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360" yWindow="225" windowWidth="11340" windowHeight="5850" tabRatio="805"/>
  </bookViews>
  <sheets>
    <sheet name="Capa" sheetId="14" r:id="rId1"/>
    <sheet name="Orcamento" sheetId="8" r:id="rId2"/>
    <sheet name="Param" sheetId="10" r:id="rId3"/>
  </sheets>
  <definedNames>
    <definedName name="A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t" hidden="1">{"'TG'!$A$1:$L$37"}</definedName>
  </definedNames>
  <calcPr calcId="152511"/>
</workbook>
</file>

<file path=xl/calcChain.xml><?xml version="1.0" encoding="utf-8"?>
<calcChain xmlns="http://schemas.openxmlformats.org/spreadsheetml/2006/main">
  <c r="D20" i="14" l="1"/>
  <c r="B23" i="14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C7" i="14"/>
  <c r="C8" i="14" s="1"/>
  <c r="D37" i="8" l="1"/>
  <c r="D27" i="8"/>
  <c r="J31" i="8"/>
  <c r="K31" i="8" s="1"/>
  <c r="E37" i="8"/>
  <c r="H32" i="8"/>
  <c r="I32" i="8" s="1"/>
  <c r="I37" i="8" s="1"/>
  <c r="F30" i="8"/>
  <c r="F37" i="8" s="1"/>
  <c r="E27" i="8"/>
  <c r="F25" i="8"/>
  <c r="G24" i="8"/>
  <c r="H24" i="8" s="1"/>
  <c r="I24" i="8" s="1"/>
  <c r="J24" i="8" s="1"/>
  <c r="K24" i="8" s="1"/>
  <c r="L24" i="8" s="1"/>
  <c r="M24" i="8" s="1"/>
  <c r="F22" i="8"/>
  <c r="G21" i="8"/>
  <c r="H21" i="8" s="1"/>
  <c r="I21" i="8" s="1"/>
  <c r="J21" i="8" s="1"/>
  <c r="K21" i="8" s="1"/>
  <c r="L21" i="8" s="1"/>
  <c r="M21" i="8" s="1"/>
  <c r="D39" i="8" l="1"/>
  <c r="E39" i="8"/>
  <c r="J37" i="8"/>
  <c r="L31" i="8"/>
  <c r="L37" i="8" s="1"/>
  <c r="K37" i="8"/>
  <c r="G30" i="8"/>
  <c r="G22" i="8"/>
  <c r="H22" i="8" s="1"/>
  <c r="I22" i="8" s="1"/>
  <c r="J22" i="8" s="1"/>
  <c r="K22" i="8" s="1"/>
  <c r="L22" i="8" s="1"/>
  <c r="M22" i="8" s="1"/>
  <c r="G25" i="8"/>
  <c r="H25" i="8" s="1"/>
  <c r="I25" i="8" s="1"/>
  <c r="J25" i="8" s="1"/>
  <c r="K25" i="8" s="1"/>
  <c r="L25" i="8" s="1"/>
  <c r="M25" i="8" s="1"/>
  <c r="F19" i="8"/>
  <c r="G18" i="8"/>
  <c r="H18" i="8" s="1"/>
  <c r="I18" i="8" s="1"/>
  <c r="J18" i="8" s="1"/>
  <c r="K18" i="8" s="1"/>
  <c r="L18" i="8" s="1"/>
  <c r="M18" i="8" s="1"/>
  <c r="F16" i="8"/>
  <c r="G15" i="8"/>
  <c r="H15" i="8" s="1"/>
  <c r="I15" i="8" s="1"/>
  <c r="J15" i="8" s="1"/>
  <c r="K15" i="8" s="1"/>
  <c r="L15" i="8" s="1"/>
  <c r="M15" i="8" s="1"/>
  <c r="G12" i="8"/>
  <c r="H12" i="8" s="1"/>
  <c r="I12" i="8" s="1"/>
  <c r="J12" i="8" s="1"/>
  <c r="K12" i="8" s="1"/>
  <c r="L12" i="8" s="1"/>
  <c r="M12" i="8" s="1"/>
  <c r="F13" i="8"/>
  <c r="F27" i="8" l="1"/>
  <c r="F39" i="8" s="1"/>
  <c r="M31" i="8"/>
  <c r="M37" i="8" s="1"/>
  <c r="D40" i="8"/>
  <c r="G37" i="8"/>
  <c r="H30" i="8"/>
  <c r="H37" i="8" s="1"/>
  <c r="G19" i="8"/>
  <c r="H19" i="8" s="1"/>
  <c r="I19" i="8" s="1"/>
  <c r="J19" i="8" s="1"/>
  <c r="K19" i="8" s="1"/>
  <c r="L19" i="8" s="1"/>
  <c r="M19" i="8" s="1"/>
  <c r="G16" i="8"/>
  <c r="H16" i="8" s="1"/>
  <c r="I16" i="8" s="1"/>
  <c r="J16" i="8" s="1"/>
  <c r="K16" i="8" s="1"/>
  <c r="L16" i="8" s="1"/>
  <c r="M16" i="8" s="1"/>
  <c r="G13" i="8"/>
  <c r="G27" i="8" l="1"/>
  <c r="G39" i="8" s="1"/>
  <c r="E40" i="8"/>
  <c r="H13" i="8"/>
  <c r="F3" i="8"/>
  <c r="G3" i="8" l="1"/>
  <c r="F40" i="8"/>
  <c r="I13" i="8"/>
  <c r="H27" i="8"/>
  <c r="H39" i="8" s="1"/>
  <c r="H3" i="8" l="1"/>
  <c r="G40" i="8"/>
  <c r="H40" i="8" s="1"/>
  <c r="J13" i="8"/>
  <c r="I27" i="8"/>
  <c r="I39" i="8" s="1"/>
  <c r="I3" i="8" l="1"/>
  <c r="I40" i="8"/>
  <c r="K13" i="8"/>
  <c r="J27" i="8"/>
  <c r="J39" i="8" s="1"/>
  <c r="J3" i="8" l="1"/>
  <c r="J40" i="8"/>
  <c r="L13" i="8"/>
  <c r="K27" i="8"/>
  <c r="K39" i="8" s="1"/>
  <c r="K3" i="8" l="1"/>
  <c r="K40" i="8"/>
  <c r="M13" i="8"/>
  <c r="M27" i="8" s="1"/>
  <c r="M39" i="8" s="1"/>
  <c r="L27" i="8"/>
  <c r="L39" i="8" s="1"/>
  <c r="L3" i="8" l="1"/>
  <c r="L40" i="8"/>
  <c r="M40" i="8" s="1"/>
  <c r="M3" i="8" l="1"/>
</calcChain>
</file>

<file path=xl/comments1.xml><?xml version="1.0" encoding="utf-8"?>
<comments xmlns="http://schemas.openxmlformats.org/spreadsheetml/2006/main">
  <authors>
    <author>Eduardo Montes, PMP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</commentList>
</comments>
</file>

<file path=xl/sharedStrings.xml><?xml version="1.0" encoding="utf-8"?>
<sst xmlns="http://schemas.openxmlformats.org/spreadsheetml/2006/main" count="101" uniqueCount="63">
  <si>
    <t>Nome do Projeto</t>
  </si>
  <si>
    <t>Identificação do Projeto</t>
  </si>
  <si>
    <t>Patrocinador</t>
  </si>
  <si>
    <t>Taxa de Crescimento</t>
  </si>
  <si>
    <t>Explicação</t>
  </si>
  <si>
    <t>Valor</t>
  </si>
  <si>
    <t>Instruções</t>
  </si>
  <si>
    <t>Ref.</t>
  </si>
  <si>
    <t>Passos</t>
  </si>
  <si>
    <t>Aba</t>
  </si>
  <si>
    <t>Respons</t>
  </si>
  <si>
    <t>Solicitante</t>
  </si>
  <si>
    <t>Preencher as informações de identificação do projeto (Nome, Solicitante e Patrocionador)</t>
  </si>
  <si>
    <t>Tipo de Benefício</t>
  </si>
  <si>
    <t>Aumento de Produtividade</t>
  </si>
  <si>
    <t>Aumento da Capacidade Produtiva</t>
  </si>
  <si>
    <t>Redução do Turn-over</t>
  </si>
  <si>
    <t>Redução de retrabalho</t>
  </si>
  <si>
    <t>Redução dos custos da não qualidade</t>
  </si>
  <si>
    <t>Redução das reclamações dos clientes</t>
  </si>
  <si>
    <t>Aumento de Receita</t>
  </si>
  <si>
    <t>Redução dos custos</t>
  </si>
  <si>
    <t>Pode incluir os valores diretos nessa linha</t>
  </si>
  <si>
    <t>Investimentos</t>
  </si>
  <si>
    <t>Custo de Implementação</t>
  </si>
  <si>
    <t>Custo da Operação</t>
  </si>
  <si>
    <t>Custos de Treinamento</t>
  </si>
  <si>
    <t>Outros custos</t>
  </si>
  <si>
    <t>Custo</t>
  </si>
  <si>
    <t>Investimento Total</t>
  </si>
  <si>
    <t>Variável</t>
  </si>
  <si>
    <t>Domínio ou Valor</t>
  </si>
  <si>
    <t>Mês</t>
  </si>
  <si>
    <t>Investimento Acumulado</t>
  </si>
  <si>
    <t>Investimento c/ taxa de crescimento</t>
  </si>
  <si>
    <t>Investimentos com taxa de crescimento esperada</t>
  </si>
  <si>
    <t>Para facilitar o cálculo do gasto baseado em uma taxa de crescimento.</t>
  </si>
  <si>
    <t>Gasto</t>
  </si>
  <si>
    <t>Gasto Total</t>
  </si>
  <si>
    <t>Gerente de Projetos</t>
  </si>
  <si>
    <t>Projeto 1</t>
  </si>
  <si>
    <t>Sempre que possível, esclareça como foi calculado o valor dos gastos (C11, C14, C17, C20, C23)</t>
  </si>
  <si>
    <t>Entrar com o valor dos gastos por ano (D13..M25), se preferir, entre com o valor do crescimento por ano (D12..M24) para todos os gastos</t>
  </si>
  <si>
    <t>Preenche na coluna B o nome dos custos (B33, B34)</t>
  </si>
  <si>
    <t>Sempre que possível, esclareça como foi calculado o valor dos custos (C33, C34)</t>
  </si>
  <si>
    <t>Entrar com o valor dos custos por ano (D31..M35)</t>
  </si>
  <si>
    <t>Orcamento</t>
  </si>
  <si>
    <t>Capa</t>
  </si>
  <si>
    <t>Instruções, Histórico de Alterações e as Aprovações</t>
  </si>
  <si>
    <t>Parâmetros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</si>
  <si>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</si>
  <si>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</si>
  <si>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</si>
  <si>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</si>
  <si>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</si>
  <si>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</si>
  <si>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</si>
  <si>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</si>
  <si>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</si>
  <si>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Orçamento</t>
  </si>
  <si>
    <t>Detalhamento dos investimentos a serem feitos</t>
  </si>
  <si>
    <t>Requisitos de recursos financeiros do projeto</t>
  </si>
  <si>
    <t>Preencher na coluna B o nome de cada Gasto (B11, B14, B17, B20, B23). No máximo 5, caso tiver mais de 5 agrupar os benefícios ou ajustar planilha. Veja na Aba Param - Coluna C - Tipos de gastos comuns em projetos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</si>
</sst>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3" borderId="1" applyNumberFormat="0" applyAlignment="0" applyProtection="0"/>
    <xf numFmtId="0" fontId="14" fillId="0" borderId="6" applyNumberFormat="0" applyFill="0" applyAlignment="0" applyProtection="0"/>
    <xf numFmtId="0" fontId="15" fillId="34" borderId="0" applyNumberFormat="0" applyBorder="0" applyAlignment="0" applyProtection="0"/>
    <xf numFmtId="0" fontId="2" fillId="35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3" fillId="2" borderId="10" xfId="1" applyFont="1" applyBorder="1" applyAlignment="1">
      <alignment horizontal="center" wrapText="1"/>
    </xf>
    <xf numFmtId="0" fontId="3" fillId="2" borderId="10" xfId="1" applyFont="1" applyBorder="1"/>
    <xf numFmtId="0" fontId="3" fillId="2" borderId="0" xfId="1" applyFont="1"/>
    <xf numFmtId="0" fontId="22" fillId="0" borderId="0" xfId="44" applyFont="1"/>
    <xf numFmtId="0" fontId="21" fillId="0" borderId="0" xfId="44" applyFont="1"/>
    <xf numFmtId="0" fontId="22" fillId="0" borderId="10" xfId="44" applyFont="1" applyBorder="1"/>
    <xf numFmtId="0" fontId="22" fillId="0" borderId="10" xfId="44" applyFont="1" applyBorder="1" applyAlignment="1">
      <alignment wrapText="1"/>
    </xf>
    <xf numFmtId="1" fontId="22" fillId="0" borderId="10" xfId="44" applyNumberFormat="1" applyFont="1" applyFill="1" applyBorder="1" applyAlignment="1">
      <alignment horizontal="center" vertical="top" wrapText="1"/>
    </xf>
    <xf numFmtId="0" fontId="22" fillId="0" borderId="0" xfId="0" applyFont="1"/>
    <xf numFmtId="0" fontId="21" fillId="0" borderId="0" xfId="0" applyFont="1" applyAlignment="1">
      <alignment horizontal="center"/>
    </xf>
    <xf numFmtId="0" fontId="22" fillId="37" borderId="0" xfId="0" applyFont="1" applyFill="1" applyAlignment="1">
      <alignment horizontal="right"/>
    </xf>
    <xf numFmtId="0" fontId="21" fillId="0" borderId="0" xfId="0" applyFont="1"/>
    <xf numFmtId="0" fontId="22" fillId="0" borderId="0" xfId="0" applyFont="1" applyAlignment="1">
      <alignment horizontal="justify"/>
    </xf>
    <xf numFmtId="0" fontId="21" fillId="36" borderId="0" xfId="0" applyFont="1" applyFill="1"/>
    <xf numFmtId="0" fontId="22" fillId="36" borderId="0" xfId="0" applyFont="1" applyFill="1"/>
    <xf numFmtId="0" fontId="22" fillId="0" borderId="0" xfId="0" applyFont="1" applyAlignment="1"/>
    <xf numFmtId="3" fontId="22" fillId="36" borderId="0" xfId="0" applyNumberFormat="1" applyFont="1" applyFill="1"/>
    <xf numFmtId="3" fontId="21" fillId="37" borderId="0" xfId="0" applyNumberFormat="1" applyFont="1" applyFill="1"/>
    <xf numFmtId="1" fontId="22" fillId="0" borderId="0" xfId="0" applyNumberFormat="1" applyFont="1"/>
    <xf numFmtId="3" fontId="22" fillId="0" borderId="0" xfId="0" applyNumberFormat="1" applyFont="1"/>
    <xf numFmtId="9" fontId="22" fillId="36" borderId="0" xfId="0" applyNumberFormat="1" applyFont="1" applyFill="1"/>
    <xf numFmtId="9" fontId="22" fillId="38" borderId="0" xfId="0" applyNumberFormat="1" applyFont="1" applyFill="1"/>
    <xf numFmtId="3" fontId="22" fillId="38" borderId="0" xfId="0" applyNumberFormat="1" applyFont="1" applyFill="1"/>
    <xf numFmtId="0" fontId="22" fillId="0" borderId="13" xfId="0" applyFont="1" applyBorder="1"/>
    <xf numFmtId="0" fontId="22" fillId="0" borderId="11" xfId="0" applyFont="1" applyBorder="1"/>
    <xf numFmtId="0" fontId="22" fillId="0" borderId="14" xfId="0" applyFont="1" applyBorder="1"/>
    <xf numFmtId="0" fontId="22" fillId="0" borderId="12" xfId="0" applyFont="1" applyBorder="1"/>
    <xf numFmtId="0" fontId="23" fillId="0" borderId="0" xfId="44" applyFont="1" applyBorder="1" applyAlignment="1">
      <alignment horizontal="center"/>
    </xf>
    <xf numFmtId="0" fontId="24" fillId="0" borderId="0" xfId="44" applyFont="1" applyBorder="1" applyAlignment="1">
      <alignment horizontal="center"/>
    </xf>
    <xf numFmtId="0" fontId="24" fillId="0" borderId="0" xfId="44" applyFont="1"/>
    <xf numFmtId="0" fontId="24" fillId="0" borderId="0" xfId="44" applyFont="1" applyBorder="1" applyAlignment="1">
      <alignment vertical="center"/>
    </xf>
    <xf numFmtId="0" fontId="25" fillId="37" borderId="0" xfId="44" applyFont="1" applyFill="1" applyBorder="1" applyAlignment="1">
      <alignment horizontal="left" vertical="center" indent="2"/>
    </xf>
    <xf numFmtId="0" fontId="25" fillId="37" borderId="0" xfId="44" applyFont="1" applyFill="1" applyBorder="1" applyAlignment="1">
      <alignment horizontal="left" vertical="center"/>
    </xf>
    <xf numFmtId="0" fontId="26" fillId="37" borderId="0" xfId="44" applyFont="1" applyFill="1" applyAlignment="1">
      <alignment vertical="center"/>
    </xf>
    <xf numFmtId="0" fontId="25" fillId="37" borderId="0" xfId="44" applyFont="1" applyFill="1" applyBorder="1" applyAlignment="1">
      <alignment horizontal="right" vertical="center"/>
    </xf>
    <xf numFmtId="0" fontId="24" fillId="0" borderId="0" xfId="44" applyFont="1" applyAlignment="1">
      <alignment vertical="center"/>
    </xf>
    <xf numFmtId="0" fontId="24" fillId="0" borderId="0" xfId="44" applyFont="1" applyBorder="1"/>
    <xf numFmtId="0" fontId="24" fillId="39" borderId="15" xfId="44" applyFont="1" applyFill="1" applyBorder="1" applyAlignment="1">
      <alignment horizontal="center"/>
    </xf>
    <xf numFmtId="0" fontId="27" fillId="40" borderId="15" xfId="44" applyFont="1" applyFill="1" applyBorder="1" applyAlignment="1">
      <alignment horizontal="center"/>
    </xf>
    <xf numFmtId="0" fontId="28" fillId="0" borderId="15" xfId="44" applyFont="1" applyBorder="1"/>
    <xf numFmtId="0" fontId="24" fillId="39" borderId="0" xfId="44" applyFont="1" applyFill="1" applyBorder="1" applyAlignment="1">
      <alignment horizontal="center"/>
    </xf>
    <xf numFmtId="0" fontId="27" fillId="40" borderId="0" xfId="44" applyFont="1" applyFill="1" applyBorder="1" applyAlignment="1">
      <alignment horizontal="center"/>
    </xf>
    <xf numFmtId="0" fontId="28" fillId="0" borderId="0" xfId="44" applyFont="1" applyBorder="1"/>
    <xf numFmtId="0" fontId="28" fillId="0" borderId="0" xfId="44" applyFont="1"/>
    <xf numFmtId="0" fontId="29" fillId="0" borderId="0" xfId="44" applyFont="1" applyBorder="1"/>
    <xf numFmtId="0" fontId="29" fillId="39" borderId="0" xfId="44" applyFont="1" applyFill="1" applyBorder="1" applyAlignment="1">
      <alignment horizontal="center"/>
    </xf>
    <xf numFmtId="0" fontId="30" fillId="40" borderId="0" xfId="44" applyFont="1" applyFill="1" applyBorder="1" applyAlignment="1">
      <alignment horizontal="center" vertical="center"/>
    </xf>
    <xf numFmtId="0" fontId="17" fillId="0" borderId="0" xfId="41" applyAlignment="1" applyProtection="1"/>
    <xf numFmtId="0" fontId="1" fillId="0" borderId="0" xfId="44"/>
    <xf numFmtId="0" fontId="31" fillId="0" borderId="0" xfId="44" applyFont="1" applyAlignment="1">
      <alignment vertical="center"/>
    </xf>
    <xf numFmtId="0" fontId="32" fillId="0" borderId="0" xfId="44" applyFont="1" applyAlignment="1">
      <alignment vertical="center"/>
    </xf>
    <xf numFmtId="0" fontId="29" fillId="0" borderId="0" xfId="44" applyFont="1"/>
    <xf numFmtId="0" fontId="24" fillId="39" borderId="0" xfId="44" applyFont="1" applyFill="1" applyAlignment="1">
      <alignment horizontal="center"/>
    </xf>
    <xf numFmtId="0" fontId="27" fillId="40" borderId="0" xfId="44" applyFont="1" applyFill="1" applyAlignment="1">
      <alignment horizontal="center"/>
    </xf>
    <xf numFmtId="0" fontId="24" fillId="39" borderId="16" xfId="44" applyFont="1" applyFill="1" applyBorder="1" applyAlignment="1">
      <alignment horizontal="center"/>
    </xf>
    <xf numFmtId="0" fontId="27" fillId="40" borderId="16" xfId="44" applyFont="1" applyFill="1" applyBorder="1" applyAlignment="1">
      <alignment horizontal="center"/>
    </xf>
    <xf numFmtId="0" fontId="28" fillId="0" borderId="16" xfId="44" applyFont="1" applyBorder="1"/>
    <xf numFmtId="0" fontId="24" fillId="0" borderId="0" xfId="44" applyFont="1" applyAlignment="1">
      <alignment horizontal="center"/>
    </xf>
    <xf numFmtId="0" fontId="3" fillId="2" borderId="10" xfId="1" applyBorder="1" applyAlignment="1">
      <alignment horizontal="center"/>
    </xf>
    <xf numFmtId="0" fontId="33" fillId="0" borderId="10" xfId="44" applyFont="1" applyBorder="1" applyAlignment="1">
      <alignment horizontal="center"/>
    </xf>
    <xf numFmtId="0" fontId="33" fillId="0" borderId="10" xfId="44" applyFont="1" applyBorder="1"/>
    <xf numFmtId="0" fontId="34" fillId="0" borderId="17" xfId="0" applyFont="1" applyBorder="1" applyAlignment="1">
      <alignment horizontal="center" vertical="center" wrapText="1"/>
    </xf>
    <xf numFmtId="14" fontId="34" fillId="0" borderId="18" xfId="0" applyNumberFormat="1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22" fillId="0" borderId="10" xfId="44" applyFont="1" applyBorder="1" applyAlignment="1">
      <alignment wrapText="1"/>
    </xf>
    <xf numFmtId="0" fontId="33" fillId="0" borderId="10" xfId="44" applyFont="1" applyBorder="1"/>
    <xf numFmtId="0" fontId="31" fillId="0" borderId="0" xfId="44" applyFont="1" applyAlignment="1">
      <alignment horizontal="left" vertical="center" wrapText="1"/>
    </xf>
    <xf numFmtId="0" fontId="25" fillId="37" borderId="0" xfId="44" applyFont="1" applyFill="1" applyBorder="1" applyAlignment="1">
      <alignment horizontal="center" vertical="center"/>
    </xf>
    <xf numFmtId="0" fontId="3" fillId="2" borderId="10" xfId="1" applyBorder="1"/>
    <xf numFmtId="0" fontId="3" fillId="2" borderId="10" xfId="1" applyFont="1" applyBorder="1" applyAlignment="1">
      <alignment horizontal="center" wrapText="1"/>
    </xf>
    <xf numFmtId="0" fontId="3" fillId="2" borderId="0" xfId="1" applyFont="1" applyAlignment="1">
      <alignment horizontal="center"/>
    </xf>
  </cellXfs>
  <cellStyles count="46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45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578231</xdr:colOff>
      <xdr:row>8</xdr:row>
      <xdr:rowOff>28575</xdr:rowOff>
    </xdr:from>
    <xdr:to>
      <xdr:col>10</xdr:col>
      <xdr:colOff>962025</xdr:colOff>
      <xdr:row>10</xdr:row>
      <xdr:rowOff>97972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07831" y="2124075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39"/>
  <sheetViews>
    <sheetView showGridLines="0" tabSelected="1" zoomScaleNormal="100" workbookViewId="0">
      <selection activeCell="F6" sqref="F6"/>
    </sheetView>
  </sheetViews>
  <sheetFormatPr defaultColWidth="0" defaultRowHeight="15.75" x14ac:dyDescent="0.25"/>
  <cols>
    <col min="1" max="1" width="2.5703125" style="30" customWidth="1"/>
    <col min="2" max="2" width="9.140625" style="58" customWidth="1"/>
    <col min="3" max="3" width="13.28515625" style="58" bestFit="1" customWidth="1"/>
    <col min="4" max="4" width="24.85546875" style="30" customWidth="1"/>
    <col min="5" max="11" width="14.7109375" style="30" customWidth="1"/>
    <col min="12" max="12" width="2.5703125" style="30" customWidth="1"/>
    <col min="13" max="13" width="9" style="30" hidden="1" customWidth="1"/>
    <col min="14" max="17" width="0" style="30" hidden="1" customWidth="1"/>
    <col min="18" max="18" width="2.5703125" style="30" hidden="1" customWidth="1"/>
    <col min="19" max="20" width="9" style="30" hidden="1" customWidth="1"/>
    <col min="21" max="16384" width="0" style="30" hidden="1"/>
  </cols>
  <sheetData>
    <row r="1" spans="1:11" x14ac:dyDescent="0.25">
      <c r="A1" s="28"/>
      <c r="B1" s="28"/>
      <c r="C1" s="29"/>
    </row>
    <row r="2" spans="1:11" s="36" customFormat="1" ht="22.5" x14ac:dyDescent="0.2">
      <c r="A2" s="31"/>
      <c r="B2" s="32" t="s">
        <v>61</v>
      </c>
      <c r="C2" s="33"/>
      <c r="D2" s="34"/>
      <c r="E2" s="34"/>
      <c r="F2" s="34"/>
      <c r="G2" s="34"/>
      <c r="H2" s="34"/>
      <c r="I2" s="34"/>
      <c r="J2" s="34"/>
      <c r="K2" s="35" t="s">
        <v>0</v>
      </c>
    </row>
    <row r="3" spans="1:11" x14ac:dyDescent="0.25">
      <c r="A3" s="37"/>
      <c r="B3" s="38"/>
      <c r="C3" s="39"/>
      <c r="D3" s="40"/>
      <c r="E3" s="40"/>
      <c r="F3" s="40"/>
      <c r="G3" s="40"/>
      <c r="H3" s="40"/>
      <c r="I3" s="40"/>
      <c r="J3" s="40"/>
      <c r="K3" s="40"/>
    </row>
    <row r="4" spans="1:11" x14ac:dyDescent="0.25">
      <c r="A4" s="37"/>
      <c r="B4" s="41"/>
      <c r="C4" s="42"/>
      <c r="D4" s="43"/>
      <c r="E4" s="43"/>
      <c r="F4" s="43"/>
      <c r="G4" s="43"/>
      <c r="H4" s="43"/>
      <c r="I4" s="43"/>
      <c r="J4" s="43"/>
      <c r="K4" s="43"/>
    </row>
    <row r="5" spans="1:11" x14ac:dyDescent="0.25">
      <c r="A5" s="37"/>
      <c r="B5" s="41"/>
      <c r="C5" s="42"/>
      <c r="D5" s="44"/>
      <c r="E5" s="44"/>
      <c r="F5" s="44"/>
      <c r="G5" s="44"/>
      <c r="H5" s="44"/>
      <c r="I5" s="44"/>
      <c r="J5" s="44"/>
      <c r="K5" s="44"/>
    </row>
    <row r="6" spans="1:11" s="52" customFormat="1" ht="22.5" x14ac:dyDescent="0.3">
      <c r="A6" s="45"/>
      <c r="B6" s="46"/>
      <c r="C6" s="47">
        <v>1</v>
      </c>
      <c r="D6" s="48" t="s">
        <v>47</v>
      </c>
      <c r="E6" s="49"/>
      <c r="F6" s="50" t="s">
        <v>48</v>
      </c>
      <c r="G6" s="51"/>
      <c r="H6" s="51"/>
      <c r="I6" s="51"/>
      <c r="J6" s="51"/>
      <c r="K6" s="51"/>
    </row>
    <row r="7" spans="1:11" s="52" customFormat="1" ht="22.5" x14ac:dyDescent="0.3">
      <c r="A7" s="45"/>
      <c r="B7" s="46"/>
      <c r="C7" s="47">
        <f>C6+1</f>
        <v>2</v>
      </c>
      <c r="D7" s="48" t="s">
        <v>59</v>
      </c>
      <c r="E7" s="49"/>
      <c r="F7" s="67" t="s">
        <v>60</v>
      </c>
      <c r="G7" s="67"/>
      <c r="H7" s="67"/>
      <c r="I7" s="67"/>
      <c r="J7" s="67"/>
      <c r="K7" s="67"/>
    </row>
    <row r="8" spans="1:11" s="52" customFormat="1" ht="22.5" x14ac:dyDescent="0.3">
      <c r="A8" s="45"/>
      <c r="B8" s="46"/>
      <c r="C8" s="47">
        <f t="shared" ref="C8" si="0">C7+1</f>
        <v>3</v>
      </c>
      <c r="D8" s="48" t="s">
        <v>49</v>
      </c>
      <c r="E8" s="49"/>
      <c r="F8" s="50" t="s">
        <v>50</v>
      </c>
      <c r="G8" s="49"/>
      <c r="H8" s="51"/>
      <c r="I8" s="51"/>
      <c r="J8" s="51"/>
      <c r="K8" s="51"/>
    </row>
    <row r="9" spans="1:11" s="52" customFormat="1" ht="22.5" x14ac:dyDescent="0.3">
      <c r="A9" s="45"/>
      <c r="B9" s="46"/>
      <c r="C9" s="47"/>
      <c r="D9" s="48"/>
      <c r="E9" s="49"/>
      <c r="F9" s="50"/>
      <c r="G9" s="49"/>
      <c r="H9" s="51"/>
      <c r="I9" s="51"/>
      <c r="J9" s="51"/>
      <c r="K9" s="51"/>
    </row>
    <row r="10" spans="1:11" x14ac:dyDescent="0.25">
      <c r="B10" s="53"/>
      <c r="C10" s="54"/>
      <c r="D10" s="44"/>
      <c r="E10" s="44"/>
      <c r="F10" s="44"/>
      <c r="G10" s="44"/>
      <c r="H10" s="44"/>
      <c r="I10" s="44"/>
      <c r="J10" s="44"/>
      <c r="K10" s="44"/>
    </row>
    <row r="11" spans="1:11" x14ac:dyDescent="0.25">
      <c r="B11" s="55"/>
      <c r="C11" s="56"/>
      <c r="D11" s="57"/>
      <c r="E11" s="57"/>
      <c r="F11" s="57"/>
      <c r="G11" s="57"/>
      <c r="H11" s="57"/>
      <c r="I11" s="57"/>
      <c r="J11" s="57"/>
      <c r="K11" s="57"/>
    </row>
    <row r="14" spans="1:11" ht="22.5" x14ac:dyDescent="0.25">
      <c r="B14" s="68" t="s">
        <v>51</v>
      </c>
      <c r="C14" s="68"/>
      <c r="D14" s="68"/>
      <c r="E14" s="68"/>
      <c r="F14" s="68"/>
      <c r="G14" s="68"/>
      <c r="H14" s="68"/>
      <c r="I14" s="68"/>
      <c r="J14" s="68"/>
      <c r="K14" s="68"/>
    </row>
    <row r="15" spans="1:11" ht="16.5" thickBot="1" x14ac:dyDescent="0.3">
      <c r="B15" s="59" t="s">
        <v>52</v>
      </c>
      <c r="C15" s="59" t="s">
        <v>53</v>
      </c>
      <c r="D15" s="59" t="s">
        <v>54</v>
      </c>
      <c r="E15" s="69" t="s">
        <v>55</v>
      </c>
      <c r="F15" s="69"/>
      <c r="G15" s="69"/>
      <c r="H15" s="69"/>
      <c r="I15" s="69"/>
      <c r="J15" s="69"/>
      <c r="K15" s="69"/>
    </row>
    <row r="16" spans="1:11" ht="16.5" thickBot="1" x14ac:dyDescent="0.3">
      <c r="B16" s="62"/>
      <c r="C16" s="63"/>
      <c r="D16" s="64"/>
      <c r="E16" s="66"/>
      <c r="F16" s="66"/>
      <c r="G16" s="66"/>
      <c r="H16" s="66"/>
      <c r="I16" s="66"/>
      <c r="J16" s="66"/>
      <c r="K16" s="66"/>
    </row>
    <row r="17" spans="2:11" x14ac:dyDescent="0.25">
      <c r="B17" s="60"/>
      <c r="C17" s="60"/>
      <c r="D17" s="61"/>
      <c r="E17" s="66"/>
      <c r="F17" s="66"/>
      <c r="G17" s="66"/>
      <c r="H17" s="66"/>
      <c r="I17" s="66"/>
      <c r="J17" s="66"/>
      <c r="K17" s="66"/>
    </row>
    <row r="18" spans="2:11" x14ac:dyDescent="0.25">
      <c r="B18" s="60"/>
      <c r="C18" s="60"/>
      <c r="D18" s="61"/>
      <c r="E18" s="66"/>
      <c r="F18" s="66"/>
      <c r="G18" s="66"/>
      <c r="H18" s="66"/>
      <c r="I18" s="66"/>
      <c r="J18" s="66"/>
      <c r="K18" s="66"/>
    </row>
    <row r="20" spans="2:11" s="4" customFormat="1" ht="22.5" x14ac:dyDescent="0.25">
      <c r="B20" s="68" t="s">
        <v>6</v>
      </c>
      <c r="C20" s="68"/>
      <c r="D20" s="68">
        <f ca="1">TODAY()</f>
        <v>43072</v>
      </c>
      <c r="E20" s="68"/>
      <c r="F20" s="68"/>
      <c r="G20" s="68"/>
      <c r="H20" s="68"/>
      <c r="I20" s="68"/>
      <c r="J20" s="68"/>
      <c r="K20" s="68"/>
    </row>
    <row r="21" spans="2:11" s="5" customFormat="1" ht="15" x14ac:dyDescent="0.25">
      <c r="B21" s="1" t="s">
        <v>7</v>
      </c>
      <c r="C21" s="1" t="s">
        <v>9</v>
      </c>
      <c r="D21" s="1" t="s">
        <v>10</v>
      </c>
      <c r="E21" s="70" t="s">
        <v>8</v>
      </c>
      <c r="F21" s="70"/>
      <c r="G21" s="70"/>
      <c r="H21" s="70"/>
      <c r="I21" s="70"/>
      <c r="J21" s="70"/>
      <c r="K21" s="70"/>
    </row>
    <row r="22" spans="2:11" s="4" customFormat="1" ht="15" x14ac:dyDescent="0.25">
      <c r="B22" s="6">
        <v>1</v>
      </c>
      <c r="C22" s="7" t="s">
        <v>46</v>
      </c>
      <c r="D22" s="8" t="s">
        <v>39</v>
      </c>
      <c r="E22" s="65" t="s">
        <v>12</v>
      </c>
      <c r="F22" s="65"/>
      <c r="G22" s="65"/>
      <c r="H22" s="65"/>
      <c r="I22" s="65"/>
      <c r="J22" s="65"/>
      <c r="K22" s="65"/>
    </row>
    <row r="23" spans="2:11" s="4" customFormat="1" ht="34.5" customHeight="1" x14ac:dyDescent="0.25">
      <c r="B23" s="6">
        <f>B22+1</f>
        <v>2</v>
      </c>
      <c r="C23" s="7" t="s">
        <v>46</v>
      </c>
      <c r="D23" s="8" t="s">
        <v>39</v>
      </c>
      <c r="E23" s="65" t="s">
        <v>62</v>
      </c>
      <c r="F23" s="65"/>
      <c r="G23" s="65"/>
      <c r="H23" s="65"/>
      <c r="I23" s="65"/>
      <c r="J23" s="65"/>
      <c r="K23" s="65"/>
    </row>
    <row r="24" spans="2:11" s="4" customFormat="1" ht="15" x14ac:dyDescent="0.25">
      <c r="B24" s="6">
        <f t="shared" ref="B24:B33" si="1">B23+1</f>
        <v>3</v>
      </c>
      <c r="C24" s="7" t="s">
        <v>46</v>
      </c>
      <c r="D24" s="8" t="s">
        <v>39</v>
      </c>
      <c r="E24" s="65" t="s">
        <v>41</v>
      </c>
      <c r="F24" s="65"/>
      <c r="G24" s="65"/>
      <c r="H24" s="65"/>
      <c r="I24" s="65"/>
      <c r="J24" s="65"/>
      <c r="K24" s="65"/>
    </row>
    <row r="25" spans="2:11" s="4" customFormat="1" ht="15" x14ac:dyDescent="0.25">
      <c r="B25" s="6">
        <f t="shared" si="1"/>
        <v>4</v>
      </c>
      <c r="C25" s="7" t="s">
        <v>46</v>
      </c>
      <c r="D25" s="8" t="s">
        <v>39</v>
      </c>
      <c r="E25" s="65" t="s">
        <v>42</v>
      </c>
      <c r="F25" s="65"/>
      <c r="G25" s="65"/>
      <c r="H25" s="65"/>
      <c r="I25" s="65"/>
      <c r="J25" s="65"/>
      <c r="K25" s="65"/>
    </row>
    <row r="26" spans="2:11" s="4" customFormat="1" ht="15" x14ac:dyDescent="0.25">
      <c r="B26" s="6">
        <f t="shared" si="1"/>
        <v>5</v>
      </c>
      <c r="C26" s="7" t="s">
        <v>46</v>
      </c>
      <c r="D26" s="8" t="s">
        <v>39</v>
      </c>
      <c r="E26" s="65" t="s">
        <v>43</v>
      </c>
      <c r="F26" s="65"/>
      <c r="G26" s="65"/>
      <c r="H26" s="65"/>
      <c r="I26" s="65"/>
      <c r="J26" s="65"/>
      <c r="K26" s="65"/>
    </row>
    <row r="27" spans="2:11" s="4" customFormat="1" ht="15" x14ac:dyDescent="0.25">
      <c r="B27" s="6">
        <f t="shared" si="1"/>
        <v>6</v>
      </c>
      <c r="C27" s="7" t="s">
        <v>46</v>
      </c>
      <c r="D27" s="8" t="s">
        <v>39</v>
      </c>
      <c r="E27" s="65" t="s">
        <v>44</v>
      </c>
      <c r="F27" s="65"/>
      <c r="G27" s="65"/>
      <c r="H27" s="65"/>
      <c r="I27" s="65"/>
      <c r="J27" s="65"/>
      <c r="K27" s="65"/>
    </row>
    <row r="28" spans="2:11" s="4" customFormat="1" ht="15" x14ac:dyDescent="0.25">
      <c r="B28" s="6">
        <f t="shared" si="1"/>
        <v>7</v>
      </c>
      <c r="C28" s="7" t="s">
        <v>46</v>
      </c>
      <c r="D28" s="8" t="s">
        <v>39</v>
      </c>
      <c r="E28" s="65" t="s">
        <v>45</v>
      </c>
      <c r="F28" s="65"/>
      <c r="G28" s="65"/>
      <c r="H28" s="65"/>
      <c r="I28" s="65"/>
      <c r="J28" s="65"/>
      <c r="K28" s="65"/>
    </row>
    <row r="29" spans="2:11" s="4" customFormat="1" ht="15" x14ac:dyDescent="0.25">
      <c r="B29" s="6">
        <f t="shared" si="1"/>
        <v>8</v>
      </c>
      <c r="C29" s="7"/>
      <c r="D29" s="8"/>
      <c r="E29" s="65"/>
      <c r="F29" s="65"/>
      <c r="G29" s="65"/>
      <c r="H29" s="65"/>
      <c r="I29" s="65"/>
      <c r="J29" s="65"/>
      <c r="K29" s="65"/>
    </row>
    <row r="30" spans="2:11" s="4" customFormat="1" ht="15" x14ac:dyDescent="0.25">
      <c r="B30" s="6">
        <f t="shared" si="1"/>
        <v>9</v>
      </c>
      <c r="C30" s="7"/>
      <c r="D30" s="8"/>
      <c r="E30" s="65"/>
      <c r="F30" s="65"/>
      <c r="G30" s="65"/>
      <c r="H30" s="65"/>
      <c r="I30" s="65"/>
      <c r="J30" s="65"/>
      <c r="K30" s="65"/>
    </row>
    <row r="31" spans="2:11" s="4" customFormat="1" ht="15" x14ac:dyDescent="0.25">
      <c r="B31" s="6">
        <f t="shared" si="1"/>
        <v>10</v>
      </c>
      <c r="C31" s="7"/>
      <c r="D31" s="8"/>
      <c r="E31" s="65"/>
      <c r="F31" s="65"/>
      <c r="G31" s="65"/>
      <c r="H31" s="65"/>
      <c r="I31" s="65"/>
      <c r="J31" s="65"/>
      <c r="K31" s="65"/>
    </row>
    <row r="32" spans="2:11" s="4" customFormat="1" ht="15" x14ac:dyDescent="0.25">
      <c r="B32" s="6">
        <f t="shared" si="1"/>
        <v>11</v>
      </c>
      <c r="C32" s="7"/>
      <c r="D32" s="8"/>
      <c r="E32" s="65"/>
      <c r="F32" s="65"/>
      <c r="G32" s="65"/>
      <c r="H32" s="65"/>
      <c r="I32" s="65"/>
      <c r="J32" s="65"/>
      <c r="K32" s="65"/>
    </row>
    <row r="33" spans="2:11" s="4" customFormat="1" ht="15" x14ac:dyDescent="0.25">
      <c r="B33" s="6">
        <f t="shared" si="1"/>
        <v>12</v>
      </c>
      <c r="C33" s="7"/>
      <c r="D33" s="8"/>
      <c r="E33" s="65"/>
      <c r="F33" s="65"/>
      <c r="G33" s="65"/>
      <c r="H33" s="65"/>
      <c r="I33" s="65"/>
      <c r="J33" s="65"/>
      <c r="K33" s="65"/>
    </row>
    <row r="35" spans="2:11" ht="22.5" x14ac:dyDescent="0.25">
      <c r="B35" s="68" t="s">
        <v>56</v>
      </c>
      <c r="C35" s="68"/>
      <c r="D35" s="68"/>
      <c r="E35" s="68"/>
      <c r="F35" s="68"/>
      <c r="G35" s="68"/>
      <c r="H35" s="68"/>
      <c r="I35" s="68"/>
      <c r="J35" s="68"/>
      <c r="K35" s="68"/>
    </row>
    <row r="36" spans="2:11" x14ac:dyDescent="0.25">
      <c r="B36" s="59" t="s">
        <v>7</v>
      </c>
      <c r="C36" s="59" t="s">
        <v>53</v>
      </c>
      <c r="D36" s="59" t="s">
        <v>57</v>
      </c>
      <c r="E36" s="69" t="s">
        <v>58</v>
      </c>
      <c r="F36" s="69"/>
      <c r="G36" s="69"/>
      <c r="H36" s="69"/>
      <c r="I36" s="69"/>
      <c r="J36" s="69"/>
      <c r="K36" s="69"/>
    </row>
    <row r="37" spans="2:11" x14ac:dyDescent="0.25">
      <c r="B37" s="60">
        <v>1</v>
      </c>
      <c r="C37" s="60"/>
      <c r="D37" s="61"/>
      <c r="E37" s="66"/>
      <c r="F37" s="66"/>
      <c r="G37" s="66"/>
      <c r="H37" s="66"/>
      <c r="I37" s="66"/>
      <c r="J37" s="66"/>
      <c r="K37" s="66"/>
    </row>
    <row r="38" spans="2:11" x14ac:dyDescent="0.25">
      <c r="B38" s="60">
        <v>2</v>
      </c>
      <c r="C38" s="60"/>
      <c r="D38" s="61"/>
      <c r="E38" s="66"/>
      <c r="F38" s="66"/>
      <c r="G38" s="66"/>
      <c r="H38" s="66"/>
      <c r="I38" s="66"/>
      <c r="J38" s="66"/>
      <c r="K38" s="66"/>
    </row>
    <row r="39" spans="2:11" x14ac:dyDescent="0.25">
      <c r="B39" s="60">
        <v>3</v>
      </c>
      <c r="C39" s="60"/>
      <c r="D39" s="61"/>
      <c r="E39" s="66"/>
      <c r="F39" s="66"/>
      <c r="G39" s="66"/>
      <c r="H39" s="66"/>
      <c r="I39" s="66"/>
      <c r="J39" s="66"/>
      <c r="K39" s="66"/>
    </row>
  </sheetData>
  <mergeCells count="25">
    <mergeCell ref="E29:K29"/>
    <mergeCell ref="E30:K30"/>
    <mergeCell ref="E31:K31"/>
    <mergeCell ref="E39:K39"/>
    <mergeCell ref="B20:K20"/>
    <mergeCell ref="E21:K21"/>
    <mergeCell ref="E22:K22"/>
    <mergeCell ref="E23:K23"/>
    <mergeCell ref="E24:K24"/>
    <mergeCell ref="E25:K25"/>
    <mergeCell ref="B35:K35"/>
    <mergeCell ref="E36:K36"/>
    <mergeCell ref="E37:K37"/>
    <mergeCell ref="E38:K38"/>
    <mergeCell ref="E32:K32"/>
    <mergeCell ref="E33:K33"/>
    <mergeCell ref="E26:K26"/>
    <mergeCell ref="E27:K27"/>
    <mergeCell ref="E28:K28"/>
    <mergeCell ref="E18:K18"/>
    <mergeCell ref="F7:K7"/>
    <mergeCell ref="B14:K14"/>
    <mergeCell ref="E15:K15"/>
    <mergeCell ref="E16:K16"/>
    <mergeCell ref="E17:K17"/>
  </mergeCells>
  <dataValidations count="1">
    <dataValidation showInputMessage="1" showErrorMessage="1" sqref="D22:D33"/>
  </dataValidations>
  <hyperlinks>
    <hyperlink ref="D7" location="Orcamento!A1" display="Orçamento"/>
    <hyperlink ref="D8" location="Param!A1" display="Paramêtros"/>
    <hyperlink ref="D6" location="Capa!A1" display="Instruções"/>
  </hyperlinks>
  <printOptions horizontalCentered="1" verticalCentered="1"/>
  <pageMargins left="0.51181102362204722" right="0.51181102362204722" top="0.7857142857142857" bottom="0.7857142857142857" header="0.31496062992125984" footer="0.31496062992125984"/>
  <pageSetup paperSize="9" scale="89" orientation="landscape" r:id="rId1"/>
  <headerFooter>
    <oddHeader xml:space="preserve">&amp;L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M41"/>
  <sheetViews>
    <sheetView showGridLines="0" workbookViewId="0">
      <pane xSplit="2" ySplit="3" topLeftCell="C15" activePane="bottomRight" state="frozen"/>
      <selection activeCell="C6" sqref="C6"/>
      <selection pane="topRight" activeCell="C6" sqref="C6"/>
      <selection pane="bottomLeft" activeCell="C6" sqref="C6"/>
      <selection pane="bottomRight" activeCell="B40" sqref="B40"/>
    </sheetView>
  </sheetViews>
  <sheetFormatPr defaultRowHeight="15" x14ac:dyDescent="0.25"/>
  <cols>
    <col min="1" max="1" width="2.7109375" style="9" customWidth="1"/>
    <col min="2" max="2" width="25.7109375" style="9" customWidth="1"/>
    <col min="3" max="3" width="45.85546875" style="9" customWidth="1"/>
    <col min="4" max="4" width="11.42578125" style="9" customWidth="1"/>
    <col min="5" max="5" width="11.140625" style="9" customWidth="1"/>
    <col min="6" max="6" width="10.7109375" style="9" customWidth="1"/>
    <col min="7" max="16384" width="9.140625" style="9"/>
  </cols>
  <sheetData>
    <row r="2" spans="2:13" x14ac:dyDescent="0.25">
      <c r="B2" s="71" t="s">
        <v>1</v>
      </c>
      <c r="C2" s="71"/>
      <c r="D2" s="10"/>
      <c r="E2" s="71" t="s">
        <v>32</v>
      </c>
      <c r="F2" s="71"/>
      <c r="G2" s="71"/>
      <c r="H2" s="71"/>
      <c r="I2" s="71"/>
      <c r="J2" s="71"/>
      <c r="K2" s="71"/>
      <c r="L2" s="71"/>
      <c r="M2" s="71"/>
    </row>
    <row r="3" spans="2:13" x14ac:dyDescent="0.25">
      <c r="B3" s="3" t="s">
        <v>0</v>
      </c>
      <c r="C3" s="15" t="s">
        <v>40</v>
      </c>
      <c r="D3" s="11">
        <v>0</v>
      </c>
      <c r="E3" s="11">
        <v>1</v>
      </c>
      <c r="F3" s="11">
        <f>E3+1</f>
        <v>2</v>
      </c>
      <c r="G3" s="11">
        <f t="shared" ref="G3:M3" si="0">F3+1</f>
        <v>3</v>
      </c>
      <c r="H3" s="11">
        <f t="shared" si="0"/>
        <v>4</v>
      </c>
      <c r="I3" s="11">
        <f t="shared" si="0"/>
        <v>5</v>
      </c>
      <c r="J3" s="11">
        <f t="shared" si="0"/>
        <v>6</v>
      </c>
      <c r="K3" s="11">
        <f t="shared" si="0"/>
        <v>7</v>
      </c>
      <c r="L3" s="11">
        <f t="shared" si="0"/>
        <v>8</v>
      </c>
      <c r="M3" s="11">
        <f t="shared" si="0"/>
        <v>9</v>
      </c>
    </row>
    <row r="4" spans="2:13" x14ac:dyDescent="0.25">
      <c r="B4" s="3" t="s">
        <v>2</v>
      </c>
      <c r="C4" s="15"/>
    </row>
    <row r="5" spans="2:13" x14ac:dyDescent="0.25">
      <c r="B5" s="3" t="s">
        <v>11</v>
      </c>
      <c r="C5" s="15"/>
    </row>
    <row r="9" spans="2:13" x14ac:dyDescent="0.25">
      <c r="C9" s="12" t="s">
        <v>4</v>
      </c>
      <c r="D9" s="12"/>
    </row>
    <row r="10" spans="2:13" x14ac:dyDescent="0.25">
      <c r="B10" s="3" t="s">
        <v>34</v>
      </c>
      <c r="C10" s="9" t="s">
        <v>35</v>
      </c>
      <c r="E10" s="13"/>
      <c r="F10" s="13"/>
      <c r="G10" s="13"/>
      <c r="H10" s="13"/>
      <c r="I10" s="13"/>
      <c r="J10" s="13"/>
      <c r="K10" s="13"/>
      <c r="L10" s="13"/>
      <c r="M10" s="13"/>
    </row>
    <row r="11" spans="2:13" x14ac:dyDescent="0.25">
      <c r="B11" s="14" t="s">
        <v>37</v>
      </c>
      <c r="C11" s="15"/>
    </row>
    <row r="12" spans="2:13" x14ac:dyDescent="0.25">
      <c r="B12" s="9" t="s">
        <v>3</v>
      </c>
      <c r="C12" s="16" t="s">
        <v>36</v>
      </c>
      <c r="D12" s="21"/>
      <c r="E12" s="21"/>
      <c r="F12" s="21">
        <v>0.1</v>
      </c>
      <c r="G12" s="22">
        <f>F12</f>
        <v>0.1</v>
      </c>
      <c r="H12" s="22">
        <f t="shared" ref="H12:M12" si="1">G12</f>
        <v>0.1</v>
      </c>
      <c r="I12" s="22">
        <f t="shared" si="1"/>
        <v>0.1</v>
      </c>
      <c r="J12" s="22">
        <f t="shared" si="1"/>
        <v>0.1</v>
      </c>
      <c r="K12" s="22">
        <f t="shared" si="1"/>
        <v>0.1</v>
      </c>
      <c r="L12" s="22">
        <f t="shared" si="1"/>
        <v>0.1</v>
      </c>
      <c r="M12" s="22">
        <f t="shared" si="1"/>
        <v>0.1</v>
      </c>
    </row>
    <row r="13" spans="2:13" x14ac:dyDescent="0.25">
      <c r="B13" s="9" t="s">
        <v>5</v>
      </c>
      <c r="C13" s="9" t="s">
        <v>22</v>
      </c>
      <c r="D13" s="17"/>
      <c r="E13" s="17">
        <v>500</v>
      </c>
      <c r="F13" s="23">
        <f>E13*(1+F12)</f>
        <v>550</v>
      </c>
      <c r="G13" s="23">
        <f>F13*(1+G12)</f>
        <v>605</v>
      </c>
      <c r="H13" s="23">
        <f t="shared" ref="H13:M13" si="2">G13*(1+H12)</f>
        <v>665.5</v>
      </c>
      <c r="I13" s="23">
        <f t="shared" si="2"/>
        <v>732.05000000000007</v>
      </c>
      <c r="J13" s="23">
        <f t="shared" si="2"/>
        <v>805.25500000000011</v>
      </c>
      <c r="K13" s="23">
        <f t="shared" si="2"/>
        <v>885.78050000000019</v>
      </c>
      <c r="L13" s="23">
        <f t="shared" si="2"/>
        <v>974.35855000000026</v>
      </c>
      <c r="M13" s="23">
        <f t="shared" si="2"/>
        <v>1071.7944050000003</v>
      </c>
    </row>
    <row r="14" spans="2:13" x14ac:dyDescent="0.25">
      <c r="B14" s="14" t="s">
        <v>37</v>
      </c>
      <c r="C14" s="15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2:13" x14ac:dyDescent="0.25">
      <c r="B15" s="9" t="s">
        <v>3</v>
      </c>
      <c r="C15" s="16" t="s">
        <v>36</v>
      </c>
      <c r="D15" s="21"/>
      <c r="E15" s="21"/>
      <c r="F15" s="21">
        <v>0.1</v>
      </c>
      <c r="G15" s="22">
        <f>F15</f>
        <v>0.1</v>
      </c>
      <c r="H15" s="22">
        <f t="shared" ref="H15:M15" si="3">G15</f>
        <v>0.1</v>
      </c>
      <c r="I15" s="22">
        <f t="shared" si="3"/>
        <v>0.1</v>
      </c>
      <c r="J15" s="22">
        <f t="shared" si="3"/>
        <v>0.1</v>
      </c>
      <c r="K15" s="22">
        <f t="shared" si="3"/>
        <v>0.1</v>
      </c>
      <c r="L15" s="22">
        <f t="shared" si="3"/>
        <v>0.1</v>
      </c>
      <c r="M15" s="22">
        <f t="shared" si="3"/>
        <v>0.1</v>
      </c>
    </row>
    <row r="16" spans="2:13" x14ac:dyDescent="0.25">
      <c r="B16" s="9" t="s">
        <v>5</v>
      </c>
      <c r="C16" s="9" t="s">
        <v>22</v>
      </c>
      <c r="D16" s="17"/>
      <c r="E16" s="17">
        <v>500</v>
      </c>
      <c r="F16" s="23">
        <f>E16*(1+F15)</f>
        <v>550</v>
      </c>
      <c r="G16" s="23">
        <f>F16*(1+G15)</f>
        <v>605</v>
      </c>
      <c r="H16" s="23">
        <f t="shared" ref="H16" si="4">G16*(1+H15)</f>
        <v>665.5</v>
      </c>
      <c r="I16" s="23">
        <f t="shared" ref="I16" si="5">H16*(1+I15)</f>
        <v>732.05000000000007</v>
      </c>
      <c r="J16" s="23">
        <f t="shared" ref="J16" si="6">I16*(1+J15)</f>
        <v>805.25500000000011</v>
      </c>
      <c r="K16" s="23">
        <f t="shared" ref="K16" si="7">J16*(1+K15)</f>
        <v>885.78050000000019</v>
      </c>
      <c r="L16" s="23">
        <f t="shared" ref="L16" si="8">K16*(1+L15)</f>
        <v>974.35855000000026</v>
      </c>
      <c r="M16" s="23">
        <f t="shared" ref="M16" si="9">L16*(1+M15)</f>
        <v>1071.7944050000003</v>
      </c>
    </row>
    <row r="17" spans="2:13" x14ac:dyDescent="0.25">
      <c r="B17" s="14" t="s">
        <v>37</v>
      </c>
      <c r="C17" s="15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2:13" x14ac:dyDescent="0.25">
      <c r="B18" s="9" t="s">
        <v>3</v>
      </c>
      <c r="C18" s="16" t="s">
        <v>36</v>
      </c>
      <c r="D18" s="21"/>
      <c r="E18" s="21"/>
      <c r="F18" s="21">
        <v>0.1</v>
      </c>
      <c r="G18" s="22">
        <f>F18</f>
        <v>0.1</v>
      </c>
      <c r="H18" s="22">
        <f t="shared" ref="H18:M18" si="10">G18</f>
        <v>0.1</v>
      </c>
      <c r="I18" s="22">
        <f t="shared" si="10"/>
        <v>0.1</v>
      </c>
      <c r="J18" s="22">
        <f t="shared" si="10"/>
        <v>0.1</v>
      </c>
      <c r="K18" s="22">
        <f t="shared" si="10"/>
        <v>0.1</v>
      </c>
      <c r="L18" s="22">
        <f t="shared" si="10"/>
        <v>0.1</v>
      </c>
      <c r="M18" s="22">
        <f t="shared" si="10"/>
        <v>0.1</v>
      </c>
    </row>
    <row r="19" spans="2:13" x14ac:dyDescent="0.25">
      <c r="B19" s="9" t="s">
        <v>5</v>
      </c>
      <c r="C19" s="9" t="s">
        <v>22</v>
      </c>
      <c r="D19" s="17"/>
      <c r="E19" s="17">
        <v>500</v>
      </c>
      <c r="F19" s="23">
        <f>E19*(1+F18)</f>
        <v>550</v>
      </c>
      <c r="G19" s="23">
        <f>F19*(1+G18)</f>
        <v>605</v>
      </c>
      <c r="H19" s="23">
        <f t="shared" ref="H19" si="11">G19*(1+H18)</f>
        <v>665.5</v>
      </c>
      <c r="I19" s="23">
        <f t="shared" ref="I19" si="12">H19*(1+I18)</f>
        <v>732.05000000000007</v>
      </c>
      <c r="J19" s="23">
        <f t="shared" ref="J19" si="13">I19*(1+J18)</f>
        <v>805.25500000000011</v>
      </c>
      <c r="K19" s="23">
        <f t="shared" ref="K19" si="14">J19*(1+K18)</f>
        <v>885.78050000000019</v>
      </c>
      <c r="L19" s="23">
        <f t="shared" ref="L19" si="15">K19*(1+L18)</f>
        <v>974.35855000000026</v>
      </c>
      <c r="M19" s="23">
        <f t="shared" ref="M19" si="16">L19*(1+M18)</f>
        <v>1071.7944050000003</v>
      </c>
    </row>
    <row r="20" spans="2:13" x14ac:dyDescent="0.25">
      <c r="B20" s="14" t="s">
        <v>37</v>
      </c>
      <c r="C20" s="15"/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r="21" spans="2:13" x14ac:dyDescent="0.25">
      <c r="B21" s="9" t="s">
        <v>3</v>
      </c>
      <c r="C21" s="16" t="s">
        <v>36</v>
      </c>
      <c r="D21" s="21"/>
      <c r="E21" s="21"/>
      <c r="F21" s="21">
        <v>0.1</v>
      </c>
      <c r="G21" s="22">
        <f>F21</f>
        <v>0.1</v>
      </c>
      <c r="H21" s="22">
        <f t="shared" ref="H21:M21" si="17">G21</f>
        <v>0.1</v>
      </c>
      <c r="I21" s="22">
        <f t="shared" si="17"/>
        <v>0.1</v>
      </c>
      <c r="J21" s="22">
        <f t="shared" si="17"/>
        <v>0.1</v>
      </c>
      <c r="K21" s="22">
        <f t="shared" si="17"/>
        <v>0.1</v>
      </c>
      <c r="L21" s="22">
        <f t="shared" si="17"/>
        <v>0.1</v>
      </c>
      <c r="M21" s="22">
        <f t="shared" si="17"/>
        <v>0.1</v>
      </c>
    </row>
    <row r="22" spans="2:13" x14ac:dyDescent="0.25">
      <c r="B22" s="9" t="s">
        <v>5</v>
      </c>
      <c r="C22" s="9" t="s">
        <v>22</v>
      </c>
      <c r="D22" s="17"/>
      <c r="E22" s="17">
        <v>500</v>
      </c>
      <c r="F22" s="23">
        <f>E22*(1+F21)</f>
        <v>550</v>
      </c>
      <c r="G22" s="23">
        <f>F22*(1+G21)</f>
        <v>605</v>
      </c>
      <c r="H22" s="23">
        <f t="shared" ref="H22" si="18">G22*(1+H21)</f>
        <v>665.5</v>
      </c>
      <c r="I22" s="23">
        <f t="shared" ref="I22" si="19">H22*(1+I21)</f>
        <v>732.05000000000007</v>
      </c>
      <c r="J22" s="23">
        <f t="shared" ref="J22" si="20">I22*(1+J21)</f>
        <v>805.25500000000011</v>
      </c>
      <c r="K22" s="23">
        <f t="shared" ref="K22" si="21">J22*(1+K21)</f>
        <v>885.78050000000019</v>
      </c>
      <c r="L22" s="23">
        <f t="shared" ref="L22" si="22">K22*(1+L21)</f>
        <v>974.35855000000026</v>
      </c>
      <c r="M22" s="23">
        <f t="shared" ref="M22" si="23">L22*(1+M21)</f>
        <v>1071.7944050000003</v>
      </c>
    </row>
    <row r="23" spans="2:13" x14ac:dyDescent="0.25">
      <c r="B23" s="14" t="s">
        <v>37</v>
      </c>
      <c r="C23" s="15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2:13" x14ac:dyDescent="0.25">
      <c r="B24" s="9" t="s">
        <v>3</v>
      </c>
      <c r="C24" s="16" t="s">
        <v>36</v>
      </c>
      <c r="D24" s="21"/>
      <c r="E24" s="21"/>
      <c r="F24" s="21">
        <v>0.1</v>
      </c>
      <c r="G24" s="22">
        <f>F24</f>
        <v>0.1</v>
      </c>
      <c r="H24" s="22">
        <f t="shared" ref="H24:M24" si="24">G24</f>
        <v>0.1</v>
      </c>
      <c r="I24" s="22">
        <f t="shared" si="24"/>
        <v>0.1</v>
      </c>
      <c r="J24" s="22">
        <f t="shared" si="24"/>
        <v>0.1</v>
      </c>
      <c r="K24" s="22">
        <f t="shared" si="24"/>
        <v>0.1</v>
      </c>
      <c r="L24" s="22">
        <f t="shared" si="24"/>
        <v>0.1</v>
      </c>
      <c r="M24" s="22">
        <f t="shared" si="24"/>
        <v>0.1</v>
      </c>
    </row>
    <row r="25" spans="2:13" x14ac:dyDescent="0.25">
      <c r="B25" s="9" t="s">
        <v>5</v>
      </c>
      <c r="C25" s="9" t="s">
        <v>22</v>
      </c>
      <c r="D25" s="17"/>
      <c r="E25" s="17">
        <v>500</v>
      </c>
      <c r="F25" s="23">
        <f>E25*(1+F24)</f>
        <v>550</v>
      </c>
      <c r="G25" s="23">
        <f>F25*(1+G24)</f>
        <v>605</v>
      </c>
      <c r="H25" s="23">
        <f t="shared" ref="H25" si="25">G25*(1+H24)</f>
        <v>665.5</v>
      </c>
      <c r="I25" s="23">
        <f t="shared" ref="I25" si="26">H25*(1+I24)</f>
        <v>732.05000000000007</v>
      </c>
      <c r="J25" s="23">
        <f t="shared" ref="J25" si="27">I25*(1+J24)</f>
        <v>805.25500000000011</v>
      </c>
      <c r="K25" s="23">
        <f t="shared" ref="K25" si="28">J25*(1+K24)</f>
        <v>885.78050000000019</v>
      </c>
      <c r="L25" s="23">
        <f t="shared" ref="L25" si="29">K25*(1+L24)</f>
        <v>974.35855000000026</v>
      </c>
      <c r="M25" s="23">
        <f t="shared" ref="M25" si="30">L25*(1+M24)</f>
        <v>1071.7944050000003</v>
      </c>
    </row>
    <row r="27" spans="2:13" x14ac:dyDescent="0.25">
      <c r="B27" s="12" t="s">
        <v>38</v>
      </c>
      <c r="D27" s="18">
        <f>D13+D16+D19+D22+D25</f>
        <v>0</v>
      </c>
      <c r="E27" s="18">
        <f>E13+E16+E19+E22+E25</f>
        <v>2500</v>
      </c>
      <c r="F27" s="18">
        <f t="shared" ref="F27:M27" si="31">F13+F16+F19+F22+F25</f>
        <v>2750</v>
      </c>
      <c r="G27" s="18">
        <f t="shared" si="31"/>
        <v>3025</v>
      </c>
      <c r="H27" s="18">
        <f t="shared" si="31"/>
        <v>3327.5</v>
      </c>
      <c r="I27" s="18">
        <f t="shared" si="31"/>
        <v>3660.2500000000005</v>
      </c>
      <c r="J27" s="18">
        <f t="shared" si="31"/>
        <v>4026.2750000000005</v>
      </c>
      <c r="K27" s="18">
        <f t="shared" si="31"/>
        <v>4428.9025000000011</v>
      </c>
      <c r="L27" s="18">
        <f t="shared" si="31"/>
        <v>4871.7927500000014</v>
      </c>
      <c r="M27" s="18">
        <f t="shared" si="31"/>
        <v>5358.9720250000018</v>
      </c>
    </row>
    <row r="29" spans="2:13" x14ac:dyDescent="0.25">
      <c r="B29" s="3" t="s">
        <v>23</v>
      </c>
    </row>
    <row r="30" spans="2:13" x14ac:dyDescent="0.25">
      <c r="B30" s="9" t="s">
        <v>24</v>
      </c>
      <c r="D30" s="9">
        <v>4000</v>
      </c>
      <c r="E30" s="9">
        <v>400</v>
      </c>
      <c r="F30" s="9">
        <f>E30</f>
        <v>400</v>
      </c>
      <c r="G30" s="9">
        <f>F30</f>
        <v>400</v>
      </c>
      <c r="H30" s="9">
        <f>G30</f>
        <v>400</v>
      </c>
    </row>
    <row r="31" spans="2:13" x14ac:dyDescent="0.25">
      <c r="B31" s="9" t="s">
        <v>25</v>
      </c>
      <c r="I31" s="9">
        <v>500</v>
      </c>
      <c r="J31" s="9">
        <f>I31</f>
        <v>500</v>
      </c>
      <c r="K31" s="9">
        <f t="shared" ref="K31:M31" si="32">J31</f>
        <v>500</v>
      </c>
      <c r="L31" s="9">
        <f t="shared" si="32"/>
        <v>500</v>
      </c>
      <c r="M31" s="9">
        <f t="shared" si="32"/>
        <v>500</v>
      </c>
    </row>
    <row r="32" spans="2:13" x14ac:dyDescent="0.25">
      <c r="B32" s="9" t="s">
        <v>26</v>
      </c>
      <c r="G32" s="9">
        <v>100</v>
      </c>
      <c r="H32" s="9">
        <f>G32</f>
        <v>100</v>
      </c>
      <c r="I32" s="9">
        <f>H32</f>
        <v>100</v>
      </c>
    </row>
    <row r="33" spans="2:13" x14ac:dyDescent="0.25">
      <c r="B33" s="14" t="s">
        <v>28</v>
      </c>
      <c r="C33" s="15"/>
    </row>
    <row r="34" spans="2:13" x14ac:dyDescent="0.25">
      <c r="B34" s="14" t="s">
        <v>28</v>
      </c>
      <c r="C34" s="15"/>
      <c r="H34" s="9">
        <v>50</v>
      </c>
      <c r="I34" s="9">
        <v>50</v>
      </c>
    </row>
    <row r="35" spans="2:13" x14ac:dyDescent="0.25">
      <c r="B35" s="9" t="s">
        <v>27</v>
      </c>
    </row>
    <row r="37" spans="2:13" x14ac:dyDescent="0.25">
      <c r="B37" s="12" t="s">
        <v>29</v>
      </c>
      <c r="D37" s="18">
        <f>SUM(D30:D35)</f>
        <v>4000</v>
      </c>
      <c r="E37" s="18">
        <f>SUM(E30:E35)</f>
        <v>400</v>
      </c>
      <c r="F37" s="18">
        <f t="shared" ref="F37:M37" si="33">SUM(F30:F35)</f>
        <v>400</v>
      </c>
      <c r="G37" s="18">
        <f t="shared" si="33"/>
        <v>500</v>
      </c>
      <c r="H37" s="18">
        <f t="shared" si="33"/>
        <v>550</v>
      </c>
      <c r="I37" s="18">
        <f t="shared" si="33"/>
        <v>650</v>
      </c>
      <c r="J37" s="18">
        <f t="shared" si="33"/>
        <v>500</v>
      </c>
      <c r="K37" s="18">
        <f t="shared" si="33"/>
        <v>500</v>
      </c>
      <c r="L37" s="18">
        <f t="shared" si="33"/>
        <v>500</v>
      </c>
      <c r="M37" s="18">
        <f t="shared" si="33"/>
        <v>500</v>
      </c>
    </row>
    <row r="39" spans="2:13" x14ac:dyDescent="0.25">
      <c r="B39" s="12" t="s">
        <v>29</v>
      </c>
      <c r="D39" s="18">
        <f>D37+D27</f>
        <v>4000</v>
      </c>
      <c r="E39" s="18">
        <f t="shared" ref="E39:M39" si="34">E37+E27</f>
        <v>2900</v>
      </c>
      <c r="F39" s="18">
        <f t="shared" si="34"/>
        <v>3150</v>
      </c>
      <c r="G39" s="18">
        <f t="shared" si="34"/>
        <v>3525</v>
      </c>
      <c r="H39" s="18">
        <f t="shared" si="34"/>
        <v>3877.5</v>
      </c>
      <c r="I39" s="18">
        <f t="shared" si="34"/>
        <v>4310.25</v>
      </c>
      <c r="J39" s="18">
        <f t="shared" si="34"/>
        <v>4526.2750000000005</v>
      </c>
      <c r="K39" s="18">
        <f t="shared" si="34"/>
        <v>4928.9025000000011</v>
      </c>
      <c r="L39" s="18">
        <f t="shared" si="34"/>
        <v>5371.7927500000014</v>
      </c>
      <c r="M39" s="18">
        <f t="shared" si="34"/>
        <v>5858.9720250000018</v>
      </c>
    </row>
    <row r="40" spans="2:13" x14ac:dyDescent="0.25">
      <c r="B40" s="12" t="s">
        <v>33</v>
      </c>
      <c r="D40" s="18">
        <f>D39</f>
        <v>4000</v>
      </c>
      <c r="E40" s="18">
        <f>D40+E39</f>
        <v>6900</v>
      </c>
      <c r="F40" s="18">
        <f t="shared" ref="F40:M40" si="35">E40+F39</f>
        <v>10050</v>
      </c>
      <c r="G40" s="18">
        <f t="shared" si="35"/>
        <v>13575</v>
      </c>
      <c r="H40" s="18">
        <f t="shared" si="35"/>
        <v>17452.5</v>
      </c>
      <c r="I40" s="18">
        <f t="shared" si="35"/>
        <v>21762.75</v>
      </c>
      <c r="J40" s="18">
        <f t="shared" si="35"/>
        <v>26289.025000000001</v>
      </c>
      <c r="K40" s="18">
        <f t="shared" si="35"/>
        <v>31217.927500000002</v>
      </c>
      <c r="L40" s="18">
        <f t="shared" si="35"/>
        <v>36589.720250000006</v>
      </c>
      <c r="M40" s="18">
        <f t="shared" si="35"/>
        <v>42448.692275000009</v>
      </c>
    </row>
    <row r="41" spans="2:13" x14ac:dyDescent="0.25">
      <c r="E41" s="19"/>
      <c r="F41" s="19"/>
      <c r="G41" s="19"/>
      <c r="H41" s="19"/>
      <c r="I41" s="19"/>
    </row>
  </sheetData>
  <mergeCells count="2">
    <mergeCell ref="B2:C2"/>
    <mergeCell ref="E2:M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C11"/>
  <sheetViews>
    <sheetView showGridLines="0" workbookViewId="0"/>
  </sheetViews>
  <sheetFormatPr defaultRowHeight="15" x14ac:dyDescent="0.25"/>
  <cols>
    <col min="1" max="1" width="2.7109375" style="9" customWidth="1"/>
    <col min="2" max="2" width="15.42578125" style="9" customWidth="1"/>
    <col min="3" max="3" width="35.42578125" style="9" customWidth="1"/>
    <col min="4" max="16384" width="9.140625" style="9"/>
  </cols>
  <sheetData>
    <row r="2" spans="2:3" x14ac:dyDescent="0.25">
      <c r="B2" s="2" t="s">
        <v>30</v>
      </c>
      <c r="C2" s="2" t="s">
        <v>13</v>
      </c>
    </row>
    <row r="3" spans="2:3" x14ac:dyDescent="0.25">
      <c r="B3" s="24" t="s">
        <v>4</v>
      </c>
      <c r="C3" s="24"/>
    </row>
    <row r="4" spans="2:3" x14ac:dyDescent="0.25">
      <c r="B4" s="25" t="s">
        <v>31</v>
      </c>
      <c r="C4" s="25" t="s">
        <v>20</v>
      </c>
    </row>
    <row r="5" spans="2:3" x14ac:dyDescent="0.25">
      <c r="B5" s="26"/>
      <c r="C5" s="26" t="s">
        <v>14</v>
      </c>
    </row>
    <row r="6" spans="2:3" x14ac:dyDescent="0.25">
      <c r="B6" s="26"/>
      <c r="C6" s="26" t="s">
        <v>15</v>
      </c>
    </row>
    <row r="7" spans="2:3" x14ac:dyDescent="0.25">
      <c r="B7" s="26"/>
      <c r="C7" s="26" t="s">
        <v>16</v>
      </c>
    </row>
    <row r="8" spans="2:3" x14ac:dyDescent="0.25">
      <c r="B8" s="26"/>
      <c r="C8" s="26" t="s">
        <v>17</v>
      </c>
    </row>
    <row r="9" spans="2:3" x14ac:dyDescent="0.25">
      <c r="B9" s="26"/>
      <c r="C9" s="26" t="s">
        <v>18</v>
      </c>
    </row>
    <row r="10" spans="2:3" x14ac:dyDescent="0.25">
      <c r="B10" s="26"/>
      <c r="C10" s="26" t="s">
        <v>19</v>
      </c>
    </row>
    <row r="11" spans="2:3" x14ac:dyDescent="0.25">
      <c r="B11" s="27"/>
      <c r="C11" s="2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Orcamento</vt:lpstr>
      <vt:lpstr>Param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Requisitos de recursos financeiros do projeto</dc:title>
  <dc:subject>Requisitos de recursos financeiros do projeto</dc:subject>
  <dc:creator>eduardo@escritoriodeprojetos.com.br</dc:creator>
  <dc:description>https://escritoriodeprojetos.com.br</dc:description>
  <cp:lastModifiedBy>Eduardo Montes</cp:lastModifiedBy>
  <cp:lastPrinted>2011-09-19T21:52:01Z</cp:lastPrinted>
  <dcterms:created xsi:type="dcterms:W3CDTF">2003-06-16T18:48:17Z</dcterms:created>
  <dcterms:modified xsi:type="dcterms:W3CDTF">2017-12-04T01:37:01Z</dcterms:modified>
  <cp:category>Gerenciamento de Projetos, Previsão, Orçamento, Custos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-390182746</vt:i4>
  </property>
  <property fmtid="{D5CDD505-2E9C-101B-9397-08002B2CF9AE}" pid="3" name="_EmailSubject">
    <vt:lpwstr>Planilha de controle e riscos</vt:lpwstr>
  </property>
  <property fmtid="{D5CDD505-2E9C-101B-9397-08002B2CF9AE}" pid="4" name="_AuthorEmail">
    <vt:lpwstr>Ywama@crk.com.br</vt:lpwstr>
  </property>
  <property fmtid="{D5CDD505-2E9C-101B-9397-08002B2CF9AE}" pid="5" name="_AuthorEmailDisplayName">
    <vt:lpwstr>Ywama</vt:lpwstr>
  </property>
  <property fmtid="{D5CDD505-2E9C-101B-9397-08002B2CF9AE}" pid="6" name="_PreviousAdHocReviewCycleID">
    <vt:i4>-1939388886</vt:i4>
  </property>
  <property fmtid="{D5CDD505-2E9C-101B-9397-08002B2CF9AE}" pid="7" name="_ReviewingToolsShownOnce">
    <vt:lpwstr/>
  </property>
</Properties>
</file>