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10 Pizza IDs (T S)" sheetId="1" r:id="rId1"/>
    <sheet name="Top 10 Pizza IDs (C)" sheetId="2" r:id="rId2"/>
    <sheet name="Bottom 10 Pizza IDs (T S)" sheetId="3" r:id="rId3"/>
    <sheet name="Bottom 10 Pizza IDs (C)" sheetId="4" r:id="rId4"/>
    <sheet name="Top 10 Pizza Type IDs (T S)" sheetId="5" r:id="rId5"/>
    <sheet name="Top 10 Pizza Type IDs (C)" sheetId="6" r:id="rId6"/>
    <sheet name="Bottom 10 Pizza Type IDs (T S)" sheetId="7" r:id="rId7"/>
    <sheet name="Bottom 10 Pizza Type IDs (C)" sheetId="8" r:id="rId8"/>
    <sheet name="Top 10 Names (T S)" sheetId="9" r:id="rId9"/>
    <sheet name="Top 10 Names (C)" sheetId="10" r:id="rId10"/>
    <sheet name="Bottom 10 Names (T S)" sheetId="11" r:id="rId11"/>
    <sheet name="Bottom 10 Names (C)" sheetId="12" r:id="rId12"/>
    <sheet name="Top Categories (T S)" sheetId="13" r:id="rId13"/>
    <sheet name="Top Sizes (T S)" sheetId="14" r:id="rId14"/>
    <sheet name="Top 10 Dates (T S)" sheetId="15" r:id="rId15"/>
    <sheet name="Top 10 Dates (T S (D A))" sheetId="16" r:id="rId16"/>
    <sheet name="Top 10 Dates (C)" sheetId="17" r:id="rId17"/>
    <sheet name="Top 10 Dates (C (D A))" sheetId="18" r:id="rId18"/>
    <sheet name="Top 10 Order Times (T S)" sheetId="19" r:id="rId19"/>
    <sheet name="Top 10 Order Times (T S (T A))" sheetId="20" r:id="rId20"/>
    <sheet name="Top 10 Order Times (C)" sheetId="21" r:id="rId21"/>
    <sheet name="Top 10 Order Times (C (T A))" sheetId="22" r:id="rId22"/>
    <sheet name="Top 10 Order Hours (T S)" sheetId="23" r:id="rId23"/>
    <sheet name="Top 10 Order Hours (T S (H A))" sheetId="24" r:id="rId24"/>
    <sheet name="Top 10 Order Hours (C)" sheetId="25" r:id="rId25"/>
    <sheet name="Top 10 Order Hours (C (H A))" sheetId="26" r:id="rId26"/>
    <sheet name="Top Days" sheetId="27" r:id="rId27"/>
    <sheet name="Top Months" sheetId="28" r:id="rId28"/>
    <sheet name="Top Quarters" sheetId="29" r:id="rId29"/>
    <sheet name="Top Years" sheetId="30" r:id="rId30"/>
  </sheets>
  <definedNames>
    <definedName name="_xlnm._FilterDatabase" localSheetId="11" hidden="1">'Bottom 10 Names (C)'!$A$3:$M$13</definedName>
    <definedName name="_xlnm._FilterDatabase" localSheetId="10" hidden="1">'Bottom 10 Names (T S)'!$A$3:$M$13</definedName>
    <definedName name="_xlnm._FilterDatabase" localSheetId="3" hidden="1">'Bottom 10 Pizza IDs (C)'!$A$3:$M$13</definedName>
    <definedName name="_xlnm._FilterDatabase" localSheetId="2" hidden="1">'Bottom 10 Pizza IDs (T S)'!$A$3:$M$13</definedName>
    <definedName name="_xlnm._FilterDatabase" localSheetId="7" hidden="1">'Bottom 10 Pizza Type IDs (C)'!$A$3:$M$13</definedName>
    <definedName name="_xlnm._FilterDatabase" localSheetId="6" hidden="1">'Bottom 10 Pizza Type IDs (T S)'!$A$3:$M$13</definedName>
    <definedName name="_xlnm._FilterDatabase" localSheetId="17" hidden="1">'Top 10 Dates (C (D A))'!$A$3:$M$13</definedName>
    <definedName name="_xlnm._FilterDatabase" localSheetId="16" hidden="1">'Top 10 Dates (C)'!$A$3:$M$13</definedName>
    <definedName name="_xlnm._FilterDatabase" localSheetId="15" hidden="1">'Top 10 Dates (T S (D A))'!$A$3:$M$13</definedName>
    <definedName name="_xlnm._FilterDatabase" localSheetId="14" hidden="1">'Top 10 Dates (T S)'!$A$3:$M$13</definedName>
    <definedName name="_xlnm._FilterDatabase" localSheetId="9" hidden="1">'Top 10 Names (C)'!$A$3:$M$13</definedName>
    <definedName name="_xlnm._FilterDatabase" localSheetId="8" hidden="1">'Top 10 Names (T S)'!$A$3:$M$13</definedName>
    <definedName name="_xlnm._FilterDatabase" localSheetId="25" hidden="1">'Top 10 Order Hours (C (H A))'!$A$3:$M$13</definedName>
    <definedName name="_xlnm._FilterDatabase" localSheetId="24" hidden="1">'Top 10 Order Hours (C)'!$A$3:$M$13</definedName>
    <definedName name="_xlnm._FilterDatabase" localSheetId="23" hidden="1">'Top 10 Order Hours (T S (H A))'!$A$3:$M$13</definedName>
    <definedName name="_xlnm._FilterDatabase" localSheetId="22" hidden="1">'Top 10 Order Hours (T S)'!$A$3:$M$13</definedName>
    <definedName name="_xlnm._FilterDatabase" localSheetId="21" hidden="1">'Top 10 Order Times (C (T A))'!$A$3:$M$51</definedName>
    <definedName name="_xlnm._FilterDatabase" localSheetId="20" hidden="1">'Top 10 Order Times (C)'!$A$3:$M$51</definedName>
    <definedName name="_xlnm._FilterDatabase" localSheetId="19" hidden="1">'Top 10 Order Times (T S (T A))'!$A$3:$M$13</definedName>
    <definedName name="_xlnm._FilterDatabase" localSheetId="18" hidden="1">'Top 10 Order Times (T S)'!$A$3:$M$13</definedName>
    <definedName name="_xlnm._FilterDatabase" localSheetId="1" hidden="1">'Top 10 Pizza IDs (C)'!$A$3:$M$13</definedName>
    <definedName name="_xlnm._FilterDatabase" localSheetId="0" hidden="1">'Top 10 Pizza IDs (T S)'!$A$3:$M$13</definedName>
    <definedName name="_xlnm._FilterDatabase" localSheetId="5" hidden="1">'Top 10 Pizza Type IDs (C)'!$A$3:$M$13</definedName>
    <definedName name="_xlnm._FilterDatabase" localSheetId="4" hidden="1">'Top 10 Pizza Type IDs (T S)'!$A$3:$M$13</definedName>
    <definedName name="_xlnm._FilterDatabase" localSheetId="12" hidden="1">'Top Categories (T S)'!$A$3:$M$7</definedName>
    <definedName name="_xlnm._FilterDatabase" localSheetId="26" hidden="1">'Top Days'!$A$3:$M$10</definedName>
    <definedName name="_xlnm._FilterDatabase" localSheetId="27" hidden="1">'Top Months'!$A$3:$M$15</definedName>
    <definedName name="_xlnm._FilterDatabase" localSheetId="28" hidden="1">'Top Quarters'!$A$3:$M$7</definedName>
    <definedName name="_xlnm._FilterDatabase" localSheetId="13" hidden="1">'Top Sizes (T S)'!$A$3:$M$8</definedName>
    <definedName name="_xlnm._FilterDatabase" localSheetId="29" hidden="1">'Top Years'!$A$3:$M$4</definedName>
  </definedNames>
  <calcPr calcId="124519" fullCalcOnLoad="1"/>
</workbook>
</file>

<file path=xl/sharedStrings.xml><?xml version="1.0" encoding="utf-8"?>
<sst xmlns="http://schemas.openxmlformats.org/spreadsheetml/2006/main" count="659" uniqueCount="196">
  <si>
    <t>pizza_id</t>
  </si>
  <si>
    <t>count</t>
  </si>
  <si>
    <t>count_rank</t>
  </si>
  <si>
    <t>pct_count</t>
  </si>
  <si>
    <t>count_diff</t>
  </si>
  <si>
    <t>count_pct_diff</t>
  </si>
  <si>
    <t>avg_total_sales</t>
  </si>
  <si>
    <t>total_sales</t>
  </si>
  <si>
    <t>sales_rank</t>
  </si>
  <si>
    <t>pct_total_sales</t>
  </si>
  <si>
    <t>total_sales_diff</t>
  </si>
  <si>
    <t>total_sales_pct_diff</t>
  </si>
  <si>
    <t>thai_ckn_l</t>
  </si>
  <si>
    <t>five_cheese_l</t>
  </si>
  <si>
    <t>four_cheese_l</t>
  </si>
  <si>
    <t>spicy_ital_l</t>
  </si>
  <si>
    <t>big_meat_s</t>
  </si>
  <si>
    <t>southw_ckn_l</t>
  </si>
  <si>
    <t>bbq_ckn_l</t>
  </si>
  <si>
    <t>cali_ckn_l</t>
  </si>
  <si>
    <t>classic_dlx_m</t>
  </si>
  <si>
    <t>mexicana_l</t>
  </si>
  <si>
    <t>Top 10 Pizza IDs By Total Sales, Count And Percentage Share</t>
  </si>
  <si>
    <t>hawaiian_s</t>
  </si>
  <si>
    <t>bbq_ckn_m</t>
  </si>
  <si>
    <t>Top 10 Pizza IDs By Count, Total Sales And Percentage Share</t>
  </si>
  <si>
    <t>the_greek_s</t>
  </si>
  <si>
    <t>ital_cpcllo_s</t>
  </si>
  <si>
    <t>soppressata_s</t>
  </si>
  <si>
    <t>mediterraneo_s</t>
  </si>
  <si>
    <t>ital_supr_s</t>
  </si>
  <si>
    <t>mexicana_s</t>
  </si>
  <si>
    <t>green_garden_l</t>
  </si>
  <si>
    <t>ckn_alfredo_s</t>
  </si>
  <si>
    <t>calabrese_s</t>
  </si>
  <si>
    <t>the_greek_xxl</t>
  </si>
  <si>
    <t>Bottom 10 Pizza IDs By Total Sales, Count And Percentage Share</t>
  </si>
  <si>
    <t>spinach_supr_m</t>
  </si>
  <si>
    <t>the_greek_l</t>
  </si>
  <si>
    <t>ital_veggie_l</t>
  </si>
  <si>
    <t>ckn_alfredo_l</t>
  </si>
  <si>
    <t>Bottom 10 Pizza IDs By Count, Total Sales And Percentage Share</t>
  </si>
  <si>
    <t>pizza_type_id</t>
  </si>
  <si>
    <t>thai_ckn</t>
  </si>
  <si>
    <t>bbq_ckn</t>
  </si>
  <si>
    <t>cali_ckn</t>
  </si>
  <si>
    <t>classic_dlx</t>
  </si>
  <si>
    <t>spicy_ital</t>
  </si>
  <si>
    <t>southw_ckn</t>
  </si>
  <si>
    <t>ital_supr</t>
  </si>
  <si>
    <t>hawaiian</t>
  </si>
  <si>
    <t>four_cheese</t>
  </si>
  <si>
    <t>sicilian</t>
  </si>
  <si>
    <t>Top 10 Pizza Type IDs By Total Sales, Count And Percentage Share</t>
  </si>
  <si>
    <t>pepperoni</t>
  </si>
  <si>
    <t>big_meat</t>
  </si>
  <si>
    <t>Top 10 Pizza Type IDs By Count, Total Sales And Percentage Share</t>
  </si>
  <si>
    <t>ckn_alfredo</t>
  </si>
  <si>
    <t>ckn_pesto</t>
  </si>
  <si>
    <t>soppressata</t>
  </si>
  <si>
    <t>ital_veggie</t>
  </si>
  <si>
    <t>calabrese</t>
  </si>
  <si>
    <t>spin_pesto</t>
  </si>
  <si>
    <t>mediterraneo</t>
  </si>
  <si>
    <t>spinach_supr</t>
  </si>
  <si>
    <t>green_garden</t>
  </si>
  <si>
    <t>brie_carre</t>
  </si>
  <si>
    <t>Bottom 10 Pizza Type IDs By Total Sales, Count And Percentage Share</t>
  </si>
  <si>
    <t>Bottom 10 Pizza Type IDs By Count, Total Sales And Percentage Share</t>
  </si>
  <si>
    <t>name</t>
  </si>
  <si>
    <t>The Thai Chicken Pizza</t>
  </si>
  <si>
    <t>The Barbecue Chicken Pizza</t>
  </si>
  <si>
    <t>The California Chicken Pizza</t>
  </si>
  <si>
    <t>The Classic Deluxe Pizza</t>
  </si>
  <si>
    <t>The Spicy Italian Pizza</t>
  </si>
  <si>
    <t>The Southwest Chicken Pizza</t>
  </si>
  <si>
    <t>The Italian Supreme Pizza</t>
  </si>
  <si>
    <t>The Hawaiian Pizza</t>
  </si>
  <si>
    <t>The Four Cheese Pizza</t>
  </si>
  <si>
    <t>The Sicilian Pizza</t>
  </si>
  <si>
    <t>Top 10 Names By Total Sales, Count And Percentage Share</t>
  </si>
  <si>
    <t>The Green Garden Pizza</t>
  </si>
  <si>
    <t>The Chicken Alfredo Pizza</t>
  </si>
  <si>
    <t>The Italian Vegetables Pizza</t>
  </si>
  <si>
    <t>The Chicken Pesto Pizza</t>
  </si>
  <si>
    <t>The Spinach Pesto Pizza</t>
  </si>
  <si>
    <t>The Soppressata Pizza</t>
  </si>
  <si>
    <t>The Spinach Supreme Pizza</t>
  </si>
  <si>
    <t>The Calabrese Pizza</t>
  </si>
  <si>
    <t>The Mediterranean Pizza</t>
  </si>
  <si>
    <t>The Brie Carre Pizza</t>
  </si>
  <si>
    <t>Top 10 Names By Count, Total Sales And Percentage Share</t>
  </si>
  <si>
    <t>Bottom 10 Names By Total Sales, Count And Percentage Share</t>
  </si>
  <si>
    <t>Bottom 10 Names By Count, Total Sales And Percentage Share</t>
  </si>
  <si>
    <t>category</t>
  </si>
  <si>
    <t>Classic</t>
  </si>
  <si>
    <t>Supreme</t>
  </si>
  <si>
    <t>Chicken</t>
  </si>
  <si>
    <t>Veggie</t>
  </si>
  <si>
    <t>The Total Sales, Count And Percentage Share By Categories</t>
  </si>
  <si>
    <t>size</t>
  </si>
  <si>
    <t>L</t>
  </si>
  <si>
    <t>M</t>
  </si>
  <si>
    <t>S</t>
  </si>
  <si>
    <t>XL</t>
  </si>
  <si>
    <t>XXL</t>
  </si>
  <si>
    <t>The Total Sales, Count And Percentage Share By Size</t>
  </si>
  <si>
    <t>date</t>
  </si>
  <si>
    <t>Top 10 Dates By Total Sales, Count And Percentage Share</t>
  </si>
  <si>
    <t>Top 10 Dates By Count, Total Sales And Percentage Share</t>
  </si>
  <si>
    <t>order_time</t>
  </si>
  <si>
    <t>12:32:00</t>
  </si>
  <si>
    <t>12:25:12</t>
  </si>
  <si>
    <t>12:53:29</t>
  </si>
  <si>
    <t>13:31:27</t>
  </si>
  <si>
    <t>12:52:36</t>
  </si>
  <si>
    <t>11:59:10</t>
  </si>
  <si>
    <t>12:26:04</t>
  </si>
  <si>
    <t>12:58:32</t>
  </si>
  <si>
    <t>12:18:44</t>
  </si>
  <si>
    <t>11:50:01</t>
  </si>
  <si>
    <t>Top 10 Order Times By Total Sales, Count And Percentage Share</t>
  </si>
  <si>
    <t>13:58:37</t>
  </si>
  <si>
    <t>11:57:15</t>
  </si>
  <si>
    <t>12:14:18</t>
  </si>
  <si>
    <t>13:04:13</t>
  </si>
  <si>
    <t>13:00:20</t>
  </si>
  <si>
    <t>13:57:38</t>
  </si>
  <si>
    <t>13:35:54</t>
  </si>
  <si>
    <t>12:59:05</t>
  </si>
  <si>
    <t>14:03:04</t>
  </si>
  <si>
    <t>12:40:39</t>
  </si>
  <si>
    <t>12:27:17</t>
  </si>
  <si>
    <t>13:15:51</t>
  </si>
  <si>
    <t>13:41:22</t>
  </si>
  <si>
    <t>12:40:05</t>
  </si>
  <si>
    <t>13:23:41</t>
  </si>
  <si>
    <t>12:54:56</t>
  </si>
  <si>
    <t>13:13:33</t>
  </si>
  <si>
    <t>12:09:28</t>
  </si>
  <si>
    <t>13:08:25</t>
  </si>
  <si>
    <t>12:56:45</t>
  </si>
  <si>
    <t>12:57:49</t>
  </si>
  <si>
    <t>14:56:16</t>
  </si>
  <si>
    <t>13:09:03</t>
  </si>
  <si>
    <t>13:58:44</t>
  </si>
  <si>
    <t>12:22:42</t>
  </si>
  <si>
    <t>11:49:01</t>
  </si>
  <si>
    <t>14:21:58</t>
  </si>
  <si>
    <t>12:54:17</t>
  </si>
  <si>
    <t>13:19:39</t>
  </si>
  <si>
    <t>11:50:27</t>
  </si>
  <si>
    <t>12:50:43</t>
  </si>
  <si>
    <t>12:34:20</t>
  </si>
  <si>
    <t>12:57:08</t>
  </si>
  <si>
    <t>13:37:50</t>
  </si>
  <si>
    <t>12:21:13</t>
  </si>
  <si>
    <t>12:34:12</t>
  </si>
  <si>
    <t>13:21:21</t>
  </si>
  <si>
    <t>13:27:05</t>
  </si>
  <si>
    <t>Top 10 Order Times By Count, Total Sales And Percentage Share</t>
  </si>
  <si>
    <t>order_hour</t>
  </si>
  <si>
    <t>Top 10 Order Hours By Total Sales, Count And Percentage Share</t>
  </si>
  <si>
    <t>Top 10 Order Hours By Count, Total Sales And Percentage Share</t>
  </si>
  <si>
    <t>day</t>
  </si>
  <si>
    <t>Monday</t>
  </si>
  <si>
    <t>Tuesday</t>
  </si>
  <si>
    <t>Wednesday</t>
  </si>
  <si>
    <t>Thursday</t>
  </si>
  <si>
    <t>Friday</t>
  </si>
  <si>
    <t>Saturday</t>
  </si>
  <si>
    <t>Sunday</t>
  </si>
  <si>
    <t>Top Days By Total Sales, Count And Percentage Share</t>
  </si>
  <si>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</si>
  <si>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</si>
  <si>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</si>
  <si>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</si>
  <si>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</si>
  <si>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</si>
  <si>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</si>
  <si>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</si>
  <si>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</si>
  <si>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</si>
  <si>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</si>
  <si>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</si>
  <si>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</si>
  <si>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Top Months By Total Sales, Count And Percentage Share</t>
  </si>
  <si>
    <t>quarter</t>
  </si>
  <si>
    <t>Q1</t>
  </si>
  <si>
    <t>Q2</t>
  </si>
  <si>
    <t>Q3</t>
  </si>
  <si>
    <t>Q4</t>
  </si>
  <si>
    <t>Top Quarters By Total Sales, Count And Percentage Share</t>
  </si>
  <si>
    <t>year</t>
  </si>
  <si>
    <t>2015</t>
  </si>
  <si>
    <t>Top Years By Total Sales, Count And Percentage Share</t>
  </si>
</sst>
</file>

<file path=xl/styles.xml><?xml version="1.0" encoding="utf-8"?>
<styleSheet xmlns="http://schemas.openxmlformats.org/spreadsheetml/2006/main">
  <numFmts count="5">
    <numFmt numFmtId="164" formatCode="#,##0"/>
    <numFmt numFmtId="165" formatCode="0.00%"/>
    <numFmt numFmtId="166" formatCode="0.00"/>
    <numFmt numFmtId="167" formatCode="£#,##0"/>
    <numFmt numFmtId="168" formatCode="YYYY-MM-DD"/>
  </numFmts>
  <fonts count="16">
    <font>
      <sz val="11"/>
      <color theme="1"/>
      <name val="Calibri"/>
      <family val="2"/>
      <scheme val="minor"/>
    </font>
    <font>
      <b/>
      <u/>
      <sz val="14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.25"/>
      <color rgb="FFFFFFFF"/>
      <name val="consolas"/>
      <family val="2"/>
    </font>
    <font>
      <b/>
      <sz val="11.5"/>
      <color rgb="FF00FFFF"/>
      <name val="Consolas"/>
      <family val="2"/>
    </font>
    <font>
      <b/>
      <sz val="11.25"/>
      <color rgb="FFF1F1F1"/>
      <name val="consolas"/>
      <family val="2"/>
    </font>
    <font>
      <b/>
      <sz val="11.5"/>
      <color rgb="FFFFFFFF"/>
      <name val="Consolas"/>
      <family val="2"/>
    </font>
    <font>
      <b/>
      <sz val="11.5"/>
      <color rgb="FFFF0000"/>
      <name val="Consolas"/>
      <family val="2"/>
    </font>
    <font>
      <b/>
      <sz val="11.5"/>
      <color rgb="FF0000FF"/>
      <name val="Consolas"/>
      <family val="2"/>
    </font>
    <font>
      <b/>
      <sz val="11.5"/>
      <color rgb="FF00FF00"/>
      <name val="Consolas"/>
      <family val="2"/>
    </font>
    <font>
      <b/>
      <sz val="11.25"/>
      <color rgb="FF000000"/>
      <name val="consolas"/>
      <family val="2"/>
    </font>
    <font>
      <b/>
      <sz val="14"/>
      <color rgb="FFFF6600"/>
      <name val="Consolas"/>
      <family val="2"/>
    </font>
    <font>
      <b/>
      <sz val="14"/>
      <color rgb="FFFFFFFF"/>
      <name val="Consolas"/>
      <family val="2"/>
    </font>
    <font>
      <b/>
      <sz val="14"/>
      <color rgb="FFFF0000"/>
      <name val="Consolas"/>
      <family val="2"/>
    </font>
    <font>
      <b/>
      <sz val="14"/>
      <color rgb="FF0000FF"/>
      <name val="Consolas"/>
      <family val="2"/>
    </font>
    <font>
      <b/>
      <sz val="14"/>
      <color rgb="FFFFFF00"/>
      <name val="Consolas"/>
      <family val="2"/>
    </font>
  </fonts>
  <fills count="115">
    <fill>
      <patternFill patternType="none"/>
    </fill>
    <fill>
      <patternFill patternType="gray125"/>
    </fill>
    <fill>
      <patternFill patternType="solid">
        <fgColor rgb="FFF4A460"/>
        <bgColor indexed="64"/>
      </patternFill>
    </fill>
    <fill>
      <patternFill patternType="solid">
        <fgColor rgb="FFA34444"/>
        <bgColor indexed="64"/>
      </patternFill>
    </fill>
    <fill>
      <patternFill patternType="solid">
        <fgColor rgb="FF6D4545"/>
        <bgColor indexed="64"/>
      </patternFill>
    </fill>
    <fill>
      <patternFill patternType="solid">
        <fgColor rgb="FFFF9F9F"/>
        <bgColor indexed="64"/>
      </patternFill>
    </fill>
    <fill>
      <patternFill patternType="solid">
        <fgColor rgb="FFC4FDF4"/>
        <bgColor indexed="64"/>
      </patternFill>
    </fill>
    <fill>
      <patternFill patternType="solid">
        <fgColor rgb="FF004529"/>
        <bgColor indexed="64"/>
      </patternFill>
    </fill>
    <fill>
      <patternFill patternType="solid">
        <fgColor rgb="FF71FCE5"/>
        <bgColor indexed="64"/>
      </patternFill>
    </fill>
    <fill>
      <patternFill patternType="solid">
        <fgColor rgb="FF976262"/>
        <bgColor indexed="64"/>
      </patternFill>
    </fill>
    <fill>
      <patternFill patternType="solid">
        <fgColor rgb="FF006435"/>
        <bgColor indexed="64"/>
      </patternFill>
    </fill>
    <fill>
      <patternFill patternType="solid">
        <fgColor rgb="FFB97878"/>
        <bgColor indexed="64"/>
      </patternFill>
    </fill>
    <fill>
      <patternFill patternType="solid">
        <fgColor rgb="FF1A7D40"/>
        <bgColor indexed="64"/>
      </patternFill>
    </fill>
    <fill>
      <patternFill patternType="solid">
        <fgColor rgb="FFD6BB9B"/>
        <bgColor indexed="64"/>
      </patternFill>
    </fill>
    <fill>
      <patternFill patternType="solid">
        <fgColor rgb="FF379E54"/>
        <bgColor indexed="64"/>
      </patternFill>
    </fill>
    <fill>
      <patternFill patternType="solid">
        <fgColor rgb="FF1E0000"/>
        <bgColor indexed="64"/>
      </patternFill>
    </fill>
    <fill>
      <patternFill patternType="solid">
        <fgColor rgb="FF5FBA6C"/>
        <bgColor indexed="64"/>
      </patternFill>
    </fill>
    <fill>
      <patternFill patternType="solid">
        <fgColor rgb="FFE1D7AA"/>
        <bgColor indexed="64"/>
      </patternFill>
    </fill>
    <fill>
      <patternFill patternType="solid">
        <fgColor rgb="FF90D083"/>
        <bgColor indexed="64"/>
      </patternFill>
    </fill>
    <fill>
      <patternFill patternType="solid">
        <fgColor rgb="FFECECC0"/>
        <bgColor indexed="64"/>
      </patternFill>
    </fill>
    <fill>
      <patternFill patternType="solid">
        <fgColor rgb="FFBCE395"/>
        <bgColor indexed="64"/>
      </patternFill>
    </fill>
    <fill>
      <patternFill patternType="solid">
        <fgColor rgb="FFF5F5E2"/>
        <bgColor indexed="64"/>
      </patternFill>
    </fill>
    <fill>
      <patternFill patternType="solid">
        <fgColor rgb="FFE0F3A8"/>
        <bgColor indexed="64"/>
      </patternFill>
    </fill>
    <fill>
      <patternFill patternType="solid">
        <fgColor rgb="FFCA9A8B"/>
        <bgColor indexed="64"/>
      </patternFill>
    </fill>
    <fill>
      <patternFill patternType="solid">
        <fgColor rgb="FFF8FCB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E5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CD853F"/>
        <bgColor indexed="64"/>
      </patternFill>
    </fill>
    <fill>
      <patternFill patternType="solid">
        <fgColor rgb="FF696969"/>
        <bgColor indexed="64"/>
      </patternFill>
    </fill>
    <fill>
      <patternFill patternType="solid">
        <fgColor rgb="FFBC8F8F"/>
        <bgColor indexed="64"/>
      </patternFill>
    </fill>
    <fill>
      <patternFill patternType="solid">
        <fgColor rgb="FFA52A2A"/>
        <bgColor indexed="64"/>
      </patternFill>
    </fill>
    <fill>
      <patternFill patternType="solid">
        <fgColor rgb="FFA16868"/>
        <bgColor indexed="64"/>
      </patternFill>
    </fill>
    <fill>
      <patternFill patternType="solid">
        <fgColor rgb="FF238443"/>
        <bgColor indexed="64"/>
      </patternFill>
    </fill>
    <fill>
      <patternFill patternType="solid">
        <fgColor rgb="FFD0AC94"/>
        <bgColor indexed="64"/>
      </patternFill>
    </fill>
    <fill>
      <patternFill patternType="solid">
        <fgColor rgb="FF79C679"/>
        <bgColor indexed="64"/>
      </patternFill>
    </fill>
    <fill>
      <patternFill patternType="solid">
        <fgColor rgb="FFE9E9B6"/>
        <bgColor indexed="64"/>
      </patternFill>
    </fill>
    <fill>
      <patternFill patternType="solid">
        <fgColor rgb="FFDAF0A4"/>
        <bgColor indexed="64"/>
      </patternFill>
    </fill>
    <fill>
      <patternFill patternType="solid">
        <fgColor rgb="FF98FB98"/>
        <bgColor indexed="64"/>
      </patternFill>
    </fill>
    <fill>
      <patternFill patternType="solid">
        <fgColor rgb="FF90EE90"/>
        <bgColor indexed="64"/>
      </patternFill>
    </fill>
    <fill>
      <patternFill patternType="solid">
        <fgColor rgb="FF845454"/>
        <bgColor indexed="64"/>
      </patternFill>
    </fill>
    <fill>
      <patternFill patternType="solid">
        <fgColor rgb="FFF1F1D1"/>
        <bgColor indexed="64"/>
      </patternFill>
    </fill>
    <fill>
      <patternFill patternType="solid">
        <fgColor rgb="FF004A2B"/>
        <bgColor indexed="64"/>
      </patternFill>
    </fill>
    <fill>
      <patternFill patternType="solid">
        <fgColor rgb="FF005C32"/>
        <bgColor indexed="64"/>
      </patternFill>
    </fill>
    <fill>
      <patternFill patternType="solid">
        <fgColor rgb="FF006335"/>
        <bgColor indexed="64"/>
      </patternFill>
    </fill>
    <fill>
      <patternFill patternType="solid">
        <fgColor rgb="FF00502D"/>
        <bgColor indexed="64"/>
      </patternFill>
    </fill>
    <fill>
      <patternFill patternType="solid">
        <fgColor rgb="FF005730"/>
        <bgColor indexed="64"/>
      </patternFill>
    </fill>
    <fill>
      <patternFill patternType="solid">
        <fgColor rgb="FF006837"/>
        <bgColor indexed="64"/>
      </patternFill>
    </fill>
    <fill>
      <patternFill patternType="solid">
        <fgColor rgb="FF13773D"/>
        <bgColor indexed="64"/>
      </patternFill>
    </fill>
    <fill>
      <patternFill patternType="solid">
        <fgColor rgb="FF187B3F"/>
        <bgColor indexed="64"/>
      </patternFill>
    </fill>
    <fill>
      <patternFill patternType="solid">
        <fgColor rgb="FF339951"/>
        <bgColor indexed="64"/>
      </patternFill>
    </fill>
    <fill>
      <patternFill patternType="solid">
        <fgColor rgb="FF0C723B"/>
        <bgColor indexed="64"/>
      </patternFill>
    </fill>
    <fill>
      <patternFill patternType="solid">
        <fgColor rgb="FF076D39"/>
        <bgColor indexed="64"/>
      </patternFill>
    </fill>
    <fill>
      <patternFill patternType="solid">
        <fgColor rgb="FF3EA75A"/>
        <bgColor indexed="64"/>
      </patternFill>
    </fill>
    <fill>
      <patternFill patternType="solid">
        <fgColor rgb="FF45AD5F"/>
        <bgColor indexed="64"/>
      </patternFill>
    </fill>
    <fill>
      <patternFill patternType="solid">
        <fgColor rgb="FF248644"/>
        <bgColor indexed="64"/>
      </patternFill>
    </fill>
    <fill>
      <patternFill patternType="solid">
        <fgColor rgb="FF298C48"/>
        <bgColor indexed="64"/>
      </patternFill>
    </fill>
    <fill>
      <patternFill patternType="solid">
        <fgColor rgb="FF2F934D"/>
        <bgColor indexed="64"/>
      </patternFill>
    </fill>
    <fill>
      <patternFill patternType="solid">
        <fgColor rgb="FF39A056"/>
        <bgColor indexed="64"/>
      </patternFill>
    </fill>
    <fill>
      <patternFill patternType="solid">
        <fgColor rgb="FF4EB163"/>
        <bgColor indexed="64"/>
      </patternFill>
    </fill>
    <fill>
      <patternFill patternType="solid">
        <fgColor rgb="FF56B568"/>
        <bgColor indexed="64"/>
      </patternFill>
    </fill>
    <fill>
      <patternFill patternType="solid">
        <fgColor rgb="FF69BF72"/>
        <bgColor indexed="64"/>
      </patternFill>
    </fill>
    <fill>
      <patternFill patternType="solid">
        <fgColor rgb="FF7CC87B"/>
        <bgColor indexed="64"/>
      </patternFill>
    </fill>
    <fill>
      <patternFill patternType="solid">
        <fgColor rgb="FF8ED082"/>
        <bgColor indexed="64"/>
      </patternFill>
    </fill>
    <fill>
      <patternFill patternType="solid">
        <fgColor rgb="FF74C477"/>
        <bgColor indexed="64"/>
      </patternFill>
    </fill>
    <fill>
      <patternFill patternType="solid">
        <fgColor rgb="FF86CC7F"/>
        <bgColor indexed="64"/>
      </patternFill>
    </fill>
    <fill>
      <patternFill patternType="solid">
        <fgColor rgb="FFC1E698"/>
        <bgColor indexed="64"/>
      </patternFill>
    </fill>
    <fill>
      <patternFill patternType="solid">
        <fgColor rgb="FFD7EFA2"/>
        <bgColor indexed="64"/>
      </patternFill>
    </fill>
    <fill>
      <patternFill patternType="solid">
        <fgColor rgb="FFE2F4AA"/>
        <bgColor indexed="64"/>
      </patternFill>
    </fill>
    <fill>
      <patternFill patternType="solid">
        <fgColor rgb="FFF7FCB9"/>
        <bgColor indexed="64"/>
      </patternFill>
    </fill>
    <fill>
      <patternFill patternType="solid">
        <fgColor rgb="FF1E8041"/>
        <bgColor indexed="64"/>
      </patternFill>
    </fill>
    <fill>
      <patternFill patternType="solid">
        <fgColor rgb="FFFBFDCF"/>
        <bgColor indexed="64"/>
      </patternFill>
    </fill>
    <fill>
      <patternFill patternType="solid">
        <fgColor rgb="FF61BB6D"/>
        <bgColor indexed="64"/>
      </patternFill>
    </fill>
    <fill>
      <patternFill patternType="solid">
        <fgColor rgb="FFFAFDC8"/>
        <bgColor indexed="64"/>
      </patternFill>
    </fill>
    <fill>
      <patternFill patternType="solid">
        <fgColor rgb="FFC8E99B"/>
        <bgColor indexed="64"/>
      </patternFill>
    </fill>
    <fill>
      <patternFill patternType="solid">
        <fgColor rgb="FFD0EC9F"/>
        <bgColor indexed="64"/>
      </patternFill>
    </fill>
    <fill>
      <patternFill patternType="solid">
        <fgColor rgb="FFF8FCC0"/>
        <bgColor indexed="64"/>
      </patternFill>
    </fill>
    <fill>
      <patternFill patternType="solid">
        <fgColor rgb="FFDDF2A6"/>
        <bgColor indexed="64"/>
      </patternFill>
    </fill>
    <fill>
      <patternFill patternType="solid">
        <fgColor rgb="FFFCFED7"/>
        <bgColor indexed="64"/>
      </patternFill>
    </fill>
    <fill>
      <patternFill patternType="solid">
        <fgColor rgb="FFE7F6AD"/>
        <bgColor indexed="64"/>
      </patternFill>
    </fill>
    <fill>
      <patternFill patternType="solid">
        <fgColor rgb="FFEDF8B1"/>
        <bgColor indexed="64"/>
      </patternFill>
    </fill>
    <fill>
      <patternFill patternType="solid">
        <fgColor rgb="FFFEFFDE"/>
        <bgColor indexed="64"/>
      </patternFill>
    </fill>
    <fill>
      <patternFill patternType="solid">
        <fgColor rgb="FFF1FAB5"/>
        <bgColor indexed="64"/>
      </patternFill>
    </fill>
    <fill>
      <patternFill patternType="solid">
        <fgColor rgb="FF98D486"/>
        <bgColor indexed="64"/>
      </patternFill>
    </fill>
    <fill>
      <patternFill patternType="solid">
        <fgColor rgb="FFA1D889"/>
        <bgColor indexed="64"/>
      </patternFill>
    </fill>
    <fill>
      <patternFill patternType="solid">
        <fgColor rgb="FFA9DB8C"/>
        <bgColor indexed="64"/>
      </patternFill>
    </fill>
    <fill>
      <patternFill patternType="solid">
        <fgColor rgb="FFB2DF90"/>
        <bgColor indexed="64"/>
      </patternFill>
    </fill>
    <fill>
      <patternFill patternType="solid">
        <fgColor rgb="FFB9E294"/>
        <bgColor indexed="64"/>
      </patternFill>
    </fill>
    <fill>
      <patternFill patternType="solid">
        <fgColor rgb="FF40E0D0"/>
        <bgColor indexed="64"/>
      </patternFill>
    </fill>
    <fill>
      <patternFill patternType="solid">
        <fgColor rgb="FF20B2AA"/>
        <bgColor indexed="64"/>
      </patternFill>
    </fill>
    <fill>
      <patternFill patternType="solid">
        <fgColor rgb="FFEDF8B2"/>
        <bgColor indexed="64"/>
      </patternFill>
    </fill>
    <fill>
      <patternFill patternType="solid">
        <fgColor rgb="FF0B713B"/>
        <bgColor indexed="64"/>
      </patternFill>
    </fill>
    <fill>
      <patternFill patternType="solid">
        <fgColor rgb="FF5F9EA0"/>
        <bgColor indexed="64"/>
      </patternFill>
    </fill>
    <fill>
      <patternFill patternType="solid">
        <fgColor rgb="FFC27E7E"/>
        <bgColor indexed="64"/>
      </patternFill>
    </fill>
    <fill>
      <patternFill patternType="solid">
        <fgColor rgb="FF3FA85B"/>
        <bgColor indexed="64"/>
      </patternFill>
    </fill>
    <fill>
      <patternFill patternType="solid">
        <fgColor rgb="FFE7E5B2"/>
        <bgColor indexed="64"/>
      </patternFill>
    </fill>
    <fill>
      <patternFill patternType="solid">
        <fgColor rgb="FFD2EDA0"/>
        <bgColor indexed="64"/>
      </patternFill>
    </fill>
    <fill>
      <patternFill patternType="solid">
        <fgColor rgb="FFA76C6C"/>
        <bgColor indexed="64"/>
      </patternFill>
    </fill>
    <fill>
      <patternFill patternType="solid">
        <fgColor rgb="FF10743C"/>
        <bgColor indexed="64"/>
      </patternFill>
    </fill>
    <fill>
      <patternFill patternType="solid">
        <fgColor rgb="FFD5B89A"/>
        <bgColor indexed="64"/>
      </patternFill>
    </fill>
    <fill>
      <patternFill patternType="solid">
        <fgColor rgb="FF64BC6F"/>
        <bgColor indexed="64"/>
      </patternFill>
    </fill>
    <fill>
      <patternFill patternType="solid">
        <fgColor rgb="FF643E3E"/>
        <bgColor indexed="64"/>
      </patternFill>
    </fill>
    <fill>
      <patternFill patternType="solid">
        <fgColor rgb="FF005E33"/>
        <bgColor indexed="64"/>
      </patternFill>
    </fill>
    <fill>
      <patternFill patternType="solid">
        <fgColor rgb="FFDECFA6"/>
        <bgColor indexed="64"/>
      </patternFill>
    </fill>
    <fill>
      <patternFill patternType="solid">
        <fgColor rgb="FFB1DF90"/>
        <bgColor indexed="64"/>
      </patternFill>
    </fill>
    <fill>
      <patternFill patternType="solid">
        <fgColor rgb="FFCB9E8C"/>
        <bgColor indexed="64"/>
      </patternFill>
    </fill>
    <fill>
      <patternFill patternType="solid">
        <fgColor rgb="FF8BCE81"/>
        <bgColor indexed="64"/>
      </patternFill>
    </fill>
    <fill>
      <patternFill patternType="solid">
        <fgColor rgb="FFF7F7E7"/>
        <bgColor indexed="64"/>
      </patternFill>
    </fill>
    <fill>
      <patternFill patternType="solid">
        <fgColor rgb="FFF9FDC5"/>
        <bgColor indexed="64"/>
      </patternFill>
    </fill>
    <fill>
      <patternFill patternType="solid">
        <fgColor rgb="FF8A5858"/>
        <bgColor indexed="64"/>
      </patternFill>
    </fill>
    <fill>
      <patternFill patternType="solid">
        <fgColor rgb="FF288A47"/>
        <bgColor indexed="64"/>
      </patternFill>
    </fill>
    <fill>
      <patternFill patternType="solid">
        <fgColor rgb="FFEFEFCC"/>
        <bgColor indexed="64"/>
      </patternFill>
    </fill>
    <fill>
      <patternFill patternType="solid">
        <fgColor rgb="FFEAF7AF"/>
        <bgColor indexed="64"/>
      </patternFill>
    </fill>
    <fill>
      <patternFill patternType="solid">
        <fgColor rgb="FF1E90FF"/>
        <bgColor indexed="64"/>
      </patternFill>
    </fill>
    <fill>
      <patternFill patternType="solid">
        <fgColor rgb="FF0000F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0" fontId="2" fillId="0" borderId="1" xfId="0" applyFont="1" applyBorder="1" applyAlignment="1">
      <alignment horizontal="center" vertical="top"/>
    </xf>
    <xf numFmtId="0" fontId="3" fillId="2" borderId="2" xfId="0" applyFont="1" applyFill="1" applyBorder="1" applyAlignment="1">
      <alignment horizontal="justify"/>
    </xf>
    <xf numFmtId="164" fontId="4" fillId="3" borderId="0" xfId="0" applyNumberFormat="1" applyFont="1" applyFill="1" applyAlignment="1">
      <alignment horizontal="justify"/>
    </xf>
    <xf numFmtId="0" fontId="5" fillId="4" borderId="2" xfId="0" applyFont="1" applyFill="1" applyBorder="1" applyAlignment="1">
      <alignment horizontal="justify"/>
    </xf>
    <xf numFmtId="165" fontId="6" fillId="3" borderId="0" xfId="0" applyNumberFormat="1" applyFont="1" applyFill="1" applyAlignment="1">
      <alignment horizontal="justify"/>
    </xf>
    <xf numFmtId="166" fontId="7" fillId="5" borderId="0" xfId="0" applyNumberFormat="1" applyFont="1" applyFill="1" applyAlignment="1">
      <alignment horizontal="justify"/>
    </xf>
    <xf numFmtId="167" fontId="8" fillId="6" borderId="0" xfId="0" applyNumberFormat="1" applyFont="1" applyFill="1" applyAlignment="1">
      <alignment horizontal="justify"/>
    </xf>
    <xf numFmtId="167" fontId="9" fillId="6" borderId="0" xfId="0" applyNumberFormat="1" applyFont="1" applyFill="1" applyAlignment="1">
      <alignment horizontal="justify"/>
    </xf>
    <xf numFmtId="0" fontId="5" fillId="7" borderId="2" xfId="0" applyFont="1" applyFill="1" applyBorder="1" applyAlignment="1">
      <alignment horizontal="justify"/>
    </xf>
    <xf numFmtId="165" fontId="6" fillId="8" borderId="0" xfId="0" applyNumberFormat="1" applyFont="1" applyFill="1" applyAlignment="1">
      <alignment horizontal="justify"/>
    </xf>
    <xf numFmtId="167" fontId="7" fillId="5" borderId="0" xfId="0" applyNumberFormat="1" applyFont="1" applyFill="1" applyAlignment="1">
      <alignment horizontal="justify"/>
    </xf>
    <xf numFmtId="0" fontId="5" fillId="9" borderId="2" xfId="0" applyFont="1" applyFill="1" applyBorder="1" applyAlignment="1">
      <alignment horizontal="justify"/>
    </xf>
    <xf numFmtId="0" fontId="5" fillId="10" borderId="2" xfId="0" applyFont="1" applyFill="1" applyBorder="1" applyAlignment="1">
      <alignment horizontal="justify"/>
    </xf>
    <xf numFmtId="0" fontId="5" fillId="11" borderId="2" xfId="0" applyFont="1" applyFill="1" applyBorder="1" applyAlignment="1">
      <alignment horizontal="justify"/>
    </xf>
    <xf numFmtId="0" fontId="5" fillId="12" borderId="2" xfId="0" applyFont="1" applyFill="1" applyBorder="1" applyAlignment="1">
      <alignment horizontal="justify"/>
    </xf>
    <xf numFmtId="0" fontId="10" fillId="13" borderId="2" xfId="0" applyFont="1" applyFill="1" applyBorder="1" applyAlignment="1">
      <alignment horizontal="justify"/>
    </xf>
    <xf numFmtId="0" fontId="5" fillId="14" borderId="2" xfId="0" applyFont="1" applyFill="1" applyBorder="1" applyAlignment="1">
      <alignment horizontal="justify"/>
    </xf>
    <xf numFmtId="0" fontId="5" fillId="15" borderId="2" xfId="0" applyFont="1" applyFill="1" applyBorder="1" applyAlignment="1">
      <alignment horizontal="justify"/>
    </xf>
    <xf numFmtId="0" fontId="5" fillId="16" borderId="2" xfId="0" applyFont="1" applyFill="1" applyBorder="1" applyAlignment="1">
      <alignment horizontal="justify"/>
    </xf>
    <xf numFmtId="0" fontId="10" fillId="17" borderId="2" xfId="0" applyFont="1" applyFill="1" applyBorder="1" applyAlignment="1">
      <alignment horizontal="justify"/>
    </xf>
    <xf numFmtId="0" fontId="10" fillId="18" borderId="2" xfId="0" applyFont="1" applyFill="1" applyBorder="1" applyAlignment="1">
      <alignment horizontal="justify"/>
    </xf>
    <xf numFmtId="0" fontId="10" fillId="19" borderId="2" xfId="0" applyFont="1" applyFill="1" applyBorder="1" applyAlignment="1">
      <alignment horizontal="justify"/>
    </xf>
    <xf numFmtId="0" fontId="10" fillId="20" borderId="2" xfId="0" applyFont="1" applyFill="1" applyBorder="1" applyAlignment="1">
      <alignment horizontal="justify"/>
    </xf>
    <xf numFmtId="0" fontId="10" fillId="21" borderId="2" xfId="0" applyFont="1" applyFill="1" applyBorder="1" applyAlignment="1">
      <alignment horizontal="justify"/>
    </xf>
    <xf numFmtId="0" fontId="10" fillId="22" borderId="2" xfId="0" applyFont="1" applyFill="1" applyBorder="1" applyAlignment="1">
      <alignment horizontal="justify"/>
    </xf>
    <xf numFmtId="0" fontId="5" fillId="23" borderId="2" xfId="0" applyFont="1" applyFill="1" applyBorder="1" applyAlignment="1">
      <alignment horizontal="justify"/>
    </xf>
    <xf numFmtId="0" fontId="10" fillId="24" borderId="2" xfId="0" applyFont="1" applyFill="1" applyBorder="1" applyAlignment="1">
      <alignment horizontal="justify"/>
    </xf>
    <xf numFmtId="0" fontId="10" fillId="25" borderId="2" xfId="0" applyFont="1" applyFill="1" applyBorder="1" applyAlignment="1">
      <alignment horizontal="justify"/>
    </xf>
    <xf numFmtId="0" fontId="10" fillId="26" borderId="2" xfId="0" applyFont="1" applyFill="1" applyBorder="1" applyAlignment="1">
      <alignment horizontal="justify"/>
    </xf>
    <xf numFmtId="164" fontId="11" fillId="27" borderId="0" xfId="0" applyNumberFormat="1" applyFont="1" applyFill="1" applyAlignment="1">
      <alignment horizontal="justify"/>
    </xf>
    <xf numFmtId="165" fontId="12" fillId="27" borderId="0" xfId="0" applyNumberFormat="1" applyFont="1" applyFill="1" applyAlignment="1">
      <alignment horizontal="justify"/>
    </xf>
    <xf numFmtId="166" fontId="13" fillId="27" borderId="0" xfId="0" applyNumberFormat="1" applyFont="1" applyFill="1" applyAlignment="1">
      <alignment horizontal="justify"/>
    </xf>
    <xf numFmtId="167" fontId="14" fillId="27" borderId="0" xfId="0" applyNumberFormat="1" applyFont="1" applyFill="1" applyAlignment="1">
      <alignment horizontal="justify"/>
    </xf>
    <xf numFmtId="167" fontId="15" fillId="27" borderId="0" xfId="0" applyNumberFormat="1" applyFont="1" applyFill="1" applyAlignment="1">
      <alignment horizontal="justify"/>
    </xf>
    <xf numFmtId="167" fontId="13" fillId="27" borderId="0" xfId="0" applyNumberFormat="1" applyFont="1" applyFill="1" applyAlignment="1">
      <alignment horizontal="justify"/>
    </xf>
    <xf numFmtId="0" fontId="3" fillId="28" borderId="2" xfId="0" applyFont="1" applyFill="1" applyBorder="1" applyAlignment="1">
      <alignment horizontal="justify"/>
    </xf>
    <xf numFmtId="0" fontId="3" fillId="29" borderId="2" xfId="0" applyFont="1" applyFill="1" applyBorder="1" applyAlignment="1">
      <alignment horizontal="justify"/>
    </xf>
    <xf numFmtId="0" fontId="3" fillId="30" borderId="2" xfId="0" applyFont="1" applyFill="1" applyBorder="1" applyAlignment="1">
      <alignment horizontal="justify"/>
    </xf>
    <xf numFmtId="0" fontId="3" fillId="31" borderId="2" xfId="0" applyFont="1" applyFill="1" applyBorder="1" applyAlignment="1">
      <alignment horizontal="justify"/>
    </xf>
    <xf numFmtId="0" fontId="5" fillId="32" borderId="2" xfId="0" applyFont="1" applyFill="1" applyBorder="1" applyAlignment="1">
      <alignment horizontal="justify"/>
    </xf>
    <xf numFmtId="0" fontId="5" fillId="33" borderId="2" xfId="0" applyFont="1" applyFill="1" applyBorder="1" applyAlignment="1">
      <alignment horizontal="justify"/>
    </xf>
    <xf numFmtId="0" fontId="10" fillId="34" borderId="2" xfId="0" applyFont="1" applyFill="1" applyBorder="1" applyAlignment="1">
      <alignment horizontal="justify"/>
    </xf>
    <xf numFmtId="0" fontId="10" fillId="35" borderId="2" xfId="0" applyFont="1" applyFill="1" applyBorder="1" applyAlignment="1">
      <alignment horizontal="justify"/>
    </xf>
    <xf numFmtId="0" fontId="10" fillId="36" borderId="2" xfId="0" applyFont="1" applyFill="1" applyBorder="1" applyAlignment="1">
      <alignment horizontal="justify"/>
    </xf>
    <xf numFmtId="0" fontId="10" fillId="37" borderId="2" xfId="0" applyFont="1" applyFill="1" applyBorder="1" applyAlignment="1">
      <alignment horizontal="justify"/>
    </xf>
    <xf numFmtId="168" fontId="3" fillId="38" borderId="2" xfId="0" applyNumberFormat="1" applyFont="1" applyFill="1" applyBorder="1" applyAlignment="1">
      <alignment horizontal="justify"/>
    </xf>
    <xf numFmtId="0" fontId="3" fillId="39" borderId="2" xfId="0" applyFont="1" applyFill="1" applyBorder="1" applyAlignment="1">
      <alignment horizontal="justify"/>
    </xf>
    <xf numFmtId="0" fontId="5" fillId="40" borderId="2" xfId="0" applyFont="1" applyFill="1" applyBorder="1" applyAlignment="1">
      <alignment horizontal="justify"/>
    </xf>
    <xf numFmtId="0" fontId="10" fillId="41" borderId="2" xfId="0" applyFont="1" applyFill="1" applyBorder="1" applyAlignment="1">
      <alignment horizontal="justify"/>
    </xf>
    <xf numFmtId="0" fontId="5" fillId="42" borderId="2" xfId="0" applyFont="1" applyFill="1" applyBorder="1" applyAlignment="1">
      <alignment horizontal="justify"/>
    </xf>
    <xf numFmtId="0" fontId="5" fillId="43" borderId="2" xfId="0" applyFont="1" applyFill="1" applyBorder="1" applyAlignment="1">
      <alignment horizontal="justify"/>
    </xf>
    <xf numFmtId="0" fontId="5" fillId="44" borderId="2" xfId="0" applyFont="1" applyFill="1" applyBorder="1" applyAlignment="1">
      <alignment horizontal="justify"/>
    </xf>
    <xf numFmtId="0" fontId="5" fillId="45" borderId="2" xfId="0" applyFont="1" applyFill="1" applyBorder="1" applyAlignment="1">
      <alignment horizontal="justify"/>
    </xf>
    <xf numFmtId="0" fontId="5" fillId="46" borderId="2" xfId="0" applyFont="1" applyFill="1" applyBorder="1" applyAlignment="1">
      <alignment horizontal="justify"/>
    </xf>
    <xf numFmtId="0" fontId="5" fillId="47" borderId="2" xfId="0" applyFont="1" applyFill="1" applyBorder="1" applyAlignment="1">
      <alignment horizontal="justify"/>
    </xf>
    <xf numFmtId="0" fontId="5" fillId="48" borderId="2" xfId="0" applyFont="1" applyFill="1" applyBorder="1" applyAlignment="1">
      <alignment horizontal="justify"/>
    </xf>
    <xf numFmtId="0" fontId="5" fillId="49" borderId="2" xfId="0" applyFont="1" applyFill="1" applyBorder="1" applyAlignment="1">
      <alignment horizontal="justify"/>
    </xf>
    <xf numFmtId="0" fontId="5" fillId="50" borderId="2" xfId="0" applyFont="1" applyFill="1" applyBorder="1" applyAlignment="1">
      <alignment horizontal="justify"/>
    </xf>
    <xf numFmtId="0" fontId="5" fillId="51" borderId="2" xfId="0" applyFont="1" applyFill="1" applyBorder="1" applyAlignment="1">
      <alignment horizontal="justify"/>
    </xf>
    <xf numFmtId="0" fontId="5" fillId="52" borderId="2" xfId="0" applyFont="1" applyFill="1" applyBorder="1" applyAlignment="1">
      <alignment horizontal="justify"/>
    </xf>
    <xf numFmtId="0" fontId="5" fillId="53" borderId="2" xfId="0" applyFont="1" applyFill="1" applyBorder="1" applyAlignment="1">
      <alignment horizontal="justify"/>
    </xf>
    <xf numFmtId="0" fontId="5" fillId="54" borderId="2" xfId="0" applyFont="1" applyFill="1" applyBorder="1" applyAlignment="1">
      <alignment horizontal="justify"/>
    </xf>
    <xf numFmtId="0" fontId="5" fillId="55" borderId="2" xfId="0" applyFont="1" applyFill="1" applyBorder="1" applyAlignment="1">
      <alignment horizontal="justify"/>
    </xf>
    <xf numFmtId="0" fontId="5" fillId="56" borderId="2" xfId="0" applyFont="1" applyFill="1" applyBorder="1" applyAlignment="1">
      <alignment horizontal="justify"/>
    </xf>
    <xf numFmtId="0" fontId="5" fillId="57" borderId="2" xfId="0" applyFont="1" applyFill="1" applyBorder="1" applyAlignment="1">
      <alignment horizontal="justify"/>
    </xf>
    <xf numFmtId="0" fontId="5" fillId="58" borderId="2" xfId="0" applyFont="1" applyFill="1" applyBorder="1" applyAlignment="1">
      <alignment horizontal="justify"/>
    </xf>
    <xf numFmtId="0" fontId="5" fillId="59" borderId="2" xfId="0" applyFont="1" applyFill="1" applyBorder="1" applyAlignment="1">
      <alignment horizontal="justify"/>
    </xf>
    <xf numFmtId="0" fontId="5" fillId="60" borderId="2" xfId="0" applyFont="1" applyFill="1" applyBorder="1" applyAlignment="1">
      <alignment horizontal="justify"/>
    </xf>
    <xf numFmtId="0" fontId="10" fillId="61" borderId="2" xfId="0" applyFont="1" applyFill="1" applyBorder="1" applyAlignment="1">
      <alignment horizontal="justify"/>
    </xf>
    <xf numFmtId="0" fontId="10" fillId="62" borderId="2" xfId="0" applyFont="1" applyFill="1" applyBorder="1" applyAlignment="1">
      <alignment horizontal="justify"/>
    </xf>
    <xf numFmtId="0" fontId="10" fillId="63" borderId="2" xfId="0" applyFont="1" applyFill="1" applyBorder="1" applyAlignment="1">
      <alignment horizontal="justify"/>
    </xf>
    <xf numFmtId="0" fontId="10" fillId="64" borderId="2" xfId="0" applyFont="1" applyFill="1" applyBorder="1" applyAlignment="1">
      <alignment horizontal="justify"/>
    </xf>
    <xf numFmtId="0" fontId="10" fillId="65" borderId="2" xfId="0" applyFont="1" applyFill="1" applyBorder="1" applyAlignment="1">
      <alignment horizontal="justify"/>
    </xf>
    <xf numFmtId="0" fontId="10" fillId="66" borderId="2" xfId="0" applyFont="1" applyFill="1" applyBorder="1" applyAlignment="1">
      <alignment horizontal="justify"/>
    </xf>
    <xf numFmtId="0" fontId="10" fillId="67" borderId="2" xfId="0" applyFont="1" applyFill="1" applyBorder="1" applyAlignment="1">
      <alignment horizontal="justify"/>
    </xf>
    <xf numFmtId="0" fontId="10" fillId="68" borderId="2" xfId="0" applyFont="1" applyFill="1" applyBorder="1" applyAlignment="1">
      <alignment horizontal="justify"/>
    </xf>
    <xf numFmtId="0" fontId="10" fillId="69" borderId="2" xfId="0" applyFont="1" applyFill="1" applyBorder="1" applyAlignment="1">
      <alignment horizontal="justify"/>
    </xf>
    <xf numFmtId="0" fontId="5" fillId="70" borderId="2" xfId="0" applyFont="1" applyFill="1" applyBorder="1" applyAlignment="1">
      <alignment horizontal="justify"/>
    </xf>
    <xf numFmtId="0" fontId="10" fillId="71" borderId="2" xfId="0" applyFont="1" applyFill="1" applyBorder="1" applyAlignment="1">
      <alignment horizontal="justify"/>
    </xf>
    <xf numFmtId="0" fontId="5" fillId="72" borderId="2" xfId="0" applyFont="1" applyFill="1" applyBorder="1" applyAlignment="1">
      <alignment horizontal="justify"/>
    </xf>
    <xf numFmtId="0" fontId="10" fillId="73" borderId="2" xfId="0" applyFont="1" applyFill="1" applyBorder="1" applyAlignment="1">
      <alignment horizontal="justify"/>
    </xf>
    <xf numFmtId="0" fontId="10" fillId="74" borderId="2" xfId="0" applyFont="1" applyFill="1" applyBorder="1" applyAlignment="1">
      <alignment horizontal="justify"/>
    </xf>
    <xf numFmtId="0" fontId="10" fillId="75" borderId="2" xfId="0" applyFont="1" applyFill="1" applyBorder="1" applyAlignment="1">
      <alignment horizontal="justify"/>
    </xf>
    <xf numFmtId="0" fontId="10" fillId="76" borderId="2" xfId="0" applyFont="1" applyFill="1" applyBorder="1" applyAlignment="1">
      <alignment horizontal="justify"/>
    </xf>
    <xf numFmtId="0" fontId="10" fillId="77" borderId="2" xfId="0" applyFont="1" applyFill="1" applyBorder="1" applyAlignment="1">
      <alignment horizontal="justify"/>
    </xf>
    <xf numFmtId="0" fontId="10" fillId="78" borderId="2" xfId="0" applyFont="1" applyFill="1" applyBorder="1" applyAlignment="1">
      <alignment horizontal="justify"/>
    </xf>
    <xf numFmtId="0" fontId="10" fillId="79" borderId="2" xfId="0" applyFont="1" applyFill="1" applyBorder="1" applyAlignment="1">
      <alignment horizontal="justify"/>
    </xf>
    <xf numFmtId="0" fontId="10" fillId="80" borderId="2" xfId="0" applyFont="1" applyFill="1" applyBorder="1" applyAlignment="1">
      <alignment horizontal="justify"/>
    </xf>
    <xf numFmtId="0" fontId="10" fillId="81" borderId="2" xfId="0" applyFont="1" applyFill="1" applyBorder="1" applyAlignment="1">
      <alignment horizontal="justify"/>
    </xf>
    <xf numFmtId="0" fontId="10" fillId="82" borderId="2" xfId="0" applyFont="1" applyFill="1" applyBorder="1" applyAlignment="1">
      <alignment horizontal="justify"/>
    </xf>
    <xf numFmtId="0" fontId="10" fillId="83" borderId="2" xfId="0" applyFont="1" applyFill="1" applyBorder="1" applyAlignment="1">
      <alignment horizontal="justify"/>
    </xf>
    <xf numFmtId="0" fontId="10" fillId="84" borderId="2" xfId="0" applyFont="1" applyFill="1" applyBorder="1" applyAlignment="1">
      <alignment horizontal="justify"/>
    </xf>
    <xf numFmtId="0" fontId="10" fillId="85" borderId="2" xfId="0" applyFont="1" applyFill="1" applyBorder="1" applyAlignment="1">
      <alignment horizontal="justify"/>
    </xf>
    <xf numFmtId="0" fontId="10" fillId="86" borderId="2" xfId="0" applyFont="1" applyFill="1" applyBorder="1" applyAlignment="1">
      <alignment horizontal="justify"/>
    </xf>
    <xf numFmtId="0" fontId="10" fillId="87" borderId="2" xfId="0" applyFont="1" applyFill="1" applyBorder="1" applyAlignment="1">
      <alignment horizontal="justify"/>
    </xf>
    <xf numFmtId="0" fontId="3" fillId="88" borderId="2" xfId="0" applyFont="1" applyFill="1" applyBorder="1" applyAlignment="1">
      <alignment horizontal="justify"/>
    </xf>
    <xf numFmtId="0" fontId="3" fillId="89" borderId="2" xfId="0" applyFont="1" applyFill="1" applyBorder="1" applyAlignment="1">
      <alignment horizontal="justify"/>
    </xf>
    <xf numFmtId="0" fontId="10" fillId="90" borderId="2" xfId="0" applyFont="1" applyFill="1" applyBorder="1" applyAlignment="1">
      <alignment horizontal="justify"/>
    </xf>
    <xf numFmtId="0" fontId="5" fillId="91" borderId="2" xfId="0" applyFont="1" applyFill="1" applyBorder="1" applyAlignment="1">
      <alignment horizontal="justify"/>
    </xf>
    <xf numFmtId="0" fontId="3" fillId="92" borderId="2" xfId="0" applyFont="1" applyFill="1" applyBorder="1" applyAlignment="1">
      <alignment horizontal="justify"/>
    </xf>
    <xf numFmtId="0" fontId="5" fillId="93" borderId="2" xfId="0" applyFont="1" applyFill="1" applyBorder="1" applyAlignment="1">
      <alignment horizontal="justify"/>
    </xf>
    <xf numFmtId="0" fontId="5" fillId="94" borderId="2" xfId="0" applyFont="1" applyFill="1" applyBorder="1" applyAlignment="1">
      <alignment horizontal="justify"/>
    </xf>
    <xf numFmtId="0" fontId="10" fillId="95" borderId="2" xfId="0" applyFont="1" applyFill="1" applyBorder="1" applyAlignment="1">
      <alignment horizontal="justify"/>
    </xf>
    <xf numFmtId="0" fontId="10" fillId="96" borderId="2" xfId="0" applyFont="1" applyFill="1" applyBorder="1" applyAlignment="1">
      <alignment horizontal="justify"/>
    </xf>
    <xf numFmtId="0" fontId="5" fillId="97" borderId="2" xfId="0" applyFont="1" applyFill="1" applyBorder="1" applyAlignment="1">
      <alignment horizontal="justify"/>
    </xf>
    <xf numFmtId="0" fontId="5" fillId="98" borderId="2" xfId="0" applyFont="1" applyFill="1" applyBorder="1" applyAlignment="1">
      <alignment horizontal="justify"/>
    </xf>
    <xf numFmtId="0" fontId="10" fillId="99" borderId="2" xfId="0" applyFont="1" applyFill="1" applyBorder="1" applyAlignment="1">
      <alignment horizontal="justify"/>
    </xf>
    <xf numFmtId="0" fontId="5" fillId="100" borderId="2" xfId="0" applyFont="1" applyFill="1" applyBorder="1" applyAlignment="1">
      <alignment horizontal="justify"/>
    </xf>
    <xf numFmtId="0" fontId="5" fillId="101" borderId="2" xfId="0" applyFont="1" applyFill="1" applyBorder="1" applyAlignment="1">
      <alignment horizontal="justify"/>
    </xf>
    <xf numFmtId="0" fontId="5" fillId="102" borderId="2" xfId="0" applyFont="1" applyFill="1" applyBorder="1" applyAlignment="1">
      <alignment horizontal="justify"/>
    </xf>
    <xf numFmtId="0" fontId="10" fillId="103" borderId="2" xfId="0" applyFont="1" applyFill="1" applyBorder="1" applyAlignment="1">
      <alignment horizontal="justify"/>
    </xf>
    <xf numFmtId="0" fontId="10" fillId="104" borderId="2" xfId="0" applyFont="1" applyFill="1" applyBorder="1" applyAlignment="1">
      <alignment horizontal="justify"/>
    </xf>
    <xf numFmtId="0" fontId="5" fillId="105" borderId="2" xfId="0" applyFont="1" applyFill="1" applyBorder="1" applyAlignment="1">
      <alignment horizontal="justify"/>
    </xf>
    <xf numFmtId="0" fontId="10" fillId="106" borderId="2" xfId="0" applyFont="1" applyFill="1" applyBorder="1" applyAlignment="1">
      <alignment horizontal="justify"/>
    </xf>
    <xf numFmtId="0" fontId="10" fillId="107" borderId="2" xfId="0" applyFont="1" applyFill="1" applyBorder="1" applyAlignment="1">
      <alignment horizontal="justify"/>
    </xf>
    <xf numFmtId="0" fontId="10" fillId="108" borderId="2" xfId="0" applyFont="1" applyFill="1" applyBorder="1" applyAlignment="1">
      <alignment horizontal="justify"/>
    </xf>
    <xf numFmtId="0" fontId="5" fillId="109" borderId="2" xfId="0" applyFont="1" applyFill="1" applyBorder="1" applyAlignment="1">
      <alignment horizontal="justify"/>
    </xf>
    <xf numFmtId="0" fontId="5" fillId="110" borderId="2" xfId="0" applyFont="1" applyFill="1" applyBorder="1" applyAlignment="1">
      <alignment horizontal="justify"/>
    </xf>
    <xf numFmtId="0" fontId="10" fillId="111" borderId="2" xfId="0" applyFont="1" applyFill="1" applyBorder="1" applyAlignment="1">
      <alignment horizontal="justify"/>
    </xf>
    <xf numFmtId="0" fontId="10" fillId="112" borderId="2" xfId="0" applyFont="1" applyFill="1" applyBorder="1" applyAlignment="1">
      <alignment horizontal="justify"/>
    </xf>
    <xf numFmtId="0" fontId="3" fillId="113" borderId="2" xfId="0" applyFont="1" applyFill="1" applyBorder="1" applyAlignment="1">
      <alignment horizontal="justify"/>
    </xf>
    <xf numFmtId="0" fontId="3" fillId="114" borderId="2" xfId="0" applyFont="1" applyFill="1" applyBorder="1" applyAlignment="1">
      <alignment horizontal="justify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theme" Target="theme/theme1.xml"/><Relationship Id="rId32" Type="http://schemas.openxmlformats.org/officeDocument/2006/relationships/styles" Target="styles.xml"/><Relationship Id="rId33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Relationship Id="rId3" Type="http://schemas.openxmlformats.org/officeDocument/2006/relationships/image" Target="../media/image7.png"/><Relationship Id="rId4" Type="http://schemas.openxmlformats.org/officeDocument/2006/relationships/image" Target="../media/image8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Relationship Id="rId3" Type="http://schemas.openxmlformats.org/officeDocument/2006/relationships/image" Target="../media/image11.png"/><Relationship Id="rId4" Type="http://schemas.openxmlformats.org/officeDocument/2006/relationships/image" Target="../media/image1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Relationship Id="rId3" Type="http://schemas.openxmlformats.org/officeDocument/2006/relationships/image" Target="../media/image15.png"/><Relationship Id="rId4" Type="http://schemas.openxmlformats.org/officeDocument/2006/relationships/image" Target="../media/image16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8.png"/><Relationship Id="rId3" Type="http://schemas.openxmlformats.org/officeDocument/2006/relationships/image" Target="../media/image19.png"/><Relationship Id="rId4" Type="http://schemas.openxmlformats.org/officeDocument/2006/relationships/image" Target="../media/image20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2.png"/><Relationship Id="rId3" Type="http://schemas.openxmlformats.org/officeDocument/2006/relationships/image" Target="../media/image23.png"/><Relationship Id="rId4" Type="http://schemas.openxmlformats.org/officeDocument/2006/relationships/image" Target="../media/image24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6.png"/><Relationship Id="rId3" Type="http://schemas.openxmlformats.org/officeDocument/2006/relationships/image" Target="../media/image27.png"/><Relationship Id="rId4" Type="http://schemas.openxmlformats.org/officeDocument/2006/relationships/image" Target="../media/image28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30.png"/><Relationship Id="rId3" Type="http://schemas.openxmlformats.org/officeDocument/2006/relationships/image" Target="../media/image31.png"/><Relationship Id="rId4" Type="http://schemas.openxmlformats.org/officeDocument/2006/relationships/image" Target="../media/image3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34.png"/><Relationship Id="rId3" Type="http://schemas.openxmlformats.org/officeDocument/2006/relationships/image" Target="../media/image35.png"/><Relationship Id="rId4" Type="http://schemas.openxmlformats.org/officeDocument/2006/relationships/image" Target="../media/image36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38.png"/><Relationship Id="rId3" Type="http://schemas.openxmlformats.org/officeDocument/2006/relationships/image" Target="../media/image39.png"/><Relationship Id="rId4" Type="http://schemas.openxmlformats.org/officeDocument/2006/relationships/image" Target="../media/image40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41.png"/><Relationship Id="rId2" Type="http://schemas.openxmlformats.org/officeDocument/2006/relationships/image" Target="../media/image42.png"/><Relationship Id="rId3" Type="http://schemas.openxmlformats.org/officeDocument/2006/relationships/image" Target="../media/image43.png"/><Relationship Id="rId4" Type="http://schemas.openxmlformats.org/officeDocument/2006/relationships/image" Target="../media/image44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5.png"/><Relationship Id="rId2" Type="http://schemas.openxmlformats.org/officeDocument/2006/relationships/image" Target="../media/image46.png"/><Relationship Id="rId3" Type="http://schemas.openxmlformats.org/officeDocument/2006/relationships/image" Target="../media/image47.png"/><Relationship Id="rId4" Type="http://schemas.openxmlformats.org/officeDocument/2006/relationships/image" Target="../media/image48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9.png"/><Relationship Id="rId2" Type="http://schemas.openxmlformats.org/officeDocument/2006/relationships/image" Target="../media/image50.png"/><Relationship Id="rId3" Type="http://schemas.openxmlformats.org/officeDocument/2006/relationships/image" Target="../media/image51.png"/><Relationship Id="rId4" Type="http://schemas.openxmlformats.org/officeDocument/2006/relationships/image" Target="../media/image52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3.png"/><Relationship Id="rId2" Type="http://schemas.openxmlformats.org/officeDocument/2006/relationships/image" Target="../media/image54.png"/><Relationship Id="rId3" Type="http://schemas.openxmlformats.org/officeDocument/2006/relationships/image" Target="../media/image55.png"/><Relationship Id="rId4" Type="http://schemas.openxmlformats.org/officeDocument/2006/relationships/image" Target="../media/image56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7.png"/><Relationship Id="rId2" Type="http://schemas.openxmlformats.org/officeDocument/2006/relationships/image" Target="../media/image58.png"/><Relationship Id="rId3" Type="http://schemas.openxmlformats.org/officeDocument/2006/relationships/image" Target="../media/image59.png"/><Relationship Id="rId4" Type="http://schemas.openxmlformats.org/officeDocument/2006/relationships/image" Target="../media/image60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1.png"/><Relationship Id="rId2" Type="http://schemas.openxmlformats.org/officeDocument/2006/relationships/image" Target="../media/image62.png"/><Relationship Id="rId3" Type="http://schemas.openxmlformats.org/officeDocument/2006/relationships/image" Target="../media/image63.png"/><Relationship Id="rId4" Type="http://schemas.openxmlformats.org/officeDocument/2006/relationships/image" Target="../media/image64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65.png"/><Relationship Id="rId2" Type="http://schemas.openxmlformats.org/officeDocument/2006/relationships/image" Target="../media/image66.png"/><Relationship Id="rId3" Type="http://schemas.openxmlformats.org/officeDocument/2006/relationships/image" Target="../media/image67.png"/><Relationship Id="rId4" Type="http://schemas.openxmlformats.org/officeDocument/2006/relationships/image" Target="../media/image68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69.png"/><Relationship Id="rId2" Type="http://schemas.openxmlformats.org/officeDocument/2006/relationships/image" Target="../media/image70.png"/><Relationship Id="rId3" Type="http://schemas.openxmlformats.org/officeDocument/2006/relationships/image" Target="../media/image71.png"/><Relationship Id="rId4" Type="http://schemas.openxmlformats.org/officeDocument/2006/relationships/image" Target="../media/image72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73.png"/><Relationship Id="rId2" Type="http://schemas.openxmlformats.org/officeDocument/2006/relationships/image" Target="../media/image74.png"/><Relationship Id="rId3" Type="http://schemas.openxmlformats.org/officeDocument/2006/relationships/image" Target="../media/image75.png"/><Relationship Id="rId4" Type="http://schemas.openxmlformats.org/officeDocument/2006/relationships/image" Target="../media/image76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77.png"/><Relationship Id="rId2" Type="http://schemas.openxmlformats.org/officeDocument/2006/relationships/image" Target="../media/image78.png"/><Relationship Id="rId3" Type="http://schemas.openxmlformats.org/officeDocument/2006/relationships/image" Target="../media/image79.png"/><Relationship Id="rId4" Type="http://schemas.openxmlformats.org/officeDocument/2006/relationships/image" Target="../media/image80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81.png"/><Relationship Id="rId2" Type="http://schemas.openxmlformats.org/officeDocument/2006/relationships/image" Target="../media/image82.png"/><Relationship Id="rId3" Type="http://schemas.openxmlformats.org/officeDocument/2006/relationships/image" Target="../media/image83.png"/><Relationship Id="rId4" Type="http://schemas.openxmlformats.org/officeDocument/2006/relationships/image" Target="../media/image84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85.png"/><Relationship Id="rId2" Type="http://schemas.openxmlformats.org/officeDocument/2006/relationships/image" Target="../media/image86.png"/><Relationship Id="rId3" Type="http://schemas.openxmlformats.org/officeDocument/2006/relationships/image" Target="../media/image87.png"/><Relationship Id="rId4" Type="http://schemas.openxmlformats.org/officeDocument/2006/relationships/image" Target="../media/image88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89.png"/><Relationship Id="rId2" Type="http://schemas.openxmlformats.org/officeDocument/2006/relationships/image" Target="../media/image90.png"/><Relationship Id="rId3" Type="http://schemas.openxmlformats.org/officeDocument/2006/relationships/image" Target="../media/image91.png"/><Relationship Id="rId4" Type="http://schemas.openxmlformats.org/officeDocument/2006/relationships/image" Target="../media/image92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93.png"/><Relationship Id="rId2" Type="http://schemas.openxmlformats.org/officeDocument/2006/relationships/image" Target="../media/image94.png"/><Relationship Id="rId3" Type="http://schemas.openxmlformats.org/officeDocument/2006/relationships/image" Target="../media/image95.png"/><Relationship Id="rId4" Type="http://schemas.openxmlformats.org/officeDocument/2006/relationships/image" Target="../media/image96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97.png"/><Relationship Id="rId2" Type="http://schemas.openxmlformats.org/officeDocument/2006/relationships/image" Target="../media/image98.png"/><Relationship Id="rId3" Type="http://schemas.openxmlformats.org/officeDocument/2006/relationships/image" Target="../media/image99.png"/><Relationship Id="rId4" Type="http://schemas.openxmlformats.org/officeDocument/2006/relationships/image" Target="../media/image100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1.png"/><Relationship Id="rId2" Type="http://schemas.openxmlformats.org/officeDocument/2006/relationships/image" Target="../media/image102.png"/><Relationship Id="rId3" Type="http://schemas.openxmlformats.org/officeDocument/2006/relationships/image" Target="../media/image103.png"/><Relationship Id="rId4" Type="http://schemas.openxmlformats.org/officeDocument/2006/relationships/image" Target="../media/image104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5.png"/><Relationship Id="rId2" Type="http://schemas.openxmlformats.org/officeDocument/2006/relationships/image" Target="../media/image106.png"/><Relationship Id="rId3" Type="http://schemas.openxmlformats.org/officeDocument/2006/relationships/image" Target="../media/image107.png"/><Relationship Id="rId4" Type="http://schemas.openxmlformats.org/officeDocument/2006/relationships/image" Target="../media/image108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9.png"/><Relationship Id="rId2" Type="http://schemas.openxmlformats.org/officeDocument/2006/relationships/image" Target="../media/image110.png"/><Relationship Id="rId3" Type="http://schemas.openxmlformats.org/officeDocument/2006/relationships/image" Target="../media/image111.png"/><Relationship Id="rId4" Type="http://schemas.openxmlformats.org/officeDocument/2006/relationships/image" Target="../media/image112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3.png"/><Relationship Id="rId2" Type="http://schemas.openxmlformats.org/officeDocument/2006/relationships/image" Target="../media/image114.png"/><Relationship Id="rId3" Type="http://schemas.openxmlformats.org/officeDocument/2006/relationships/image" Target="../media/image115.png"/><Relationship Id="rId4" Type="http://schemas.openxmlformats.org/officeDocument/2006/relationships/image" Target="../media/image116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7.png"/><Relationship Id="rId2" Type="http://schemas.openxmlformats.org/officeDocument/2006/relationships/image" Target="../media/image118.png"/><Relationship Id="rId3" Type="http://schemas.openxmlformats.org/officeDocument/2006/relationships/image" Target="../media/image119.png"/><Relationship Id="rId4" Type="http://schemas.openxmlformats.org/officeDocument/2006/relationships/image" Target="../media/image1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</xdr:row>
      <xdr:rowOff>0</xdr:rowOff>
    </xdr:from>
    <xdr:to>
      <xdr:col>4</xdr:col>
      <xdr:colOff>66680</xdr:colOff>
      <xdr:row>35</xdr:row>
      <xdr:rowOff>30488</xdr:rowOff>
    </xdr:to>
    <xdr:pic>
      <xdr:nvPicPr>
        <xdr:cNvPr id="2" name="Picture 1" descr="Top 10 Pizza IDs (T S)_hbar_coun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650" y="2857500"/>
          <a:ext cx="2743205" cy="3840488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6</xdr:col>
      <xdr:colOff>981080</xdr:colOff>
      <xdr:row>35</xdr:row>
      <xdr:rowOff>30488</xdr:rowOff>
    </xdr:to>
    <xdr:pic>
      <xdr:nvPicPr>
        <xdr:cNvPr id="3" name="Picture 2" descr="Top 10 Pizza IDs (T S)_hbar_pct_coun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24175" y="2857500"/>
          <a:ext cx="2743205" cy="3840488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9</xdr:col>
      <xdr:colOff>314330</xdr:colOff>
      <xdr:row>35</xdr:row>
      <xdr:rowOff>30488</xdr:rowOff>
    </xdr:to>
    <xdr:pic>
      <xdr:nvPicPr>
        <xdr:cNvPr id="4" name="Picture 3" descr="Top 10 Pizza IDs (T S)_hbar_total_sales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267450" y="2857500"/>
          <a:ext cx="2743205" cy="3840488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12</xdr:col>
      <xdr:colOff>180980</xdr:colOff>
      <xdr:row>35</xdr:row>
      <xdr:rowOff>30488</xdr:rowOff>
    </xdr:to>
    <xdr:pic>
      <xdr:nvPicPr>
        <xdr:cNvPr id="5" name="Picture 4" descr="Top 10 Pizza IDs (T S)_hbar_pct_total_sales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610725" y="2857500"/>
          <a:ext cx="2743205" cy="384048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</xdr:row>
      <xdr:rowOff>0</xdr:rowOff>
    </xdr:from>
    <xdr:to>
      <xdr:col>4</xdr:col>
      <xdr:colOff>66680</xdr:colOff>
      <xdr:row>35</xdr:row>
      <xdr:rowOff>30488</xdr:rowOff>
    </xdr:to>
    <xdr:pic>
      <xdr:nvPicPr>
        <xdr:cNvPr id="2" name="Picture 1" descr="Top 10 Pizza IDs (C)_hbar_coun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650" y="2857500"/>
          <a:ext cx="2743205" cy="3840488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6</xdr:col>
      <xdr:colOff>981080</xdr:colOff>
      <xdr:row>35</xdr:row>
      <xdr:rowOff>30488</xdr:rowOff>
    </xdr:to>
    <xdr:pic>
      <xdr:nvPicPr>
        <xdr:cNvPr id="3" name="Picture 2" descr="Top 10 Pizza IDs (C)_hbar_pct_coun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24175" y="2857500"/>
          <a:ext cx="2743205" cy="3840488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9</xdr:col>
      <xdr:colOff>314330</xdr:colOff>
      <xdr:row>35</xdr:row>
      <xdr:rowOff>30488</xdr:rowOff>
    </xdr:to>
    <xdr:pic>
      <xdr:nvPicPr>
        <xdr:cNvPr id="4" name="Picture 3" descr="Top 10 Pizza IDs (C)_hbar_total_sales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267450" y="2857500"/>
          <a:ext cx="2743205" cy="3840488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12</xdr:col>
      <xdr:colOff>180980</xdr:colOff>
      <xdr:row>35</xdr:row>
      <xdr:rowOff>30488</xdr:rowOff>
    </xdr:to>
    <xdr:pic>
      <xdr:nvPicPr>
        <xdr:cNvPr id="5" name="Picture 4" descr="Top 10 Pizza IDs (C)_hbar_pct_total_sales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610725" y="2857500"/>
          <a:ext cx="2743205" cy="384048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</xdr:row>
      <xdr:rowOff>0</xdr:rowOff>
    </xdr:from>
    <xdr:to>
      <xdr:col>4</xdr:col>
      <xdr:colOff>66680</xdr:colOff>
      <xdr:row>35</xdr:row>
      <xdr:rowOff>30488</xdr:rowOff>
    </xdr:to>
    <xdr:pic>
      <xdr:nvPicPr>
        <xdr:cNvPr id="2" name="Picture 1" descr="Bottom 10 Pizza IDs (T S)_hbar_coun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650" y="2857500"/>
          <a:ext cx="2743205" cy="3840488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6</xdr:col>
      <xdr:colOff>981080</xdr:colOff>
      <xdr:row>35</xdr:row>
      <xdr:rowOff>30488</xdr:rowOff>
    </xdr:to>
    <xdr:pic>
      <xdr:nvPicPr>
        <xdr:cNvPr id="3" name="Picture 2" descr="Bottom 10 Pizza IDs (T S)_hbar_pct_coun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24175" y="2857500"/>
          <a:ext cx="2743205" cy="3840488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9</xdr:col>
      <xdr:colOff>314330</xdr:colOff>
      <xdr:row>35</xdr:row>
      <xdr:rowOff>30488</xdr:rowOff>
    </xdr:to>
    <xdr:pic>
      <xdr:nvPicPr>
        <xdr:cNvPr id="4" name="Picture 3" descr="Bottom 10 Pizza IDs (T S)_hbar_total_sales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200775" y="2857500"/>
          <a:ext cx="2743205" cy="3840488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12</xdr:col>
      <xdr:colOff>180980</xdr:colOff>
      <xdr:row>35</xdr:row>
      <xdr:rowOff>30488</xdr:rowOff>
    </xdr:to>
    <xdr:pic>
      <xdr:nvPicPr>
        <xdr:cNvPr id="5" name="Picture 4" descr="Bottom 10 Pizza IDs (T S)_hbar_pct_total_sales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544050" y="2857500"/>
          <a:ext cx="2743205" cy="384048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</xdr:row>
      <xdr:rowOff>0</xdr:rowOff>
    </xdr:from>
    <xdr:to>
      <xdr:col>4</xdr:col>
      <xdr:colOff>66680</xdr:colOff>
      <xdr:row>35</xdr:row>
      <xdr:rowOff>30488</xdr:rowOff>
    </xdr:to>
    <xdr:pic>
      <xdr:nvPicPr>
        <xdr:cNvPr id="2" name="Picture 1" descr="Bottom 10 Pizza IDs (C)_hbar_coun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650" y="2857500"/>
          <a:ext cx="2743205" cy="3840488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6</xdr:col>
      <xdr:colOff>981080</xdr:colOff>
      <xdr:row>35</xdr:row>
      <xdr:rowOff>30488</xdr:rowOff>
    </xdr:to>
    <xdr:pic>
      <xdr:nvPicPr>
        <xdr:cNvPr id="3" name="Picture 2" descr="Bottom 10 Pizza IDs (C)_hbar_pct_coun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24175" y="2857500"/>
          <a:ext cx="2743205" cy="3840488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9</xdr:col>
      <xdr:colOff>314330</xdr:colOff>
      <xdr:row>35</xdr:row>
      <xdr:rowOff>30488</xdr:rowOff>
    </xdr:to>
    <xdr:pic>
      <xdr:nvPicPr>
        <xdr:cNvPr id="4" name="Picture 3" descr="Bottom 10 Pizza IDs (C)_hbar_total_sales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200775" y="2857500"/>
          <a:ext cx="2743205" cy="3840488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12</xdr:col>
      <xdr:colOff>180980</xdr:colOff>
      <xdr:row>35</xdr:row>
      <xdr:rowOff>30488</xdr:rowOff>
    </xdr:to>
    <xdr:pic>
      <xdr:nvPicPr>
        <xdr:cNvPr id="5" name="Picture 4" descr="Bottom 10 Pizza IDs (C)_hbar_pct_total_sales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544050" y="2857500"/>
          <a:ext cx="2743205" cy="384048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</xdr:row>
      <xdr:rowOff>0</xdr:rowOff>
    </xdr:from>
    <xdr:to>
      <xdr:col>4</xdr:col>
      <xdr:colOff>66680</xdr:colOff>
      <xdr:row>35</xdr:row>
      <xdr:rowOff>30488</xdr:rowOff>
    </xdr:to>
    <xdr:pic>
      <xdr:nvPicPr>
        <xdr:cNvPr id="2" name="Picture 1" descr="Top 10 Pizza Type IDs (T S)_hbar_coun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650" y="2857500"/>
          <a:ext cx="2743205" cy="3840488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6</xdr:col>
      <xdr:colOff>981080</xdr:colOff>
      <xdr:row>35</xdr:row>
      <xdr:rowOff>30488</xdr:rowOff>
    </xdr:to>
    <xdr:pic>
      <xdr:nvPicPr>
        <xdr:cNvPr id="3" name="Picture 2" descr="Top 10 Pizza Type IDs (T S)_hbar_pct_coun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24175" y="2857500"/>
          <a:ext cx="2743205" cy="3840488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9</xdr:col>
      <xdr:colOff>314330</xdr:colOff>
      <xdr:row>35</xdr:row>
      <xdr:rowOff>30488</xdr:rowOff>
    </xdr:to>
    <xdr:pic>
      <xdr:nvPicPr>
        <xdr:cNvPr id="4" name="Picture 3" descr="Top 10 Pizza Type IDs (T S)_hbar_total_sales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867400" y="2857500"/>
          <a:ext cx="2743205" cy="3840488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12</xdr:col>
      <xdr:colOff>180980</xdr:colOff>
      <xdr:row>35</xdr:row>
      <xdr:rowOff>30488</xdr:rowOff>
    </xdr:to>
    <xdr:pic>
      <xdr:nvPicPr>
        <xdr:cNvPr id="5" name="Picture 4" descr="Top 10 Pizza Type IDs (T S)_hbar_pct_total_sales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210675" y="2857500"/>
          <a:ext cx="2743205" cy="384048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</xdr:row>
      <xdr:rowOff>0</xdr:rowOff>
    </xdr:from>
    <xdr:to>
      <xdr:col>4</xdr:col>
      <xdr:colOff>66680</xdr:colOff>
      <xdr:row>35</xdr:row>
      <xdr:rowOff>30488</xdr:rowOff>
    </xdr:to>
    <xdr:pic>
      <xdr:nvPicPr>
        <xdr:cNvPr id="2" name="Picture 1" descr="Top 10 Pizza Type IDs (C)_hbar_coun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650" y="2857500"/>
          <a:ext cx="2743205" cy="3840488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6</xdr:col>
      <xdr:colOff>981080</xdr:colOff>
      <xdr:row>35</xdr:row>
      <xdr:rowOff>30488</xdr:rowOff>
    </xdr:to>
    <xdr:pic>
      <xdr:nvPicPr>
        <xdr:cNvPr id="3" name="Picture 2" descr="Top 10 Pizza Type IDs (C)_hbar_pct_coun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24175" y="2857500"/>
          <a:ext cx="2743205" cy="3840488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9</xdr:col>
      <xdr:colOff>314330</xdr:colOff>
      <xdr:row>35</xdr:row>
      <xdr:rowOff>30488</xdr:rowOff>
    </xdr:to>
    <xdr:pic>
      <xdr:nvPicPr>
        <xdr:cNvPr id="4" name="Picture 3" descr="Top 10 Pizza Type IDs (C)_hbar_total_sales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267450" y="2857500"/>
          <a:ext cx="2743205" cy="3840488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12</xdr:col>
      <xdr:colOff>180980</xdr:colOff>
      <xdr:row>35</xdr:row>
      <xdr:rowOff>30488</xdr:rowOff>
    </xdr:to>
    <xdr:pic>
      <xdr:nvPicPr>
        <xdr:cNvPr id="5" name="Picture 4" descr="Top 10 Pizza Type IDs (C)_hbar_pct_total_sales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610725" y="2857500"/>
          <a:ext cx="2743205" cy="3840488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</xdr:row>
      <xdr:rowOff>0</xdr:rowOff>
    </xdr:from>
    <xdr:to>
      <xdr:col>4</xdr:col>
      <xdr:colOff>133355</xdr:colOff>
      <xdr:row>35</xdr:row>
      <xdr:rowOff>30488</xdr:rowOff>
    </xdr:to>
    <xdr:pic>
      <xdr:nvPicPr>
        <xdr:cNvPr id="2" name="Picture 1" descr="Bottom 10 Pizza Type IDs (T S)_hbar_coun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650" y="2857500"/>
          <a:ext cx="2743205" cy="3840488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6</xdr:col>
      <xdr:colOff>981080</xdr:colOff>
      <xdr:row>35</xdr:row>
      <xdr:rowOff>30488</xdr:rowOff>
    </xdr:to>
    <xdr:pic>
      <xdr:nvPicPr>
        <xdr:cNvPr id="3" name="Picture 2" descr="Bottom 10 Pizza Type IDs (T S)_hbar_pct_coun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57500" y="2857500"/>
          <a:ext cx="2743205" cy="3840488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9</xdr:col>
      <xdr:colOff>314330</xdr:colOff>
      <xdr:row>35</xdr:row>
      <xdr:rowOff>30488</xdr:rowOff>
    </xdr:to>
    <xdr:pic>
      <xdr:nvPicPr>
        <xdr:cNvPr id="4" name="Picture 3" descr="Bottom 10 Pizza Type IDs (T S)_hbar_total_sales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34100" y="2857500"/>
          <a:ext cx="2743205" cy="3840488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12</xdr:col>
      <xdr:colOff>180980</xdr:colOff>
      <xdr:row>35</xdr:row>
      <xdr:rowOff>30488</xdr:rowOff>
    </xdr:to>
    <xdr:pic>
      <xdr:nvPicPr>
        <xdr:cNvPr id="5" name="Picture 4" descr="Bottom 10 Pizza Type IDs (T S)_hbar_pct_total_sales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477375" y="2857500"/>
          <a:ext cx="2743205" cy="3840488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</xdr:row>
      <xdr:rowOff>0</xdr:rowOff>
    </xdr:from>
    <xdr:to>
      <xdr:col>4</xdr:col>
      <xdr:colOff>133355</xdr:colOff>
      <xdr:row>35</xdr:row>
      <xdr:rowOff>30488</xdr:rowOff>
    </xdr:to>
    <xdr:pic>
      <xdr:nvPicPr>
        <xdr:cNvPr id="2" name="Picture 1" descr="Bottom 10 Pizza Type IDs (C)_hbar_coun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650" y="2857500"/>
          <a:ext cx="2743205" cy="3840488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6</xdr:col>
      <xdr:colOff>981080</xdr:colOff>
      <xdr:row>35</xdr:row>
      <xdr:rowOff>30488</xdr:rowOff>
    </xdr:to>
    <xdr:pic>
      <xdr:nvPicPr>
        <xdr:cNvPr id="3" name="Picture 2" descr="Bottom 10 Pizza Type IDs (C)_hbar_pct_coun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57500" y="2857500"/>
          <a:ext cx="2743205" cy="3840488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9</xdr:col>
      <xdr:colOff>314330</xdr:colOff>
      <xdr:row>35</xdr:row>
      <xdr:rowOff>30488</xdr:rowOff>
    </xdr:to>
    <xdr:pic>
      <xdr:nvPicPr>
        <xdr:cNvPr id="4" name="Picture 3" descr="Bottom 10 Pizza Type IDs (C)_hbar_total_sales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200775" y="2857500"/>
          <a:ext cx="2743205" cy="3840488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12</xdr:col>
      <xdr:colOff>180980</xdr:colOff>
      <xdr:row>35</xdr:row>
      <xdr:rowOff>30488</xdr:rowOff>
    </xdr:to>
    <xdr:pic>
      <xdr:nvPicPr>
        <xdr:cNvPr id="5" name="Picture 4" descr="Bottom 10 Pizza Type IDs (C)_hbar_pct_total_sales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544050" y="2857500"/>
          <a:ext cx="2743205" cy="3840488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</xdr:row>
      <xdr:rowOff>0</xdr:rowOff>
    </xdr:from>
    <xdr:to>
      <xdr:col>2</xdr:col>
      <xdr:colOff>628655</xdr:colOff>
      <xdr:row>35</xdr:row>
      <xdr:rowOff>30488</xdr:rowOff>
    </xdr:to>
    <xdr:pic>
      <xdr:nvPicPr>
        <xdr:cNvPr id="2" name="Picture 1" descr="Top 10 Names (T S)_hbar_coun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650" y="2857500"/>
          <a:ext cx="2743205" cy="3840488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6</xdr:col>
      <xdr:colOff>981080</xdr:colOff>
      <xdr:row>35</xdr:row>
      <xdr:rowOff>30488</xdr:rowOff>
    </xdr:to>
    <xdr:pic>
      <xdr:nvPicPr>
        <xdr:cNvPr id="3" name="Picture 2" descr="Top 10 Names (T S)_hbar_pct_coun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24300" y="2857500"/>
          <a:ext cx="2743205" cy="3840488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9</xdr:col>
      <xdr:colOff>314330</xdr:colOff>
      <xdr:row>35</xdr:row>
      <xdr:rowOff>30488</xdr:rowOff>
    </xdr:to>
    <xdr:pic>
      <xdr:nvPicPr>
        <xdr:cNvPr id="4" name="Picture 3" descr="Top 10 Names (T S)_hbar_total_sales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67525" y="2857500"/>
          <a:ext cx="2743205" cy="3840488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12</xdr:col>
      <xdr:colOff>180980</xdr:colOff>
      <xdr:row>35</xdr:row>
      <xdr:rowOff>30488</xdr:rowOff>
    </xdr:to>
    <xdr:pic>
      <xdr:nvPicPr>
        <xdr:cNvPr id="5" name="Picture 4" descr="Top 10 Names (T S)_hbar_pct_total_sales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210800" y="2857500"/>
          <a:ext cx="2743205" cy="3840488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</xdr:row>
      <xdr:rowOff>0</xdr:rowOff>
    </xdr:from>
    <xdr:to>
      <xdr:col>3</xdr:col>
      <xdr:colOff>47630</xdr:colOff>
      <xdr:row>35</xdr:row>
      <xdr:rowOff>30488</xdr:rowOff>
    </xdr:to>
    <xdr:pic>
      <xdr:nvPicPr>
        <xdr:cNvPr id="2" name="Picture 1" descr="Top 10 Names (C)_hbar_coun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650" y="2857500"/>
          <a:ext cx="2743205" cy="3840488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6</xdr:col>
      <xdr:colOff>981080</xdr:colOff>
      <xdr:row>35</xdr:row>
      <xdr:rowOff>30488</xdr:rowOff>
    </xdr:to>
    <xdr:pic>
      <xdr:nvPicPr>
        <xdr:cNvPr id="3" name="Picture 2" descr="Top 10 Names (C)_hbar_pct_coun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57625" y="2857500"/>
          <a:ext cx="2743205" cy="3840488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9</xdr:col>
      <xdr:colOff>314330</xdr:colOff>
      <xdr:row>35</xdr:row>
      <xdr:rowOff>30488</xdr:rowOff>
    </xdr:to>
    <xdr:pic>
      <xdr:nvPicPr>
        <xdr:cNvPr id="4" name="Picture 3" descr="Top 10 Names (C)_hbar_total_sales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200900" y="2857500"/>
          <a:ext cx="2743205" cy="3840488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12</xdr:col>
      <xdr:colOff>180980</xdr:colOff>
      <xdr:row>35</xdr:row>
      <xdr:rowOff>30488</xdr:rowOff>
    </xdr:to>
    <xdr:pic>
      <xdr:nvPicPr>
        <xdr:cNvPr id="5" name="Picture 4" descr="Top 10 Names (C)_hbar_pct_total_sales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544175" y="2857500"/>
          <a:ext cx="2743205" cy="3840488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</xdr:row>
      <xdr:rowOff>0</xdr:rowOff>
    </xdr:from>
    <xdr:to>
      <xdr:col>3</xdr:col>
      <xdr:colOff>47630</xdr:colOff>
      <xdr:row>35</xdr:row>
      <xdr:rowOff>30488</xdr:rowOff>
    </xdr:to>
    <xdr:pic>
      <xdr:nvPicPr>
        <xdr:cNvPr id="2" name="Picture 1" descr="Bottom 10 Names (T S)_hbar_coun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650" y="2857500"/>
          <a:ext cx="2743205" cy="3840488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6</xdr:col>
      <xdr:colOff>981080</xdr:colOff>
      <xdr:row>35</xdr:row>
      <xdr:rowOff>30488</xdr:rowOff>
    </xdr:to>
    <xdr:pic>
      <xdr:nvPicPr>
        <xdr:cNvPr id="3" name="Picture 2" descr="Bottom 10 Names (T S)_hbar_pct_coun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57625" y="2857500"/>
          <a:ext cx="2743205" cy="3840488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9</xdr:col>
      <xdr:colOff>314330</xdr:colOff>
      <xdr:row>35</xdr:row>
      <xdr:rowOff>30488</xdr:rowOff>
    </xdr:to>
    <xdr:pic>
      <xdr:nvPicPr>
        <xdr:cNvPr id="4" name="Picture 3" descr="Bottom 10 Names (T S)_hbar_total_sales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134225" y="2857500"/>
          <a:ext cx="2743205" cy="3840488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12</xdr:col>
      <xdr:colOff>180980</xdr:colOff>
      <xdr:row>35</xdr:row>
      <xdr:rowOff>30488</xdr:rowOff>
    </xdr:to>
    <xdr:pic>
      <xdr:nvPicPr>
        <xdr:cNvPr id="5" name="Picture 4" descr="Bottom 10 Names (T S)_hbar_pct_total_sales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477500" y="2857500"/>
          <a:ext cx="2743205" cy="3840488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</xdr:row>
      <xdr:rowOff>0</xdr:rowOff>
    </xdr:from>
    <xdr:to>
      <xdr:col>3</xdr:col>
      <xdr:colOff>47630</xdr:colOff>
      <xdr:row>35</xdr:row>
      <xdr:rowOff>30488</xdr:rowOff>
    </xdr:to>
    <xdr:pic>
      <xdr:nvPicPr>
        <xdr:cNvPr id="2" name="Picture 1" descr="Bottom 10 Names (C)_hbar_coun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650" y="2857500"/>
          <a:ext cx="2743205" cy="3840488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6</xdr:col>
      <xdr:colOff>981080</xdr:colOff>
      <xdr:row>35</xdr:row>
      <xdr:rowOff>30488</xdr:rowOff>
    </xdr:to>
    <xdr:pic>
      <xdr:nvPicPr>
        <xdr:cNvPr id="3" name="Picture 2" descr="Bottom 10 Names (C)_hbar_pct_coun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57625" y="2857500"/>
          <a:ext cx="2743205" cy="3840488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9</xdr:col>
      <xdr:colOff>314330</xdr:colOff>
      <xdr:row>35</xdr:row>
      <xdr:rowOff>30488</xdr:rowOff>
    </xdr:to>
    <xdr:pic>
      <xdr:nvPicPr>
        <xdr:cNvPr id="4" name="Picture 3" descr="Bottom 10 Names (C)_hbar_total_sales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200900" y="2857500"/>
          <a:ext cx="2743205" cy="3840488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12</xdr:col>
      <xdr:colOff>180980</xdr:colOff>
      <xdr:row>35</xdr:row>
      <xdr:rowOff>30488</xdr:rowOff>
    </xdr:to>
    <xdr:pic>
      <xdr:nvPicPr>
        <xdr:cNvPr id="5" name="Picture 4" descr="Bottom 10 Names (C)_hbar_pct_total_sales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544175" y="2857500"/>
          <a:ext cx="2743205" cy="3840488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</xdr:row>
      <xdr:rowOff>0</xdr:rowOff>
    </xdr:from>
    <xdr:to>
      <xdr:col>4</xdr:col>
      <xdr:colOff>333380</xdr:colOff>
      <xdr:row>29</xdr:row>
      <xdr:rowOff>30488</xdr:rowOff>
    </xdr:to>
    <xdr:pic>
      <xdr:nvPicPr>
        <xdr:cNvPr id="2" name="Picture 1" descr="Top Categories (T S)_hbar_coun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650" y="1714500"/>
          <a:ext cx="2743205" cy="3840488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6</xdr:col>
      <xdr:colOff>981080</xdr:colOff>
      <xdr:row>29</xdr:row>
      <xdr:rowOff>30488</xdr:rowOff>
    </xdr:to>
    <xdr:pic>
      <xdr:nvPicPr>
        <xdr:cNvPr id="3" name="Picture 2" descr="Top Categories (T S)_hbar_pct_coun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57475" y="1714500"/>
          <a:ext cx="2743205" cy="3840488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9</xdr:col>
      <xdr:colOff>314330</xdr:colOff>
      <xdr:row>29</xdr:row>
      <xdr:rowOff>30488</xdr:rowOff>
    </xdr:to>
    <xdr:pic>
      <xdr:nvPicPr>
        <xdr:cNvPr id="4" name="Picture 3" descr="Top Categories (T S)_hbar_total_sales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934075" y="1714500"/>
          <a:ext cx="2743205" cy="3840488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12</xdr:col>
      <xdr:colOff>180980</xdr:colOff>
      <xdr:row>29</xdr:row>
      <xdr:rowOff>30488</xdr:rowOff>
    </xdr:to>
    <xdr:pic>
      <xdr:nvPicPr>
        <xdr:cNvPr id="5" name="Picture 4" descr="Top Categories (T S)_hbar_pct_total_sales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277350" y="1714500"/>
          <a:ext cx="2743205" cy="3840488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</xdr:row>
      <xdr:rowOff>0</xdr:rowOff>
    </xdr:from>
    <xdr:to>
      <xdr:col>4</xdr:col>
      <xdr:colOff>600080</xdr:colOff>
      <xdr:row>30</xdr:row>
      <xdr:rowOff>30488</xdr:rowOff>
    </xdr:to>
    <xdr:pic>
      <xdr:nvPicPr>
        <xdr:cNvPr id="2" name="Picture 1" descr="Top Sizes (T S)_hbar_coun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650" y="1905000"/>
          <a:ext cx="2743205" cy="3840488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6</xdr:col>
      <xdr:colOff>981080</xdr:colOff>
      <xdr:row>30</xdr:row>
      <xdr:rowOff>30488</xdr:rowOff>
    </xdr:to>
    <xdr:pic>
      <xdr:nvPicPr>
        <xdr:cNvPr id="3" name="Picture 2" descr="Top Sizes (T S)_hbar_pct_coun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90775" y="1905000"/>
          <a:ext cx="2743205" cy="3840488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9</xdr:col>
      <xdr:colOff>314330</xdr:colOff>
      <xdr:row>30</xdr:row>
      <xdr:rowOff>30488</xdr:rowOff>
    </xdr:to>
    <xdr:pic>
      <xdr:nvPicPr>
        <xdr:cNvPr id="4" name="Picture 3" descr="Top Sizes (T S)_hbar_total_sales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667375" y="1905000"/>
          <a:ext cx="2743205" cy="3840488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12</xdr:col>
      <xdr:colOff>180980</xdr:colOff>
      <xdr:row>30</xdr:row>
      <xdr:rowOff>30488</xdr:rowOff>
    </xdr:to>
    <xdr:pic>
      <xdr:nvPicPr>
        <xdr:cNvPr id="5" name="Picture 4" descr="Top Sizes (T S)_hbar_pct_total_sales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010650" y="1905000"/>
          <a:ext cx="2743205" cy="3840488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</xdr:row>
      <xdr:rowOff>0</xdr:rowOff>
    </xdr:from>
    <xdr:to>
      <xdr:col>4</xdr:col>
      <xdr:colOff>333380</xdr:colOff>
      <xdr:row>35</xdr:row>
      <xdr:rowOff>30488</xdr:rowOff>
    </xdr:to>
    <xdr:pic>
      <xdr:nvPicPr>
        <xdr:cNvPr id="2" name="Picture 1" descr="Top 10 Dates (T S)_hbar_coun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650" y="2857500"/>
          <a:ext cx="2743205" cy="3840488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6</xdr:col>
      <xdr:colOff>981080</xdr:colOff>
      <xdr:row>35</xdr:row>
      <xdr:rowOff>30488</xdr:rowOff>
    </xdr:to>
    <xdr:pic>
      <xdr:nvPicPr>
        <xdr:cNvPr id="3" name="Picture 2" descr="Top 10 Dates (T S)_hbar_pct_coun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57475" y="2857500"/>
          <a:ext cx="2743205" cy="3840488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9</xdr:col>
      <xdr:colOff>314330</xdr:colOff>
      <xdr:row>35</xdr:row>
      <xdr:rowOff>30488</xdr:rowOff>
    </xdr:to>
    <xdr:pic>
      <xdr:nvPicPr>
        <xdr:cNvPr id="4" name="Picture 3" descr="Top 10 Dates (T S)_hbar_total_sales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934075" y="2857500"/>
          <a:ext cx="2743205" cy="3840488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12</xdr:col>
      <xdr:colOff>180980</xdr:colOff>
      <xdr:row>35</xdr:row>
      <xdr:rowOff>30488</xdr:rowOff>
    </xdr:to>
    <xdr:pic>
      <xdr:nvPicPr>
        <xdr:cNvPr id="5" name="Picture 4" descr="Top 10 Dates (T S)_hbar_pct_total_sales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277350" y="2857500"/>
          <a:ext cx="2743205" cy="3840488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</xdr:row>
      <xdr:rowOff>0</xdr:rowOff>
    </xdr:from>
    <xdr:to>
      <xdr:col>4</xdr:col>
      <xdr:colOff>333380</xdr:colOff>
      <xdr:row>35</xdr:row>
      <xdr:rowOff>30488</xdr:rowOff>
    </xdr:to>
    <xdr:pic>
      <xdr:nvPicPr>
        <xdr:cNvPr id="2" name="Picture 1" descr="Top 10 Dates (T S (D A))_hbar_coun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650" y="2857500"/>
          <a:ext cx="2743205" cy="3840488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6</xdr:col>
      <xdr:colOff>981080</xdr:colOff>
      <xdr:row>35</xdr:row>
      <xdr:rowOff>30488</xdr:rowOff>
    </xdr:to>
    <xdr:pic>
      <xdr:nvPicPr>
        <xdr:cNvPr id="3" name="Picture 2" descr="Top 10 Dates (T S (D A))_hbar_pct_coun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57475" y="2857500"/>
          <a:ext cx="2743205" cy="3840488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9</xdr:col>
      <xdr:colOff>314330</xdr:colOff>
      <xdr:row>35</xdr:row>
      <xdr:rowOff>30488</xdr:rowOff>
    </xdr:to>
    <xdr:pic>
      <xdr:nvPicPr>
        <xdr:cNvPr id="4" name="Picture 3" descr="Top 10 Dates (T S (D A))_hbar_total_sales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934075" y="2857500"/>
          <a:ext cx="2743205" cy="3840488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12</xdr:col>
      <xdr:colOff>180980</xdr:colOff>
      <xdr:row>35</xdr:row>
      <xdr:rowOff>30488</xdr:rowOff>
    </xdr:to>
    <xdr:pic>
      <xdr:nvPicPr>
        <xdr:cNvPr id="5" name="Picture 4" descr="Top 10 Dates (T S (D A))_hbar_pct_total_sales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277350" y="2857500"/>
          <a:ext cx="2743205" cy="3840488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</xdr:row>
      <xdr:rowOff>0</xdr:rowOff>
    </xdr:from>
    <xdr:to>
      <xdr:col>4</xdr:col>
      <xdr:colOff>333380</xdr:colOff>
      <xdr:row>35</xdr:row>
      <xdr:rowOff>30488</xdr:rowOff>
    </xdr:to>
    <xdr:pic>
      <xdr:nvPicPr>
        <xdr:cNvPr id="2" name="Picture 1" descr="Top 10 Dates (C)_hbar_coun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650" y="2857500"/>
          <a:ext cx="2743205" cy="3840488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6</xdr:col>
      <xdr:colOff>981080</xdr:colOff>
      <xdr:row>35</xdr:row>
      <xdr:rowOff>30488</xdr:rowOff>
    </xdr:to>
    <xdr:pic>
      <xdr:nvPicPr>
        <xdr:cNvPr id="3" name="Picture 2" descr="Top 10 Dates (C)_hbar_pct_coun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57475" y="2857500"/>
          <a:ext cx="2743205" cy="3840488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9</xdr:col>
      <xdr:colOff>314330</xdr:colOff>
      <xdr:row>35</xdr:row>
      <xdr:rowOff>30488</xdr:rowOff>
    </xdr:to>
    <xdr:pic>
      <xdr:nvPicPr>
        <xdr:cNvPr id="4" name="Picture 3" descr="Top 10 Dates (C)_hbar_total_sales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934075" y="2857500"/>
          <a:ext cx="2743205" cy="3840488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12</xdr:col>
      <xdr:colOff>180980</xdr:colOff>
      <xdr:row>35</xdr:row>
      <xdr:rowOff>30488</xdr:rowOff>
    </xdr:to>
    <xdr:pic>
      <xdr:nvPicPr>
        <xdr:cNvPr id="5" name="Picture 4" descr="Top 10 Dates (C)_hbar_pct_total_sales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277350" y="2857500"/>
          <a:ext cx="2743205" cy="3840488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</xdr:row>
      <xdr:rowOff>0</xdr:rowOff>
    </xdr:from>
    <xdr:to>
      <xdr:col>4</xdr:col>
      <xdr:colOff>333380</xdr:colOff>
      <xdr:row>35</xdr:row>
      <xdr:rowOff>30488</xdr:rowOff>
    </xdr:to>
    <xdr:pic>
      <xdr:nvPicPr>
        <xdr:cNvPr id="2" name="Picture 1" descr="Top 10 Dates (C (D A))_hbar_coun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650" y="2857500"/>
          <a:ext cx="2743205" cy="3840488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6</xdr:col>
      <xdr:colOff>981080</xdr:colOff>
      <xdr:row>35</xdr:row>
      <xdr:rowOff>30488</xdr:rowOff>
    </xdr:to>
    <xdr:pic>
      <xdr:nvPicPr>
        <xdr:cNvPr id="3" name="Picture 2" descr="Top 10 Dates (C (D A))_hbar_pct_coun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57475" y="2857500"/>
          <a:ext cx="2743205" cy="3840488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9</xdr:col>
      <xdr:colOff>314330</xdr:colOff>
      <xdr:row>35</xdr:row>
      <xdr:rowOff>30488</xdr:rowOff>
    </xdr:to>
    <xdr:pic>
      <xdr:nvPicPr>
        <xdr:cNvPr id="4" name="Picture 3" descr="Top 10 Dates (C (D A))_hbar_total_sales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934075" y="2857500"/>
          <a:ext cx="2743205" cy="3840488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12</xdr:col>
      <xdr:colOff>180980</xdr:colOff>
      <xdr:row>35</xdr:row>
      <xdr:rowOff>30488</xdr:rowOff>
    </xdr:to>
    <xdr:pic>
      <xdr:nvPicPr>
        <xdr:cNvPr id="5" name="Picture 4" descr="Top 10 Dates (C (D A))_hbar_pct_total_sales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277350" y="2857500"/>
          <a:ext cx="2743205" cy="3840488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</xdr:row>
      <xdr:rowOff>0</xdr:rowOff>
    </xdr:from>
    <xdr:to>
      <xdr:col>4</xdr:col>
      <xdr:colOff>333380</xdr:colOff>
      <xdr:row>35</xdr:row>
      <xdr:rowOff>30488</xdr:rowOff>
    </xdr:to>
    <xdr:pic>
      <xdr:nvPicPr>
        <xdr:cNvPr id="2" name="Picture 1" descr="Top 10 Order Times (T S)_hbar_coun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650" y="2857500"/>
          <a:ext cx="2743205" cy="3840488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6</xdr:col>
      <xdr:colOff>981080</xdr:colOff>
      <xdr:row>35</xdr:row>
      <xdr:rowOff>30488</xdr:rowOff>
    </xdr:to>
    <xdr:pic>
      <xdr:nvPicPr>
        <xdr:cNvPr id="3" name="Picture 2" descr="Top 10 Order Times (T S)_hbar_pct_coun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57475" y="2857500"/>
          <a:ext cx="2743205" cy="3840488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9</xdr:col>
      <xdr:colOff>314330</xdr:colOff>
      <xdr:row>35</xdr:row>
      <xdr:rowOff>30488</xdr:rowOff>
    </xdr:to>
    <xdr:pic>
      <xdr:nvPicPr>
        <xdr:cNvPr id="4" name="Picture 3" descr="Top 10 Order Times (T S)_hbar_total_sales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934075" y="2857500"/>
          <a:ext cx="2743205" cy="3840488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12</xdr:col>
      <xdr:colOff>180980</xdr:colOff>
      <xdr:row>35</xdr:row>
      <xdr:rowOff>30488</xdr:rowOff>
    </xdr:to>
    <xdr:pic>
      <xdr:nvPicPr>
        <xdr:cNvPr id="5" name="Picture 4" descr="Top 10 Order Times (T S)_hbar_pct_total_sales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277350" y="2857500"/>
          <a:ext cx="2743205" cy="3840488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</xdr:row>
      <xdr:rowOff>0</xdr:rowOff>
    </xdr:from>
    <xdr:to>
      <xdr:col>4</xdr:col>
      <xdr:colOff>333380</xdr:colOff>
      <xdr:row>35</xdr:row>
      <xdr:rowOff>30488</xdr:rowOff>
    </xdr:to>
    <xdr:pic>
      <xdr:nvPicPr>
        <xdr:cNvPr id="2" name="Picture 1" descr="Top 10 Order Times (T S (T A))_hbar_coun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650" y="2857500"/>
          <a:ext cx="2743205" cy="3840488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6</xdr:col>
      <xdr:colOff>981080</xdr:colOff>
      <xdr:row>35</xdr:row>
      <xdr:rowOff>30488</xdr:rowOff>
    </xdr:to>
    <xdr:pic>
      <xdr:nvPicPr>
        <xdr:cNvPr id="3" name="Picture 2" descr="Top 10 Order Times (T S (T A))_hbar_pct_coun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57475" y="2857500"/>
          <a:ext cx="2743205" cy="3840488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9</xdr:col>
      <xdr:colOff>314330</xdr:colOff>
      <xdr:row>35</xdr:row>
      <xdr:rowOff>30488</xdr:rowOff>
    </xdr:to>
    <xdr:pic>
      <xdr:nvPicPr>
        <xdr:cNvPr id="4" name="Picture 3" descr="Top 10 Order Times (T S (T A))_hbar_total_sales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934075" y="2857500"/>
          <a:ext cx="2743205" cy="3840488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12</xdr:col>
      <xdr:colOff>180980</xdr:colOff>
      <xdr:row>35</xdr:row>
      <xdr:rowOff>30488</xdr:rowOff>
    </xdr:to>
    <xdr:pic>
      <xdr:nvPicPr>
        <xdr:cNvPr id="5" name="Picture 4" descr="Top 10 Order Times (T S (T A))_hbar_pct_total_sales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277350" y="2857500"/>
          <a:ext cx="2743205" cy="3840488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53</xdr:row>
      <xdr:rowOff>0</xdr:rowOff>
    </xdr:from>
    <xdr:to>
      <xdr:col>4</xdr:col>
      <xdr:colOff>333380</xdr:colOff>
      <xdr:row>73</xdr:row>
      <xdr:rowOff>30488</xdr:rowOff>
    </xdr:to>
    <xdr:pic>
      <xdr:nvPicPr>
        <xdr:cNvPr id="2" name="Picture 1" descr="Top 10 Order Times (C)_hbar_coun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4325" y="10096500"/>
          <a:ext cx="2743205" cy="3840488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53</xdr:row>
      <xdr:rowOff>0</xdr:rowOff>
    </xdr:from>
    <xdr:to>
      <xdr:col>6</xdr:col>
      <xdr:colOff>981080</xdr:colOff>
      <xdr:row>73</xdr:row>
      <xdr:rowOff>30488</xdr:rowOff>
    </xdr:to>
    <xdr:pic>
      <xdr:nvPicPr>
        <xdr:cNvPr id="3" name="Picture 2" descr="Top 10 Order Times (C)_hbar_pct_coun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724150" y="10096500"/>
          <a:ext cx="2743205" cy="3840488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53</xdr:row>
      <xdr:rowOff>0</xdr:rowOff>
    </xdr:from>
    <xdr:to>
      <xdr:col>9</xdr:col>
      <xdr:colOff>314330</xdr:colOff>
      <xdr:row>73</xdr:row>
      <xdr:rowOff>30488</xdr:rowOff>
    </xdr:to>
    <xdr:pic>
      <xdr:nvPicPr>
        <xdr:cNvPr id="4" name="Picture 3" descr="Top 10 Order Times (C)_hbar_total_sales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00750" y="10096500"/>
          <a:ext cx="2743205" cy="3840488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53</xdr:row>
      <xdr:rowOff>0</xdr:rowOff>
    </xdr:from>
    <xdr:to>
      <xdr:col>12</xdr:col>
      <xdr:colOff>180980</xdr:colOff>
      <xdr:row>73</xdr:row>
      <xdr:rowOff>30488</xdr:rowOff>
    </xdr:to>
    <xdr:pic>
      <xdr:nvPicPr>
        <xdr:cNvPr id="5" name="Picture 4" descr="Top 10 Order Times (C)_hbar_pct_total_sales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344025" y="10096500"/>
          <a:ext cx="2743205" cy="3840488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53</xdr:row>
      <xdr:rowOff>0</xdr:rowOff>
    </xdr:from>
    <xdr:to>
      <xdr:col>4</xdr:col>
      <xdr:colOff>333380</xdr:colOff>
      <xdr:row>73</xdr:row>
      <xdr:rowOff>30488</xdr:rowOff>
    </xdr:to>
    <xdr:pic>
      <xdr:nvPicPr>
        <xdr:cNvPr id="2" name="Picture 1" descr="Top 10 Order Times (C (T A))_hbar_coun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4325" y="10096500"/>
          <a:ext cx="2743205" cy="3840488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53</xdr:row>
      <xdr:rowOff>0</xdr:rowOff>
    </xdr:from>
    <xdr:to>
      <xdr:col>6</xdr:col>
      <xdr:colOff>981080</xdr:colOff>
      <xdr:row>73</xdr:row>
      <xdr:rowOff>30488</xdr:rowOff>
    </xdr:to>
    <xdr:pic>
      <xdr:nvPicPr>
        <xdr:cNvPr id="3" name="Picture 2" descr="Top 10 Order Times (C (T A))_hbar_pct_coun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724150" y="10096500"/>
          <a:ext cx="2743205" cy="3840488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53</xdr:row>
      <xdr:rowOff>0</xdr:rowOff>
    </xdr:from>
    <xdr:to>
      <xdr:col>9</xdr:col>
      <xdr:colOff>314330</xdr:colOff>
      <xdr:row>73</xdr:row>
      <xdr:rowOff>30488</xdr:rowOff>
    </xdr:to>
    <xdr:pic>
      <xdr:nvPicPr>
        <xdr:cNvPr id="4" name="Picture 3" descr="Top 10 Order Times (C (T A))_hbar_total_sales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00750" y="10096500"/>
          <a:ext cx="2743205" cy="3840488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53</xdr:row>
      <xdr:rowOff>0</xdr:rowOff>
    </xdr:from>
    <xdr:to>
      <xdr:col>12</xdr:col>
      <xdr:colOff>180980</xdr:colOff>
      <xdr:row>73</xdr:row>
      <xdr:rowOff>30488</xdr:rowOff>
    </xdr:to>
    <xdr:pic>
      <xdr:nvPicPr>
        <xdr:cNvPr id="5" name="Picture 4" descr="Top 10 Order Times (C (T A))_hbar_pct_total_sales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344025" y="10096500"/>
          <a:ext cx="2743205" cy="3840488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</xdr:row>
      <xdr:rowOff>0</xdr:rowOff>
    </xdr:from>
    <xdr:to>
      <xdr:col>4</xdr:col>
      <xdr:colOff>266705</xdr:colOff>
      <xdr:row>35</xdr:row>
      <xdr:rowOff>30488</xdr:rowOff>
    </xdr:to>
    <xdr:pic>
      <xdr:nvPicPr>
        <xdr:cNvPr id="2" name="Picture 1" descr="Top 10 Order Hours (T S)_hbar_coun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650" y="2857500"/>
          <a:ext cx="2743205" cy="3840488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6</xdr:col>
      <xdr:colOff>981080</xdr:colOff>
      <xdr:row>35</xdr:row>
      <xdr:rowOff>30488</xdr:rowOff>
    </xdr:to>
    <xdr:pic>
      <xdr:nvPicPr>
        <xdr:cNvPr id="3" name="Picture 2" descr="Top 10 Order Hours (T S)_hbar_pct_coun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724150" y="2857500"/>
          <a:ext cx="2743205" cy="3840488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9</xdr:col>
      <xdr:colOff>314330</xdr:colOff>
      <xdr:row>35</xdr:row>
      <xdr:rowOff>30488</xdr:rowOff>
    </xdr:to>
    <xdr:pic>
      <xdr:nvPicPr>
        <xdr:cNvPr id="4" name="Picture 3" descr="Top 10 Order Hours (T S)_hbar_total_sales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00750" y="2857500"/>
          <a:ext cx="2743205" cy="3840488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12</xdr:col>
      <xdr:colOff>180980</xdr:colOff>
      <xdr:row>35</xdr:row>
      <xdr:rowOff>30488</xdr:rowOff>
    </xdr:to>
    <xdr:pic>
      <xdr:nvPicPr>
        <xdr:cNvPr id="5" name="Picture 4" descr="Top 10 Order Hours (T S)_hbar_pct_total_sales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344025" y="2857500"/>
          <a:ext cx="2743205" cy="3840488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</xdr:row>
      <xdr:rowOff>0</xdr:rowOff>
    </xdr:from>
    <xdr:to>
      <xdr:col>4</xdr:col>
      <xdr:colOff>266705</xdr:colOff>
      <xdr:row>35</xdr:row>
      <xdr:rowOff>30488</xdr:rowOff>
    </xdr:to>
    <xdr:pic>
      <xdr:nvPicPr>
        <xdr:cNvPr id="2" name="Picture 1" descr="Top 10 Order Hours (T S (H A))_hbar_coun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650" y="2857500"/>
          <a:ext cx="2743205" cy="3840488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6</xdr:col>
      <xdr:colOff>981080</xdr:colOff>
      <xdr:row>35</xdr:row>
      <xdr:rowOff>30488</xdr:rowOff>
    </xdr:to>
    <xdr:pic>
      <xdr:nvPicPr>
        <xdr:cNvPr id="3" name="Picture 2" descr="Top 10 Order Hours (T S (H A))_hbar_pct_coun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724150" y="2857500"/>
          <a:ext cx="2743205" cy="3840488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9</xdr:col>
      <xdr:colOff>314330</xdr:colOff>
      <xdr:row>35</xdr:row>
      <xdr:rowOff>30488</xdr:rowOff>
    </xdr:to>
    <xdr:pic>
      <xdr:nvPicPr>
        <xdr:cNvPr id="4" name="Picture 3" descr="Top 10 Order Hours (T S (H A))_hbar_total_sales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00750" y="2857500"/>
          <a:ext cx="2743205" cy="3840488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12</xdr:col>
      <xdr:colOff>180980</xdr:colOff>
      <xdr:row>35</xdr:row>
      <xdr:rowOff>30488</xdr:rowOff>
    </xdr:to>
    <xdr:pic>
      <xdr:nvPicPr>
        <xdr:cNvPr id="5" name="Picture 4" descr="Top 10 Order Hours (T S (H A))_hbar_pct_total_sales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344025" y="2857500"/>
          <a:ext cx="2743205" cy="3840488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</xdr:row>
      <xdr:rowOff>0</xdr:rowOff>
    </xdr:from>
    <xdr:to>
      <xdr:col>4</xdr:col>
      <xdr:colOff>266705</xdr:colOff>
      <xdr:row>35</xdr:row>
      <xdr:rowOff>30488</xdr:rowOff>
    </xdr:to>
    <xdr:pic>
      <xdr:nvPicPr>
        <xdr:cNvPr id="2" name="Picture 1" descr="Top 10 Order Hours (C)_hbar_coun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650" y="2857500"/>
          <a:ext cx="2743205" cy="3840488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6</xdr:col>
      <xdr:colOff>981080</xdr:colOff>
      <xdr:row>35</xdr:row>
      <xdr:rowOff>30488</xdr:rowOff>
    </xdr:to>
    <xdr:pic>
      <xdr:nvPicPr>
        <xdr:cNvPr id="3" name="Picture 2" descr="Top 10 Order Hours (C)_hbar_pct_coun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724150" y="2857500"/>
          <a:ext cx="2743205" cy="3840488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9</xdr:col>
      <xdr:colOff>314330</xdr:colOff>
      <xdr:row>35</xdr:row>
      <xdr:rowOff>30488</xdr:rowOff>
    </xdr:to>
    <xdr:pic>
      <xdr:nvPicPr>
        <xdr:cNvPr id="4" name="Picture 3" descr="Top 10 Order Hours (C)_hbar_total_sales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00750" y="2857500"/>
          <a:ext cx="2743205" cy="3840488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12</xdr:col>
      <xdr:colOff>180980</xdr:colOff>
      <xdr:row>35</xdr:row>
      <xdr:rowOff>30488</xdr:rowOff>
    </xdr:to>
    <xdr:pic>
      <xdr:nvPicPr>
        <xdr:cNvPr id="5" name="Picture 4" descr="Top 10 Order Hours (C)_hbar_pct_total_sales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344025" y="2857500"/>
          <a:ext cx="2743205" cy="3840488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</xdr:row>
      <xdr:rowOff>0</xdr:rowOff>
    </xdr:from>
    <xdr:to>
      <xdr:col>4</xdr:col>
      <xdr:colOff>266705</xdr:colOff>
      <xdr:row>35</xdr:row>
      <xdr:rowOff>30488</xdr:rowOff>
    </xdr:to>
    <xdr:pic>
      <xdr:nvPicPr>
        <xdr:cNvPr id="2" name="Picture 1" descr="Top 10 Order Hours (C (H A))_hbar_coun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650" y="2857500"/>
          <a:ext cx="2743205" cy="3840488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6</xdr:col>
      <xdr:colOff>981080</xdr:colOff>
      <xdr:row>35</xdr:row>
      <xdr:rowOff>30488</xdr:rowOff>
    </xdr:to>
    <xdr:pic>
      <xdr:nvPicPr>
        <xdr:cNvPr id="3" name="Picture 2" descr="Top 10 Order Hours (C (H A))_hbar_pct_coun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724150" y="2857500"/>
          <a:ext cx="2743205" cy="3840488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9</xdr:col>
      <xdr:colOff>314330</xdr:colOff>
      <xdr:row>35</xdr:row>
      <xdr:rowOff>30488</xdr:rowOff>
    </xdr:to>
    <xdr:pic>
      <xdr:nvPicPr>
        <xdr:cNvPr id="4" name="Picture 3" descr="Top 10 Order Hours (C (H A))_hbar_total_sales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00750" y="2857500"/>
          <a:ext cx="2743205" cy="3840488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12</xdr:col>
      <xdr:colOff>180980</xdr:colOff>
      <xdr:row>35</xdr:row>
      <xdr:rowOff>30488</xdr:rowOff>
    </xdr:to>
    <xdr:pic>
      <xdr:nvPicPr>
        <xdr:cNvPr id="5" name="Picture 4" descr="Top 10 Order Hours (C (H A))_hbar_pct_total_sales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344025" y="2857500"/>
          <a:ext cx="2743205" cy="3840488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</xdr:row>
      <xdr:rowOff>0</xdr:rowOff>
    </xdr:from>
    <xdr:to>
      <xdr:col>4</xdr:col>
      <xdr:colOff>333380</xdr:colOff>
      <xdr:row>32</xdr:row>
      <xdr:rowOff>30488</xdr:rowOff>
    </xdr:to>
    <xdr:pic>
      <xdr:nvPicPr>
        <xdr:cNvPr id="2" name="Picture 1" descr="Top Days_hbar_coun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650" y="2286000"/>
          <a:ext cx="2743205" cy="3840488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6</xdr:col>
      <xdr:colOff>981080</xdr:colOff>
      <xdr:row>32</xdr:row>
      <xdr:rowOff>30488</xdr:rowOff>
    </xdr:to>
    <xdr:pic>
      <xdr:nvPicPr>
        <xdr:cNvPr id="3" name="Picture 2" descr="Top Days_hbar_pct_coun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57475" y="2286000"/>
          <a:ext cx="2743205" cy="3840488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9</xdr:col>
      <xdr:colOff>314330</xdr:colOff>
      <xdr:row>32</xdr:row>
      <xdr:rowOff>30488</xdr:rowOff>
    </xdr:to>
    <xdr:pic>
      <xdr:nvPicPr>
        <xdr:cNvPr id="4" name="Picture 3" descr="Top Days_hbar_total_sales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934075" y="2286000"/>
          <a:ext cx="2743205" cy="3840488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12</xdr:col>
      <xdr:colOff>180980</xdr:colOff>
      <xdr:row>32</xdr:row>
      <xdr:rowOff>30488</xdr:rowOff>
    </xdr:to>
    <xdr:pic>
      <xdr:nvPicPr>
        <xdr:cNvPr id="5" name="Picture 4" descr="Top Days_hbar_pct_total_sales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277350" y="2286000"/>
          <a:ext cx="2743205" cy="3840488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</xdr:row>
      <xdr:rowOff>0</xdr:rowOff>
    </xdr:from>
    <xdr:to>
      <xdr:col>4</xdr:col>
      <xdr:colOff>333380</xdr:colOff>
      <xdr:row>37</xdr:row>
      <xdr:rowOff>30488</xdr:rowOff>
    </xdr:to>
    <xdr:pic>
      <xdr:nvPicPr>
        <xdr:cNvPr id="2" name="Picture 1" descr="Top Months_hbar_coun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4325" y="3238500"/>
          <a:ext cx="2743205" cy="3840488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6</xdr:col>
      <xdr:colOff>981080</xdr:colOff>
      <xdr:row>37</xdr:row>
      <xdr:rowOff>30488</xdr:rowOff>
    </xdr:to>
    <xdr:pic>
      <xdr:nvPicPr>
        <xdr:cNvPr id="3" name="Picture 2" descr="Top Months_hbar_pct_coun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724150" y="3238500"/>
          <a:ext cx="2743205" cy="3840488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9</xdr:col>
      <xdr:colOff>314330</xdr:colOff>
      <xdr:row>37</xdr:row>
      <xdr:rowOff>30488</xdr:rowOff>
    </xdr:to>
    <xdr:pic>
      <xdr:nvPicPr>
        <xdr:cNvPr id="4" name="Picture 3" descr="Top Months_hbar_total_sales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67425" y="3238500"/>
          <a:ext cx="2743205" cy="3840488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12</xdr:col>
      <xdr:colOff>180980</xdr:colOff>
      <xdr:row>37</xdr:row>
      <xdr:rowOff>30488</xdr:rowOff>
    </xdr:to>
    <xdr:pic>
      <xdr:nvPicPr>
        <xdr:cNvPr id="5" name="Picture 4" descr="Top Months_hbar_pct_total_sales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410700" y="3238500"/>
          <a:ext cx="2743205" cy="3840488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</xdr:row>
      <xdr:rowOff>0</xdr:rowOff>
    </xdr:from>
    <xdr:to>
      <xdr:col>4</xdr:col>
      <xdr:colOff>400055</xdr:colOff>
      <xdr:row>29</xdr:row>
      <xdr:rowOff>30488</xdr:rowOff>
    </xdr:to>
    <xdr:pic>
      <xdr:nvPicPr>
        <xdr:cNvPr id="2" name="Picture 1" descr="Top Quarters_hbar_coun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650" y="1714500"/>
          <a:ext cx="2743205" cy="3840488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6</xdr:col>
      <xdr:colOff>981080</xdr:colOff>
      <xdr:row>29</xdr:row>
      <xdr:rowOff>30488</xdr:rowOff>
    </xdr:to>
    <xdr:pic>
      <xdr:nvPicPr>
        <xdr:cNvPr id="3" name="Picture 2" descr="Top Quarters_hbar_pct_coun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90800" y="1714500"/>
          <a:ext cx="2743205" cy="3840488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9</xdr:col>
      <xdr:colOff>314330</xdr:colOff>
      <xdr:row>29</xdr:row>
      <xdr:rowOff>30488</xdr:rowOff>
    </xdr:to>
    <xdr:pic>
      <xdr:nvPicPr>
        <xdr:cNvPr id="4" name="Picture 3" descr="Top Quarters_hbar_total_sales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867400" y="1714500"/>
          <a:ext cx="2743205" cy="3840488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12</xdr:col>
      <xdr:colOff>180980</xdr:colOff>
      <xdr:row>29</xdr:row>
      <xdr:rowOff>30488</xdr:rowOff>
    </xdr:to>
    <xdr:pic>
      <xdr:nvPicPr>
        <xdr:cNvPr id="5" name="Picture 4" descr="Top Quarters_hbar_pct_total_sales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210675" y="1714500"/>
          <a:ext cx="2743205" cy="3840488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</xdr:row>
      <xdr:rowOff>0</xdr:rowOff>
    </xdr:from>
    <xdr:to>
      <xdr:col>4</xdr:col>
      <xdr:colOff>600080</xdr:colOff>
      <xdr:row>26</xdr:row>
      <xdr:rowOff>30488</xdr:rowOff>
    </xdr:to>
    <xdr:pic>
      <xdr:nvPicPr>
        <xdr:cNvPr id="2" name="Picture 1" descr="Top Years_hbar_coun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650" y="1143000"/>
          <a:ext cx="2743205" cy="3840488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6</xdr:col>
      <xdr:colOff>981080</xdr:colOff>
      <xdr:row>26</xdr:row>
      <xdr:rowOff>30488</xdr:rowOff>
    </xdr:to>
    <xdr:pic>
      <xdr:nvPicPr>
        <xdr:cNvPr id="3" name="Picture 2" descr="Top Years_hbar_pct_coun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90775" y="1143000"/>
          <a:ext cx="2743205" cy="3840488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9</xdr:col>
      <xdr:colOff>314330</xdr:colOff>
      <xdr:row>26</xdr:row>
      <xdr:rowOff>30488</xdr:rowOff>
    </xdr:to>
    <xdr:pic>
      <xdr:nvPicPr>
        <xdr:cNvPr id="4" name="Picture 3" descr="Top Years_hbar_total_sales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334000" y="1143000"/>
          <a:ext cx="2743205" cy="3840488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12</xdr:col>
      <xdr:colOff>180980</xdr:colOff>
      <xdr:row>26</xdr:row>
      <xdr:rowOff>30488</xdr:rowOff>
    </xdr:to>
    <xdr:pic>
      <xdr:nvPicPr>
        <xdr:cNvPr id="5" name="Picture 4" descr="Top Years_hbar_pct_total_sales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677275" y="1143000"/>
          <a:ext cx="2743205" cy="38404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4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3.7109375" customWidth="1"/>
    <col min="2" max="2" width="16.7109375" customWidth="1"/>
    <col min="3" max="3" width="9.7109375" customWidth="1"/>
    <col min="4" max="4" width="13.7109375" customWidth="1"/>
    <col min="5" max="5" width="12.7109375" customWidth="1"/>
    <col min="6" max="6" width="13.7109375" customWidth="1"/>
    <col min="7" max="7" width="23.7109375" customWidth="1"/>
    <col min="8" max="8" width="21.7109375" customWidth="1"/>
    <col min="9" max="9" width="14.7109375" customWidth="1"/>
    <col min="10" max="10" width="13.7109375" customWidth="1"/>
    <col min="11" max="11" width="18.7109375" customWidth="1"/>
    <col min="12" max="12" width="19.7109375" customWidth="1"/>
    <col min="13" max="13" width="23.7109375" customWidth="1"/>
  </cols>
  <sheetData>
    <row r="1" spans="1:14">
      <c r="A1" s="1" t="s">
        <v>22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 spans="1:14" s="2" customFormat="1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</row>
    <row r="4" spans="1:14">
      <c r="A4" s="3">
        <v>0</v>
      </c>
      <c r="B4" s="4" t="s">
        <v>12</v>
      </c>
      <c r="C4" s="5">
        <v>1410</v>
      </c>
      <c r="D4" s="6">
        <v>2</v>
      </c>
      <c r="E4" s="7">
        <f>C4/SUM($C$4:$C$13)</f>
        <v>0</v>
      </c>
      <c r="F4" s="8">
        <f>IF(ROW()=4,"",C4-C3)</f>
        <v>0</v>
      </c>
      <c r="G4" s="8">
        <f>IF(ROW()=4,"",(C4-C3)/C3*100)</f>
        <v>0</v>
      </c>
      <c r="H4" s="9">
        <v>21.43406593406593</v>
      </c>
      <c r="I4" s="10">
        <v>29257.5</v>
      </c>
      <c r="J4" s="11">
        <v>1</v>
      </c>
      <c r="K4" s="12">
        <f>I4/SUM($I$4:$I$13)</f>
        <v>0</v>
      </c>
      <c r="L4" s="13">
        <f>IF(ROW()=4,"",I4-I3)</f>
        <v>0</v>
      </c>
      <c r="M4" s="8">
        <f>IF(ROW()=4,"",(I4-I3)/I3*100)</f>
        <v>0</v>
      </c>
    </row>
    <row r="5" spans="1:14">
      <c r="A5" s="3">
        <v>1</v>
      </c>
      <c r="B5" s="4" t="s">
        <v>13</v>
      </c>
      <c r="C5" s="5">
        <v>1409</v>
      </c>
      <c r="D5" s="14">
        <v>3</v>
      </c>
      <c r="E5" s="7">
        <f>C5/SUM($C$4:$C$13)</f>
        <v>0</v>
      </c>
      <c r="F5" s="8">
        <f>IF(ROW()=4,"",C5-C4)</f>
        <v>0</v>
      </c>
      <c r="G5" s="8">
        <f>IF(ROW()=4,"",(C5-C4)/C4*100)</f>
        <v>0</v>
      </c>
      <c r="H5" s="9">
        <v>19.18064753495217</v>
      </c>
      <c r="I5" s="10">
        <v>26066.5</v>
      </c>
      <c r="J5" s="15">
        <v>2</v>
      </c>
      <c r="K5" s="12">
        <f>I5/SUM($I$4:$I$13)</f>
        <v>0</v>
      </c>
      <c r="L5" s="13">
        <f>IF(ROW()=4,"",I5-I4)</f>
        <v>0</v>
      </c>
      <c r="M5" s="8">
        <f>IF(ROW()=4,"",(I5-I4)/I4*100)</f>
        <v>0</v>
      </c>
    </row>
    <row r="6" spans="1:14">
      <c r="A6" s="3">
        <v>2</v>
      </c>
      <c r="B6" s="4" t="s">
        <v>14</v>
      </c>
      <c r="C6" s="5">
        <v>1316</v>
      </c>
      <c r="D6" s="16">
        <v>4</v>
      </c>
      <c r="E6" s="7">
        <f>C6/SUM($C$4:$C$13)</f>
        <v>0</v>
      </c>
      <c r="F6" s="8">
        <f>IF(ROW()=4,"",C6-C5)</f>
        <v>0</v>
      </c>
      <c r="G6" s="8">
        <f>IF(ROW()=4,"",(C6-C5)/C5*100)</f>
        <v>0</v>
      </c>
      <c r="H6" s="9">
        <v>18.55632364493323</v>
      </c>
      <c r="I6" s="10">
        <v>23622.2</v>
      </c>
      <c r="J6" s="17">
        <v>3</v>
      </c>
      <c r="K6" s="12">
        <f>I6/SUM($I$4:$I$13)</f>
        <v>0</v>
      </c>
      <c r="L6" s="13">
        <f>IF(ROW()=4,"",I6-I5)</f>
        <v>0</v>
      </c>
      <c r="M6" s="8">
        <f>IF(ROW()=4,"",(I6-I5)/I5*100)</f>
        <v>0</v>
      </c>
    </row>
    <row r="7" spans="1:14">
      <c r="A7" s="3">
        <v>3</v>
      </c>
      <c r="B7" s="4" t="s">
        <v>15</v>
      </c>
      <c r="C7" s="5">
        <v>1109</v>
      </c>
      <c r="D7" s="18">
        <v>6</v>
      </c>
      <c r="E7" s="7">
        <f>C7/SUM($C$4:$C$13)</f>
        <v>0</v>
      </c>
      <c r="F7" s="8">
        <f>IF(ROW()=4,"",C7-C6)</f>
        <v>0</v>
      </c>
      <c r="G7" s="8">
        <f>IF(ROW()=4,"",(C7-C6)/C6*100)</f>
        <v>0</v>
      </c>
      <c r="H7" s="9">
        <v>21.15050551470588</v>
      </c>
      <c r="I7" s="10">
        <v>23011.75</v>
      </c>
      <c r="J7" s="19">
        <v>4</v>
      </c>
      <c r="K7" s="12">
        <f>I7/SUM($I$4:$I$13)</f>
        <v>0</v>
      </c>
      <c r="L7" s="13">
        <f>IF(ROW()=4,"",I7-I6)</f>
        <v>0</v>
      </c>
      <c r="M7" s="8">
        <f>IF(ROW()=4,"",(I7-I6)/I6*100)</f>
        <v>0</v>
      </c>
    </row>
    <row r="8" spans="1:14">
      <c r="A8" s="3">
        <v>4</v>
      </c>
      <c r="B8" s="4" t="s">
        <v>16</v>
      </c>
      <c r="C8" s="5">
        <v>1914</v>
      </c>
      <c r="D8" s="20">
        <v>1</v>
      </c>
      <c r="E8" s="7">
        <f>C8/SUM($C$4:$C$13)</f>
        <v>0</v>
      </c>
      <c r="F8" s="8">
        <f>IF(ROW()=4,"",C8-C7)</f>
        <v>0</v>
      </c>
      <c r="G8" s="8">
        <f>IF(ROW()=4,"",(C8-C7)/C7*100)</f>
        <v>0</v>
      </c>
      <c r="H8" s="9">
        <v>12.68249585864163</v>
      </c>
      <c r="I8" s="10">
        <v>22968</v>
      </c>
      <c r="J8" s="21">
        <v>5</v>
      </c>
      <c r="K8" s="12">
        <f>I8/SUM($I$4:$I$13)</f>
        <v>0</v>
      </c>
      <c r="L8" s="13">
        <f>IF(ROW()=4,"",I8-I7)</f>
        <v>0</v>
      </c>
      <c r="M8" s="8">
        <f>IF(ROW()=4,"",(I8-I7)/I7*100)</f>
        <v>0</v>
      </c>
    </row>
    <row r="9" spans="1:14">
      <c r="A9" s="3">
        <v>5</v>
      </c>
      <c r="B9" s="4" t="s">
        <v>17</v>
      </c>
      <c r="C9" s="5">
        <v>1016</v>
      </c>
      <c r="D9" s="22">
        <v>7</v>
      </c>
      <c r="E9" s="7">
        <f>C9/SUM($C$4:$C$13)</f>
        <v>0</v>
      </c>
      <c r="F9" s="8">
        <f>IF(ROW()=4,"",C9-C8)</f>
        <v>0</v>
      </c>
      <c r="G9" s="8">
        <f>IF(ROW()=4,"",(C9-C8)/C8*100)</f>
        <v>0</v>
      </c>
      <c r="H9" s="9">
        <v>21.2306143001007</v>
      </c>
      <c r="I9" s="10">
        <v>21082</v>
      </c>
      <c r="J9" s="23">
        <v>6</v>
      </c>
      <c r="K9" s="12">
        <f>I9/SUM($I$4:$I$13)</f>
        <v>0</v>
      </c>
      <c r="L9" s="13">
        <f>IF(ROW()=4,"",I9-I8)</f>
        <v>0</v>
      </c>
      <c r="M9" s="8">
        <f>IF(ROW()=4,"",(I9-I8)/I8*100)</f>
        <v>0</v>
      </c>
    </row>
    <row r="10" spans="1:14">
      <c r="A10" s="3">
        <v>6</v>
      </c>
      <c r="B10" s="4" t="s">
        <v>18</v>
      </c>
      <c r="C10" s="5">
        <v>992</v>
      </c>
      <c r="D10" s="24">
        <v>8</v>
      </c>
      <c r="E10" s="7">
        <f>C10/SUM($C$4:$C$13)</f>
        <v>0</v>
      </c>
      <c r="F10" s="8">
        <f>IF(ROW()=4,"",C10-C9)</f>
        <v>0</v>
      </c>
      <c r="G10" s="8">
        <f>IF(ROW()=4,"",(C10-C9)/C9*100)</f>
        <v>0</v>
      </c>
      <c r="H10" s="9">
        <v>21.28645294725957</v>
      </c>
      <c r="I10" s="10">
        <v>20584</v>
      </c>
      <c r="J10" s="25">
        <v>7</v>
      </c>
      <c r="K10" s="12">
        <f>I10/SUM($I$4:$I$13)</f>
        <v>0</v>
      </c>
      <c r="L10" s="13">
        <f>IF(ROW()=4,"",I10-I9)</f>
        <v>0</v>
      </c>
      <c r="M10" s="8">
        <f>IF(ROW()=4,"",(I10-I9)/I9*100)</f>
        <v>0</v>
      </c>
    </row>
    <row r="11" spans="1:14">
      <c r="A11" s="3">
        <v>7</v>
      </c>
      <c r="B11" s="4" t="s">
        <v>19</v>
      </c>
      <c r="C11" s="5">
        <v>927</v>
      </c>
      <c r="D11" s="26">
        <v>9</v>
      </c>
      <c r="E11" s="7">
        <f>C11/SUM($C$4:$C$13)</f>
        <v>0</v>
      </c>
      <c r="F11" s="8">
        <f>IF(ROW()=4,"",C11-C10)</f>
        <v>0</v>
      </c>
      <c r="G11" s="8">
        <f>IF(ROW()=4,"",(C11-C10)/C10*100)</f>
        <v>0</v>
      </c>
      <c r="H11" s="9">
        <v>21.49189944134078</v>
      </c>
      <c r="I11" s="10">
        <v>19235.25</v>
      </c>
      <c r="J11" s="27">
        <v>8</v>
      </c>
      <c r="K11" s="12">
        <f>I11/SUM($I$4:$I$13)</f>
        <v>0</v>
      </c>
      <c r="L11" s="13">
        <f>IF(ROW()=4,"",I11-I10)</f>
        <v>0</v>
      </c>
      <c r="M11" s="8">
        <f>IF(ROW()=4,"",(I11-I10)/I10*100)</f>
        <v>0</v>
      </c>
    </row>
    <row r="12" spans="1:14">
      <c r="A12" s="3">
        <v>8</v>
      </c>
      <c r="B12" s="4" t="s">
        <v>20</v>
      </c>
      <c r="C12" s="5">
        <v>1181</v>
      </c>
      <c r="D12" s="28">
        <v>5</v>
      </c>
      <c r="E12" s="7">
        <f>C12/SUM($C$4:$C$13)</f>
        <v>0</v>
      </c>
      <c r="F12" s="8">
        <f>IF(ROW()=4,"",C12-C11)</f>
        <v>0</v>
      </c>
      <c r="G12" s="8">
        <f>IF(ROW()=4,"",(C12-C11)/C11*100)</f>
        <v>0</v>
      </c>
      <c r="H12" s="9">
        <v>16.30371009490941</v>
      </c>
      <c r="I12" s="10">
        <v>18896</v>
      </c>
      <c r="J12" s="29">
        <v>9</v>
      </c>
      <c r="K12" s="12">
        <f>I12/SUM($I$4:$I$13)</f>
        <v>0</v>
      </c>
      <c r="L12" s="13">
        <f>IF(ROW()=4,"",I12-I11)</f>
        <v>0</v>
      </c>
      <c r="M12" s="8">
        <f>IF(ROW()=4,"",(I12-I11)/I11*100)</f>
        <v>0</v>
      </c>
    </row>
    <row r="13" spans="1:14">
      <c r="A13" s="3">
        <v>9</v>
      </c>
      <c r="B13" s="4" t="s">
        <v>21</v>
      </c>
      <c r="C13" s="5">
        <v>867</v>
      </c>
      <c r="D13" s="30">
        <v>10</v>
      </c>
      <c r="E13" s="7">
        <f>C13/SUM($C$4:$C$13)</f>
        <v>0</v>
      </c>
      <c r="F13" s="8">
        <f>IF(ROW()=4,"",C13-C12)</f>
        <v>0</v>
      </c>
      <c r="G13" s="8">
        <f>IF(ROW()=4,"",(C13-C12)/C12*100)</f>
        <v>0</v>
      </c>
      <c r="H13" s="9">
        <v>20.801836492891</v>
      </c>
      <c r="I13" s="10">
        <v>17556.75</v>
      </c>
      <c r="J13" s="31">
        <v>10</v>
      </c>
      <c r="K13" s="12">
        <f>I13/SUM($I$4:$I$13)</f>
        <v>0</v>
      </c>
      <c r="L13" s="13">
        <f>IF(ROW()=4,"",I13-I12)</f>
        <v>0</v>
      </c>
      <c r="M13" s="8">
        <f>IF(ROW()=4,"",(I13-I12)/I12*100)</f>
        <v>0</v>
      </c>
    </row>
    <row r="14" spans="1:14">
      <c r="C14" s="32">
        <f>SUBTOTAL(9,C4:C13)</f>
        <v>0</v>
      </c>
      <c r="E14" s="33">
        <f>SUBTOTAL(9,E4:E13)</f>
        <v>0</v>
      </c>
      <c r="F14" s="34">
        <f>SUBTOTAL(9,F4:F13)</f>
        <v>0</v>
      </c>
      <c r="G14" s="34">
        <f>SUBTOTAL(9,G4:G13)</f>
        <v>0</v>
      </c>
      <c r="H14" s="35">
        <f>SUBTOTAL(9,H4:H13)</f>
        <v>0</v>
      </c>
      <c r="I14" s="36">
        <f>SUBTOTAL(9,I4:I13)</f>
        <v>0</v>
      </c>
      <c r="K14" s="33">
        <f>SUBTOTAL(9,K4:K13)</f>
        <v>0</v>
      </c>
      <c r="L14" s="37">
        <f>SUBTOTAL(9,L4:L13)</f>
        <v>0</v>
      </c>
      <c r="M14" s="34">
        <f>SUBTOTAL(9,M4:M13)</f>
        <v>0</v>
      </c>
    </row>
  </sheetData>
  <autoFilter ref="A3:M13"/>
  <mergeCells count="1">
    <mergeCell ref="A1:N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4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3.7109375" customWidth="1"/>
    <col min="2" max="2" width="16.7109375" customWidth="1"/>
    <col min="3" max="3" width="9.7109375" customWidth="1"/>
    <col min="4" max="4" width="13.7109375" customWidth="1"/>
    <col min="5" max="5" width="12.7109375" customWidth="1"/>
    <col min="6" max="6" width="13.7109375" customWidth="1"/>
    <col min="7" max="7" width="23.7109375" customWidth="1"/>
    <col min="8" max="8" width="21.7109375" customWidth="1"/>
    <col min="9" max="9" width="14.7109375" customWidth="1"/>
    <col min="10" max="10" width="13.7109375" customWidth="1"/>
    <col min="11" max="11" width="18.7109375" customWidth="1"/>
    <col min="12" max="12" width="19.7109375" customWidth="1"/>
    <col min="13" max="13" width="23.7109375" customWidth="1"/>
  </cols>
  <sheetData>
    <row r="1" spans="1:14">
      <c r="A1" s="1" t="s">
        <v>25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 spans="1:14" s="2" customFormat="1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</row>
    <row r="4" spans="1:14">
      <c r="A4" s="3">
        <v>0</v>
      </c>
      <c r="B4" s="4" t="s">
        <v>16</v>
      </c>
      <c r="C4" s="5">
        <v>1914</v>
      </c>
      <c r="D4" s="20">
        <v>1</v>
      </c>
      <c r="E4" s="7">
        <f>C4/SUM($C$4:$C$13)</f>
        <v>0</v>
      </c>
      <c r="F4" s="8">
        <f>IF(ROW()=4,"",C4-C3)</f>
        <v>0</v>
      </c>
      <c r="G4" s="8">
        <f>IF(ROW()=4,"",(C4-C3)/C3*100)</f>
        <v>0</v>
      </c>
      <c r="H4" s="9">
        <v>12.68249585864163</v>
      </c>
      <c r="I4" s="10">
        <v>22968</v>
      </c>
      <c r="J4" s="21">
        <v>5</v>
      </c>
      <c r="K4" s="12">
        <f>I4/SUM($I$4:$I$13)</f>
        <v>0</v>
      </c>
      <c r="L4" s="13">
        <f>IF(ROW()=4,"",I4-I3)</f>
        <v>0</v>
      </c>
      <c r="M4" s="8">
        <f>IF(ROW()=4,"",(I4-I3)/I3*100)</f>
        <v>0</v>
      </c>
    </row>
    <row r="5" spans="1:14">
      <c r="A5" s="3">
        <v>1</v>
      </c>
      <c r="B5" s="4" t="s">
        <v>12</v>
      </c>
      <c r="C5" s="5">
        <v>1410</v>
      </c>
      <c r="D5" s="6">
        <v>2</v>
      </c>
      <c r="E5" s="7">
        <f>C5/SUM($C$4:$C$13)</f>
        <v>0</v>
      </c>
      <c r="F5" s="8">
        <f>IF(ROW()=4,"",C5-C4)</f>
        <v>0</v>
      </c>
      <c r="G5" s="8">
        <f>IF(ROW()=4,"",(C5-C4)/C4*100)</f>
        <v>0</v>
      </c>
      <c r="H5" s="9">
        <v>21.43406593406593</v>
      </c>
      <c r="I5" s="10">
        <v>29257.5</v>
      </c>
      <c r="J5" s="11">
        <v>1</v>
      </c>
      <c r="K5" s="12">
        <f>I5/SUM($I$4:$I$13)</f>
        <v>0</v>
      </c>
      <c r="L5" s="13">
        <f>IF(ROW()=4,"",I5-I4)</f>
        <v>0</v>
      </c>
      <c r="M5" s="8">
        <f>IF(ROW()=4,"",(I5-I4)/I4*100)</f>
        <v>0</v>
      </c>
    </row>
    <row r="6" spans="1:14">
      <c r="A6" s="3">
        <v>2</v>
      </c>
      <c r="B6" s="4" t="s">
        <v>13</v>
      </c>
      <c r="C6" s="5">
        <v>1409</v>
      </c>
      <c r="D6" s="14">
        <v>3</v>
      </c>
      <c r="E6" s="7">
        <f>C6/SUM($C$4:$C$13)</f>
        <v>0</v>
      </c>
      <c r="F6" s="8">
        <f>IF(ROW()=4,"",C6-C5)</f>
        <v>0</v>
      </c>
      <c r="G6" s="8">
        <f>IF(ROW()=4,"",(C6-C5)/C5*100)</f>
        <v>0</v>
      </c>
      <c r="H6" s="9">
        <v>19.18064753495217</v>
      </c>
      <c r="I6" s="10">
        <v>26066.5</v>
      </c>
      <c r="J6" s="15">
        <v>2</v>
      </c>
      <c r="K6" s="12">
        <f>I6/SUM($I$4:$I$13)</f>
        <v>0</v>
      </c>
      <c r="L6" s="13">
        <f>IF(ROW()=4,"",I6-I5)</f>
        <v>0</v>
      </c>
      <c r="M6" s="8">
        <f>IF(ROW()=4,"",(I6-I5)/I5*100)</f>
        <v>0</v>
      </c>
    </row>
    <row r="7" spans="1:14">
      <c r="A7" s="3">
        <v>3</v>
      </c>
      <c r="B7" s="4" t="s">
        <v>14</v>
      </c>
      <c r="C7" s="5">
        <v>1316</v>
      </c>
      <c r="D7" s="16">
        <v>4</v>
      </c>
      <c r="E7" s="7">
        <f>C7/SUM($C$4:$C$13)</f>
        <v>0</v>
      </c>
      <c r="F7" s="8">
        <f>IF(ROW()=4,"",C7-C6)</f>
        <v>0</v>
      </c>
      <c r="G7" s="8">
        <f>IF(ROW()=4,"",(C7-C6)/C6*100)</f>
        <v>0</v>
      </c>
      <c r="H7" s="9">
        <v>18.55632364493323</v>
      </c>
      <c r="I7" s="10">
        <v>23622.2</v>
      </c>
      <c r="J7" s="17">
        <v>3</v>
      </c>
      <c r="K7" s="12">
        <f>I7/SUM($I$4:$I$13)</f>
        <v>0</v>
      </c>
      <c r="L7" s="13">
        <f>IF(ROW()=4,"",I7-I6)</f>
        <v>0</v>
      </c>
      <c r="M7" s="8">
        <f>IF(ROW()=4,"",(I7-I6)/I6*100)</f>
        <v>0</v>
      </c>
    </row>
    <row r="8" spans="1:14">
      <c r="A8" s="3">
        <v>4</v>
      </c>
      <c r="B8" s="4" t="s">
        <v>20</v>
      </c>
      <c r="C8" s="5">
        <v>1181</v>
      </c>
      <c r="D8" s="28">
        <v>5</v>
      </c>
      <c r="E8" s="7">
        <f>C8/SUM($C$4:$C$13)</f>
        <v>0</v>
      </c>
      <c r="F8" s="8">
        <f>IF(ROW()=4,"",C8-C7)</f>
        <v>0</v>
      </c>
      <c r="G8" s="8">
        <f>IF(ROW()=4,"",(C8-C7)/C7*100)</f>
        <v>0</v>
      </c>
      <c r="H8" s="9">
        <v>16.30371009490941</v>
      </c>
      <c r="I8" s="10">
        <v>18896</v>
      </c>
      <c r="J8" s="27">
        <v>8</v>
      </c>
      <c r="K8" s="12">
        <f>I8/SUM($I$4:$I$13)</f>
        <v>0</v>
      </c>
      <c r="L8" s="13">
        <f>IF(ROW()=4,"",I8-I7)</f>
        <v>0</v>
      </c>
      <c r="M8" s="8">
        <f>IF(ROW()=4,"",(I8-I7)/I7*100)</f>
        <v>0</v>
      </c>
    </row>
    <row r="9" spans="1:14">
      <c r="A9" s="3">
        <v>5</v>
      </c>
      <c r="B9" s="4" t="s">
        <v>15</v>
      </c>
      <c r="C9" s="5">
        <v>1109</v>
      </c>
      <c r="D9" s="18">
        <v>6</v>
      </c>
      <c r="E9" s="7">
        <f>C9/SUM($C$4:$C$13)</f>
        <v>0</v>
      </c>
      <c r="F9" s="8">
        <f>IF(ROW()=4,"",C9-C8)</f>
        <v>0</v>
      </c>
      <c r="G9" s="8">
        <f>IF(ROW()=4,"",(C9-C8)/C8*100)</f>
        <v>0</v>
      </c>
      <c r="H9" s="9">
        <v>21.15050551470588</v>
      </c>
      <c r="I9" s="10">
        <v>23011.75</v>
      </c>
      <c r="J9" s="19">
        <v>4</v>
      </c>
      <c r="K9" s="12">
        <f>I9/SUM($I$4:$I$13)</f>
        <v>0</v>
      </c>
      <c r="L9" s="13">
        <f>IF(ROW()=4,"",I9-I8)</f>
        <v>0</v>
      </c>
      <c r="M9" s="8">
        <f>IF(ROW()=4,"",(I9-I8)/I8*100)</f>
        <v>0</v>
      </c>
    </row>
    <row r="10" spans="1:14">
      <c r="A10" s="3">
        <v>6</v>
      </c>
      <c r="B10" s="4" t="s">
        <v>23</v>
      </c>
      <c r="C10" s="5">
        <v>1020</v>
      </c>
      <c r="D10" s="22">
        <v>7</v>
      </c>
      <c r="E10" s="7">
        <f>C10/SUM($C$4:$C$13)</f>
        <v>0</v>
      </c>
      <c r="F10" s="8">
        <f>IF(ROW()=4,"",C10-C9)</f>
        <v>0</v>
      </c>
      <c r="G10" s="8">
        <f>IF(ROW()=4,"",(C10-C9)/C9*100)</f>
        <v>0</v>
      </c>
      <c r="H10" s="9">
        <v>10.6993006993007</v>
      </c>
      <c r="I10" s="10">
        <v>10710</v>
      </c>
      <c r="J10" s="31">
        <v>10</v>
      </c>
      <c r="K10" s="12">
        <f>I10/SUM($I$4:$I$13)</f>
        <v>0</v>
      </c>
      <c r="L10" s="13">
        <f>IF(ROW()=4,"",I10-I9)</f>
        <v>0</v>
      </c>
      <c r="M10" s="8">
        <f>IF(ROW()=4,"",(I10-I9)/I9*100)</f>
        <v>0</v>
      </c>
    </row>
    <row r="11" spans="1:14">
      <c r="A11" s="3">
        <v>7</v>
      </c>
      <c r="B11" s="4" t="s">
        <v>17</v>
      </c>
      <c r="C11" s="5">
        <v>1016</v>
      </c>
      <c r="D11" s="24">
        <v>8</v>
      </c>
      <c r="E11" s="7">
        <f>C11/SUM($C$4:$C$13)</f>
        <v>0</v>
      </c>
      <c r="F11" s="8">
        <f>IF(ROW()=4,"",C11-C10)</f>
        <v>0</v>
      </c>
      <c r="G11" s="8">
        <f>IF(ROW()=4,"",(C11-C10)/C10*100)</f>
        <v>0</v>
      </c>
      <c r="H11" s="9">
        <v>21.2306143001007</v>
      </c>
      <c r="I11" s="10">
        <v>21082</v>
      </c>
      <c r="J11" s="23">
        <v>6</v>
      </c>
      <c r="K11" s="12">
        <f>I11/SUM($I$4:$I$13)</f>
        <v>0</v>
      </c>
      <c r="L11" s="13">
        <f>IF(ROW()=4,"",I11-I10)</f>
        <v>0</v>
      </c>
      <c r="M11" s="8">
        <f>IF(ROW()=4,"",(I11-I10)/I10*100)</f>
        <v>0</v>
      </c>
    </row>
    <row r="12" spans="1:14">
      <c r="A12" s="3">
        <v>8</v>
      </c>
      <c r="B12" s="4" t="s">
        <v>18</v>
      </c>
      <c r="C12" s="5">
        <v>992</v>
      </c>
      <c r="D12" s="26">
        <v>9</v>
      </c>
      <c r="E12" s="7">
        <f>C12/SUM($C$4:$C$13)</f>
        <v>0</v>
      </c>
      <c r="F12" s="8">
        <f>IF(ROW()=4,"",C12-C11)</f>
        <v>0</v>
      </c>
      <c r="G12" s="8">
        <f>IF(ROW()=4,"",(C12-C11)/C11*100)</f>
        <v>0</v>
      </c>
      <c r="H12" s="9">
        <v>21.28645294725957</v>
      </c>
      <c r="I12" s="10">
        <v>20584</v>
      </c>
      <c r="J12" s="25">
        <v>7</v>
      </c>
      <c r="K12" s="12">
        <f>I12/SUM($I$4:$I$13)</f>
        <v>0</v>
      </c>
      <c r="L12" s="13">
        <f>IF(ROW()=4,"",I12-I11)</f>
        <v>0</v>
      </c>
      <c r="M12" s="8">
        <f>IF(ROW()=4,"",(I12-I11)/I11*100)</f>
        <v>0</v>
      </c>
    </row>
    <row r="13" spans="1:14">
      <c r="A13" s="3">
        <v>9</v>
      </c>
      <c r="B13" s="4" t="s">
        <v>24</v>
      </c>
      <c r="C13" s="5">
        <v>956</v>
      </c>
      <c r="D13" s="30">
        <v>10</v>
      </c>
      <c r="E13" s="7">
        <f>C13/SUM($C$4:$C$13)</f>
        <v>0</v>
      </c>
      <c r="F13" s="8">
        <f>IF(ROW()=4,"",C13-C12)</f>
        <v>0</v>
      </c>
      <c r="G13" s="8">
        <f>IF(ROW()=4,"",(C13-C12)/C12*100)</f>
        <v>0</v>
      </c>
      <c r="H13" s="9">
        <v>17.292656587473</v>
      </c>
      <c r="I13" s="10">
        <v>16013</v>
      </c>
      <c r="J13" s="29">
        <v>9</v>
      </c>
      <c r="K13" s="12">
        <f>I13/SUM($I$4:$I$13)</f>
        <v>0</v>
      </c>
      <c r="L13" s="13">
        <f>IF(ROW()=4,"",I13-I12)</f>
        <v>0</v>
      </c>
      <c r="M13" s="8">
        <f>IF(ROW()=4,"",(I13-I12)/I12*100)</f>
        <v>0</v>
      </c>
    </row>
    <row r="14" spans="1:14">
      <c r="C14" s="32">
        <f>SUBTOTAL(9,C4:C13)</f>
        <v>0</v>
      </c>
      <c r="E14" s="33">
        <f>SUBTOTAL(9,E4:E13)</f>
        <v>0</v>
      </c>
      <c r="F14" s="34">
        <f>SUBTOTAL(9,F4:F13)</f>
        <v>0</v>
      </c>
      <c r="G14" s="34">
        <f>SUBTOTAL(9,G4:G13)</f>
        <v>0</v>
      </c>
      <c r="H14" s="35">
        <f>SUBTOTAL(9,H4:H13)</f>
        <v>0</v>
      </c>
      <c r="I14" s="36">
        <f>SUBTOTAL(9,I4:I13)</f>
        <v>0</v>
      </c>
      <c r="K14" s="33">
        <f>SUBTOTAL(9,K4:K13)</f>
        <v>0</v>
      </c>
      <c r="L14" s="37">
        <f>SUBTOTAL(9,L4:L13)</f>
        <v>0</v>
      </c>
      <c r="M14" s="34">
        <f>SUBTOTAL(9,M4:M13)</f>
        <v>0</v>
      </c>
    </row>
  </sheetData>
  <autoFilter ref="A3:M13"/>
  <mergeCells count="1">
    <mergeCell ref="A1:N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4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3.7109375" customWidth="1"/>
    <col min="2" max="2" width="17.7109375" customWidth="1"/>
    <col min="3" max="3" width="8.7109375" customWidth="1"/>
    <col min="4" max="4" width="13.7109375" customWidth="1"/>
    <col min="5" max="5" width="12.7109375" customWidth="1"/>
    <col min="6" max="6" width="13.7109375" customWidth="1"/>
    <col min="7" max="7" width="22.7109375" customWidth="1"/>
    <col min="8" max="8" width="21.7109375" customWidth="1"/>
    <col min="9" max="9" width="14.7109375" customWidth="1"/>
    <col min="10" max="10" width="13.7109375" customWidth="1"/>
    <col min="11" max="11" width="18.7109375" customWidth="1"/>
    <col min="12" max="12" width="19.7109375" customWidth="1"/>
    <col min="13" max="13" width="23.7109375" customWidth="1"/>
  </cols>
  <sheetData>
    <row r="1" spans="1:14">
      <c r="A1" s="1" t="s">
        <v>36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 spans="1:14" s="2" customFormat="1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</row>
    <row r="4" spans="1:14">
      <c r="A4" s="3">
        <v>0</v>
      </c>
      <c r="B4" s="4" t="s">
        <v>26</v>
      </c>
      <c r="C4" s="5">
        <v>304</v>
      </c>
      <c r="D4" s="20">
        <v>1</v>
      </c>
      <c r="E4" s="7">
        <f>C4/SUM($C$4:$C$13)</f>
        <v>0</v>
      </c>
      <c r="F4" s="8">
        <f>IF(ROW()=4,"",C4-C3)</f>
        <v>0</v>
      </c>
      <c r="G4" s="8">
        <f>IF(ROW()=4,"",(C4-C3)/C3*100)</f>
        <v>0</v>
      </c>
      <c r="H4" s="9">
        <v>12.16</v>
      </c>
      <c r="I4" s="10">
        <v>3648</v>
      </c>
      <c r="J4" s="11">
        <v>1</v>
      </c>
      <c r="K4" s="12">
        <f>I4/SUM($I$4:$I$13)</f>
        <v>0</v>
      </c>
      <c r="L4" s="13">
        <f>IF(ROW()=4,"",I4-I3)</f>
        <v>0</v>
      </c>
      <c r="M4" s="8">
        <f>IF(ROW()=4,"",(I4-I3)/I3*100)</f>
        <v>0</v>
      </c>
    </row>
    <row r="5" spans="1:14">
      <c r="A5" s="3">
        <v>1</v>
      </c>
      <c r="B5" s="4" t="s">
        <v>27</v>
      </c>
      <c r="C5" s="5">
        <v>302</v>
      </c>
      <c r="D5" s="6">
        <v>2</v>
      </c>
      <c r="E5" s="7">
        <f>C5/SUM($C$4:$C$13)</f>
        <v>0</v>
      </c>
      <c r="F5" s="8">
        <f>IF(ROW()=4,"",C5-C4)</f>
        <v>0</v>
      </c>
      <c r="G5" s="8">
        <f>IF(ROW()=4,"",(C5-C4)/C4*100)</f>
        <v>0</v>
      </c>
      <c r="H5" s="9">
        <v>12.08</v>
      </c>
      <c r="I5" s="10">
        <v>3624</v>
      </c>
      <c r="J5" s="15">
        <v>2</v>
      </c>
      <c r="K5" s="12">
        <f>I5/SUM($I$4:$I$13)</f>
        <v>0</v>
      </c>
      <c r="L5" s="13">
        <f>IF(ROW()=4,"",I5-I4)</f>
        <v>0</v>
      </c>
      <c r="M5" s="8">
        <f>IF(ROW()=4,"",(I5-I4)/I4*100)</f>
        <v>0</v>
      </c>
    </row>
    <row r="6" spans="1:14">
      <c r="A6" s="3">
        <v>2</v>
      </c>
      <c r="B6" s="4" t="s">
        <v>28</v>
      </c>
      <c r="C6" s="5">
        <v>288</v>
      </c>
      <c r="D6" s="16">
        <v>4</v>
      </c>
      <c r="E6" s="7">
        <f>C6/SUM($C$4:$C$13)</f>
        <v>0</v>
      </c>
      <c r="F6" s="8">
        <f>IF(ROW()=4,"",C6-C5)</f>
        <v>0</v>
      </c>
      <c r="G6" s="8">
        <f>IF(ROW()=4,"",(C6-C5)/C5*100)</f>
        <v>0</v>
      </c>
      <c r="H6" s="9">
        <v>12.5</v>
      </c>
      <c r="I6" s="10">
        <v>3600</v>
      </c>
      <c r="J6" s="17">
        <v>3</v>
      </c>
      <c r="K6" s="12">
        <f>I6/SUM($I$4:$I$13)</f>
        <v>0</v>
      </c>
      <c r="L6" s="13">
        <f>IF(ROW()=4,"",I6-I5)</f>
        <v>0</v>
      </c>
      <c r="M6" s="8">
        <f>IF(ROW()=4,"",(I6-I5)/I5*100)</f>
        <v>0</v>
      </c>
    </row>
    <row r="7" spans="1:14">
      <c r="A7" s="3">
        <v>3</v>
      </c>
      <c r="B7" s="4" t="s">
        <v>29</v>
      </c>
      <c r="C7" s="5">
        <v>289</v>
      </c>
      <c r="D7" s="14">
        <v>3</v>
      </c>
      <c r="E7" s="7">
        <f>C7/SUM($C$4:$C$13)</f>
        <v>0</v>
      </c>
      <c r="F7" s="8">
        <f>IF(ROW()=4,"",C7-C6)</f>
        <v>0</v>
      </c>
      <c r="G7" s="8">
        <f>IF(ROW()=4,"",(C7-C6)/C6*100)</f>
        <v>0</v>
      </c>
      <c r="H7" s="9">
        <v>12.04166666666667</v>
      </c>
      <c r="I7" s="10">
        <v>3468</v>
      </c>
      <c r="J7" s="19">
        <v>4</v>
      </c>
      <c r="K7" s="12">
        <f>I7/SUM($I$4:$I$13)</f>
        <v>0</v>
      </c>
      <c r="L7" s="13">
        <f>IF(ROW()=4,"",I7-I6)</f>
        <v>0</v>
      </c>
      <c r="M7" s="8">
        <f>IF(ROW()=4,"",(I7-I6)/I6*100)</f>
        <v>0</v>
      </c>
    </row>
    <row r="8" spans="1:14">
      <c r="A8" s="3">
        <v>4</v>
      </c>
      <c r="B8" s="4" t="s">
        <v>30</v>
      </c>
      <c r="C8" s="5">
        <v>196</v>
      </c>
      <c r="D8" s="28">
        <v>5</v>
      </c>
      <c r="E8" s="7">
        <f>C8/SUM($C$4:$C$13)</f>
        <v>0</v>
      </c>
      <c r="F8" s="8">
        <f>IF(ROW()=4,"",C8-C7)</f>
        <v>0</v>
      </c>
      <c r="G8" s="8">
        <f>IF(ROW()=4,"",(C8-C7)/C7*100)</f>
        <v>0</v>
      </c>
      <c r="H8" s="9">
        <v>12.62886597938144</v>
      </c>
      <c r="I8" s="10">
        <v>2450</v>
      </c>
      <c r="J8" s="21">
        <v>5</v>
      </c>
      <c r="K8" s="12">
        <f>I8/SUM($I$4:$I$13)</f>
        <v>0</v>
      </c>
      <c r="L8" s="13">
        <f>IF(ROW()=4,"",I8-I7)</f>
        <v>0</v>
      </c>
      <c r="M8" s="8">
        <f>IF(ROW()=4,"",(I8-I7)/I7*100)</f>
        <v>0</v>
      </c>
    </row>
    <row r="9" spans="1:14">
      <c r="A9" s="3">
        <v>5</v>
      </c>
      <c r="B9" s="4" t="s">
        <v>31</v>
      </c>
      <c r="C9" s="5">
        <v>162</v>
      </c>
      <c r="D9" s="18">
        <v>6</v>
      </c>
      <c r="E9" s="7">
        <f>C9/SUM($C$4:$C$13)</f>
        <v>0</v>
      </c>
      <c r="F9" s="8">
        <f>IF(ROW()=4,"",C9-C8)</f>
        <v>0</v>
      </c>
      <c r="G9" s="8">
        <f>IF(ROW()=4,"",(C9-C8)/C8*100)</f>
        <v>0</v>
      </c>
      <c r="H9" s="9">
        <v>12.15</v>
      </c>
      <c r="I9" s="10">
        <v>1944</v>
      </c>
      <c r="J9" s="23">
        <v>6</v>
      </c>
      <c r="K9" s="12">
        <f>I9/SUM($I$4:$I$13)</f>
        <v>0</v>
      </c>
      <c r="L9" s="13">
        <f>IF(ROW()=4,"",I9-I8)</f>
        <v>0</v>
      </c>
      <c r="M9" s="8">
        <f>IF(ROW()=4,"",(I9-I8)/I8*100)</f>
        <v>0</v>
      </c>
    </row>
    <row r="10" spans="1:14">
      <c r="A10" s="3">
        <v>6</v>
      </c>
      <c r="B10" s="4" t="s">
        <v>32</v>
      </c>
      <c r="C10" s="5">
        <v>95</v>
      </c>
      <c r="D10" s="26">
        <v>9</v>
      </c>
      <c r="E10" s="7">
        <f>C10/SUM($C$4:$C$13)</f>
        <v>0</v>
      </c>
      <c r="F10" s="8">
        <f>IF(ROW()=4,"",C10-C9)</f>
        <v>0</v>
      </c>
      <c r="G10" s="8">
        <f>IF(ROW()=4,"",(C10-C9)/C9*100)</f>
        <v>0</v>
      </c>
      <c r="H10" s="9">
        <v>20.46542553191489</v>
      </c>
      <c r="I10" s="10">
        <v>1923.75</v>
      </c>
      <c r="J10" s="25">
        <v>7</v>
      </c>
      <c r="K10" s="12">
        <f>I10/SUM($I$4:$I$13)</f>
        <v>0</v>
      </c>
      <c r="L10" s="13">
        <f>IF(ROW()=4,"",I10-I9)</f>
        <v>0</v>
      </c>
      <c r="M10" s="8">
        <f>IF(ROW()=4,"",(I10-I9)/I9*100)</f>
        <v>0</v>
      </c>
    </row>
    <row r="11" spans="1:14">
      <c r="A11" s="3">
        <v>7</v>
      </c>
      <c r="B11" s="4" t="s">
        <v>33</v>
      </c>
      <c r="C11" s="5">
        <v>96</v>
      </c>
      <c r="D11" s="24">
        <v>8</v>
      </c>
      <c r="E11" s="7">
        <f>C11/SUM($C$4:$C$13)</f>
        <v>0</v>
      </c>
      <c r="F11" s="8">
        <f>IF(ROW()=4,"",C11-C10)</f>
        <v>0</v>
      </c>
      <c r="G11" s="8">
        <f>IF(ROW()=4,"",(C11-C10)/C10*100)</f>
        <v>0</v>
      </c>
      <c r="H11" s="9">
        <v>12.75</v>
      </c>
      <c r="I11" s="10">
        <v>1224</v>
      </c>
      <c r="J11" s="27">
        <v>8</v>
      </c>
      <c r="K11" s="12">
        <f>I11/SUM($I$4:$I$13)</f>
        <v>0</v>
      </c>
      <c r="L11" s="13">
        <f>IF(ROW()=4,"",I11-I10)</f>
        <v>0</v>
      </c>
      <c r="M11" s="8">
        <f>IF(ROW()=4,"",(I11-I10)/I10*100)</f>
        <v>0</v>
      </c>
    </row>
    <row r="12" spans="1:14">
      <c r="A12" s="3">
        <v>8</v>
      </c>
      <c r="B12" s="4" t="s">
        <v>34</v>
      </c>
      <c r="C12" s="5">
        <v>99</v>
      </c>
      <c r="D12" s="22">
        <v>7</v>
      </c>
      <c r="E12" s="7">
        <f>C12/SUM($C$4:$C$13)</f>
        <v>0</v>
      </c>
      <c r="F12" s="8">
        <f>IF(ROW()=4,"",C12-C11)</f>
        <v>0</v>
      </c>
      <c r="G12" s="8">
        <f>IF(ROW()=4,"",(C12-C11)/C11*100)</f>
        <v>0</v>
      </c>
      <c r="H12" s="9">
        <v>12.25</v>
      </c>
      <c r="I12" s="10">
        <v>1212.75</v>
      </c>
      <c r="J12" s="29">
        <v>9</v>
      </c>
      <c r="K12" s="12">
        <f>I12/SUM($I$4:$I$13)</f>
        <v>0</v>
      </c>
      <c r="L12" s="13">
        <f>IF(ROW()=4,"",I12-I11)</f>
        <v>0</v>
      </c>
      <c r="M12" s="8">
        <f>IF(ROW()=4,"",(I12-I11)/I11*100)</f>
        <v>0</v>
      </c>
    </row>
    <row r="13" spans="1:14">
      <c r="A13" s="3">
        <v>9</v>
      </c>
      <c r="B13" s="4" t="s">
        <v>35</v>
      </c>
      <c r="C13" s="5">
        <v>28</v>
      </c>
      <c r="D13" s="30">
        <v>10</v>
      </c>
      <c r="E13" s="7">
        <f>C13/SUM($C$4:$C$13)</f>
        <v>0</v>
      </c>
      <c r="F13" s="8">
        <f>IF(ROW()=4,"",C13-C12)</f>
        <v>0</v>
      </c>
      <c r="G13" s="8">
        <f>IF(ROW()=4,"",(C13-C12)/C12*100)</f>
        <v>0</v>
      </c>
      <c r="H13" s="9">
        <v>35.95</v>
      </c>
      <c r="I13" s="10">
        <v>1006.6</v>
      </c>
      <c r="J13" s="31">
        <v>10</v>
      </c>
      <c r="K13" s="12">
        <f>I13/SUM($I$4:$I$13)</f>
        <v>0</v>
      </c>
      <c r="L13" s="13">
        <f>IF(ROW()=4,"",I13-I12)</f>
        <v>0</v>
      </c>
      <c r="M13" s="8">
        <f>IF(ROW()=4,"",(I13-I12)/I12*100)</f>
        <v>0</v>
      </c>
    </row>
    <row r="14" spans="1:14">
      <c r="C14" s="32">
        <f>SUBTOTAL(9,C4:C13)</f>
        <v>0</v>
      </c>
      <c r="E14" s="33">
        <f>SUBTOTAL(9,E4:E13)</f>
        <v>0</v>
      </c>
      <c r="F14" s="34">
        <f>SUBTOTAL(9,F4:F13)</f>
        <v>0</v>
      </c>
      <c r="G14" s="34">
        <f>SUBTOTAL(9,G4:G13)</f>
        <v>0</v>
      </c>
      <c r="H14" s="35">
        <f>SUBTOTAL(9,H4:H13)</f>
        <v>0</v>
      </c>
      <c r="I14" s="36">
        <f>SUBTOTAL(9,I4:I13)</f>
        <v>0</v>
      </c>
      <c r="K14" s="33">
        <f>SUBTOTAL(9,K4:K13)</f>
        <v>0</v>
      </c>
      <c r="L14" s="37">
        <f>SUBTOTAL(9,L4:L13)</f>
        <v>0</v>
      </c>
      <c r="M14" s="34">
        <f>SUBTOTAL(9,M4:M13)</f>
        <v>0</v>
      </c>
    </row>
  </sheetData>
  <autoFilter ref="A3:M13"/>
  <mergeCells count="1">
    <mergeCell ref="A1:N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4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3.7109375" customWidth="1"/>
    <col min="2" max="2" width="17.7109375" customWidth="1"/>
    <col min="3" max="3" width="8.7109375" customWidth="1"/>
    <col min="4" max="4" width="13.7109375" customWidth="1"/>
    <col min="5" max="5" width="12.7109375" customWidth="1"/>
    <col min="6" max="6" width="13.7109375" customWidth="1"/>
    <col min="7" max="7" width="22.7109375" customWidth="1"/>
    <col min="8" max="8" width="21.7109375" customWidth="1"/>
    <col min="9" max="9" width="14.7109375" customWidth="1"/>
    <col min="10" max="10" width="13.7109375" customWidth="1"/>
    <col min="11" max="11" width="18.7109375" customWidth="1"/>
    <col min="12" max="12" width="19.7109375" customWidth="1"/>
    <col min="13" max="13" width="23.7109375" customWidth="1"/>
  </cols>
  <sheetData>
    <row r="1" spans="1:14">
      <c r="A1" s="1" t="s">
        <v>41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 spans="1:14" s="2" customFormat="1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</row>
    <row r="4" spans="1:14">
      <c r="A4" s="3">
        <v>0</v>
      </c>
      <c r="B4" s="4" t="s">
        <v>37</v>
      </c>
      <c r="C4" s="5">
        <v>267</v>
      </c>
      <c r="D4" s="20">
        <v>1</v>
      </c>
      <c r="E4" s="7">
        <f>C4/SUM($C$4:$C$13)</f>
        <v>0</v>
      </c>
      <c r="F4" s="8">
        <f>IF(ROW()=4,"",C4-C3)</f>
        <v>0</v>
      </c>
      <c r="G4" s="8">
        <f>IF(ROW()=4,"",(C4-C3)/C3*100)</f>
        <v>0</v>
      </c>
      <c r="H4" s="9">
        <v>16.56203007518797</v>
      </c>
      <c r="I4" s="10">
        <v>4405.5</v>
      </c>
      <c r="J4" s="15">
        <v>2</v>
      </c>
      <c r="K4" s="12">
        <f>I4/SUM($I$4:$I$13)</f>
        <v>0</v>
      </c>
      <c r="L4" s="13">
        <f>IF(ROW()=4,"",I4-I3)</f>
        <v>0</v>
      </c>
      <c r="M4" s="8">
        <f>IF(ROW()=4,"",(I4-I3)/I3*100)</f>
        <v>0</v>
      </c>
    </row>
    <row r="5" spans="1:14">
      <c r="A5" s="3">
        <v>1</v>
      </c>
      <c r="B5" s="4" t="s">
        <v>38</v>
      </c>
      <c r="C5" s="5">
        <v>255</v>
      </c>
      <c r="D5" s="6">
        <v>2</v>
      </c>
      <c r="E5" s="7">
        <f>C5/SUM($C$4:$C$13)</f>
        <v>0</v>
      </c>
      <c r="F5" s="8">
        <f>IF(ROW()=4,"",C5-C4)</f>
        <v>0</v>
      </c>
      <c r="G5" s="8">
        <f>IF(ROW()=4,"",(C5-C4)/C4*100)</f>
        <v>0</v>
      </c>
      <c r="H5" s="9">
        <v>20.5</v>
      </c>
      <c r="I5" s="10">
        <v>5227.5</v>
      </c>
      <c r="J5" s="11">
        <v>1</v>
      </c>
      <c r="K5" s="12">
        <f>I5/SUM($I$4:$I$13)</f>
        <v>0</v>
      </c>
      <c r="L5" s="13">
        <f>IF(ROW()=4,"",I5-I4)</f>
        <v>0</v>
      </c>
      <c r="M5" s="8">
        <f>IF(ROW()=4,"",(I5-I4)/I4*100)</f>
        <v>0</v>
      </c>
    </row>
    <row r="6" spans="1:14">
      <c r="A6" s="3">
        <v>2</v>
      </c>
      <c r="B6" s="4" t="s">
        <v>30</v>
      </c>
      <c r="C6" s="5">
        <v>196</v>
      </c>
      <c r="D6" s="14">
        <v>3</v>
      </c>
      <c r="E6" s="7">
        <f>C6/SUM($C$4:$C$13)</f>
        <v>0</v>
      </c>
      <c r="F6" s="8">
        <f>IF(ROW()=4,"",C6-C5)</f>
        <v>0</v>
      </c>
      <c r="G6" s="8">
        <f>IF(ROW()=4,"",(C6-C5)/C5*100)</f>
        <v>0</v>
      </c>
      <c r="H6" s="9">
        <v>12.62886597938144</v>
      </c>
      <c r="I6" s="10">
        <v>2450</v>
      </c>
      <c r="J6" s="21">
        <v>5</v>
      </c>
      <c r="K6" s="12">
        <f>I6/SUM($I$4:$I$13)</f>
        <v>0</v>
      </c>
      <c r="L6" s="13">
        <f>IF(ROW()=4,"",I6-I5)</f>
        <v>0</v>
      </c>
      <c r="M6" s="8">
        <f>IF(ROW()=4,"",(I6-I5)/I5*100)</f>
        <v>0</v>
      </c>
    </row>
    <row r="7" spans="1:14">
      <c r="A7" s="3">
        <v>3</v>
      </c>
      <c r="B7" s="4" t="s">
        <v>39</v>
      </c>
      <c r="C7" s="5">
        <v>190</v>
      </c>
      <c r="D7" s="16">
        <v>4</v>
      </c>
      <c r="E7" s="7">
        <f>C7/SUM($C$4:$C$13)</f>
        <v>0</v>
      </c>
      <c r="F7" s="8">
        <f>IF(ROW()=4,"",C7-C6)</f>
        <v>0</v>
      </c>
      <c r="G7" s="8">
        <f>IF(ROW()=4,"",(C7-C6)/C6*100)</f>
        <v>0</v>
      </c>
      <c r="H7" s="9">
        <v>21</v>
      </c>
      <c r="I7" s="10">
        <v>3990</v>
      </c>
      <c r="J7" s="17">
        <v>3</v>
      </c>
      <c r="K7" s="12">
        <f>I7/SUM($I$4:$I$13)</f>
        <v>0</v>
      </c>
      <c r="L7" s="13">
        <f>IF(ROW()=4,"",I7-I6)</f>
        <v>0</v>
      </c>
      <c r="M7" s="8">
        <f>IF(ROW()=4,"",(I7-I6)/I6*100)</f>
        <v>0</v>
      </c>
    </row>
    <row r="8" spans="1:14">
      <c r="A8" s="3">
        <v>4</v>
      </c>
      <c r="B8" s="4" t="s">
        <v>40</v>
      </c>
      <c r="C8" s="5">
        <v>188</v>
      </c>
      <c r="D8" s="28">
        <v>5</v>
      </c>
      <c r="E8" s="7">
        <f>C8/SUM($C$4:$C$13)</f>
        <v>0</v>
      </c>
      <c r="F8" s="8">
        <f>IF(ROW()=4,"",C8-C7)</f>
        <v>0</v>
      </c>
      <c r="G8" s="8">
        <f>IF(ROW()=4,"",(C8-C7)/C7*100)</f>
        <v>0</v>
      </c>
      <c r="H8" s="9">
        <v>20.86096256684492</v>
      </c>
      <c r="I8" s="10">
        <v>3901</v>
      </c>
      <c r="J8" s="19">
        <v>4</v>
      </c>
      <c r="K8" s="12">
        <f>I8/SUM($I$4:$I$13)</f>
        <v>0</v>
      </c>
      <c r="L8" s="13">
        <f>IF(ROW()=4,"",I8-I7)</f>
        <v>0</v>
      </c>
      <c r="M8" s="8">
        <f>IF(ROW()=4,"",(I8-I7)/I7*100)</f>
        <v>0</v>
      </c>
    </row>
    <row r="9" spans="1:14">
      <c r="A9" s="3">
        <v>5</v>
      </c>
      <c r="B9" s="4" t="s">
        <v>31</v>
      </c>
      <c r="C9" s="5">
        <v>162</v>
      </c>
      <c r="D9" s="18">
        <v>6</v>
      </c>
      <c r="E9" s="7">
        <f>C9/SUM($C$4:$C$13)</f>
        <v>0</v>
      </c>
      <c r="F9" s="8">
        <f>IF(ROW()=4,"",C9-C8)</f>
        <v>0</v>
      </c>
      <c r="G9" s="8">
        <f>IF(ROW()=4,"",(C9-C8)/C8*100)</f>
        <v>0</v>
      </c>
      <c r="H9" s="9">
        <v>12.15</v>
      </c>
      <c r="I9" s="10">
        <v>1944</v>
      </c>
      <c r="J9" s="23">
        <v>6</v>
      </c>
      <c r="K9" s="12">
        <f>I9/SUM($I$4:$I$13)</f>
        <v>0</v>
      </c>
      <c r="L9" s="13">
        <f>IF(ROW()=4,"",I9-I8)</f>
        <v>0</v>
      </c>
      <c r="M9" s="8">
        <f>IF(ROW()=4,"",(I9-I8)/I8*100)</f>
        <v>0</v>
      </c>
    </row>
    <row r="10" spans="1:14">
      <c r="A10" s="3">
        <v>6</v>
      </c>
      <c r="B10" s="4" t="s">
        <v>34</v>
      </c>
      <c r="C10" s="5">
        <v>99</v>
      </c>
      <c r="D10" s="22">
        <v>7</v>
      </c>
      <c r="E10" s="7">
        <f>C10/SUM($C$4:$C$13)</f>
        <v>0</v>
      </c>
      <c r="F10" s="8">
        <f>IF(ROW()=4,"",C10-C9)</f>
        <v>0</v>
      </c>
      <c r="G10" s="8">
        <f>IF(ROW()=4,"",(C10-C9)/C9*100)</f>
        <v>0</v>
      </c>
      <c r="H10" s="9">
        <v>12.25</v>
      </c>
      <c r="I10" s="10">
        <v>1212.75</v>
      </c>
      <c r="J10" s="29">
        <v>9</v>
      </c>
      <c r="K10" s="12">
        <f>I10/SUM($I$4:$I$13)</f>
        <v>0</v>
      </c>
      <c r="L10" s="13">
        <f>IF(ROW()=4,"",I10-I9)</f>
        <v>0</v>
      </c>
      <c r="M10" s="8">
        <f>IF(ROW()=4,"",(I10-I9)/I9*100)</f>
        <v>0</v>
      </c>
    </row>
    <row r="11" spans="1:14">
      <c r="A11" s="3">
        <v>7</v>
      </c>
      <c r="B11" s="4" t="s">
        <v>33</v>
      </c>
      <c r="C11" s="5">
        <v>96</v>
      </c>
      <c r="D11" s="24">
        <v>8</v>
      </c>
      <c r="E11" s="7">
        <f>C11/SUM($C$4:$C$13)</f>
        <v>0</v>
      </c>
      <c r="F11" s="8">
        <f>IF(ROW()=4,"",C11-C10)</f>
        <v>0</v>
      </c>
      <c r="G11" s="8">
        <f>IF(ROW()=4,"",(C11-C10)/C10*100)</f>
        <v>0</v>
      </c>
      <c r="H11" s="9">
        <v>12.75</v>
      </c>
      <c r="I11" s="10">
        <v>1224</v>
      </c>
      <c r="J11" s="27">
        <v>8</v>
      </c>
      <c r="K11" s="12">
        <f>I11/SUM($I$4:$I$13)</f>
        <v>0</v>
      </c>
      <c r="L11" s="13">
        <f>IF(ROW()=4,"",I11-I10)</f>
        <v>0</v>
      </c>
      <c r="M11" s="8">
        <f>IF(ROW()=4,"",(I11-I10)/I10*100)</f>
        <v>0</v>
      </c>
    </row>
    <row r="12" spans="1:14">
      <c r="A12" s="3">
        <v>8</v>
      </c>
      <c r="B12" s="4" t="s">
        <v>32</v>
      </c>
      <c r="C12" s="5">
        <v>95</v>
      </c>
      <c r="D12" s="26">
        <v>9</v>
      </c>
      <c r="E12" s="7">
        <f>C12/SUM($C$4:$C$13)</f>
        <v>0</v>
      </c>
      <c r="F12" s="8">
        <f>IF(ROW()=4,"",C12-C11)</f>
        <v>0</v>
      </c>
      <c r="G12" s="8">
        <f>IF(ROW()=4,"",(C12-C11)/C11*100)</f>
        <v>0</v>
      </c>
      <c r="H12" s="9">
        <v>20.46542553191489</v>
      </c>
      <c r="I12" s="10">
        <v>1923.75</v>
      </c>
      <c r="J12" s="25">
        <v>7</v>
      </c>
      <c r="K12" s="12">
        <f>I12/SUM($I$4:$I$13)</f>
        <v>0</v>
      </c>
      <c r="L12" s="13">
        <f>IF(ROW()=4,"",I12-I11)</f>
        <v>0</v>
      </c>
      <c r="M12" s="8">
        <f>IF(ROW()=4,"",(I12-I11)/I11*100)</f>
        <v>0</v>
      </c>
    </row>
    <row r="13" spans="1:14">
      <c r="A13" s="3">
        <v>9</v>
      </c>
      <c r="B13" s="4" t="s">
        <v>35</v>
      </c>
      <c r="C13" s="5">
        <v>28</v>
      </c>
      <c r="D13" s="30">
        <v>10</v>
      </c>
      <c r="E13" s="7">
        <f>C13/SUM($C$4:$C$13)</f>
        <v>0</v>
      </c>
      <c r="F13" s="8">
        <f>IF(ROW()=4,"",C13-C12)</f>
        <v>0</v>
      </c>
      <c r="G13" s="8">
        <f>IF(ROW()=4,"",(C13-C12)/C12*100)</f>
        <v>0</v>
      </c>
      <c r="H13" s="9">
        <v>35.95</v>
      </c>
      <c r="I13" s="10">
        <v>1006.6</v>
      </c>
      <c r="J13" s="31">
        <v>10</v>
      </c>
      <c r="K13" s="12">
        <f>I13/SUM($I$4:$I$13)</f>
        <v>0</v>
      </c>
      <c r="L13" s="13">
        <f>IF(ROW()=4,"",I13-I12)</f>
        <v>0</v>
      </c>
      <c r="M13" s="8">
        <f>IF(ROW()=4,"",(I13-I12)/I12*100)</f>
        <v>0</v>
      </c>
    </row>
    <row r="14" spans="1:14">
      <c r="C14" s="32">
        <f>SUBTOTAL(9,C4:C13)</f>
        <v>0</v>
      </c>
      <c r="E14" s="33">
        <f>SUBTOTAL(9,E4:E13)</f>
        <v>0</v>
      </c>
      <c r="F14" s="34">
        <f>SUBTOTAL(9,F4:F13)</f>
        <v>0</v>
      </c>
      <c r="G14" s="34">
        <f>SUBTOTAL(9,G4:G13)</f>
        <v>0</v>
      </c>
      <c r="H14" s="35">
        <f>SUBTOTAL(9,H4:H13)</f>
        <v>0</v>
      </c>
      <c r="I14" s="36">
        <f>SUBTOTAL(9,I4:I13)</f>
        <v>0</v>
      </c>
      <c r="K14" s="33">
        <f>SUBTOTAL(9,K4:K13)</f>
        <v>0</v>
      </c>
      <c r="L14" s="37">
        <f>SUBTOTAL(9,L4:L13)</f>
        <v>0</v>
      </c>
      <c r="M14" s="34">
        <f>SUBTOTAL(9,M4:M13)</f>
        <v>0</v>
      </c>
    </row>
  </sheetData>
  <autoFilter ref="A3:M13"/>
  <mergeCells count="1">
    <mergeCell ref="A1:N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N14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3.7109375" customWidth="1"/>
    <col min="2" max="2" width="16.7109375" customWidth="1"/>
    <col min="3" max="3" width="9.7109375" customWidth="1"/>
    <col min="4" max="4" width="13.7109375" customWidth="1"/>
    <col min="5" max="5" width="12.7109375" customWidth="1"/>
    <col min="6" max="6" width="13.7109375" customWidth="1"/>
    <col min="7" max="7" width="17.7109375" customWidth="1"/>
    <col min="8" max="8" width="21.7109375" customWidth="1"/>
    <col min="9" max="9" width="14.7109375" customWidth="1"/>
    <col min="10" max="10" width="13.7109375" customWidth="1"/>
    <col min="11" max="11" width="18.7109375" customWidth="1"/>
    <col min="12" max="12" width="19.7109375" customWidth="1"/>
    <col min="13" max="13" width="23.7109375" customWidth="1"/>
  </cols>
  <sheetData>
    <row r="1" spans="1:14">
      <c r="A1" s="1" t="s">
        <v>53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 spans="1:14" s="2" customFormat="1">
      <c r="B3" s="3" t="s">
        <v>42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</row>
    <row r="4" spans="1:14">
      <c r="A4" s="3">
        <v>0</v>
      </c>
      <c r="B4" s="38" t="s">
        <v>43</v>
      </c>
      <c r="C4" s="5">
        <v>2371</v>
      </c>
      <c r="D4" s="16">
        <v>4</v>
      </c>
      <c r="E4" s="7">
        <f>C4/SUM($C$4:$C$13)</f>
        <v>0</v>
      </c>
      <c r="F4" s="8">
        <f>IF(ROW()=4,"",C4-C3)</f>
        <v>0</v>
      </c>
      <c r="G4" s="8">
        <f>IF(ROW()=4,"",(C4-C3)/C3*100)</f>
        <v>0</v>
      </c>
      <c r="H4" s="9">
        <v>18.76209503239741</v>
      </c>
      <c r="I4" s="10">
        <v>43434.25</v>
      </c>
      <c r="J4" s="11">
        <v>1</v>
      </c>
      <c r="K4" s="12">
        <f>I4/SUM($I$4:$I$13)</f>
        <v>0</v>
      </c>
      <c r="L4" s="13">
        <f>IF(ROW()=4,"",I4-I3)</f>
        <v>0</v>
      </c>
      <c r="M4" s="8">
        <f>IF(ROW()=4,"",(I4-I3)/I3*100)</f>
        <v>0</v>
      </c>
    </row>
    <row r="5" spans="1:14">
      <c r="A5" s="3">
        <v>1</v>
      </c>
      <c r="B5" s="38" t="s">
        <v>44</v>
      </c>
      <c r="C5" s="5">
        <v>2432</v>
      </c>
      <c r="D5" s="6">
        <v>2</v>
      </c>
      <c r="E5" s="7">
        <f>C5/SUM($C$4:$C$13)</f>
        <v>0</v>
      </c>
      <c r="F5" s="8">
        <f>IF(ROW()=4,"",C5-C4)</f>
        <v>0</v>
      </c>
      <c r="G5" s="8">
        <f>IF(ROW()=4,"",(C5-C4)/C4*100)</f>
        <v>0</v>
      </c>
      <c r="H5" s="9">
        <v>18.03035413153457</v>
      </c>
      <c r="I5" s="10">
        <v>42768</v>
      </c>
      <c r="J5" s="15">
        <v>2</v>
      </c>
      <c r="K5" s="12">
        <f>I5/SUM($I$4:$I$13)</f>
        <v>0</v>
      </c>
      <c r="L5" s="13">
        <f>IF(ROW()=4,"",I5-I4)</f>
        <v>0</v>
      </c>
      <c r="M5" s="8">
        <f>IF(ROW()=4,"",(I5-I4)/I4*100)</f>
        <v>0</v>
      </c>
    </row>
    <row r="6" spans="1:14">
      <c r="A6" s="3">
        <v>2</v>
      </c>
      <c r="B6" s="38" t="s">
        <v>45</v>
      </c>
      <c r="C6" s="5">
        <v>2370</v>
      </c>
      <c r="D6" s="28">
        <v>5</v>
      </c>
      <c r="E6" s="7">
        <f>C6/SUM($C$4:$C$13)</f>
        <v>0</v>
      </c>
      <c r="F6" s="8">
        <f>IF(ROW()=4,"",C6-C5)</f>
        <v>0</v>
      </c>
      <c r="G6" s="8">
        <f>IF(ROW()=4,"",(C6-C5)/C5*100)</f>
        <v>0</v>
      </c>
      <c r="H6" s="9">
        <v>17.98848827106864</v>
      </c>
      <c r="I6" s="10">
        <v>41409.5</v>
      </c>
      <c r="J6" s="17">
        <v>3</v>
      </c>
      <c r="K6" s="12">
        <f>I6/SUM($I$4:$I$13)</f>
        <v>0</v>
      </c>
      <c r="L6" s="13">
        <f>IF(ROW()=4,"",I6-I5)</f>
        <v>0</v>
      </c>
      <c r="M6" s="8">
        <f>IF(ROW()=4,"",(I6-I5)/I5*100)</f>
        <v>0</v>
      </c>
    </row>
    <row r="7" spans="1:14">
      <c r="A7" s="3">
        <v>3</v>
      </c>
      <c r="B7" s="38" t="s">
        <v>46</v>
      </c>
      <c r="C7" s="5">
        <v>2453</v>
      </c>
      <c r="D7" s="20">
        <v>1</v>
      </c>
      <c r="E7" s="7">
        <f>C7/SUM($C$4:$C$13)</f>
        <v>0</v>
      </c>
      <c r="F7" s="8">
        <f>IF(ROW()=4,"",C7-C6)</f>
        <v>0</v>
      </c>
      <c r="G7" s="8">
        <f>IF(ROW()=4,"",(C7-C6)/C6*100)</f>
        <v>0</v>
      </c>
      <c r="H7" s="9">
        <v>15.80318708609271</v>
      </c>
      <c r="I7" s="10">
        <v>38180.5</v>
      </c>
      <c r="J7" s="19">
        <v>4</v>
      </c>
      <c r="K7" s="12">
        <f>I7/SUM($I$4:$I$13)</f>
        <v>0</v>
      </c>
      <c r="L7" s="13">
        <f>IF(ROW()=4,"",I7-I6)</f>
        <v>0</v>
      </c>
      <c r="M7" s="8">
        <f>IF(ROW()=4,"",(I7-I6)/I6*100)</f>
        <v>0</v>
      </c>
    </row>
    <row r="8" spans="1:14">
      <c r="A8" s="3">
        <v>4</v>
      </c>
      <c r="B8" s="38" t="s">
        <v>47</v>
      </c>
      <c r="C8" s="5">
        <v>1924</v>
      </c>
      <c r="D8" s="22">
        <v>7</v>
      </c>
      <c r="E8" s="7">
        <f>C8/SUM($C$4:$C$13)</f>
        <v>0</v>
      </c>
      <c r="F8" s="8">
        <f>IF(ROW()=4,"",C8-C7)</f>
        <v>0</v>
      </c>
      <c r="G8" s="8">
        <f>IF(ROW()=4,"",(C8-C7)/C7*100)</f>
        <v>0</v>
      </c>
      <c r="H8" s="9">
        <v>18.45853206147324</v>
      </c>
      <c r="I8" s="10">
        <v>34831.25</v>
      </c>
      <c r="J8" s="21">
        <v>5</v>
      </c>
      <c r="K8" s="12">
        <f>I8/SUM($I$4:$I$13)</f>
        <v>0</v>
      </c>
      <c r="L8" s="13">
        <f>IF(ROW()=4,"",I8-I7)</f>
        <v>0</v>
      </c>
      <c r="M8" s="8">
        <f>IF(ROW()=4,"",(I8-I7)/I7*100)</f>
        <v>0</v>
      </c>
    </row>
    <row r="9" spans="1:14">
      <c r="A9" s="3">
        <v>5</v>
      </c>
      <c r="B9" s="38" t="s">
        <v>48</v>
      </c>
      <c r="C9" s="5">
        <v>1917</v>
      </c>
      <c r="D9" s="24">
        <v>8</v>
      </c>
      <c r="E9" s="7">
        <f>C9/SUM($C$4:$C$13)</f>
        <v>0</v>
      </c>
      <c r="F9" s="8">
        <f>IF(ROW()=4,"",C9-C8)</f>
        <v>0</v>
      </c>
      <c r="G9" s="8">
        <f>IF(ROW()=4,"",(C9-C8)/C8*100)</f>
        <v>0</v>
      </c>
      <c r="H9" s="9">
        <v>18.41153846153846</v>
      </c>
      <c r="I9" s="10">
        <v>34705.75</v>
      </c>
      <c r="J9" s="23">
        <v>6</v>
      </c>
      <c r="K9" s="12">
        <f>I9/SUM($I$4:$I$13)</f>
        <v>0</v>
      </c>
      <c r="L9" s="13">
        <f>IF(ROW()=4,"",I9-I8)</f>
        <v>0</v>
      </c>
      <c r="M9" s="8">
        <f>IF(ROW()=4,"",(I9-I8)/I8*100)</f>
        <v>0</v>
      </c>
    </row>
    <row r="10" spans="1:14">
      <c r="A10" s="3">
        <v>6</v>
      </c>
      <c r="B10" s="38" t="s">
        <v>49</v>
      </c>
      <c r="C10" s="5">
        <v>1884</v>
      </c>
      <c r="D10" s="30">
        <v>10</v>
      </c>
      <c r="E10" s="7">
        <f>C10/SUM($C$4:$C$13)</f>
        <v>0</v>
      </c>
      <c r="F10" s="8">
        <f>IF(ROW()=4,"",C10-C9)</f>
        <v>0</v>
      </c>
      <c r="G10" s="8">
        <f>IF(ROW()=4,"",(C10-C9)/C9*100)</f>
        <v>0</v>
      </c>
      <c r="H10" s="9">
        <v>18.105327203894</v>
      </c>
      <c r="I10" s="10">
        <v>33476.75</v>
      </c>
      <c r="J10" s="25">
        <v>7</v>
      </c>
      <c r="K10" s="12">
        <f>I10/SUM($I$4:$I$13)</f>
        <v>0</v>
      </c>
      <c r="L10" s="13">
        <f>IF(ROW()=4,"",I10-I9)</f>
        <v>0</v>
      </c>
      <c r="M10" s="8">
        <f>IF(ROW()=4,"",(I10-I9)/I9*100)</f>
        <v>0</v>
      </c>
    </row>
    <row r="11" spans="1:14">
      <c r="A11" s="3">
        <v>7</v>
      </c>
      <c r="B11" s="38" t="s">
        <v>50</v>
      </c>
      <c r="C11" s="5">
        <v>2422</v>
      </c>
      <c r="D11" s="14">
        <v>3</v>
      </c>
      <c r="E11" s="7">
        <f>C11/SUM($C$4:$C$13)</f>
        <v>0</v>
      </c>
      <c r="F11" s="8">
        <f>IF(ROW()=4,"",C11-C10)</f>
        <v>0</v>
      </c>
      <c r="G11" s="8">
        <f>IF(ROW()=4,"",(C11-C10)/C10*100)</f>
        <v>0</v>
      </c>
      <c r="H11" s="9">
        <v>13.61740506329114</v>
      </c>
      <c r="I11" s="10">
        <v>32273.25</v>
      </c>
      <c r="J11" s="27">
        <v>8</v>
      </c>
      <c r="K11" s="12">
        <f>I11/SUM($I$4:$I$13)</f>
        <v>0</v>
      </c>
      <c r="L11" s="13">
        <f>IF(ROW()=4,"",I11-I10)</f>
        <v>0</v>
      </c>
      <c r="M11" s="8">
        <f>IF(ROW()=4,"",(I11-I10)/I10*100)</f>
        <v>0</v>
      </c>
    </row>
    <row r="12" spans="1:14">
      <c r="A12" s="3">
        <v>8</v>
      </c>
      <c r="B12" s="38" t="s">
        <v>51</v>
      </c>
      <c r="C12" s="5">
        <v>1902</v>
      </c>
      <c r="D12" s="26">
        <v>9</v>
      </c>
      <c r="E12" s="7">
        <f>C12/SUM($C$4:$C$13)</f>
        <v>0</v>
      </c>
      <c r="F12" s="8">
        <f>IF(ROW()=4,"",C12-C11)</f>
        <v>0</v>
      </c>
      <c r="G12" s="8">
        <f>IF(ROW()=4,"",(C12-C11)/C11*100)</f>
        <v>0</v>
      </c>
      <c r="H12" s="9">
        <v>17.44091891891892</v>
      </c>
      <c r="I12" s="10">
        <v>32265.7</v>
      </c>
      <c r="J12" s="29">
        <v>9</v>
      </c>
      <c r="K12" s="12">
        <f>I12/SUM($I$4:$I$13)</f>
        <v>0</v>
      </c>
      <c r="L12" s="13">
        <f>IF(ROW()=4,"",I12-I11)</f>
        <v>0</v>
      </c>
      <c r="M12" s="8">
        <f>IF(ROW()=4,"",(I12-I11)/I11*100)</f>
        <v>0</v>
      </c>
    </row>
    <row r="13" spans="1:14">
      <c r="A13" s="3">
        <v>9</v>
      </c>
      <c r="B13" s="38" t="s">
        <v>52</v>
      </c>
      <c r="C13" s="5">
        <v>1938</v>
      </c>
      <c r="D13" s="18">
        <v>6</v>
      </c>
      <c r="E13" s="7">
        <f>C13/SUM($C$4:$C$13)</f>
        <v>0</v>
      </c>
      <c r="F13" s="8">
        <f>IF(ROW()=4,"",C13-C12)</f>
        <v>0</v>
      </c>
      <c r="G13" s="8">
        <f>IF(ROW()=4,"",(C13-C12)/C12*100)</f>
        <v>0</v>
      </c>
      <c r="H13" s="9">
        <v>16.3966613672496</v>
      </c>
      <c r="I13" s="10">
        <v>30940.5</v>
      </c>
      <c r="J13" s="31">
        <v>10</v>
      </c>
      <c r="K13" s="12">
        <f>I13/SUM($I$4:$I$13)</f>
        <v>0</v>
      </c>
      <c r="L13" s="13">
        <f>IF(ROW()=4,"",I13-I12)</f>
        <v>0</v>
      </c>
      <c r="M13" s="8">
        <f>IF(ROW()=4,"",(I13-I12)/I12*100)</f>
        <v>0</v>
      </c>
    </row>
    <row r="14" spans="1:14">
      <c r="C14" s="32">
        <f>SUBTOTAL(9,C4:C13)</f>
        <v>0</v>
      </c>
      <c r="E14" s="33">
        <f>SUBTOTAL(9,E4:E13)</f>
        <v>0</v>
      </c>
      <c r="F14" s="34">
        <f>SUBTOTAL(9,F4:F13)</f>
        <v>0</v>
      </c>
      <c r="G14" s="34">
        <f>SUBTOTAL(9,G4:G13)</f>
        <v>0</v>
      </c>
      <c r="H14" s="35">
        <f>SUBTOTAL(9,H4:H13)</f>
        <v>0</v>
      </c>
      <c r="I14" s="36">
        <f>SUBTOTAL(9,I4:I13)</f>
        <v>0</v>
      </c>
      <c r="K14" s="33">
        <f>SUBTOTAL(9,K4:K13)</f>
        <v>0</v>
      </c>
      <c r="L14" s="37">
        <f>SUBTOTAL(9,L4:L13)</f>
        <v>0</v>
      </c>
      <c r="M14" s="34">
        <f>SUBTOTAL(9,M4:M13)</f>
        <v>0</v>
      </c>
    </row>
  </sheetData>
  <autoFilter ref="A3:M13"/>
  <mergeCells count="1">
    <mergeCell ref="A1:N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N14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3.7109375" customWidth="1"/>
    <col min="2" max="2" width="16.7109375" customWidth="1"/>
    <col min="3" max="3" width="9.7109375" customWidth="1"/>
    <col min="4" max="4" width="13.7109375" customWidth="1"/>
    <col min="5" max="5" width="12.7109375" customWidth="1"/>
    <col min="6" max="6" width="13.7109375" customWidth="1"/>
    <col min="7" max="7" width="23.7109375" customWidth="1"/>
    <col min="8" max="8" width="21.7109375" customWidth="1"/>
    <col min="9" max="9" width="14.7109375" customWidth="1"/>
    <col min="10" max="10" width="13.7109375" customWidth="1"/>
    <col min="11" max="11" width="18.7109375" customWidth="1"/>
    <col min="12" max="12" width="19.7109375" customWidth="1"/>
    <col min="13" max="13" width="23.7109375" customWidth="1"/>
  </cols>
  <sheetData>
    <row r="1" spans="1:14">
      <c r="A1" s="1" t="s">
        <v>56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 spans="1:14" s="2" customFormat="1">
      <c r="B3" s="3" t="s">
        <v>42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</row>
    <row r="4" spans="1:14">
      <c r="A4" s="3">
        <v>0</v>
      </c>
      <c r="B4" s="38" t="s">
        <v>46</v>
      </c>
      <c r="C4" s="5">
        <v>2453</v>
      </c>
      <c r="D4" s="20">
        <v>1</v>
      </c>
      <c r="E4" s="7">
        <f>C4/SUM($C$4:$C$13)</f>
        <v>0</v>
      </c>
      <c r="F4" s="8">
        <f>IF(ROW()=4,"",C4-C3)</f>
        <v>0</v>
      </c>
      <c r="G4" s="8">
        <f>IF(ROW()=4,"",(C4-C3)/C3*100)</f>
        <v>0</v>
      </c>
      <c r="H4" s="9">
        <v>15.80318708609271</v>
      </c>
      <c r="I4" s="10">
        <v>38180.5</v>
      </c>
      <c r="J4" s="19">
        <v>4</v>
      </c>
      <c r="K4" s="12">
        <f>I4/SUM($I$4:$I$13)</f>
        <v>0</v>
      </c>
      <c r="L4" s="13">
        <f>IF(ROW()=4,"",I4-I3)</f>
        <v>0</v>
      </c>
      <c r="M4" s="8">
        <f>IF(ROW()=4,"",(I4-I3)/I3*100)</f>
        <v>0</v>
      </c>
    </row>
    <row r="5" spans="1:14">
      <c r="A5" s="3">
        <v>1</v>
      </c>
      <c r="B5" s="38" t="s">
        <v>44</v>
      </c>
      <c r="C5" s="5">
        <v>2432</v>
      </c>
      <c r="D5" s="6">
        <v>2</v>
      </c>
      <c r="E5" s="7">
        <f>C5/SUM($C$4:$C$13)</f>
        <v>0</v>
      </c>
      <c r="F5" s="8">
        <f>IF(ROW()=4,"",C5-C4)</f>
        <v>0</v>
      </c>
      <c r="G5" s="8">
        <f>IF(ROW()=4,"",(C5-C4)/C4*100)</f>
        <v>0</v>
      </c>
      <c r="H5" s="9">
        <v>18.03035413153457</v>
      </c>
      <c r="I5" s="10">
        <v>42768</v>
      </c>
      <c r="J5" s="15">
        <v>2</v>
      </c>
      <c r="K5" s="12">
        <f>I5/SUM($I$4:$I$13)</f>
        <v>0</v>
      </c>
      <c r="L5" s="13">
        <f>IF(ROW()=4,"",I5-I4)</f>
        <v>0</v>
      </c>
      <c r="M5" s="8">
        <f>IF(ROW()=4,"",(I5-I4)/I4*100)</f>
        <v>0</v>
      </c>
    </row>
    <row r="6" spans="1:14">
      <c r="A6" s="3">
        <v>2</v>
      </c>
      <c r="B6" s="38" t="s">
        <v>50</v>
      </c>
      <c r="C6" s="5">
        <v>2422</v>
      </c>
      <c r="D6" s="14">
        <v>3</v>
      </c>
      <c r="E6" s="7">
        <f>C6/SUM($C$4:$C$13)</f>
        <v>0</v>
      </c>
      <c r="F6" s="8">
        <f>IF(ROW()=4,"",C6-C5)</f>
        <v>0</v>
      </c>
      <c r="G6" s="8">
        <f>IF(ROW()=4,"",(C6-C5)/C5*100)</f>
        <v>0</v>
      </c>
      <c r="H6" s="9">
        <v>13.61740506329114</v>
      </c>
      <c r="I6" s="10">
        <v>32273.25</v>
      </c>
      <c r="J6" s="25">
        <v>7</v>
      </c>
      <c r="K6" s="12">
        <f>I6/SUM($I$4:$I$13)</f>
        <v>0</v>
      </c>
      <c r="L6" s="13">
        <f>IF(ROW()=4,"",I6-I5)</f>
        <v>0</v>
      </c>
      <c r="M6" s="8">
        <f>IF(ROW()=4,"",(I6-I5)/I5*100)</f>
        <v>0</v>
      </c>
    </row>
    <row r="7" spans="1:14">
      <c r="A7" s="3">
        <v>3</v>
      </c>
      <c r="B7" s="38" t="s">
        <v>54</v>
      </c>
      <c r="C7" s="5">
        <v>2418</v>
      </c>
      <c r="D7" s="16">
        <v>4</v>
      </c>
      <c r="E7" s="7">
        <f>C7/SUM($C$4:$C$13)</f>
        <v>0</v>
      </c>
      <c r="F7" s="8">
        <f>IF(ROW()=4,"",C7-C6)</f>
        <v>0</v>
      </c>
      <c r="G7" s="8">
        <f>IF(ROW()=4,"",(C7-C6)/C6*100)</f>
        <v>0</v>
      </c>
      <c r="H7" s="9">
        <v>12.73184888138455</v>
      </c>
      <c r="I7" s="10">
        <v>30161.75</v>
      </c>
      <c r="J7" s="29">
        <v>9</v>
      </c>
      <c r="K7" s="12">
        <f>I7/SUM($I$4:$I$13)</f>
        <v>0</v>
      </c>
      <c r="L7" s="13">
        <f>IF(ROW()=4,"",I7-I6)</f>
        <v>0</v>
      </c>
      <c r="M7" s="8">
        <f>IF(ROW()=4,"",(I7-I6)/I6*100)</f>
        <v>0</v>
      </c>
    </row>
    <row r="8" spans="1:14">
      <c r="A8" s="3">
        <v>4</v>
      </c>
      <c r="B8" s="38" t="s">
        <v>43</v>
      </c>
      <c r="C8" s="5">
        <v>2371</v>
      </c>
      <c r="D8" s="28">
        <v>5</v>
      </c>
      <c r="E8" s="7">
        <f>C8/SUM($C$4:$C$13)</f>
        <v>0</v>
      </c>
      <c r="F8" s="8">
        <f>IF(ROW()=4,"",C8-C7)</f>
        <v>0</v>
      </c>
      <c r="G8" s="8">
        <f>IF(ROW()=4,"",(C8-C7)/C7*100)</f>
        <v>0</v>
      </c>
      <c r="H8" s="9">
        <v>18.76209503239741</v>
      </c>
      <c r="I8" s="10">
        <v>43434.25</v>
      </c>
      <c r="J8" s="11">
        <v>1</v>
      </c>
      <c r="K8" s="12">
        <f>I8/SUM($I$4:$I$13)</f>
        <v>0</v>
      </c>
      <c r="L8" s="13">
        <f>IF(ROW()=4,"",I8-I7)</f>
        <v>0</v>
      </c>
      <c r="M8" s="8">
        <f>IF(ROW()=4,"",(I8-I7)/I7*100)</f>
        <v>0</v>
      </c>
    </row>
    <row r="9" spans="1:14">
      <c r="A9" s="3">
        <v>5</v>
      </c>
      <c r="B9" s="38" t="s">
        <v>45</v>
      </c>
      <c r="C9" s="5">
        <v>2370</v>
      </c>
      <c r="D9" s="18">
        <v>6</v>
      </c>
      <c r="E9" s="7">
        <f>C9/SUM($C$4:$C$13)</f>
        <v>0</v>
      </c>
      <c r="F9" s="8">
        <f>IF(ROW()=4,"",C9-C8)</f>
        <v>0</v>
      </c>
      <c r="G9" s="8">
        <f>IF(ROW()=4,"",(C9-C8)/C8*100)</f>
        <v>0</v>
      </c>
      <c r="H9" s="9">
        <v>17.98848827106864</v>
      </c>
      <c r="I9" s="10">
        <v>41409.5</v>
      </c>
      <c r="J9" s="17">
        <v>3</v>
      </c>
      <c r="K9" s="12">
        <f>I9/SUM($I$4:$I$13)</f>
        <v>0</v>
      </c>
      <c r="L9" s="13">
        <f>IF(ROW()=4,"",I9-I8)</f>
        <v>0</v>
      </c>
      <c r="M9" s="8">
        <f>IF(ROW()=4,"",(I9-I8)/I8*100)</f>
        <v>0</v>
      </c>
    </row>
    <row r="10" spans="1:14">
      <c r="A10" s="3">
        <v>6</v>
      </c>
      <c r="B10" s="38" t="s">
        <v>52</v>
      </c>
      <c r="C10" s="5">
        <v>1938</v>
      </c>
      <c r="D10" s="22">
        <v>7</v>
      </c>
      <c r="E10" s="7">
        <f>C10/SUM($C$4:$C$13)</f>
        <v>0</v>
      </c>
      <c r="F10" s="8">
        <f>IF(ROW()=4,"",C10-C9)</f>
        <v>0</v>
      </c>
      <c r="G10" s="8">
        <f>IF(ROW()=4,"",(C10-C9)/C9*100)</f>
        <v>0</v>
      </c>
      <c r="H10" s="9">
        <v>16.3966613672496</v>
      </c>
      <c r="I10" s="10">
        <v>30940.5</v>
      </c>
      <c r="J10" s="27">
        <v>8</v>
      </c>
      <c r="K10" s="12">
        <f>I10/SUM($I$4:$I$13)</f>
        <v>0</v>
      </c>
      <c r="L10" s="13">
        <f>IF(ROW()=4,"",I10-I9)</f>
        <v>0</v>
      </c>
      <c r="M10" s="8">
        <f>IF(ROW()=4,"",(I10-I9)/I9*100)</f>
        <v>0</v>
      </c>
    </row>
    <row r="11" spans="1:14">
      <c r="A11" s="3">
        <v>7</v>
      </c>
      <c r="B11" s="38" t="s">
        <v>47</v>
      </c>
      <c r="C11" s="5">
        <v>1924</v>
      </c>
      <c r="D11" s="24">
        <v>8</v>
      </c>
      <c r="E11" s="7">
        <f>C11/SUM($C$4:$C$13)</f>
        <v>0</v>
      </c>
      <c r="F11" s="8">
        <f>IF(ROW()=4,"",C11-C10)</f>
        <v>0</v>
      </c>
      <c r="G11" s="8">
        <f>IF(ROW()=4,"",(C11-C10)/C10*100)</f>
        <v>0</v>
      </c>
      <c r="H11" s="9">
        <v>18.45853206147324</v>
      </c>
      <c r="I11" s="10">
        <v>34831.25</v>
      </c>
      <c r="J11" s="21">
        <v>5</v>
      </c>
      <c r="K11" s="12">
        <f>I11/SUM($I$4:$I$13)</f>
        <v>0</v>
      </c>
      <c r="L11" s="13">
        <f>IF(ROW()=4,"",I11-I10)</f>
        <v>0</v>
      </c>
      <c r="M11" s="8">
        <f>IF(ROW()=4,"",(I11-I10)/I10*100)</f>
        <v>0</v>
      </c>
    </row>
    <row r="12" spans="1:14">
      <c r="A12" s="3">
        <v>8</v>
      </c>
      <c r="B12" s="38" t="s">
        <v>48</v>
      </c>
      <c r="C12" s="5">
        <v>1917</v>
      </c>
      <c r="D12" s="26">
        <v>9</v>
      </c>
      <c r="E12" s="7">
        <f>C12/SUM($C$4:$C$13)</f>
        <v>0</v>
      </c>
      <c r="F12" s="8">
        <f>IF(ROW()=4,"",C12-C11)</f>
        <v>0</v>
      </c>
      <c r="G12" s="8">
        <f>IF(ROW()=4,"",(C12-C11)/C11*100)</f>
        <v>0</v>
      </c>
      <c r="H12" s="9">
        <v>18.41153846153846</v>
      </c>
      <c r="I12" s="10">
        <v>34705.75</v>
      </c>
      <c r="J12" s="23">
        <v>6</v>
      </c>
      <c r="K12" s="12">
        <f>I12/SUM($I$4:$I$13)</f>
        <v>0</v>
      </c>
      <c r="L12" s="13">
        <f>IF(ROW()=4,"",I12-I11)</f>
        <v>0</v>
      </c>
      <c r="M12" s="8">
        <f>IF(ROW()=4,"",(I12-I11)/I11*100)</f>
        <v>0</v>
      </c>
    </row>
    <row r="13" spans="1:14">
      <c r="A13" s="3">
        <v>9</v>
      </c>
      <c r="B13" s="38" t="s">
        <v>55</v>
      </c>
      <c r="C13" s="5">
        <v>1914</v>
      </c>
      <c r="D13" s="30">
        <v>10</v>
      </c>
      <c r="E13" s="7">
        <f>C13/SUM($C$4:$C$13)</f>
        <v>0</v>
      </c>
      <c r="F13" s="8">
        <f>IF(ROW()=4,"",C13-C12)</f>
        <v>0</v>
      </c>
      <c r="G13" s="8">
        <f>IF(ROW()=4,"",(C13-C12)/C12*100)</f>
        <v>0</v>
      </c>
      <c r="H13" s="9">
        <v>12.68249585864163</v>
      </c>
      <c r="I13" s="10">
        <v>22968</v>
      </c>
      <c r="J13" s="31">
        <v>10</v>
      </c>
      <c r="K13" s="12">
        <f>I13/SUM($I$4:$I$13)</f>
        <v>0</v>
      </c>
      <c r="L13" s="13">
        <f>IF(ROW()=4,"",I13-I12)</f>
        <v>0</v>
      </c>
      <c r="M13" s="8">
        <f>IF(ROW()=4,"",(I13-I12)/I12*100)</f>
        <v>0</v>
      </c>
    </row>
    <row r="14" spans="1:14">
      <c r="C14" s="32">
        <f>SUBTOTAL(9,C4:C13)</f>
        <v>0</v>
      </c>
      <c r="E14" s="33">
        <f>SUBTOTAL(9,E4:E13)</f>
        <v>0</v>
      </c>
      <c r="F14" s="34">
        <f>SUBTOTAL(9,F4:F13)</f>
        <v>0</v>
      </c>
      <c r="G14" s="34">
        <f>SUBTOTAL(9,G4:G13)</f>
        <v>0</v>
      </c>
      <c r="H14" s="35">
        <f>SUBTOTAL(9,H4:H13)</f>
        <v>0</v>
      </c>
      <c r="I14" s="36">
        <f>SUBTOTAL(9,I4:I13)</f>
        <v>0</v>
      </c>
      <c r="K14" s="33">
        <f>SUBTOTAL(9,K4:K13)</f>
        <v>0</v>
      </c>
      <c r="L14" s="37">
        <f>SUBTOTAL(9,L4:L13)</f>
        <v>0</v>
      </c>
      <c r="M14" s="34">
        <f>SUBTOTAL(9,M4:M13)</f>
        <v>0</v>
      </c>
    </row>
  </sheetData>
  <autoFilter ref="A3:M13"/>
  <mergeCells count="1">
    <mergeCell ref="A1:N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N14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3.7109375" customWidth="1"/>
    <col min="2" max="2" width="16.7109375" customWidth="1"/>
    <col min="3" max="3" width="8.7109375" customWidth="1"/>
    <col min="4" max="4" width="13.7109375" customWidth="1"/>
    <col min="5" max="5" width="12.7109375" customWidth="1"/>
    <col min="6" max="6" width="13.7109375" customWidth="1"/>
    <col min="7" max="7" width="22.7109375" customWidth="1"/>
    <col min="8" max="8" width="21.7109375" customWidth="1"/>
    <col min="9" max="9" width="14.7109375" customWidth="1"/>
    <col min="10" max="10" width="13.7109375" customWidth="1"/>
    <col min="11" max="11" width="18.7109375" customWidth="1"/>
    <col min="12" max="12" width="19.7109375" customWidth="1"/>
    <col min="13" max="13" width="23.7109375" customWidth="1"/>
  </cols>
  <sheetData>
    <row r="1" spans="1:14">
      <c r="A1" s="1" t="s">
        <v>67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 spans="1:14" s="2" customFormat="1">
      <c r="B3" s="3" t="s">
        <v>42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</row>
    <row r="4" spans="1:14">
      <c r="A4" s="3">
        <v>0</v>
      </c>
      <c r="B4" s="38" t="s">
        <v>57</v>
      </c>
      <c r="C4" s="5">
        <v>987</v>
      </c>
      <c r="D4" s="6">
        <v>2</v>
      </c>
      <c r="E4" s="7">
        <f>C4/SUM($C$4:$C$13)</f>
        <v>0</v>
      </c>
      <c r="F4" s="8">
        <f>IF(ROW()=4,"",C4-C3)</f>
        <v>0</v>
      </c>
      <c r="G4" s="8">
        <f>IF(ROW()=4,"",(C4-C3)/C3*100)</f>
        <v>0</v>
      </c>
      <c r="H4" s="9">
        <v>17.24515306122449</v>
      </c>
      <c r="I4" s="10">
        <v>16900.25</v>
      </c>
      <c r="J4" s="11">
        <v>1</v>
      </c>
      <c r="K4" s="12">
        <f>I4/SUM($I$4:$I$13)</f>
        <v>0</v>
      </c>
      <c r="L4" s="13">
        <f>IF(ROW()=4,"",I4-I3)</f>
        <v>0</v>
      </c>
      <c r="M4" s="8">
        <f>IF(ROW()=4,"",(I4-I3)/I3*100)</f>
        <v>0</v>
      </c>
    </row>
    <row r="5" spans="1:14">
      <c r="A5" s="3">
        <v>1</v>
      </c>
      <c r="B5" s="38" t="s">
        <v>58</v>
      </c>
      <c r="C5" s="5">
        <v>973</v>
      </c>
      <c r="D5" s="16">
        <v>4</v>
      </c>
      <c r="E5" s="7">
        <f>C5/SUM($C$4:$C$13)</f>
        <v>0</v>
      </c>
      <c r="F5" s="8">
        <f>IF(ROW()=4,"",C5-C4)</f>
        <v>0</v>
      </c>
      <c r="G5" s="8">
        <f>IF(ROW()=4,"",(C5-C4)/C4*100)</f>
        <v>0</v>
      </c>
      <c r="H5" s="9">
        <v>17.37955254942768</v>
      </c>
      <c r="I5" s="10">
        <v>16701.75</v>
      </c>
      <c r="J5" s="15">
        <v>2</v>
      </c>
      <c r="K5" s="12">
        <f>I5/SUM($I$4:$I$13)</f>
        <v>0</v>
      </c>
      <c r="L5" s="13">
        <f>IF(ROW()=4,"",I5-I4)</f>
        <v>0</v>
      </c>
      <c r="M5" s="8">
        <f>IF(ROW()=4,"",(I5-I4)/I4*100)</f>
        <v>0</v>
      </c>
    </row>
    <row r="6" spans="1:14">
      <c r="A6" s="3">
        <v>2</v>
      </c>
      <c r="B6" s="38" t="s">
        <v>59</v>
      </c>
      <c r="C6" s="5">
        <v>961</v>
      </c>
      <c r="D6" s="18">
        <v>6</v>
      </c>
      <c r="E6" s="7">
        <f>C6/SUM($C$4:$C$13)</f>
        <v>0</v>
      </c>
      <c r="F6" s="8">
        <f>IF(ROW()=4,"",C6-C5)</f>
        <v>0</v>
      </c>
      <c r="G6" s="8">
        <f>IF(ROW()=4,"",(C6-C5)/C5*100)</f>
        <v>0</v>
      </c>
      <c r="H6" s="9">
        <v>17.16379310344828</v>
      </c>
      <c r="I6" s="10">
        <v>16425.75</v>
      </c>
      <c r="J6" s="17">
        <v>3</v>
      </c>
      <c r="K6" s="12">
        <f>I6/SUM($I$4:$I$13)</f>
        <v>0</v>
      </c>
      <c r="L6" s="13">
        <f>IF(ROW()=4,"",I6-I5)</f>
        <v>0</v>
      </c>
      <c r="M6" s="8">
        <f>IF(ROW()=4,"",(I6-I5)/I5*100)</f>
        <v>0</v>
      </c>
    </row>
    <row r="7" spans="1:14">
      <c r="A7" s="3">
        <v>3</v>
      </c>
      <c r="B7" s="38" t="s">
        <v>60</v>
      </c>
      <c r="C7" s="5">
        <v>981</v>
      </c>
      <c r="D7" s="14">
        <v>3</v>
      </c>
      <c r="E7" s="7">
        <f>C7/SUM($C$4:$C$13)</f>
        <v>0</v>
      </c>
      <c r="F7" s="8">
        <f>IF(ROW()=4,"",C7-C6)</f>
        <v>0</v>
      </c>
      <c r="G7" s="8">
        <f>IF(ROW()=4,"",(C7-C6)/C6*100)</f>
        <v>0</v>
      </c>
      <c r="H7" s="9">
        <v>16.43</v>
      </c>
      <c r="I7" s="10">
        <v>16019.25</v>
      </c>
      <c r="J7" s="19">
        <v>4</v>
      </c>
      <c r="K7" s="12">
        <f>I7/SUM($I$4:$I$13)</f>
        <v>0</v>
      </c>
      <c r="L7" s="13">
        <f>IF(ROW()=4,"",I7-I6)</f>
        <v>0</v>
      </c>
      <c r="M7" s="8">
        <f>IF(ROW()=4,"",(I7-I6)/I6*100)</f>
        <v>0</v>
      </c>
    </row>
    <row r="8" spans="1:14">
      <c r="A8" s="3">
        <v>4</v>
      </c>
      <c r="B8" s="38" t="s">
        <v>61</v>
      </c>
      <c r="C8" s="5">
        <v>937</v>
      </c>
      <c r="D8" s="24">
        <v>8</v>
      </c>
      <c r="E8" s="7">
        <f>C8/SUM($C$4:$C$13)</f>
        <v>0</v>
      </c>
      <c r="F8" s="8">
        <f>IF(ROW()=4,"",C8-C7)</f>
        <v>0</v>
      </c>
      <c r="G8" s="8">
        <f>IF(ROW()=4,"",(C8-C7)/C7*100)</f>
        <v>0</v>
      </c>
      <c r="H8" s="9">
        <v>17.18905070118662</v>
      </c>
      <c r="I8" s="10">
        <v>15934.25</v>
      </c>
      <c r="J8" s="21">
        <v>5</v>
      </c>
      <c r="K8" s="12">
        <f>I8/SUM($I$4:$I$13)</f>
        <v>0</v>
      </c>
      <c r="L8" s="13">
        <f>IF(ROW()=4,"",I8-I7)</f>
        <v>0</v>
      </c>
      <c r="M8" s="8">
        <f>IF(ROW()=4,"",(I8-I7)/I7*100)</f>
        <v>0</v>
      </c>
    </row>
    <row r="9" spans="1:14">
      <c r="A9" s="3">
        <v>5</v>
      </c>
      <c r="B9" s="38" t="s">
        <v>62</v>
      </c>
      <c r="C9" s="5">
        <v>970</v>
      </c>
      <c r="D9" s="28">
        <v>5</v>
      </c>
      <c r="E9" s="7">
        <f>C9/SUM($C$4:$C$13)</f>
        <v>0</v>
      </c>
      <c r="F9" s="8">
        <f>IF(ROW()=4,"",C9-C8)</f>
        <v>0</v>
      </c>
      <c r="G9" s="8">
        <f>IF(ROW()=4,"",(C9-C8)/C8*100)</f>
        <v>0</v>
      </c>
      <c r="H9" s="9">
        <v>16.29676071055382</v>
      </c>
      <c r="I9" s="10">
        <v>15596</v>
      </c>
      <c r="J9" s="23">
        <v>6</v>
      </c>
      <c r="K9" s="12">
        <f>I9/SUM($I$4:$I$13)</f>
        <v>0</v>
      </c>
      <c r="L9" s="13">
        <f>IF(ROW()=4,"",I9-I8)</f>
        <v>0</v>
      </c>
      <c r="M9" s="8">
        <f>IF(ROW()=4,"",(I9-I8)/I8*100)</f>
        <v>0</v>
      </c>
    </row>
    <row r="10" spans="1:14">
      <c r="A10" s="3">
        <v>6</v>
      </c>
      <c r="B10" s="38" t="s">
        <v>63</v>
      </c>
      <c r="C10" s="5">
        <v>934</v>
      </c>
      <c r="D10" s="26">
        <v>9</v>
      </c>
      <c r="E10" s="7">
        <f>C10/SUM($C$4:$C$13)</f>
        <v>0</v>
      </c>
      <c r="F10" s="8">
        <f>IF(ROW()=4,"",C10-C9)</f>
        <v>0</v>
      </c>
      <c r="G10" s="8">
        <f>IF(ROW()=4,"",(C10-C9)/C9*100)</f>
        <v>0</v>
      </c>
      <c r="H10" s="9">
        <v>16.64192849404117</v>
      </c>
      <c r="I10" s="10">
        <v>15360.5</v>
      </c>
      <c r="J10" s="25">
        <v>7</v>
      </c>
      <c r="K10" s="12">
        <f>I10/SUM($I$4:$I$13)</f>
        <v>0</v>
      </c>
      <c r="L10" s="13">
        <f>IF(ROW()=4,"",I10-I9)</f>
        <v>0</v>
      </c>
      <c r="M10" s="8">
        <f>IF(ROW()=4,"",(I10-I9)/I9*100)</f>
        <v>0</v>
      </c>
    </row>
    <row r="11" spans="1:14">
      <c r="A11" s="3">
        <v>7</v>
      </c>
      <c r="B11" s="38" t="s">
        <v>64</v>
      </c>
      <c r="C11" s="5">
        <v>950</v>
      </c>
      <c r="D11" s="22">
        <v>7</v>
      </c>
      <c r="E11" s="7">
        <f>C11/SUM($C$4:$C$13)</f>
        <v>0</v>
      </c>
      <c r="F11" s="8">
        <f>IF(ROW()=4,"",C11-C10)</f>
        <v>0</v>
      </c>
      <c r="G11" s="8">
        <f>IF(ROW()=4,"",(C11-C10)/C10*100)</f>
        <v>0</v>
      </c>
      <c r="H11" s="9">
        <v>16.25292553191489</v>
      </c>
      <c r="I11" s="10">
        <v>15277.75</v>
      </c>
      <c r="J11" s="27">
        <v>8</v>
      </c>
      <c r="K11" s="12">
        <f>I11/SUM($I$4:$I$13)</f>
        <v>0</v>
      </c>
      <c r="L11" s="13">
        <f>IF(ROW()=4,"",I11-I10)</f>
        <v>0</v>
      </c>
      <c r="M11" s="8">
        <f>IF(ROW()=4,"",(I11-I10)/I10*100)</f>
        <v>0</v>
      </c>
    </row>
    <row r="12" spans="1:14">
      <c r="A12" s="3">
        <v>8</v>
      </c>
      <c r="B12" s="38" t="s">
        <v>65</v>
      </c>
      <c r="C12" s="5">
        <v>997</v>
      </c>
      <c r="D12" s="20">
        <v>1</v>
      </c>
      <c r="E12" s="7">
        <f>C12/SUM($C$4:$C$13)</f>
        <v>0</v>
      </c>
      <c r="F12" s="8">
        <f>IF(ROW()=4,"",C12-C11)</f>
        <v>0</v>
      </c>
      <c r="G12" s="8">
        <f>IF(ROW()=4,"",(C12-C11)/C11*100)</f>
        <v>0</v>
      </c>
      <c r="H12" s="9">
        <v>14.13956433637285</v>
      </c>
      <c r="I12" s="10">
        <v>13955.75</v>
      </c>
      <c r="J12" s="29">
        <v>9</v>
      </c>
      <c r="K12" s="12">
        <f>I12/SUM($I$4:$I$13)</f>
        <v>0</v>
      </c>
      <c r="L12" s="13">
        <f>IF(ROW()=4,"",I12-I11)</f>
        <v>0</v>
      </c>
      <c r="M12" s="8">
        <f>IF(ROW()=4,"",(I12-I11)/I11*100)</f>
        <v>0</v>
      </c>
    </row>
    <row r="13" spans="1:14">
      <c r="A13" s="3">
        <v>9</v>
      </c>
      <c r="B13" s="38" t="s">
        <v>66</v>
      </c>
      <c r="C13" s="5">
        <v>490</v>
      </c>
      <c r="D13" s="30">
        <v>10</v>
      </c>
      <c r="E13" s="7">
        <f>C13/SUM($C$4:$C$13)</f>
        <v>0</v>
      </c>
      <c r="F13" s="8">
        <f>IF(ROW()=4,"",C13-C12)</f>
        <v>0</v>
      </c>
      <c r="G13" s="8">
        <f>IF(ROW()=4,"",(C13-C12)/C12*100)</f>
        <v>0</v>
      </c>
      <c r="H13" s="9">
        <v>24.14270833333333</v>
      </c>
      <c r="I13" s="10">
        <v>11588.5</v>
      </c>
      <c r="J13" s="31">
        <v>10</v>
      </c>
      <c r="K13" s="12">
        <f>I13/SUM($I$4:$I$13)</f>
        <v>0</v>
      </c>
      <c r="L13" s="13">
        <f>IF(ROW()=4,"",I13-I12)</f>
        <v>0</v>
      </c>
      <c r="M13" s="8">
        <f>IF(ROW()=4,"",(I13-I12)/I12*100)</f>
        <v>0</v>
      </c>
    </row>
    <row r="14" spans="1:14">
      <c r="C14" s="32">
        <f>SUBTOTAL(9,C4:C13)</f>
        <v>0</v>
      </c>
      <c r="E14" s="33">
        <f>SUBTOTAL(9,E4:E13)</f>
        <v>0</v>
      </c>
      <c r="F14" s="34">
        <f>SUBTOTAL(9,F4:F13)</f>
        <v>0</v>
      </c>
      <c r="G14" s="34">
        <f>SUBTOTAL(9,G4:G13)</f>
        <v>0</v>
      </c>
      <c r="H14" s="35">
        <f>SUBTOTAL(9,H4:H13)</f>
        <v>0</v>
      </c>
      <c r="I14" s="36">
        <f>SUBTOTAL(9,I4:I13)</f>
        <v>0</v>
      </c>
      <c r="K14" s="33">
        <f>SUBTOTAL(9,K4:K13)</f>
        <v>0</v>
      </c>
      <c r="L14" s="37">
        <f>SUBTOTAL(9,L4:L13)</f>
        <v>0</v>
      </c>
      <c r="M14" s="34">
        <f>SUBTOTAL(9,M4:M13)</f>
        <v>0</v>
      </c>
    </row>
  </sheetData>
  <autoFilter ref="A3:M13"/>
  <mergeCells count="1">
    <mergeCell ref="A1:N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N14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3.7109375" customWidth="1"/>
    <col min="2" max="2" width="16.7109375" customWidth="1"/>
    <col min="3" max="3" width="8.7109375" customWidth="1"/>
    <col min="4" max="4" width="13.7109375" customWidth="1"/>
    <col min="5" max="5" width="12.7109375" customWidth="1"/>
    <col min="6" max="6" width="13.7109375" customWidth="1"/>
    <col min="7" max="7" width="23.7109375" customWidth="1"/>
    <col min="8" max="8" width="21.7109375" customWidth="1"/>
    <col min="9" max="9" width="14.7109375" customWidth="1"/>
    <col min="10" max="10" width="13.7109375" customWidth="1"/>
    <col min="11" max="11" width="18.7109375" customWidth="1"/>
    <col min="12" max="12" width="19.7109375" customWidth="1"/>
    <col min="13" max="13" width="23.7109375" customWidth="1"/>
  </cols>
  <sheetData>
    <row r="1" spans="1:14">
      <c r="A1" s="1" t="s">
        <v>68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 spans="1:14" s="2" customFormat="1">
      <c r="B3" s="3" t="s">
        <v>42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</row>
    <row r="4" spans="1:14">
      <c r="A4" s="3">
        <v>0</v>
      </c>
      <c r="B4" s="38" t="s">
        <v>65</v>
      </c>
      <c r="C4" s="5">
        <v>997</v>
      </c>
      <c r="D4" s="20">
        <v>1</v>
      </c>
      <c r="E4" s="7">
        <f>C4/SUM($C$4:$C$13)</f>
        <v>0</v>
      </c>
      <c r="F4" s="8">
        <f>IF(ROW()=4,"",C4-C3)</f>
        <v>0</v>
      </c>
      <c r="G4" s="8">
        <f>IF(ROW()=4,"",(C4-C3)/C3*100)</f>
        <v>0</v>
      </c>
      <c r="H4" s="9">
        <v>14.13956433637285</v>
      </c>
      <c r="I4" s="10">
        <v>13955.75</v>
      </c>
      <c r="J4" s="29">
        <v>9</v>
      </c>
      <c r="K4" s="12">
        <f>I4/SUM($I$4:$I$13)</f>
        <v>0</v>
      </c>
      <c r="L4" s="13">
        <f>IF(ROW()=4,"",I4-I3)</f>
        <v>0</v>
      </c>
      <c r="M4" s="8">
        <f>IF(ROW()=4,"",(I4-I3)/I3*100)</f>
        <v>0</v>
      </c>
    </row>
    <row r="5" spans="1:14">
      <c r="A5" s="3">
        <v>1</v>
      </c>
      <c r="B5" s="38" t="s">
        <v>57</v>
      </c>
      <c r="C5" s="5">
        <v>987</v>
      </c>
      <c r="D5" s="6">
        <v>2</v>
      </c>
      <c r="E5" s="7">
        <f>C5/SUM($C$4:$C$13)</f>
        <v>0</v>
      </c>
      <c r="F5" s="8">
        <f>IF(ROW()=4,"",C5-C4)</f>
        <v>0</v>
      </c>
      <c r="G5" s="8">
        <f>IF(ROW()=4,"",(C5-C4)/C4*100)</f>
        <v>0</v>
      </c>
      <c r="H5" s="9">
        <v>17.24515306122449</v>
      </c>
      <c r="I5" s="10">
        <v>16900.25</v>
      </c>
      <c r="J5" s="11">
        <v>1</v>
      </c>
      <c r="K5" s="12">
        <f>I5/SUM($I$4:$I$13)</f>
        <v>0</v>
      </c>
      <c r="L5" s="13">
        <f>IF(ROW()=4,"",I5-I4)</f>
        <v>0</v>
      </c>
      <c r="M5" s="8">
        <f>IF(ROW()=4,"",(I5-I4)/I4*100)</f>
        <v>0</v>
      </c>
    </row>
    <row r="6" spans="1:14">
      <c r="A6" s="3">
        <v>2</v>
      </c>
      <c r="B6" s="38" t="s">
        <v>60</v>
      </c>
      <c r="C6" s="5">
        <v>981</v>
      </c>
      <c r="D6" s="14">
        <v>3</v>
      </c>
      <c r="E6" s="7">
        <f>C6/SUM($C$4:$C$13)</f>
        <v>0</v>
      </c>
      <c r="F6" s="8">
        <f>IF(ROW()=4,"",C6-C5)</f>
        <v>0</v>
      </c>
      <c r="G6" s="8">
        <f>IF(ROW()=4,"",(C6-C5)/C5*100)</f>
        <v>0</v>
      </c>
      <c r="H6" s="9">
        <v>16.43</v>
      </c>
      <c r="I6" s="10">
        <v>16019.25</v>
      </c>
      <c r="J6" s="19">
        <v>4</v>
      </c>
      <c r="K6" s="12">
        <f>I6/SUM($I$4:$I$13)</f>
        <v>0</v>
      </c>
      <c r="L6" s="13">
        <f>IF(ROW()=4,"",I6-I5)</f>
        <v>0</v>
      </c>
      <c r="M6" s="8">
        <f>IF(ROW()=4,"",(I6-I5)/I5*100)</f>
        <v>0</v>
      </c>
    </row>
    <row r="7" spans="1:14">
      <c r="A7" s="3">
        <v>3</v>
      </c>
      <c r="B7" s="38" t="s">
        <v>58</v>
      </c>
      <c r="C7" s="5">
        <v>973</v>
      </c>
      <c r="D7" s="16">
        <v>4</v>
      </c>
      <c r="E7" s="7">
        <f>C7/SUM($C$4:$C$13)</f>
        <v>0</v>
      </c>
      <c r="F7" s="8">
        <f>IF(ROW()=4,"",C7-C6)</f>
        <v>0</v>
      </c>
      <c r="G7" s="8">
        <f>IF(ROW()=4,"",(C7-C6)/C6*100)</f>
        <v>0</v>
      </c>
      <c r="H7" s="9">
        <v>17.37955254942768</v>
      </c>
      <c r="I7" s="10">
        <v>16701.75</v>
      </c>
      <c r="J7" s="15">
        <v>2</v>
      </c>
      <c r="K7" s="12">
        <f>I7/SUM($I$4:$I$13)</f>
        <v>0</v>
      </c>
      <c r="L7" s="13">
        <f>IF(ROW()=4,"",I7-I6)</f>
        <v>0</v>
      </c>
      <c r="M7" s="8">
        <f>IF(ROW()=4,"",(I7-I6)/I6*100)</f>
        <v>0</v>
      </c>
    </row>
    <row r="8" spans="1:14">
      <c r="A8" s="3">
        <v>4</v>
      </c>
      <c r="B8" s="38" t="s">
        <v>62</v>
      </c>
      <c r="C8" s="5">
        <v>970</v>
      </c>
      <c r="D8" s="28">
        <v>5</v>
      </c>
      <c r="E8" s="7">
        <f>C8/SUM($C$4:$C$13)</f>
        <v>0</v>
      </c>
      <c r="F8" s="8">
        <f>IF(ROW()=4,"",C8-C7)</f>
        <v>0</v>
      </c>
      <c r="G8" s="8">
        <f>IF(ROW()=4,"",(C8-C7)/C7*100)</f>
        <v>0</v>
      </c>
      <c r="H8" s="9">
        <v>16.29676071055382</v>
      </c>
      <c r="I8" s="10">
        <v>15596</v>
      </c>
      <c r="J8" s="23">
        <v>6</v>
      </c>
      <c r="K8" s="12">
        <f>I8/SUM($I$4:$I$13)</f>
        <v>0</v>
      </c>
      <c r="L8" s="13">
        <f>IF(ROW()=4,"",I8-I7)</f>
        <v>0</v>
      </c>
      <c r="M8" s="8">
        <f>IF(ROW()=4,"",(I8-I7)/I7*100)</f>
        <v>0</v>
      </c>
    </row>
    <row r="9" spans="1:14">
      <c r="A9" s="3">
        <v>5</v>
      </c>
      <c r="B9" s="38" t="s">
        <v>59</v>
      </c>
      <c r="C9" s="5">
        <v>961</v>
      </c>
      <c r="D9" s="18">
        <v>6</v>
      </c>
      <c r="E9" s="7">
        <f>C9/SUM($C$4:$C$13)</f>
        <v>0</v>
      </c>
      <c r="F9" s="8">
        <f>IF(ROW()=4,"",C9-C8)</f>
        <v>0</v>
      </c>
      <c r="G9" s="8">
        <f>IF(ROW()=4,"",(C9-C8)/C8*100)</f>
        <v>0</v>
      </c>
      <c r="H9" s="9">
        <v>17.16379310344828</v>
      </c>
      <c r="I9" s="10">
        <v>16425.75</v>
      </c>
      <c r="J9" s="17">
        <v>3</v>
      </c>
      <c r="K9" s="12">
        <f>I9/SUM($I$4:$I$13)</f>
        <v>0</v>
      </c>
      <c r="L9" s="13">
        <f>IF(ROW()=4,"",I9-I8)</f>
        <v>0</v>
      </c>
      <c r="M9" s="8">
        <f>IF(ROW()=4,"",(I9-I8)/I8*100)</f>
        <v>0</v>
      </c>
    </row>
    <row r="10" spans="1:14">
      <c r="A10" s="3">
        <v>6</v>
      </c>
      <c r="B10" s="38" t="s">
        <v>64</v>
      </c>
      <c r="C10" s="5">
        <v>950</v>
      </c>
      <c r="D10" s="22">
        <v>7</v>
      </c>
      <c r="E10" s="7">
        <f>C10/SUM($C$4:$C$13)</f>
        <v>0</v>
      </c>
      <c r="F10" s="8">
        <f>IF(ROW()=4,"",C10-C9)</f>
        <v>0</v>
      </c>
      <c r="G10" s="8">
        <f>IF(ROW()=4,"",(C10-C9)/C9*100)</f>
        <v>0</v>
      </c>
      <c r="H10" s="9">
        <v>16.25292553191489</v>
      </c>
      <c r="I10" s="10">
        <v>15277.75</v>
      </c>
      <c r="J10" s="27">
        <v>8</v>
      </c>
      <c r="K10" s="12">
        <f>I10/SUM($I$4:$I$13)</f>
        <v>0</v>
      </c>
      <c r="L10" s="13">
        <f>IF(ROW()=4,"",I10-I9)</f>
        <v>0</v>
      </c>
      <c r="M10" s="8">
        <f>IF(ROW()=4,"",(I10-I9)/I9*100)</f>
        <v>0</v>
      </c>
    </row>
    <row r="11" spans="1:14">
      <c r="A11" s="3">
        <v>7</v>
      </c>
      <c r="B11" s="38" t="s">
        <v>61</v>
      </c>
      <c r="C11" s="5">
        <v>937</v>
      </c>
      <c r="D11" s="24">
        <v>8</v>
      </c>
      <c r="E11" s="7">
        <f>C11/SUM($C$4:$C$13)</f>
        <v>0</v>
      </c>
      <c r="F11" s="8">
        <f>IF(ROW()=4,"",C11-C10)</f>
        <v>0</v>
      </c>
      <c r="G11" s="8">
        <f>IF(ROW()=4,"",(C11-C10)/C10*100)</f>
        <v>0</v>
      </c>
      <c r="H11" s="9">
        <v>17.18905070118662</v>
      </c>
      <c r="I11" s="10">
        <v>15934.25</v>
      </c>
      <c r="J11" s="21">
        <v>5</v>
      </c>
      <c r="K11" s="12">
        <f>I11/SUM($I$4:$I$13)</f>
        <v>0</v>
      </c>
      <c r="L11" s="13">
        <f>IF(ROW()=4,"",I11-I10)</f>
        <v>0</v>
      </c>
      <c r="M11" s="8">
        <f>IF(ROW()=4,"",(I11-I10)/I10*100)</f>
        <v>0</v>
      </c>
    </row>
    <row r="12" spans="1:14">
      <c r="A12" s="3">
        <v>8</v>
      </c>
      <c r="B12" s="38" t="s">
        <v>63</v>
      </c>
      <c r="C12" s="5">
        <v>934</v>
      </c>
      <c r="D12" s="26">
        <v>9</v>
      </c>
      <c r="E12" s="7">
        <f>C12/SUM($C$4:$C$13)</f>
        <v>0</v>
      </c>
      <c r="F12" s="8">
        <f>IF(ROW()=4,"",C12-C11)</f>
        <v>0</v>
      </c>
      <c r="G12" s="8">
        <f>IF(ROW()=4,"",(C12-C11)/C11*100)</f>
        <v>0</v>
      </c>
      <c r="H12" s="9">
        <v>16.64192849404117</v>
      </c>
      <c r="I12" s="10">
        <v>15360.5</v>
      </c>
      <c r="J12" s="25">
        <v>7</v>
      </c>
      <c r="K12" s="12">
        <f>I12/SUM($I$4:$I$13)</f>
        <v>0</v>
      </c>
      <c r="L12" s="13">
        <f>IF(ROW()=4,"",I12-I11)</f>
        <v>0</v>
      </c>
      <c r="M12" s="8">
        <f>IF(ROW()=4,"",(I12-I11)/I11*100)</f>
        <v>0</v>
      </c>
    </row>
    <row r="13" spans="1:14">
      <c r="A13" s="3">
        <v>9</v>
      </c>
      <c r="B13" s="38" t="s">
        <v>66</v>
      </c>
      <c r="C13" s="5">
        <v>490</v>
      </c>
      <c r="D13" s="30">
        <v>10</v>
      </c>
      <c r="E13" s="7">
        <f>C13/SUM($C$4:$C$13)</f>
        <v>0</v>
      </c>
      <c r="F13" s="8">
        <f>IF(ROW()=4,"",C13-C12)</f>
        <v>0</v>
      </c>
      <c r="G13" s="8">
        <f>IF(ROW()=4,"",(C13-C12)/C12*100)</f>
        <v>0</v>
      </c>
      <c r="H13" s="9">
        <v>24.14270833333333</v>
      </c>
      <c r="I13" s="10">
        <v>11588.5</v>
      </c>
      <c r="J13" s="31">
        <v>10</v>
      </c>
      <c r="K13" s="12">
        <f>I13/SUM($I$4:$I$13)</f>
        <v>0</v>
      </c>
      <c r="L13" s="13">
        <f>IF(ROW()=4,"",I13-I12)</f>
        <v>0</v>
      </c>
      <c r="M13" s="8">
        <f>IF(ROW()=4,"",(I13-I12)/I12*100)</f>
        <v>0</v>
      </c>
    </row>
    <row r="14" spans="1:14">
      <c r="C14" s="32">
        <f>SUBTOTAL(9,C4:C13)</f>
        <v>0</v>
      </c>
      <c r="E14" s="33">
        <f>SUBTOTAL(9,E4:E13)</f>
        <v>0</v>
      </c>
      <c r="F14" s="34">
        <f>SUBTOTAL(9,F4:F13)</f>
        <v>0</v>
      </c>
      <c r="G14" s="34">
        <f>SUBTOTAL(9,G4:G13)</f>
        <v>0</v>
      </c>
      <c r="H14" s="35">
        <f>SUBTOTAL(9,H4:H13)</f>
        <v>0</v>
      </c>
      <c r="I14" s="36">
        <f>SUBTOTAL(9,I4:I13)</f>
        <v>0</v>
      </c>
      <c r="K14" s="33">
        <f>SUBTOTAL(9,K4:K13)</f>
        <v>0</v>
      </c>
      <c r="L14" s="37">
        <f>SUBTOTAL(9,L4:L13)</f>
        <v>0</v>
      </c>
      <c r="M14" s="34">
        <f>SUBTOTAL(9,M4:M13)</f>
        <v>0</v>
      </c>
    </row>
  </sheetData>
  <autoFilter ref="A3:M13"/>
  <mergeCells count="1">
    <mergeCell ref="A1:N1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N14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3.7109375" customWidth="1"/>
    <col min="2" max="2" width="31.7109375" customWidth="1"/>
    <col min="3" max="3" width="9.7109375" customWidth="1"/>
    <col min="4" max="4" width="13.7109375" customWidth="1"/>
    <col min="5" max="5" width="12.7109375" customWidth="1"/>
    <col min="6" max="6" width="13.7109375" customWidth="1"/>
    <col min="7" max="7" width="17.7109375" customWidth="1"/>
    <col min="8" max="8" width="21.7109375" customWidth="1"/>
    <col min="9" max="9" width="14.7109375" customWidth="1"/>
    <col min="10" max="10" width="13.7109375" customWidth="1"/>
    <col min="11" max="11" width="18.7109375" customWidth="1"/>
    <col min="12" max="12" width="19.7109375" customWidth="1"/>
    <col min="13" max="13" width="23.7109375" customWidth="1"/>
  </cols>
  <sheetData>
    <row r="1" spans="1:14">
      <c r="A1" s="1" t="s">
        <v>80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 spans="1:14" s="2" customFormat="1">
      <c r="B3" s="3" t="s">
        <v>69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</row>
    <row r="4" spans="1:14">
      <c r="A4" s="3">
        <v>0</v>
      </c>
      <c r="B4" s="39" t="s">
        <v>70</v>
      </c>
      <c r="C4" s="5">
        <v>2371</v>
      </c>
      <c r="D4" s="16">
        <v>4</v>
      </c>
      <c r="E4" s="7">
        <f>C4/SUM($C$4:$C$13)</f>
        <v>0</v>
      </c>
      <c r="F4" s="8">
        <f>IF(ROW()=4,"",C4-C3)</f>
        <v>0</v>
      </c>
      <c r="G4" s="8">
        <f>IF(ROW()=4,"",(C4-C3)/C3*100)</f>
        <v>0</v>
      </c>
      <c r="H4" s="9">
        <v>18.76209503239741</v>
      </c>
      <c r="I4" s="10">
        <v>43434.25</v>
      </c>
      <c r="J4" s="11">
        <v>1</v>
      </c>
      <c r="K4" s="12">
        <f>I4/SUM($I$4:$I$13)</f>
        <v>0</v>
      </c>
      <c r="L4" s="13">
        <f>IF(ROW()=4,"",I4-I3)</f>
        <v>0</v>
      </c>
      <c r="M4" s="8">
        <f>IF(ROW()=4,"",(I4-I3)/I3*100)</f>
        <v>0</v>
      </c>
    </row>
    <row r="5" spans="1:14">
      <c r="A5" s="3">
        <v>1</v>
      </c>
      <c r="B5" s="39" t="s">
        <v>71</v>
      </c>
      <c r="C5" s="5">
        <v>2432</v>
      </c>
      <c r="D5" s="6">
        <v>2</v>
      </c>
      <c r="E5" s="7">
        <f>C5/SUM($C$4:$C$13)</f>
        <v>0</v>
      </c>
      <c r="F5" s="8">
        <f>IF(ROW()=4,"",C5-C4)</f>
        <v>0</v>
      </c>
      <c r="G5" s="8">
        <f>IF(ROW()=4,"",(C5-C4)/C4*100)</f>
        <v>0</v>
      </c>
      <c r="H5" s="9">
        <v>18.03035413153457</v>
      </c>
      <c r="I5" s="10">
        <v>42768</v>
      </c>
      <c r="J5" s="15">
        <v>2</v>
      </c>
      <c r="K5" s="12">
        <f>I5/SUM($I$4:$I$13)</f>
        <v>0</v>
      </c>
      <c r="L5" s="13">
        <f>IF(ROW()=4,"",I5-I4)</f>
        <v>0</v>
      </c>
      <c r="M5" s="8">
        <f>IF(ROW()=4,"",(I5-I4)/I4*100)</f>
        <v>0</v>
      </c>
    </row>
    <row r="6" spans="1:14">
      <c r="A6" s="3">
        <v>2</v>
      </c>
      <c r="B6" s="39" t="s">
        <v>72</v>
      </c>
      <c r="C6" s="5">
        <v>2370</v>
      </c>
      <c r="D6" s="28">
        <v>5</v>
      </c>
      <c r="E6" s="7">
        <f>C6/SUM($C$4:$C$13)</f>
        <v>0</v>
      </c>
      <c r="F6" s="8">
        <f>IF(ROW()=4,"",C6-C5)</f>
        <v>0</v>
      </c>
      <c r="G6" s="8">
        <f>IF(ROW()=4,"",(C6-C5)/C5*100)</f>
        <v>0</v>
      </c>
      <c r="H6" s="9">
        <v>17.98848827106864</v>
      </c>
      <c r="I6" s="10">
        <v>41409.5</v>
      </c>
      <c r="J6" s="17">
        <v>3</v>
      </c>
      <c r="K6" s="12">
        <f>I6/SUM($I$4:$I$13)</f>
        <v>0</v>
      </c>
      <c r="L6" s="13">
        <f>IF(ROW()=4,"",I6-I5)</f>
        <v>0</v>
      </c>
      <c r="M6" s="8">
        <f>IF(ROW()=4,"",(I6-I5)/I5*100)</f>
        <v>0</v>
      </c>
    </row>
    <row r="7" spans="1:14">
      <c r="A7" s="3">
        <v>3</v>
      </c>
      <c r="B7" s="39" t="s">
        <v>73</v>
      </c>
      <c r="C7" s="5">
        <v>2453</v>
      </c>
      <c r="D7" s="20">
        <v>1</v>
      </c>
      <c r="E7" s="7">
        <f>C7/SUM($C$4:$C$13)</f>
        <v>0</v>
      </c>
      <c r="F7" s="8">
        <f>IF(ROW()=4,"",C7-C6)</f>
        <v>0</v>
      </c>
      <c r="G7" s="8">
        <f>IF(ROW()=4,"",(C7-C6)/C6*100)</f>
        <v>0</v>
      </c>
      <c r="H7" s="9">
        <v>15.80318708609271</v>
      </c>
      <c r="I7" s="10">
        <v>38180.5</v>
      </c>
      <c r="J7" s="19">
        <v>4</v>
      </c>
      <c r="K7" s="12">
        <f>I7/SUM($I$4:$I$13)</f>
        <v>0</v>
      </c>
      <c r="L7" s="13">
        <f>IF(ROW()=4,"",I7-I6)</f>
        <v>0</v>
      </c>
      <c r="M7" s="8">
        <f>IF(ROW()=4,"",(I7-I6)/I6*100)</f>
        <v>0</v>
      </c>
    </row>
    <row r="8" spans="1:14">
      <c r="A8" s="3">
        <v>4</v>
      </c>
      <c r="B8" s="39" t="s">
        <v>74</v>
      </c>
      <c r="C8" s="5">
        <v>1924</v>
      </c>
      <c r="D8" s="22">
        <v>7</v>
      </c>
      <c r="E8" s="7">
        <f>C8/SUM($C$4:$C$13)</f>
        <v>0</v>
      </c>
      <c r="F8" s="8">
        <f>IF(ROW()=4,"",C8-C7)</f>
        <v>0</v>
      </c>
      <c r="G8" s="8">
        <f>IF(ROW()=4,"",(C8-C7)/C7*100)</f>
        <v>0</v>
      </c>
      <c r="H8" s="9">
        <v>18.45853206147324</v>
      </c>
      <c r="I8" s="10">
        <v>34831.25</v>
      </c>
      <c r="J8" s="21">
        <v>5</v>
      </c>
      <c r="K8" s="12">
        <f>I8/SUM($I$4:$I$13)</f>
        <v>0</v>
      </c>
      <c r="L8" s="13">
        <f>IF(ROW()=4,"",I8-I7)</f>
        <v>0</v>
      </c>
      <c r="M8" s="8">
        <f>IF(ROW()=4,"",(I8-I7)/I7*100)</f>
        <v>0</v>
      </c>
    </row>
    <row r="9" spans="1:14">
      <c r="A9" s="3">
        <v>5</v>
      </c>
      <c r="B9" s="39" t="s">
        <v>75</v>
      </c>
      <c r="C9" s="5">
        <v>1917</v>
      </c>
      <c r="D9" s="24">
        <v>8</v>
      </c>
      <c r="E9" s="7">
        <f>C9/SUM($C$4:$C$13)</f>
        <v>0</v>
      </c>
      <c r="F9" s="8">
        <f>IF(ROW()=4,"",C9-C8)</f>
        <v>0</v>
      </c>
      <c r="G9" s="8">
        <f>IF(ROW()=4,"",(C9-C8)/C8*100)</f>
        <v>0</v>
      </c>
      <c r="H9" s="9">
        <v>18.41153846153846</v>
      </c>
      <c r="I9" s="10">
        <v>34705.75</v>
      </c>
      <c r="J9" s="23">
        <v>6</v>
      </c>
      <c r="K9" s="12">
        <f>I9/SUM($I$4:$I$13)</f>
        <v>0</v>
      </c>
      <c r="L9" s="13">
        <f>IF(ROW()=4,"",I9-I8)</f>
        <v>0</v>
      </c>
      <c r="M9" s="8">
        <f>IF(ROW()=4,"",(I9-I8)/I8*100)</f>
        <v>0</v>
      </c>
    </row>
    <row r="10" spans="1:14">
      <c r="A10" s="3">
        <v>6</v>
      </c>
      <c r="B10" s="39" t="s">
        <v>76</v>
      </c>
      <c r="C10" s="5">
        <v>1884</v>
      </c>
      <c r="D10" s="30">
        <v>10</v>
      </c>
      <c r="E10" s="7">
        <f>C10/SUM($C$4:$C$13)</f>
        <v>0</v>
      </c>
      <c r="F10" s="8">
        <f>IF(ROW()=4,"",C10-C9)</f>
        <v>0</v>
      </c>
      <c r="G10" s="8">
        <f>IF(ROW()=4,"",(C10-C9)/C9*100)</f>
        <v>0</v>
      </c>
      <c r="H10" s="9">
        <v>18.105327203894</v>
      </c>
      <c r="I10" s="10">
        <v>33476.75</v>
      </c>
      <c r="J10" s="25">
        <v>7</v>
      </c>
      <c r="K10" s="12">
        <f>I10/SUM($I$4:$I$13)</f>
        <v>0</v>
      </c>
      <c r="L10" s="13">
        <f>IF(ROW()=4,"",I10-I9)</f>
        <v>0</v>
      </c>
      <c r="M10" s="8">
        <f>IF(ROW()=4,"",(I10-I9)/I9*100)</f>
        <v>0</v>
      </c>
    </row>
    <row r="11" spans="1:14">
      <c r="A11" s="3">
        <v>7</v>
      </c>
      <c r="B11" s="39" t="s">
        <v>77</v>
      </c>
      <c r="C11" s="5">
        <v>2422</v>
      </c>
      <c r="D11" s="14">
        <v>3</v>
      </c>
      <c r="E11" s="7">
        <f>C11/SUM($C$4:$C$13)</f>
        <v>0</v>
      </c>
      <c r="F11" s="8">
        <f>IF(ROW()=4,"",C11-C10)</f>
        <v>0</v>
      </c>
      <c r="G11" s="8">
        <f>IF(ROW()=4,"",(C11-C10)/C10*100)</f>
        <v>0</v>
      </c>
      <c r="H11" s="9">
        <v>13.61740506329114</v>
      </c>
      <c r="I11" s="10">
        <v>32273.25</v>
      </c>
      <c r="J11" s="27">
        <v>8</v>
      </c>
      <c r="K11" s="12">
        <f>I11/SUM($I$4:$I$13)</f>
        <v>0</v>
      </c>
      <c r="L11" s="13">
        <f>IF(ROW()=4,"",I11-I10)</f>
        <v>0</v>
      </c>
      <c r="M11" s="8">
        <f>IF(ROW()=4,"",(I11-I10)/I10*100)</f>
        <v>0</v>
      </c>
    </row>
    <row r="12" spans="1:14">
      <c r="A12" s="3">
        <v>8</v>
      </c>
      <c r="B12" s="39" t="s">
        <v>78</v>
      </c>
      <c r="C12" s="5">
        <v>1902</v>
      </c>
      <c r="D12" s="26">
        <v>9</v>
      </c>
      <c r="E12" s="7">
        <f>C12/SUM($C$4:$C$13)</f>
        <v>0</v>
      </c>
      <c r="F12" s="8">
        <f>IF(ROW()=4,"",C12-C11)</f>
        <v>0</v>
      </c>
      <c r="G12" s="8">
        <f>IF(ROW()=4,"",(C12-C11)/C11*100)</f>
        <v>0</v>
      </c>
      <c r="H12" s="9">
        <v>17.44091891891892</v>
      </c>
      <c r="I12" s="10">
        <v>32265.7</v>
      </c>
      <c r="J12" s="29">
        <v>9</v>
      </c>
      <c r="K12" s="12">
        <f>I12/SUM($I$4:$I$13)</f>
        <v>0</v>
      </c>
      <c r="L12" s="13">
        <f>IF(ROW()=4,"",I12-I11)</f>
        <v>0</v>
      </c>
      <c r="M12" s="8">
        <f>IF(ROW()=4,"",(I12-I11)/I11*100)</f>
        <v>0</v>
      </c>
    </row>
    <row r="13" spans="1:14">
      <c r="A13" s="3">
        <v>9</v>
      </c>
      <c r="B13" s="39" t="s">
        <v>79</v>
      </c>
      <c r="C13" s="5">
        <v>1938</v>
      </c>
      <c r="D13" s="18">
        <v>6</v>
      </c>
      <c r="E13" s="7">
        <f>C13/SUM($C$4:$C$13)</f>
        <v>0</v>
      </c>
      <c r="F13" s="8">
        <f>IF(ROW()=4,"",C13-C12)</f>
        <v>0</v>
      </c>
      <c r="G13" s="8">
        <f>IF(ROW()=4,"",(C13-C12)/C12*100)</f>
        <v>0</v>
      </c>
      <c r="H13" s="9">
        <v>16.3966613672496</v>
      </c>
      <c r="I13" s="10">
        <v>30940.5</v>
      </c>
      <c r="J13" s="31">
        <v>10</v>
      </c>
      <c r="K13" s="12">
        <f>I13/SUM($I$4:$I$13)</f>
        <v>0</v>
      </c>
      <c r="L13" s="13">
        <f>IF(ROW()=4,"",I13-I12)</f>
        <v>0</v>
      </c>
      <c r="M13" s="8">
        <f>IF(ROW()=4,"",(I13-I12)/I12*100)</f>
        <v>0</v>
      </c>
    </row>
    <row r="14" spans="1:14">
      <c r="C14" s="32">
        <f>SUBTOTAL(9,C4:C13)</f>
        <v>0</v>
      </c>
      <c r="E14" s="33">
        <f>SUBTOTAL(9,E4:E13)</f>
        <v>0</v>
      </c>
      <c r="F14" s="34">
        <f>SUBTOTAL(9,F4:F13)</f>
        <v>0</v>
      </c>
      <c r="G14" s="34">
        <f>SUBTOTAL(9,G4:G13)</f>
        <v>0</v>
      </c>
      <c r="H14" s="35">
        <f>SUBTOTAL(9,H4:H13)</f>
        <v>0</v>
      </c>
      <c r="I14" s="36">
        <f>SUBTOTAL(9,I4:I13)</f>
        <v>0</v>
      </c>
      <c r="K14" s="33">
        <f>SUBTOTAL(9,K4:K13)</f>
        <v>0</v>
      </c>
      <c r="L14" s="37">
        <f>SUBTOTAL(9,L4:L13)</f>
        <v>0</v>
      </c>
      <c r="M14" s="34">
        <f>SUBTOTAL(9,M4:M13)</f>
        <v>0</v>
      </c>
    </row>
  </sheetData>
  <autoFilter ref="A3:M13"/>
  <mergeCells count="1">
    <mergeCell ref="A1:N1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14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3.7109375" customWidth="1"/>
    <col min="2" max="2" width="31.7109375" customWidth="1"/>
    <col min="3" max="3" width="8.7109375" customWidth="1"/>
    <col min="4" max="4" width="13.7109375" customWidth="1"/>
    <col min="5" max="5" width="12.7109375" customWidth="1"/>
    <col min="6" max="6" width="13.7109375" customWidth="1"/>
    <col min="7" max="7" width="23.7109375" customWidth="1"/>
    <col min="8" max="8" width="21.7109375" customWidth="1"/>
    <col min="9" max="9" width="14.7109375" customWidth="1"/>
    <col min="10" max="10" width="13.7109375" customWidth="1"/>
    <col min="11" max="11" width="18.7109375" customWidth="1"/>
    <col min="12" max="12" width="19.7109375" customWidth="1"/>
    <col min="13" max="13" width="23.7109375" customWidth="1"/>
  </cols>
  <sheetData>
    <row r="1" spans="1:14">
      <c r="A1" s="1" t="s">
        <v>91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 spans="1:14" s="2" customFormat="1">
      <c r="B3" s="3" t="s">
        <v>69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</row>
    <row r="4" spans="1:14">
      <c r="A4" s="3">
        <v>0</v>
      </c>
      <c r="B4" s="39" t="s">
        <v>81</v>
      </c>
      <c r="C4" s="5">
        <v>997</v>
      </c>
      <c r="D4" s="20">
        <v>1</v>
      </c>
      <c r="E4" s="7">
        <f>C4/SUM($C$4:$C$13)</f>
        <v>0</v>
      </c>
      <c r="F4" s="8">
        <f>IF(ROW()=4,"",C4-C3)</f>
        <v>0</v>
      </c>
      <c r="G4" s="8">
        <f>IF(ROW()=4,"",(C4-C3)/C3*100)</f>
        <v>0</v>
      </c>
      <c r="H4" s="9">
        <v>14.13956433637285</v>
      </c>
      <c r="I4" s="10">
        <v>13955.75</v>
      </c>
      <c r="J4" s="29">
        <v>9</v>
      </c>
      <c r="K4" s="12">
        <f>I4/SUM($I$4:$I$13)</f>
        <v>0</v>
      </c>
      <c r="L4" s="13">
        <f>IF(ROW()=4,"",I4-I3)</f>
        <v>0</v>
      </c>
      <c r="M4" s="8">
        <f>IF(ROW()=4,"",(I4-I3)/I3*100)</f>
        <v>0</v>
      </c>
    </row>
    <row r="5" spans="1:14">
      <c r="A5" s="3">
        <v>1</v>
      </c>
      <c r="B5" s="39" t="s">
        <v>82</v>
      </c>
      <c r="C5" s="5">
        <v>987</v>
      </c>
      <c r="D5" s="6">
        <v>2</v>
      </c>
      <c r="E5" s="7">
        <f>C5/SUM($C$4:$C$13)</f>
        <v>0</v>
      </c>
      <c r="F5" s="8">
        <f>IF(ROW()=4,"",C5-C4)</f>
        <v>0</v>
      </c>
      <c r="G5" s="8">
        <f>IF(ROW()=4,"",(C5-C4)/C4*100)</f>
        <v>0</v>
      </c>
      <c r="H5" s="9">
        <v>17.24515306122449</v>
      </c>
      <c r="I5" s="10">
        <v>16900.25</v>
      </c>
      <c r="J5" s="11">
        <v>1</v>
      </c>
      <c r="K5" s="12">
        <f>I5/SUM($I$4:$I$13)</f>
        <v>0</v>
      </c>
      <c r="L5" s="13">
        <f>IF(ROW()=4,"",I5-I4)</f>
        <v>0</v>
      </c>
      <c r="M5" s="8">
        <f>IF(ROW()=4,"",(I5-I4)/I4*100)</f>
        <v>0</v>
      </c>
    </row>
    <row r="6" spans="1:14">
      <c r="A6" s="3">
        <v>2</v>
      </c>
      <c r="B6" s="39" t="s">
        <v>83</v>
      </c>
      <c r="C6" s="5">
        <v>981</v>
      </c>
      <c r="D6" s="14">
        <v>3</v>
      </c>
      <c r="E6" s="7">
        <f>C6/SUM($C$4:$C$13)</f>
        <v>0</v>
      </c>
      <c r="F6" s="8">
        <f>IF(ROW()=4,"",C6-C5)</f>
        <v>0</v>
      </c>
      <c r="G6" s="8">
        <f>IF(ROW()=4,"",(C6-C5)/C5*100)</f>
        <v>0</v>
      </c>
      <c r="H6" s="9">
        <v>16.43</v>
      </c>
      <c r="I6" s="10">
        <v>16019.25</v>
      </c>
      <c r="J6" s="19">
        <v>4</v>
      </c>
      <c r="K6" s="12">
        <f>I6/SUM($I$4:$I$13)</f>
        <v>0</v>
      </c>
      <c r="L6" s="13">
        <f>IF(ROW()=4,"",I6-I5)</f>
        <v>0</v>
      </c>
      <c r="M6" s="8">
        <f>IF(ROW()=4,"",(I6-I5)/I5*100)</f>
        <v>0</v>
      </c>
    </row>
    <row r="7" spans="1:14">
      <c r="A7" s="3">
        <v>3</v>
      </c>
      <c r="B7" s="39" t="s">
        <v>84</v>
      </c>
      <c r="C7" s="5">
        <v>973</v>
      </c>
      <c r="D7" s="16">
        <v>4</v>
      </c>
      <c r="E7" s="7">
        <f>C7/SUM($C$4:$C$13)</f>
        <v>0</v>
      </c>
      <c r="F7" s="8">
        <f>IF(ROW()=4,"",C7-C6)</f>
        <v>0</v>
      </c>
      <c r="G7" s="8">
        <f>IF(ROW()=4,"",(C7-C6)/C6*100)</f>
        <v>0</v>
      </c>
      <c r="H7" s="9">
        <v>17.37955254942768</v>
      </c>
      <c r="I7" s="10">
        <v>16701.75</v>
      </c>
      <c r="J7" s="15">
        <v>2</v>
      </c>
      <c r="K7" s="12">
        <f>I7/SUM($I$4:$I$13)</f>
        <v>0</v>
      </c>
      <c r="L7" s="13">
        <f>IF(ROW()=4,"",I7-I6)</f>
        <v>0</v>
      </c>
      <c r="M7" s="8">
        <f>IF(ROW()=4,"",(I7-I6)/I6*100)</f>
        <v>0</v>
      </c>
    </row>
    <row r="8" spans="1:14">
      <c r="A8" s="3">
        <v>4</v>
      </c>
      <c r="B8" s="39" t="s">
        <v>85</v>
      </c>
      <c r="C8" s="5">
        <v>970</v>
      </c>
      <c r="D8" s="28">
        <v>5</v>
      </c>
      <c r="E8" s="7">
        <f>C8/SUM($C$4:$C$13)</f>
        <v>0</v>
      </c>
      <c r="F8" s="8">
        <f>IF(ROW()=4,"",C8-C7)</f>
        <v>0</v>
      </c>
      <c r="G8" s="8">
        <f>IF(ROW()=4,"",(C8-C7)/C7*100)</f>
        <v>0</v>
      </c>
      <c r="H8" s="9">
        <v>16.29676071055382</v>
      </c>
      <c r="I8" s="10">
        <v>15596</v>
      </c>
      <c r="J8" s="23">
        <v>6</v>
      </c>
      <c r="K8" s="12">
        <f>I8/SUM($I$4:$I$13)</f>
        <v>0</v>
      </c>
      <c r="L8" s="13">
        <f>IF(ROW()=4,"",I8-I7)</f>
        <v>0</v>
      </c>
      <c r="M8" s="8">
        <f>IF(ROW()=4,"",(I8-I7)/I7*100)</f>
        <v>0</v>
      </c>
    </row>
    <row r="9" spans="1:14">
      <c r="A9" s="3">
        <v>5</v>
      </c>
      <c r="B9" s="39" t="s">
        <v>86</v>
      </c>
      <c r="C9" s="5">
        <v>961</v>
      </c>
      <c r="D9" s="18">
        <v>6</v>
      </c>
      <c r="E9" s="7">
        <f>C9/SUM($C$4:$C$13)</f>
        <v>0</v>
      </c>
      <c r="F9" s="8">
        <f>IF(ROW()=4,"",C9-C8)</f>
        <v>0</v>
      </c>
      <c r="G9" s="8">
        <f>IF(ROW()=4,"",(C9-C8)/C8*100)</f>
        <v>0</v>
      </c>
      <c r="H9" s="9">
        <v>17.16379310344828</v>
      </c>
      <c r="I9" s="10">
        <v>16425.75</v>
      </c>
      <c r="J9" s="17">
        <v>3</v>
      </c>
      <c r="K9" s="12">
        <f>I9/SUM($I$4:$I$13)</f>
        <v>0</v>
      </c>
      <c r="L9" s="13">
        <f>IF(ROW()=4,"",I9-I8)</f>
        <v>0</v>
      </c>
      <c r="M9" s="8">
        <f>IF(ROW()=4,"",(I9-I8)/I8*100)</f>
        <v>0</v>
      </c>
    </row>
    <row r="10" spans="1:14">
      <c r="A10" s="3">
        <v>6</v>
      </c>
      <c r="B10" s="39" t="s">
        <v>87</v>
      </c>
      <c r="C10" s="5">
        <v>950</v>
      </c>
      <c r="D10" s="22">
        <v>7</v>
      </c>
      <c r="E10" s="7">
        <f>C10/SUM($C$4:$C$13)</f>
        <v>0</v>
      </c>
      <c r="F10" s="8">
        <f>IF(ROW()=4,"",C10-C9)</f>
        <v>0</v>
      </c>
      <c r="G10" s="8">
        <f>IF(ROW()=4,"",(C10-C9)/C9*100)</f>
        <v>0</v>
      </c>
      <c r="H10" s="9">
        <v>16.25292553191489</v>
      </c>
      <c r="I10" s="10">
        <v>15277.75</v>
      </c>
      <c r="J10" s="27">
        <v>8</v>
      </c>
      <c r="K10" s="12">
        <f>I10/SUM($I$4:$I$13)</f>
        <v>0</v>
      </c>
      <c r="L10" s="13">
        <f>IF(ROW()=4,"",I10-I9)</f>
        <v>0</v>
      </c>
      <c r="M10" s="8">
        <f>IF(ROW()=4,"",(I10-I9)/I9*100)</f>
        <v>0</v>
      </c>
    </row>
    <row r="11" spans="1:14">
      <c r="A11" s="3">
        <v>7</v>
      </c>
      <c r="B11" s="39" t="s">
        <v>88</v>
      </c>
      <c r="C11" s="5">
        <v>937</v>
      </c>
      <c r="D11" s="24">
        <v>8</v>
      </c>
      <c r="E11" s="7">
        <f>C11/SUM($C$4:$C$13)</f>
        <v>0</v>
      </c>
      <c r="F11" s="8">
        <f>IF(ROW()=4,"",C11-C10)</f>
        <v>0</v>
      </c>
      <c r="G11" s="8">
        <f>IF(ROW()=4,"",(C11-C10)/C10*100)</f>
        <v>0</v>
      </c>
      <c r="H11" s="9">
        <v>17.18905070118662</v>
      </c>
      <c r="I11" s="10">
        <v>15934.25</v>
      </c>
      <c r="J11" s="21">
        <v>5</v>
      </c>
      <c r="K11" s="12">
        <f>I11/SUM($I$4:$I$13)</f>
        <v>0</v>
      </c>
      <c r="L11" s="13">
        <f>IF(ROW()=4,"",I11-I10)</f>
        <v>0</v>
      </c>
      <c r="M11" s="8">
        <f>IF(ROW()=4,"",(I11-I10)/I10*100)</f>
        <v>0</v>
      </c>
    </row>
    <row r="12" spans="1:14">
      <c r="A12" s="3">
        <v>8</v>
      </c>
      <c r="B12" s="39" t="s">
        <v>89</v>
      </c>
      <c r="C12" s="5">
        <v>934</v>
      </c>
      <c r="D12" s="26">
        <v>9</v>
      </c>
      <c r="E12" s="7">
        <f>C12/SUM($C$4:$C$13)</f>
        <v>0</v>
      </c>
      <c r="F12" s="8">
        <f>IF(ROW()=4,"",C12-C11)</f>
        <v>0</v>
      </c>
      <c r="G12" s="8">
        <f>IF(ROW()=4,"",(C12-C11)/C11*100)</f>
        <v>0</v>
      </c>
      <c r="H12" s="9">
        <v>16.64192849404117</v>
      </c>
      <c r="I12" s="10">
        <v>15360.5</v>
      </c>
      <c r="J12" s="25">
        <v>7</v>
      </c>
      <c r="K12" s="12">
        <f>I12/SUM($I$4:$I$13)</f>
        <v>0</v>
      </c>
      <c r="L12" s="13">
        <f>IF(ROW()=4,"",I12-I11)</f>
        <v>0</v>
      </c>
      <c r="M12" s="8">
        <f>IF(ROW()=4,"",(I12-I11)/I11*100)</f>
        <v>0</v>
      </c>
    </row>
    <row r="13" spans="1:14">
      <c r="A13" s="3">
        <v>9</v>
      </c>
      <c r="B13" s="39" t="s">
        <v>90</v>
      </c>
      <c r="C13" s="5">
        <v>490</v>
      </c>
      <c r="D13" s="30">
        <v>10</v>
      </c>
      <c r="E13" s="7">
        <f>C13/SUM($C$4:$C$13)</f>
        <v>0</v>
      </c>
      <c r="F13" s="8">
        <f>IF(ROW()=4,"",C13-C12)</f>
        <v>0</v>
      </c>
      <c r="G13" s="8">
        <f>IF(ROW()=4,"",(C13-C12)/C12*100)</f>
        <v>0</v>
      </c>
      <c r="H13" s="9">
        <v>24.14270833333333</v>
      </c>
      <c r="I13" s="10">
        <v>11588.5</v>
      </c>
      <c r="J13" s="31">
        <v>10</v>
      </c>
      <c r="K13" s="12">
        <f>I13/SUM($I$4:$I$13)</f>
        <v>0</v>
      </c>
      <c r="L13" s="13">
        <f>IF(ROW()=4,"",I13-I12)</f>
        <v>0</v>
      </c>
      <c r="M13" s="8">
        <f>IF(ROW()=4,"",(I13-I12)/I12*100)</f>
        <v>0</v>
      </c>
    </row>
    <row r="14" spans="1:14">
      <c r="C14" s="32">
        <f>SUBTOTAL(9,C4:C13)</f>
        <v>0</v>
      </c>
      <c r="E14" s="33">
        <f>SUBTOTAL(9,E4:E13)</f>
        <v>0</v>
      </c>
      <c r="F14" s="34">
        <f>SUBTOTAL(9,F4:F13)</f>
        <v>0</v>
      </c>
      <c r="G14" s="34">
        <f>SUBTOTAL(9,G4:G13)</f>
        <v>0</v>
      </c>
      <c r="H14" s="35">
        <f>SUBTOTAL(9,H4:H13)</f>
        <v>0</v>
      </c>
      <c r="I14" s="36">
        <f>SUBTOTAL(9,I4:I13)</f>
        <v>0</v>
      </c>
      <c r="K14" s="33">
        <f>SUBTOTAL(9,K4:K13)</f>
        <v>0</v>
      </c>
      <c r="L14" s="37">
        <f>SUBTOTAL(9,L4:L13)</f>
        <v>0</v>
      </c>
      <c r="M14" s="34">
        <f>SUBTOTAL(9,M4:M13)</f>
        <v>0</v>
      </c>
    </row>
  </sheetData>
  <autoFilter ref="A3:M13"/>
  <mergeCells count="1">
    <mergeCell ref="A1:N1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14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3.7109375" customWidth="1"/>
    <col min="2" max="2" width="31.7109375" customWidth="1"/>
    <col min="3" max="3" width="8.7109375" customWidth="1"/>
    <col min="4" max="4" width="13.7109375" customWidth="1"/>
    <col min="5" max="5" width="12.7109375" customWidth="1"/>
    <col min="6" max="6" width="13.7109375" customWidth="1"/>
    <col min="7" max="7" width="22.7109375" customWidth="1"/>
    <col min="8" max="8" width="21.7109375" customWidth="1"/>
    <col min="9" max="9" width="14.7109375" customWidth="1"/>
    <col min="10" max="10" width="13.7109375" customWidth="1"/>
    <col min="11" max="11" width="18.7109375" customWidth="1"/>
    <col min="12" max="12" width="19.7109375" customWidth="1"/>
    <col min="13" max="13" width="23.7109375" customWidth="1"/>
  </cols>
  <sheetData>
    <row r="1" spans="1:14">
      <c r="A1" s="1" t="s">
        <v>92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 spans="1:14" s="2" customFormat="1">
      <c r="B3" s="3" t="s">
        <v>69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</row>
    <row r="4" spans="1:14">
      <c r="A4" s="3">
        <v>0</v>
      </c>
      <c r="B4" s="39" t="s">
        <v>82</v>
      </c>
      <c r="C4" s="5">
        <v>987</v>
      </c>
      <c r="D4" s="6">
        <v>2</v>
      </c>
      <c r="E4" s="7">
        <f>C4/SUM($C$4:$C$13)</f>
        <v>0</v>
      </c>
      <c r="F4" s="8">
        <f>IF(ROW()=4,"",C4-C3)</f>
        <v>0</v>
      </c>
      <c r="G4" s="8">
        <f>IF(ROW()=4,"",(C4-C3)/C3*100)</f>
        <v>0</v>
      </c>
      <c r="H4" s="9">
        <v>17.24515306122449</v>
      </c>
      <c r="I4" s="10">
        <v>16900.25</v>
      </c>
      <c r="J4" s="11">
        <v>1</v>
      </c>
      <c r="K4" s="12">
        <f>I4/SUM($I$4:$I$13)</f>
        <v>0</v>
      </c>
      <c r="L4" s="13">
        <f>IF(ROW()=4,"",I4-I3)</f>
        <v>0</v>
      </c>
      <c r="M4" s="8">
        <f>IF(ROW()=4,"",(I4-I3)/I3*100)</f>
        <v>0</v>
      </c>
    </row>
    <row r="5" spans="1:14">
      <c r="A5" s="3">
        <v>1</v>
      </c>
      <c r="B5" s="39" t="s">
        <v>84</v>
      </c>
      <c r="C5" s="5">
        <v>973</v>
      </c>
      <c r="D5" s="16">
        <v>4</v>
      </c>
      <c r="E5" s="7">
        <f>C5/SUM($C$4:$C$13)</f>
        <v>0</v>
      </c>
      <c r="F5" s="8">
        <f>IF(ROW()=4,"",C5-C4)</f>
        <v>0</v>
      </c>
      <c r="G5" s="8">
        <f>IF(ROW()=4,"",(C5-C4)/C4*100)</f>
        <v>0</v>
      </c>
      <c r="H5" s="9">
        <v>17.37955254942768</v>
      </c>
      <c r="I5" s="10">
        <v>16701.75</v>
      </c>
      <c r="J5" s="15">
        <v>2</v>
      </c>
      <c r="K5" s="12">
        <f>I5/SUM($I$4:$I$13)</f>
        <v>0</v>
      </c>
      <c r="L5" s="13">
        <f>IF(ROW()=4,"",I5-I4)</f>
        <v>0</v>
      </c>
      <c r="M5" s="8">
        <f>IF(ROW()=4,"",(I5-I4)/I4*100)</f>
        <v>0</v>
      </c>
    </row>
    <row r="6" spans="1:14">
      <c r="A6" s="3">
        <v>2</v>
      </c>
      <c r="B6" s="39" t="s">
        <v>86</v>
      </c>
      <c r="C6" s="5">
        <v>961</v>
      </c>
      <c r="D6" s="18">
        <v>6</v>
      </c>
      <c r="E6" s="7">
        <f>C6/SUM($C$4:$C$13)</f>
        <v>0</v>
      </c>
      <c r="F6" s="8">
        <f>IF(ROW()=4,"",C6-C5)</f>
        <v>0</v>
      </c>
      <c r="G6" s="8">
        <f>IF(ROW()=4,"",(C6-C5)/C5*100)</f>
        <v>0</v>
      </c>
      <c r="H6" s="9">
        <v>17.16379310344828</v>
      </c>
      <c r="I6" s="10">
        <v>16425.75</v>
      </c>
      <c r="J6" s="17">
        <v>3</v>
      </c>
      <c r="K6" s="12">
        <f>I6/SUM($I$4:$I$13)</f>
        <v>0</v>
      </c>
      <c r="L6" s="13">
        <f>IF(ROW()=4,"",I6-I5)</f>
        <v>0</v>
      </c>
      <c r="M6" s="8">
        <f>IF(ROW()=4,"",(I6-I5)/I5*100)</f>
        <v>0</v>
      </c>
    </row>
    <row r="7" spans="1:14">
      <c r="A7" s="3">
        <v>3</v>
      </c>
      <c r="B7" s="39" t="s">
        <v>83</v>
      </c>
      <c r="C7" s="5">
        <v>981</v>
      </c>
      <c r="D7" s="14">
        <v>3</v>
      </c>
      <c r="E7" s="7">
        <f>C7/SUM($C$4:$C$13)</f>
        <v>0</v>
      </c>
      <c r="F7" s="8">
        <f>IF(ROW()=4,"",C7-C6)</f>
        <v>0</v>
      </c>
      <c r="G7" s="8">
        <f>IF(ROW()=4,"",(C7-C6)/C6*100)</f>
        <v>0</v>
      </c>
      <c r="H7" s="9">
        <v>16.43</v>
      </c>
      <c r="I7" s="10">
        <v>16019.25</v>
      </c>
      <c r="J7" s="19">
        <v>4</v>
      </c>
      <c r="K7" s="12">
        <f>I7/SUM($I$4:$I$13)</f>
        <v>0</v>
      </c>
      <c r="L7" s="13">
        <f>IF(ROW()=4,"",I7-I6)</f>
        <v>0</v>
      </c>
      <c r="M7" s="8">
        <f>IF(ROW()=4,"",(I7-I6)/I6*100)</f>
        <v>0</v>
      </c>
    </row>
    <row r="8" spans="1:14">
      <c r="A8" s="3">
        <v>4</v>
      </c>
      <c r="B8" s="39" t="s">
        <v>88</v>
      </c>
      <c r="C8" s="5">
        <v>937</v>
      </c>
      <c r="D8" s="24">
        <v>8</v>
      </c>
      <c r="E8" s="7">
        <f>C8/SUM($C$4:$C$13)</f>
        <v>0</v>
      </c>
      <c r="F8" s="8">
        <f>IF(ROW()=4,"",C8-C7)</f>
        <v>0</v>
      </c>
      <c r="G8" s="8">
        <f>IF(ROW()=4,"",(C8-C7)/C7*100)</f>
        <v>0</v>
      </c>
      <c r="H8" s="9">
        <v>17.18905070118662</v>
      </c>
      <c r="I8" s="10">
        <v>15934.25</v>
      </c>
      <c r="J8" s="21">
        <v>5</v>
      </c>
      <c r="K8" s="12">
        <f>I8/SUM($I$4:$I$13)</f>
        <v>0</v>
      </c>
      <c r="L8" s="13">
        <f>IF(ROW()=4,"",I8-I7)</f>
        <v>0</v>
      </c>
      <c r="M8" s="8">
        <f>IF(ROW()=4,"",(I8-I7)/I7*100)</f>
        <v>0</v>
      </c>
    </row>
    <row r="9" spans="1:14">
      <c r="A9" s="3">
        <v>5</v>
      </c>
      <c r="B9" s="39" t="s">
        <v>85</v>
      </c>
      <c r="C9" s="5">
        <v>970</v>
      </c>
      <c r="D9" s="28">
        <v>5</v>
      </c>
      <c r="E9" s="7">
        <f>C9/SUM($C$4:$C$13)</f>
        <v>0</v>
      </c>
      <c r="F9" s="8">
        <f>IF(ROW()=4,"",C9-C8)</f>
        <v>0</v>
      </c>
      <c r="G9" s="8">
        <f>IF(ROW()=4,"",(C9-C8)/C8*100)</f>
        <v>0</v>
      </c>
      <c r="H9" s="9">
        <v>16.29676071055382</v>
      </c>
      <c r="I9" s="10">
        <v>15596</v>
      </c>
      <c r="J9" s="23">
        <v>6</v>
      </c>
      <c r="K9" s="12">
        <f>I9/SUM($I$4:$I$13)</f>
        <v>0</v>
      </c>
      <c r="L9" s="13">
        <f>IF(ROW()=4,"",I9-I8)</f>
        <v>0</v>
      </c>
      <c r="M9" s="8">
        <f>IF(ROW()=4,"",(I9-I8)/I8*100)</f>
        <v>0</v>
      </c>
    </row>
    <row r="10" spans="1:14">
      <c r="A10" s="3">
        <v>6</v>
      </c>
      <c r="B10" s="39" t="s">
        <v>89</v>
      </c>
      <c r="C10" s="5">
        <v>934</v>
      </c>
      <c r="D10" s="26">
        <v>9</v>
      </c>
      <c r="E10" s="7">
        <f>C10/SUM($C$4:$C$13)</f>
        <v>0</v>
      </c>
      <c r="F10" s="8">
        <f>IF(ROW()=4,"",C10-C9)</f>
        <v>0</v>
      </c>
      <c r="G10" s="8">
        <f>IF(ROW()=4,"",(C10-C9)/C9*100)</f>
        <v>0</v>
      </c>
      <c r="H10" s="9">
        <v>16.64192849404117</v>
      </c>
      <c r="I10" s="10">
        <v>15360.5</v>
      </c>
      <c r="J10" s="25">
        <v>7</v>
      </c>
      <c r="K10" s="12">
        <f>I10/SUM($I$4:$I$13)</f>
        <v>0</v>
      </c>
      <c r="L10" s="13">
        <f>IF(ROW()=4,"",I10-I9)</f>
        <v>0</v>
      </c>
      <c r="M10" s="8">
        <f>IF(ROW()=4,"",(I10-I9)/I9*100)</f>
        <v>0</v>
      </c>
    </row>
    <row r="11" spans="1:14">
      <c r="A11" s="3">
        <v>7</v>
      </c>
      <c r="B11" s="39" t="s">
        <v>87</v>
      </c>
      <c r="C11" s="5">
        <v>950</v>
      </c>
      <c r="D11" s="22">
        <v>7</v>
      </c>
      <c r="E11" s="7">
        <f>C11/SUM($C$4:$C$13)</f>
        <v>0</v>
      </c>
      <c r="F11" s="8">
        <f>IF(ROW()=4,"",C11-C10)</f>
        <v>0</v>
      </c>
      <c r="G11" s="8">
        <f>IF(ROW()=4,"",(C11-C10)/C10*100)</f>
        <v>0</v>
      </c>
      <c r="H11" s="9">
        <v>16.25292553191489</v>
      </c>
      <c r="I11" s="10">
        <v>15277.75</v>
      </c>
      <c r="J11" s="27">
        <v>8</v>
      </c>
      <c r="K11" s="12">
        <f>I11/SUM($I$4:$I$13)</f>
        <v>0</v>
      </c>
      <c r="L11" s="13">
        <f>IF(ROW()=4,"",I11-I10)</f>
        <v>0</v>
      </c>
      <c r="M11" s="8">
        <f>IF(ROW()=4,"",(I11-I10)/I10*100)</f>
        <v>0</v>
      </c>
    </row>
    <row r="12" spans="1:14">
      <c r="A12" s="3">
        <v>8</v>
      </c>
      <c r="B12" s="39" t="s">
        <v>81</v>
      </c>
      <c r="C12" s="5">
        <v>997</v>
      </c>
      <c r="D12" s="20">
        <v>1</v>
      </c>
      <c r="E12" s="7">
        <f>C12/SUM($C$4:$C$13)</f>
        <v>0</v>
      </c>
      <c r="F12" s="8">
        <f>IF(ROW()=4,"",C12-C11)</f>
        <v>0</v>
      </c>
      <c r="G12" s="8">
        <f>IF(ROW()=4,"",(C12-C11)/C11*100)</f>
        <v>0</v>
      </c>
      <c r="H12" s="9">
        <v>14.13956433637285</v>
      </c>
      <c r="I12" s="10">
        <v>13955.75</v>
      </c>
      <c r="J12" s="29">
        <v>9</v>
      </c>
      <c r="K12" s="12">
        <f>I12/SUM($I$4:$I$13)</f>
        <v>0</v>
      </c>
      <c r="L12" s="13">
        <f>IF(ROW()=4,"",I12-I11)</f>
        <v>0</v>
      </c>
      <c r="M12" s="8">
        <f>IF(ROW()=4,"",(I12-I11)/I11*100)</f>
        <v>0</v>
      </c>
    </row>
    <row r="13" spans="1:14">
      <c r="A13" s="3">
        <v>9</v>
      </c>
      <c r="B13" s="39" t="s">
        <v>90</v>
      </c>
      <c r="C13" s="5">
        <v>490</v>
      </c>
      <c r="D13" s="30">
        <v>10</v>
      </c>
      <c r="E13" s="7">
        <f>C13/SUM($C$4:$C$13)</f>
        <v>0</v>
      </c>
      <c r="F13" s="8">
        <f>IF(ROW()=4,"",C13-C12)</f>
        <v>0</v>
      </c>
      <c r="G13" s="8">
        <f>IF(ROW()=4,"",(C13-C12)/C12*100)</f>
        <v>0</v>
      </c>
      <c r="H13" s="9">
        <v>24.14270833333333</v>
      </c>
      <c r="I13" s="10">
        <v>11588.5</v>
      </c>
      <c r="J13" s="31">
        <v>10</v>
      </c>
      <c r="K13" s="12">
        <f>I13/SUM($I$4:$I$13)</f>
        <v>0</v>
      </c>
      <c r="L13" s="13">
        <f>IF(ROW()=4,"",I13-I12)</f>
        <v>0</v>
      </c>
      <c r="M13" s="8">
        <f>IF(ROW()=4,"",(I13-I12)/I12*100)</f>
        <v>0</v>
      </c>
    </row>
    <row r="14" spans="1:14">
      <c r="C14" s="32">
        <f>SUBTOTAL(9,C4:C13)</f>
        <v>0</v>
      </c>
      <c r="E14" s="33">
        <f>SUBTOTAL(9,E4:E13)</f>
        <v>0</v>
      </c>
      <c r="F14" s="34">
        <f>SUBTOTAL(9,F4:F13)</f>
        <v>0</v>
      </c>
      <c r="G14" s="34">
        <f>SUBTOTAL(9,G4:G13)</f>
        <v>0</v>
      </c>
      <c r="H14" s="35">
        <f>SUBTOTAL(9,H4:H13)</f>
        <v>0</v>
      </c>
      <c r="I14" s="36">
        <f>SUBTOTAL(9,I4:I13)</f>
        <v>0</v>
      </c>
      <c r="K14" s="33">
        <f>SUBTOTAL(9,K4:K13)</f>
        <v>0</v>
      </c>
      <c r="L14" s="37">
        <f>SUBTOTAL(9,L4:L13)</f>
        <v>0</v>
      </c>
      <c r="M14" s="34">
        <f>SUBTOTAL(9,M4:M13)</f>
        <v>0</v>
      </c>
    </row>
  </sheetData>
  <autoFilter ref="A3:M13"/>
  <mergeCells count="1">
    <mergeCell ref="A1:N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14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3.7109375" customWidth="1"/>
    <col min="2" max="2" width="31.7109375" customWidth="1"/>
    <col min="3" max="3" width="8.7109375" customWidth="1"/>
    <col min="4" max="4" width="13.7109375" customWidth="1"/>
    <col min="5" max="5" width="12.7109375" customWidth="1"/>
    <col min="6" max="6" width="13.7109375" customWidth="1"/>
    <col min="7" max="7" width="23.7109375" customWidth="1"/>
    <col min="8" max="8" width="21.7109375" customWidth="1"/>
    <col min="9" max="9" width="14.7109375" customWidth="1"/>
    <col min="10" max="10" width="13.7109375" customWidth="1"/>
    <col min="11" max="11" width="18.7109375" customWidth="1"/>
    <col min="12" max="12" width="19.7109375" customWidth="1"/>
    <col min="13" max="13" width="23.7109375" customWidth="1"/>
  </cols>
  <sheetData>
    <row r="1" spans="1:14">
      <c r="A1" s="1" t="s">
        <v>93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 spans="1:14" s="2" customFormat="1">
      <c r="B3" s="3" t="s">
        <v>69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</row>
    <row r="4" spans="1:14">
      <c r="A4" s="3">
        <v>0</v>
      </c>
      <c r="B4" s="39" t="s">
        <v>81</v>
      </c>
      <c r="C4" s="5">
        <v>997</v>
      </c>
      <c r="D4" s="20">
        <v>1</v>
      </c>
      <c r="E4" s="7">
        <f>C4/SUM($C$4:$C$13)</f>
        <v>0</v>
      </c>
      <c r="F4" s="8">
        <f>IF(ROW()=4,"",C4-C3)</f>
        <v>0</v>
      </c>
      <c r="G4" s="8">
        <f>IF(ROW()=4,"",(C4-C3)/C3*100)</f>
        <v>0</v>
      </c>
      <c r="H4" s="9">
        <v>14.13956433637285</v>
      </c>
      <c r="I4" s="10">
        <v>13955.75</v>
      </c>
      <c r="J4" s="29">
        <v>9</v>
      </c>
      <c r="K4" s="12">
        <f>I4/SUM($I$4:$I$13)</f>
        <v>0</v>
      </c>
      <c r="L4" s="13">
        <f>IF(ROW()=4,"",I4-I3)</f>
        <v>0</v>
      </c>
      <c r="M4" s="8">
        <f>IF(ROW()=4,"",(I4-I3)/I3*100)</f>
        <v>0</v>
      </c>
    </row>
    <row r="5" spans="1:14">
      <c r="A5" s="3">
        <v>1</v>
      </c>
      <c r="B5" s="39" t="s">
        <v>82</v>
      </c>
      <c r="C5" s="5">
        <v>987</v>
      </c>
      <c r="D5" s="6">
        <v>2</v>
      </c>
      <c r="E5" s="7">
        <f>C5/SUM($C$4:$C$13)</f>
        <v>0</v>
      </c>
      <c r="F5" s="8">
        <f>IF(ROW()=4,"",C5-C4)</f>
        <v>0</v>
      </c>
      <c r="G5" s="8">
        <f>IF(ROW()=4,"",(C5-C4)/C4*100)</f>
        <v>0</v>
      </c>
      <c r="H5" s="9">
        <v>17.24515306122449</v>
      </c>
      <c r="I5" s="10">
        <v>16900.25</v>
      </c>
      <c r="J5" s="11">
        <v>1</v>
      </c>
      <c r="K5" s="12">
        <f>I5/SUM($I$4:$I$13)</f>
        <v>0</v>
      </c>
      <c r="L5" s="13">
        <f>IF(ROW()=4,"",I5-I4)</f>
        <v>0</v>
      </c>
      <c r="M5" s="8">
        <f>IF(ROW()=4,"",(I5-I4)/I4*100)</f>
        <v>0</v>
      </c>
    </row>
    <row r="6" spans="1:14">
      <c r="A6" s="3">
        <v>2</v>
      </c>
      <c r="B6" s="39" t="s">
        <v>83</v>
      </c>
      <c r="C6" s="5">
        <v>981</v>
      </c>
      <c r="D6" s="14">
        <v>3</v>
      </c>
      <c r="E6" s="7">
        <f>C6/SUM($C$4:$C$13)</f>
        <v>0</v>
      </c>
      <c r="F6" s="8">
        <f>IF(ROW()=4,"",C6-C5)</f>
        <v>0</v>
      </c>
      <c r="G6" s="8">
        <f>IF(ROW()=4,"",(C6-C5)/C5*100)</f>
        <v>0</v>
      </c>
      <c r="H6" s="9">
        <v>16.43</v>
      </c>
      <c r="I6" s="10">
        <v>16019.25</v>
      </c>
      <c r="J6" s="19">
        <v>4</v>
      </c>
      <c r="K6" s="12">
        <f>I6/SUM($I$4:$I$13)</f>
        <v>0</v>
      </c>
      <c r="L6" s="13">
        <f>IF(ROW()=4,"",I6-I5)</f>
        <v>0</v>
      </c>
      <c r="M6" s="8">
        <f>IF(ROW()=4,"",(I6-I5)/I5*100)</f>
        <v>0</v>
      </c>
    </row>
    <row r="7" spans="1:14">
      <c r="A7" s="3">
        <v>3</v>
      </c>
      <c r="B7" s="39" t="s">
        <v>84</v>
      </c>
      <c r="C7" s="5">
        <v>973</v>
      </c>
      <c r="D7" s="16">
        <v>4</v>
      </c>
      <c r="E7" s="7">
        <f>C7/SUM($C$4:$C$13)</f>
        <v>0</v>
      </c>
      <c r="F7" s="8">
        <f>IF(ROW()=4,"",C7-C6)</f>
        <v>0</v>
      </c>
      <c r="G7" s="8">
        <f>IF(ROW()=4,"",(C7-C6)/C6*100)</f>
        <v>0</v>
      </c>
      <c r="H7" s="9">
        <v>17.37955254942768</v>
      </c>
      <c r="I7" s="10">
        <v>16701.75</v>
      </c>
      <c r="J7" s="15">
        <v>2</v>
      </c>
      <c r="K7" s="12">
        <f>I7/SUM($I$4:$I$13)</f>
        <v>0</v>
      </c>
      <c r="L7" s="13">
        <f>IF(ROW()=4,"",I7-I6)</f>
        <v>0</v>
      </c>
      <c r="M7" s="8">
        <f>IF(ROW()=4,"",(I7-I6)/I6*100)</f>
        <v>0</v>
      </c>
    </row>
    <row r="8" spans="1:14">
      <c r="A8" s="3">
        <v>4</v>
      </c>
      <c r="B8" s="39" t="s">
        <v>85</v>
      </c>
      <c r="C8" s="5">
        <v>970</v>
      </c>
      <c r="D8" s="28">
        <v>5</v>
      </c>
      <c r="E8" s="7">
        <f>C8/SUM($C$4:$C$13)</f>
        <v>0</v>
      </c>
      <c r="F8" s="8">
        <f>IF(ROW()=4,"",C8-C7)</f>
        <v>0</v>
      </c>
      <c r="G8" s="8">
        <f>IF(ROW()=4,"",(C8-C7)/C7*100)</f>
        <v>0</v>
      </c>
      <c r="H8" s="9">
        <v>16.29676071055382</v>
      </c>
      <c r="I8" s="10">
        <v>15596</v>
      </c>
      <c r="J8" s="23">
        <v>6</v>
      </c>
      <c r="K8" s="12">
        <f>I8/SUM($I$4:$I$13)</f>
        <v>0</v>
      </c>
      <c r="L8" s="13">
        <f>IF(ROW()=4,"",I8-I7)</f>
        <v>0</v>
      </c>
      <c r="M8" s="8">
        <f>IF(ROW()=4,"",(I8-I7)/I7*100)</f>
        <v>0</v>
      </c>
    </row>
    <row r="9" spans="1:14">
      <c r="A9" s="3">
        <v>5</v>
      </c>
      <c r="B9" s="39" t="s">
        <v>86</v>
      </c>
      <c r="C9" s="5">
        <v>961</v>
      </c>
      <c r="D9" s="18">
        <v>6</v>
      </c>
      <c r="E9" s="7">
        <f>C9/SUM($C$4:$C$13)</f>
        <v>0</v>
      </c>
      <c r="F9" s="8">
        <f>IF(ROW()=4,"",C9-C8)</f>
        <v>0</v>
      </c>
      <c r="G9" s="8">
        <f>IF(ROW()=4,"",(C9-C8)/C8*100)</f>
        <v>0</v>
      </c>
      <c r="H9" s="9">
        <v>17.16379310344828</v>
      </c>
      <c r="I9" s="10">
        <v>16425.75</v>
      </c>
      <c r="J9" s="17">
        <v>3</v>
      </c>
      <c r="K9" s="12">
        <f>I9/SUM($I$4:$I$13)</f>
        <v>0</v>
      </c>
      <c r="L9" s="13">
        <f>IF(ROW()=4,"",I9-I8)</f>
        <v>0</v>
      </c>
      <c r="M9" s="8">
        <f>IF(ROW()=4,"",(I9-I8)/I8*100)</f>
        <v>0</v>
      </c>
    </row>
    <row r="10" spans="1:14">
      <c r="A10" s="3">
        <v>6</v>
      </c>
      <c r="B10" s="39" t="s">
        <v>87</v>
      </c>
      <c r="C10" s="5">
        <v>950</v>
      </c>
      <c r="D10" s="22">
        <v>7</v>
      </c>
      <c r="E10" s="7">
        <f>C10/SUM($C$4:$C$13)</f>
        <v>0</v>
      </c>
      <c r="F10" s="8">
        <f>IF(ROW()=4,"",C10-C9)</f>
        <v>0</v>
      </c>
      <c r="G10" s="8">
        <f>IF(ROW()=4,"",(C10-C9)/C9*100)</f>
        <v>0</v>
      </c>
      <c r="H10" s="9">
        <v>16.25292553191489</v>
      </c>
      <c r="I10" s="10">
        <v>15277.75</v>
      </c>
      <c r="J10" s="27">
        <v>8</v>
      </c>
      <c r="K10" s="12">
        <f>I10/SUM($I$4:$I$13)</f>
        <v>0</v>
      </c>
      <c r="L10" s="13">
        <f>IF(ROW()=4,"",I10-I9)</f>
        <v>0</v>
      </c>
      <c r="M10" s="8">
        <f>IF(ROW()=4,"",(I10-I9)/I9*100)</f>
        <v>0</v>
      </c>
    </row>
    <row r="11" spans="1:14">
      <c r="A11" s="3">
        <v>7</v>
      </c>
      <c r="B11" s="39" t="s">
        <v>88</v>
      </c>
      <c r="C11" s="5">
        <v>937</v>
      </c>
      <c r="D11" s="24">
        <v>8</v>
      </c>
      <c r="E11" s="7">
        <f>C11/SUM($C$4:$C$13)</f>
        <v>0</v>
      </c>
      <c r="F11" s="8">
        <f>IF(ROW()=4,"",C11-C10)</f>
        <v>0</v>
      </c>
      <c r="G11" s="8">
        <f>IF(ROW()=4,"",(C11-C10)/C10*100)</f>
        <v>0</v>
      </c>
      <c r="H11" s="9">
        <v>17.18905070118662</v>
      </c>
      <c r="I11" s="10">
        <v>15934.25</v>
      </c>
      <c r="J11" s="21">
        <v>5</v>
      </c>
      <c r="K11" s="12">
        <f>I11/SUM($I$4:$I$13)</f>
        <v>0</v>
      </c>
      <c r="L11" s="13">
        <f>IF(ROW()=4,"",I11-I10)</f>
        <v>0</v>
      </c>
      <c r="M11" s="8">
        <f>IF(ROW()=4,"",(I11-I10)/I10*100)</f>
        <v>0</v>
      </c>
    </row>
    <row r="12" spans="1:14">
      <c r="A12" s="3">
        <v>8</v>
      </c>
      <c r="B12" s="39" t="s">
        <v>89</v>
      </c>
      <c r="C12" s="5">
        <v>934</v>
      </c>
      <c r="D12" s="26">
        <v>9</v>
      </c>
      <c r="E12" s="7">
        <f>C12/SUM($C$4:$C$13)</f>
        <v>0</v>
      </c>
      <c r="F12" s="8">
        <f>IF(ROW()=4,"",C12-C11)</f>
        <v>0</v>
      </c>
      <c r="G12" s="8">
        <f>IF(ROW()=4,"",(C12-C11)/C11*100)</f>
        <v>0</v>
      </c>
      <c r="H12" s="9">
        <v>16.64192849404117</v>
      </c>
      <c r="I12" s="10">
        <v>15360.5</v>
      </c>
      <c r="J12" s="25">
        <v>7</v>
      </c>
      <c r="K12" s="12">
        <f>I12/SUM($I$4:$I$13)</f>
        <v>0</v>
      </c>
      <c r="L12" s="13">
        <f>IF(ROW()=4,"",I12-I11)</f>
        <v>0</v>
      </c>
      <c r="M12" s="8">
        <f>IF(ROW()=4,"",(I12-I11)/I11*100)</f>
        <v>0</v>
      </c>
    </row>
    <row r="13" spans="1:14">
      <c r="A13" s="3">
        <v>9</v>
      </c>
      <c r="B13" s="39" t="s">
        <v>90</v>
      </c>
      <c r="C13" s="5">
        <v>490</v>
      </c>
      <c r="D13" s="30">
        <v>10</v>
      </c>
      <c r="E13" s="7">
        <f>C13/SUM($C$4:$C$13)</f>
        <v>0</v>
      </c>
      <c r="F13" s="8">
        <f>IF(ROW()=4,"",C13-C12)</f>
        <v>0</v>
      </c>
      <c r="G13" s="8">
        <f>IF(ROW()=4,"",(C13-C12)/C12*100)</f>
        <v>0</v>
      </c>
      <c r="H13" s="9">
        <v>24.14270833333333</v>
      </c>
      <c r="I13" s="10">
        <v>11588.5</v>
      </c>
      <c r="J13" s="31">
        <v>10</v>
      </c>
      <c r="K13" s="12">
        <f>I13/SUM($I$4:$I$13)</f>
        <v>0</v>
      </c>
      <c r="L13" s="13">
        <f>IF(ROW()=4,"",I13-I12)</f>
        <v>0</v>
      </c>
      <c r="M13" s="8">
        <f>IF(ROW()=4,"",(I13-I12)/I12*100)</f>
        <v>0</v>
      </c>
    </row>
    <row r="14" spans="1:14">
      <c r="C14" s="32">
        <f>SUBTOTAL(9,C4:C13)</f>
        <v>0</v>
      </c>
      <c r="E14" s="33">
        <f>SUBTOTAL(9,E4:E13)</f>
        <v>0</v>
      </c>
      <c r="F14" s="34">
        <f>SUBTOTAL(9,F4:F13)</f>
        <v>0</v>
      </c>
      <c r="G14" s="34">
        <f>SUBTOTAL(9,G4:G13)</f>
        <v>0</v>
      </c>
      <c r="H14" s="35">
        <f>SUBTOTAL(9,H4:H13)</f>
        <v>0</v>
      </c>
      <c r="I14" s="36">
        <f>SUBTOTAL(9,I4:I13)</f>
        <v>0</v>
      </c>
      <c r="K14" s="33">
        <f>SUBTOTAL(9,K4:K13)</f>
        <v>0</v>
      </c>
      <c r="L14" s="37">
        <f>SUBTOTAL(9,L4:L13)</f>
        <v>0</v>
      </c>
      <c r="M14" s="34">
        <f>SUBTOTAL(9,M4:M13)</f>
        <v>0</v>
      </c>
    </row>
  </sheetData>
  <autoFilter ref="A3:M13"/>
  <mergeCells count="1">
    <mergeCell ref="A1:N1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N8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3.7109375" customWidth="1"/>
    <col min="2" max="2" width="11.7109375" customWidth="1"/>
    <col min="3" max="3" width="10.7109375" customWidth="1"/>
    <col min="4" max="4" width="13.7109375" customWidth="1"/>
    <col min="5" max="5" width="12.7109375" customWidth="1"/>
    <col min="6" max="6" width="13.7109375" customWidth="1"/>
    <col min="7" max="7" width="22.7109375" customWidth="1"/>
    <col min="8" max="8" width="21.7109375" customWidth="1"/>
    <col min="9" max="9" width="14.7109375" customWidth="1"/>
    <col min="10" max="10" width="13.7109375" customWidth="1"/>
    <col min="11" max="11" width="18.7109375" customWidth="1"/>
    <col min="12" max="12" width="19.7109375" customWidth="1"/>
    <col min="13" max="13" width="23.7109375" customWidth="1"/>
  </cols>
  <sheetData>
    <row r="1" spans="1:14">
      <c r="A1" s="1" t="s">
        <v>99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 spans="1:14" s="2" customFormat="1">
      <c r="B3" s="3" t="s">
        <v>94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</row>
    <row r="4" spans="1:14">
      <c r="A4" s="3">
        <v>0</v>
      </c>
      <c r="B4" s="40" t="s">
        <v>95</v>
      </c>
      <c r="C4" s="5">
        <v>14888</v>
      </c>
      <c r="D4" s="20">
        <v>1</v>
      </c>
      <c r="E4" s="7">
        <f>C4/SUM($C$4:$C$7)</f>
        <v>0</v>
      </c>
      <c r="F4" s="8">
        <f>IF(ROW()=4,"",C4-C3)</f>
        <v>0</v>
      </c>
      <c r="G4" s="8">
        <f>IF(ROW()=4,"",(C4-C3)/C3*100)</f>
        <v>0</v>
      </c>
      <c r="H4" s="9">
        <v>15.09384045544962</v>
      </c>
      <c r="I4" s="10">
        <v>220053.1</v>
      </c>
      <c r="J4" s="11">
        <v>1</v>
      </c>
      <c r="K4" s="12">
        <f>I4/SUM($I$4:$I$7)</f>
        <v>0</v>
      </c>
      <c r="L4" s="13">
        <f>IF(ROW()=4,"",I4-I3)</f>
        <v>0</v>
      </c>
      <c r="M4" s="8">
        <f>IF(ROW()=4,"",(I4-I3)/I3*100)</f>
        <v>0</v>
      </c>
    </row>
    <row r="5" spans="1:14">
      <c r="A5" s="3">
        <v>1</v>
      </c>
      <c r="B5" s="40" t="s">
        <v>96</v>
      </c>
      <c r="C5" s="5">
        <v>11987</v>
      </c>
      <c r="D5" s="16">
        <v>2</v>
      </c>
      <c r="E5" s="7">
        <f>C5/SUM($C$4:$C$7)</f>
        <v>0</v>
      </c>
      <c r="F5" s="8">
        <f>IF(ROW()=4,"",C5-C4)</f>
        <v>0</v>
      </c>
      <c r="G5" s="8">
        <f>IF(ROW()=4,"",(C5-C4)/C4*100)</f>
        <v>0</v>
      </c>
      <c r="H5" s="9">
        <v>17.67827120658912</v>
      </c>
      <c r="I5" s="10">
        <v>208197</v>
      </c>
      <c r="J5" s="19">
        <v>2</v>
      </c>
      <c r="K5" s="12">
        <f>I5/SUM($I$4:$I$7)</f>
        <v>0</v>
      </c>
      <c r="L5" s="13">
        <f>IF(ROW()=4,"",I5-I4)</f>
        <v>0</v>
      </c>
      <c r="M5" s="8">
        <f>IF(ROW()=4,"",(I5-I4)/I4*100)</f>
        <v>0</v>
      </c>
    </row>
    <row r="6" spans="1:14">
      <c r="A6" s="3">
        <v>2</v>
      </c>
      <c r="B6" s="40" t="s">
        <v>97</v>
      </c>
      <c r="C6" s="5">
        <v>11050</v>
      </c>
      <c r="D6" s="30">
        <v>4</v>
      </c>
      <c r="E6" s="7">
        <f>C6/SUM($C$4:$C$7)</f>
        <v>0</v>
      </c>
      <c r="F6" s="8">
        <f>IF(ROW()=4,"",C6-C5)</f>
        <v>0</v>
      </c>
      <c r="G6" s="8">
        <f>IF(ROW()=4,"",(C6-C5)/C5*100)</f>
        <v>0</v>
      </c>
      <c r="H6" s="9">
        <v>18.11553398058252</v>
      </c>
      <c r="I6" s="10">
        <v>195919.5</v>
      </c>
      <c r="J6" s="25">
        <v>3</v>
      </c>
      <c r="K6" s="12">
        <f>I6/SUM($I$4:$I$7)</f>
        <v>0</v>
      </c>
      <c r="L6" s="13">
        <f>IF(ROW()=4,"",I6-I5)</f>
        <v>0</v>
      </c>
      <c r="M6" s="8">
        <f>IF(ROW()=4,"",(I6-I5)/I5*100)</f>
        <v>0</v>
      </c>
    </row>
    <row r="7" spans="1:14">
      <c r="A7" s="3">
        <v>3</v>
      </c>
      <c r="B7" s="40" t="s">
        <v>98</v>
      </c>
      <c r="C7" s="5">
        <v>11649</v>
      </c>
      <c r="D7" s="22">
        <v>3</v>
      </c>
      <c r="E7" s="7">
        <f>C7/SUM($C$4:$C$7)</f>
        <v>0</v>
      </c>
      <c r="F7" s="8">
        <f>IF(ROW()=4,"",C7-C6)</f>
        <v>0</v>
      </c>
      <c r="G7" s="8">
        <f>IF(ROW()=4,"",(C7-C6)/C6*100)</f>
        <v>0</v>
      </c>
      <c r="H7" s="9">
        <v>16.91767403266661</v>
      </c>
      <c r="I7" s="10">
        <v>193690.45</v>
      </c>
      <c r="J7" s="31">
        <v>4</v>
      </c>
      <c r="K7" s="12">
        <f>I7/SUM($I$4:$I$7)</f>
        <v>0</v>
      </c>
      <c r="L7" s="13">
        <f>IF(ROW()=4,"",I7-I6)</f>
        <v>0</v>
      </c>
      <c r="M7" s="8">
        <f>IF(ROW()=4,"",(I7-I6)/I6*100)</f>
        <v>0</v>
      </c>
    </row>
    <row r="8" spans="1:14">
      <c r="C8" s="32">
        <f>SUBTOTAL(9,C4:C7)</f>
        <v>0</v>
      </c>
      <c r="E8" s="33">
        <f>SUBTOTAL(9,E4:E7)</f>
        <v>0</v>
      </c>
      <c r="F8" s="34">
        <f>SUBTOTAL(9,F4:F7)</f>
        <v>0</v>
      </c>
      <c r="G8" s="34">
        <f>SUBTOTAL(9,G4:G7)</f>
        <v>0</v>
      </c>
      <c r="H8" s="35">
        <f>SUBTOTAL(9,H4:H7)</f>
        <v>0</v>
      </c>
      <c r="I8" s="36">
        <f>SUBTOTAL(9,I4:I7)</f>
        <v>0</v>
      </c>
      <c r="K8" s="33">
        <f>SUBTOTAL(9,K4:K7)</f>
        <v>0</v>
      </c>
      <c r="L8" s="37">
        <f>SUBTOTAL(9,L4:L7)</f>
        <v>0</v>
      </c>
      <c r="M8" s="34">
        <f>SUBTOTAL(9,M4:M7)</f>
        <v>0</v>
      </c>
    </row>
  </sheetData>
  <autoFilter ref="A3:M7"/>
  <mergeCells count="1">
    <mergeCell ref="A1:N1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N9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3.7109375" customWidth="1"/>
    <col min="2" max="2" width="7.7109375" customWidth="1"/>
    <col min="3" max="3" width="10.7109375" customWidth="1"/>
    <col min="4" max="4" width="13.7109375" customWidth="1"/>
    <col min="5" max="5" width="12.7109375" customWidth="1"/>
    <col min="6" max="6" width="13.7109375" customWidth="1"/>
    <col min="7" max="7" width="22.7109375" customWidth="1"/>
    <col min="8" max="8" width="21.7109375" customWidth="1"/>
    <col min="9" max="9" width="14.7109375" customWidth="1"/>
    <col min="10" max="10" width="13.7109375" customWidth="1"/>
    <col min="11" max="11" width="18.7109375" customWidth="1"/>
    <col min="12" max="12" width="19.7109375" customWidth="1"/>
    <col min="13" max="13" width="23.7109375" customWidth="1"/>
  </cols>
  <sheetData>
    <row r="1" spans="1:14">
      <c r="A1" s="1" t="s">
        <v>106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 spans="1:14" s="2" customFormat="1">
      <c r="B3" s="3" t="s">
        <v>100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</row>
    <row r="4" spans="1:14">
      <c r="A4" s="3">
        <v>0</v>
      </c>
      <c r="B4" s="41" t="s">
        <v>101</v>
      </c>
      <c r="C4" s="5">
        <v>18956</v>
      </c>
      <c r="D4" s="20">
        <v>1</v>
      </c>
      <c r="E4" s="7">
        <f>C4/SUM($C$4:$C$8)</f>
        <v>0</v>
      </c>
      <c r="F4" s="8">
        <f>IF(ROW()=4,"",C4-C3)</f>
        <v>0</v>
      </c>
      <c r="G4" s="8">
        <f>IF(ROW()=4,"",(C4-C3)/C3*100)</f>
        <v>0</v>
      </c>
      <c r="H4" s="9">
        <v>20.25902515383785</v>
      </c>
      <c r="I4" s="10">
        <v>375318.7</v>
      </c>
      <c r="J4" s="11">
        <v>1</v>
      </c>
      <c r="K4" s="12">
        <f>I4/SUM($I$4:$I$8)</f>
        <v>0</v>
      </c>
      <c r="L4" s="13">
        <f>IF(ROW()=4,"",I4-I3)</f>
        <v>0</v>
      </c>
      <c r="M4" s="8">
        <f>IF(ROW()=4,"",(I4-I3)/I3*100)</f>
        <v>0</v>
      </c>
    </row>
    <row r="5" spans="1:14">
      <c r="A5" s="3">
        <v>1</v>
      </c>
      <c r="B5" s="41" t="s">
        <v>102</v>
      </c>
      <c r="C5" s="5">
        <v>15635</v>
      </c>
      <c r="D5" s="42">
        <v>2</v>
      </c>
      <c r="E5" s="7">
        <f>C5/SUM($C$4:$C$8)</f>
        <v>0</v>
      </c>
      <c r="F5" s="8">
        <f>IF(ROW()=4,"",C5-C4)</f>
        <v>0</v>
      </c>
      <c r="G5" s="8">
        <f>IF(ROW()=4,"",(C5-C4)/C4*100)</f>
        <v>0</v>
      </c>
      <c r="H5" s="9">
        <v>16.20944101397465</v>
      </c>
      <c r="I5" s="10">
        <v>249382.25</v>
      </c>
      <c r="J5" s="43">
        <v>2</v>
      </c>
      <c r="K5" s="12">
        <f>I5/SUM($I$4:$I$8)</f>
        <v>0</v>
      </c>
      <c r="L5" s="13">
        <f>IF(ROW()=4,"",I5-I4)</f>
        <v>0</v>
      </c>
      <c r="M5" s="8">
        <f>IF(ROW()=4,"",(I5-I4)/I4*100)</f>
        <v>0</v>
      </c>
    </row>
    <row r="6" spans="1:14">
      <c r="A6" s="3">
        <v>2</v>
      </c>
      <c r="B6" s="41" t="s">
        <v>103</v>
      </c>
      <c r="C6" s="5">
        <v>14403</v>
      </c>
      <c r="D6" s="44">
        <v>3</v>
      </c>
      <c r="E6" s="7">
        <f>C6/SUM($C$4:$C$8)</f>
        <v>0</v>
      </c>
      <c r="F6" s="8">
        <f>IF(ROW()=4,"",C6-C5)</f>
        <v>0</v>
      </c>
      <c r="G6" s="8">
        <f>IF(ROW()=4,"",(C6-C5)/C5*100)</f>
        <v>0</v>
      </c>
      <c r="H6" s="9">
        <v>12.59648440263139</v>
      </c>
      <c r="I6" s="10">
        <v>178076.5</v>
      </c>
      <c r="J6" s="45">
        <v>3</v>
      </c>
      <c r="K6" s="12">
        <f>I6/SUM($I$4:$I$8)</f>
        <v>0</v>
      </c>
      <c r="L6" s="13">
        <f>IF(ROW()=4,"",I6-I5)</f>
        <v>0</v>
      </c>
      <c r="M6" s="8">
        <f>IF(ROW()=4,"",(I6-I5)/I5*100)</f>
        <v>0</v>
      </c>
    </row>
    <row r="7" spans="1:14">
      <c r="A7" s="3">
        <v>3</v>
      </c>
      <c r="B7" s="41" t="s">
        <v>104</v>
      </c>
      <c r="C7" s="5">
        <v>552</v>
      </c>
      <c r="D7" s="46">
        <v>4</v>
      </c>
      <c r="E7" s="7">
        <f>C7/SUM($C$4:$C$8)</f>
        <v>0</v>
      </c>
      <c r="F7" s="8">
        <f>IF(ROW()=4,"",C7-C6)</f>
        <v>0</v>
      </c>
      <c r="G7" s="8">
        <f>IF(ROW()=4,"",(C7-C6)/C6*100)</f>
        <v>0</v>
      </c>
      <c r="H7" s="9">
        <v>25.875</v>
      </c>
      <c r="I7" s="10">
        <v>14076</v>
      </c>
      <c r="J7" s="47">
        <v>4</v>
      </c>
      <c r="K7" s="12">
        <f>I7/SUM($I$4:$I$8)</f>
        <v>0</v>
      </c>
      <c r="L7" s="13">
        <f>IF(ROW()=4,"",I7-I6)</f>
        <v>0</v>
      </c>
      <c r="M7" s="8">
        <f>IF(ROW()=4,"",(I7-I6)/I6*100)</f>
        <v>0</v>
      </c>
    </row>
    <row r="8" spans="1:14">
      <c r="A8" s="3">
        <v>4</v>
      </c>
      <c r="B8" s="41" t="s">
        <v>105</v>
      </c>
      <c r="C8" s="5">
        <v>28</v>
      </c>
      <c r="D8" s="30">
        <v>5</v>
      </c>
      <c r="E8" s="7">
        <f>C8/SUM($C$4:$C$8)</f>
        <v>0</v>
      </c>
      <c r="F8" s="8">
        <f>IF(ROW()=4,"",C8-C7)</f>
        <v>0</v>
      </c>
      <c r="G8" s="8">
        <f>IF(ROW()=4,"",(C8-C7)/C7*100)</f>
        <v>0</v>
      </c>
      <c r="H8" s="9">
        <v>35.95</v>
      </c>
      <c r="I8" s="10">
        <v>1006.6</v>
      </c>
      <c r="J8" s="31">
        <v>5</v>
      </c>
      <c r="K8" s="12">
        <f>I8/SUM($I$4:$I$8)</f>
        <v>0</v>
      </c>
      <c r="L8" s="13">
        <f>IF(ROW()=4,"",I8-I7)</f>
        <v>0</v>
      </c>
      <c r="M8" s="8">
        <f>IF(ROW()=4,"",(I8-I7)/I7*100)</f>
        <v>0</v>
      </c>
    </row>
    <row r="9" spans="1:14">
      <c r="C9" s="32">
        <f>SUBTOTAL(9,C4:C8)</f>
        <v>0</v>
      </c>
      <c r="E9" s="33">
        <f>SUBTOTAL(9,E4:E8)</f>
        <v>0</v>
      </c>
      <c r="F9" s="34">
        <f>SUBTOTAL(9,F4:F8)</f>
        <v>0</v>
      </c>
      <c r="G9" s="34">
        <f>SUBTOTAL(9,G4:G8)</f>
        <v>0</v>
      </c>
      <c r="H9" s="35">
        <f>SUBTOTAL(9,H4:H8)</f>
        <v>0</v>
      </c>
      <c r="I9" s="36">
        <f>SUBTOTAL(9,I4:I8)</f>
        <v>0</v>
      </c>
      <c r="K9" s="33">
        <f>SUBTOTAL(9,K4:K8)</f>
        <v>0</v>
      </c>
      <c r="L9" s="37">
        <f>SUBTOTAL(9,L4:L8)</f>
        <v>0</v>
      </c>
      <c r="M9" s="34">
        <f>SUBTOTAL(9,M4:M8)</f>
        <v>0</v>
      </c>
    </row>
  </sheetData>
  <autoFilter ref="A3:M8"/>
  <mergeCells count="1">
    <mergeCell ref="A1:N1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N14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3.7109375" customWidth="1"/>
    <col min="2" max="2" width="13.7109375" customWidth="1"/>
    <col min="3" max="3" width="8.7109375" customWidth="1"/>
    <col min="4" max="4" width="13.7109375" customWidth="1"/>
    <col min="5" max="5" width="12.7109375" customWidth="1"/>
    <col min="6" max="6" width="13.7109375" customWidth="1"/>
    <col min="7" max="7" width="22.7109375" customWidth="1"/>
    <col min="8" max="8" width="21.7109375" customWidth="1"/>
    <col min="9" max="9" width="14.7109375" customWidth="1"/>
    <col min="10" max="10" width="13.7109375" customWidth="1"/>
    <col min="11" max="11" width="18.7109375" customWidth="1"/>
    <col min="12" max="12" width="19.7109375" customWidth="1"/>
    <col min="13" max="13" width="23.7109375" customWidth="1"/>
  </cols>
  <sheetData>
    <row r="1" spans="1:14">
      <c r="A1" s="1" t="s">
        <v>108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 spans="1:14" s="2" customFormat="1">
      <c r="B3" s="3" t="s">
        <v>107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</row>
    <row r="4" spans="1:14">
      <c r="A4" s="3">
        <v>0</v>
      </c>
      <c r="B4" s="48">
        <v>42335</v>
      </c>
      <c r="C4" s="5">
        <v>264</v>
      </c>
      <c r="D4" s="6">
        <v>2</v>
      </c>
      <c r="E4" s="7">
        <f>C4/SUM($C$4:$C$13)</f>
        <v>0</v>
      </c>
      <c r="F4" s="8">
        <f>IF(ROW()=4,"",C4-C3)</f>
        <v>0</v>
      </c>
      <c r="G4" s="8">
        <f>IF(ROW()=4,"",(C4-C3)/C3*100)</f>
        <v>0</v>
      </c>
      <c r="H4" s="9">
        <v>17.07509652509653</v>
      </c>
      <c r="I4" s="10">
        <v>4422.45</v>
      </c>
      <c r="J4" s="11">
        <v>1</v>
      </c>
      <c r="K4" s="12">
        <f>I4/SUM($I$4:$I$13)</f>
        <v>0</v>
      </c>
      <c r="L4" s="13">
        <f>IF(ROW()=4,"",I4-I3)</f>
        <v>0</v>
      </c>
      <c r="M4" s="8">
        <f>IF(ROW()=4,"",(I4-I3)/I3*100)</f>
        <v>0</v>
      </c>
    </row>
    <row r="5" spans="1:14">
      <c r="A5" s="3">
        <v>1</v>
      </c>
      <c r="B5" s="48">
        <v>42334</v>
      </c>
      <c r="C5" s="5">
        <v>266</v>
      </c>
      <c r="D5" s="20">
        <v>1</v>
      </c>
      <c r="E5" s="7">
        <f>C5/SUM($C$4:$C$13)</f>
        <v>0</v>
      </c>
      <c r="F5" s="8">
        <f>IF(ROW()=4,"",C5-C4)</f>
        <v>0</v>
      </c>
      <c r="G5" s="8">
        <f>IF(ROW()=4,"",(C5-C4)/C4*100)</f>
        <v>0</v>
      </c>
      <c r="H5" s="9">
        <v>16.88103448275862</v>
      </c>
      <c r="I5" s="10">
        <v>4405.95</v>
      </c>
      <c r="J5" s="15">
        <v>2</v>
      </c>
      <c r="K5" s="12">
        <f>I5/SUM($I$4:$I$13)</f>
        <v>0</v>
      </c>
      <c r="L5" s="13">
        <f>IF(ROW()=4,"",I5-I4)</f>
        <v>0</v>
      </c>
      <c r="M5" s="8">
        <f>IF(ROW()=4,"",(I5-I4)/I4*100)</f>
        <v>0</v>
      </c>
    </row>
    <row r="6" spans="1:14">
      <c r="A6" s="3">
        <v>2</v>
      </c>
      <c r="B6" s="48">
        <v>42292</v>
      </c>
      <c r="C6" s="5">
        <v>262</v>
      </c>
      <c r="D6" s="14">
        <v>3</v>
      </c>
      <c r="E6" s="7">
        <f>C6/SUM($C$4:$C$13)</f>
        <v>0</v>
      </c>
      <c r="F6" s="8">
        <f>IF(ROW()=4,"",C6-C5)</f>
        <v>0</v>
      </c>
      <c r="G6" s="8">
        <f>IF(ROW()=4,"",(C6-C5)/C5*100)</f>
        <v>0</v>
      </c>
      <c r="H6" s="9">
        <v>16.74496124031008</v>
      </c>
      <c r="I6" s="10">
        <v>4320.2</v>
      </c>
      <c r="J6" s="17">
        <v>3</v>
      </c>
      <c r="K6" s="12">
        <f>I6/SUM($I$4:$I$13)</f>
        <v>0</v>
      </c>
      <c r="L6" s="13">
        <f>IF(ROW()=4,"",I6-I5)</f>
        <v>0</v>
      </c>
      <c r="M6" s="8">
        <f>IF(ROW()=4,"",(I6-I5)/I5*100)</f>
        <v>0</v>
      </c>
    </row>
    <row r="7" spans="1:14">
      <c r="A7" s="3">
        <v>3</v>
      </c>
      <c r="B7" s="48">
        <v>42189</v>
      </c>
      <c r="C7" s="5">
        <v>234</v>
      </c>
      <c r="D7" s="16">
        <v>4</v>
      </c>
      <c r="E7" s="7">
        <f>C7/SUM($C$4:$C$13)</f>
        <v>0</v>
      </c>
      <c r="F7" s="8">
        <f>IF(ROW()=4,"",C7-C6)</f>
        <v>0</v>
      </c>
      <c r="G7" s="8">
        <f>IF(ROW()=4,"",(C7-C6)/C6*100)</f>
        <v>0</v>
      </c>
      <c r="H7" s="9">
        <v>16.58454935622317</v>
      </c>
      <c r="I7" s="10">
        <v>3864.2</v>
      </c>
      <c r="J7" s="19">
        <v>4</v>
      </c>
      <c r="K7" s="12">
        <f>I7/SUM($I$4:$I$13)</f>
        <v>0</v>
      </c>
      <c r="L7" s="13">
        <f>IF(ROW()=4,"",I7-I6)</f>
        <v>0</v>
      </c>
      <c r="M7" s="8">
        <f>IF(ROW()=4,"",(I7-I6)/I6*100)</f>
        <v>0</v>
      </c>
    </row>
    <row r="8" spans="1:14">
      <c r="A8" s="3">
        <v>4</v>
      </c>
      <c r="B8" s="48">
        <v>42188</v>
      </c>
      <c r="C8" s="5">
        <v>213</v>
      </c>
      <c r="D8" s="28">
        <v>5</v>
      </c>
      <c r="E8" s="7">
        <f>C8/SUM($C$4:$C$13)</f>
        <v>0</v>
      </c>
      <c r="F8" s="8">
        <f>IF(ROW()=4,"",C8-C7)</f>
        <v>0</v>
      </c>
      <c r="G8" s="8">
        <f>IF(ROW()=4,"",(C8-C7)/C7*100)</f>
        <v>0</v>
      </c>
      <c r="H8" s="9">
        <v>16.63285024154589</v>
      </c>
      <c r="I8" s="10">
        <v>3443</v>
      </c>
      <c r="J8" s="21">
        <v>5</v>
      </c>
      <c r="K8" s="12">
        <f>I8/SUM($I$4:$I$13)</f>
        <v>0</v>
      </c>
      <c r="L8" s="13">
        <f>IF(ROW()=4,"",I8-I7)</f>
        <v>0</v>
      </c>
      <c r="M8" s="8">
        <f>IF(ROW()=4,"",(I8-I7)/I7*100)</f>
        <v>0</v>
      </c>
    </row>
    <row r="9" spans="1:14">
      <c r="A9" s="3">
        <v>5</v>
      </c>
      <c r="B9" s="48">
        <v>42139</v>
      </c>
      <c r="C9" s="5">
        <v>208</v>
      </c>
      <c r="D9" s="18">
        <v>6</v>
      </c>
      <c r="E9" s="7">
        <f>C9/SUM($C$4:$C$13)</f>
        <v>0</v>
      </c>
      <c r="F9" s="8">
        <f>IF(ROW()=4,"",C9-C8)</f>
        <v>0</v>
      </c>
      <c r="G9" s="8">
        <f>IF(ROW()=4,"",(C9-C8)/C8*100)</f>
        <v>0</v>
      </c>
      <c r="H9" s="9">
        <v>16.51780487804878</v>
      </c>
      <c r="I9" s="10">
        <v>3386.15</v>
      </c>
      <c r="J9" s="23">
        <v>6</v>
      </c>
      <c r="K9" s="12">
        <f>I9/SUM($I$4:$I$13)</f>
        <v>0</v>
      </c>
      <c r="L9" s="13">
        <f>IF(ROW()=4,"",I9-I8)</f>
        <v>0</v>
      </c>
      <c r="M9" s="8">
        <f>IF(ROW()=4,"",(I9-I8)/I8*100)</f>
        <v>0</v>
      </c>
    </row>
    <row r="10" spans="1:14">
      <c r="A10" s="3">
        <v>6</v>
      </c>
      <c r="B10" s="48">
        <v>42209</v>
      </c>
      <c r="C10" s="5">
        <v>196</v>
      </c>
      <c r="D10" s="22">
        <v>7</v>
      </c>
      <c r="E10" s="7">
        <f>C10/SUM($C$4:$C$13)</f>
        <v>0</v>
      </c>
      <c r="F10" s="8">
        <f>IF(ROW()=4,"",C10-C9)</f>
        <v>0</v>
      </c>
      <c r="G10" s="8">
        <f>IF(ROW()=4,"",(C10-C9)/C9*100)</f>
        <v>0</v>
      </c>
      <c r="H10" s="9">
        <v>17.04468085106383</v>
      </c>
      <c r="I10" s="10">
        <v>3204.4</v>
      </c>
      <c r="J10" s="25">
        <v>7</v>
      </c>
      <c r="K10" s="12">
        <f>I10/SUM($I$4:$I$13)</f>
        <v>0</v>
      </c>
      <c r="L10" s="13">
        <f>IF(ROW()=4,"",I10-I9)</f>
        <v>0</v>
      </c>
      <c r="M10" s="8">
        <f>IF(ROW()=4,"",(I10-I9)/I9*100)</f>
        <v>0</v>
      </c>
    </row>
    <row r="11" spans="1:14">
      <c r="A11" s="3">
        <v>7</v>
      </c>
      <c r="B11" s="48">
        <v>42278</v>
      </c>
      <c r="C11" s="5">
        <v>194</v>
      </c>
      <c r="D11" s="24">
        <v>8</v>
      </c>
      <c r="E11" s="7">
        <f>C11/SUM($C$4:$C$13)</f>
        <v>0</v>
      </c>
      <c r="F11" s="8">
        <f>IF(ROW()=4,"",C11-C10)</f>
        <v>0</v>
      </c>
      <c r="G11" s="8">
        <f>IF(ROW()=4,"",(C11-C10)/C10*100)</f>
        <v>0</v>
      </c>
      <c r="H11" s="9">
        <v>16.85342105263158</v>
      </c>
      <c r="I11" s="10">
        <v>3202.15</v>
      </c>
      <c r="J11" s="27">
        <v>8</v>
      </c>
      <c r="K11" s="12">
        <f>I11/SUM($I$4:$I$13)</f>
        <v>0</v>
      </c>
      <c r="L11" s="13">
        <f>IF(ROW()=4,"",I11-I10)</f>
        <v>0</v>
      </c>
      <c r="M11" s="8">
        <f>IF(ROW()=4,"",(I11-I10)/I10*100)</f>
        <v>0</v>
      </c>
    </row>
    <row r="12" spans="1:14">
      <c r="A12" s="3">
        <v>8</v>
      </c>
      <c r="B12" s="48">
        <v>42036</v>
      </c>
      <c r="C12" s="5">
        <v>191</v>
      </c>
      <c r="D12" s="26">
        <v>9</v>
      </c>
      <c r="E12" s="7">
        <f>C12/SUM($C$4:$C$13)</f>
        <v>0</v>
      </c>
      <c r="F12" s="8">
        <f>IF(ROW()=4,"",C12-C11)</f>
        <v>0</v>
      </c>
      <c r="G12" s="8">
        <f>IF(ROW()=4,"",(C12-C11)/C11*100)</f>
        <v>0</v>
      </c>
      <c r="H12" s="9">
        <v>16.96382978723404</v>
      </c>
      <c r="I12" s="10">
        <v>3189.2</v>
      </c>
      <c r="J12" s="29">
        <v>9</v>
      </c>
      <c r="K12" s="12">
        <f>I12/SUM($I$4:$I$13)</f>
        <v>0</v>
      </c>
      <c r="L12" s="13">
        <f>IF(ROW()=4,"",I12-I11)</f>
        <v>0</v>
      </c>
      <c r="M12" s="8">
        <f>IF(ROW()=4,"",(I12-I11)/I11*100)</f>
        <v>0</v>
      </c>
    </row>
    <row r="13" spans="1:14">
      <c r="A13" s="3">
        <v>9</v>
      </c>
      <c r="B13" s="48">
        <v>42314</v>
      </c>
      <c r="C13" s="5">
        <v>190</v>
      </c>
      <c r="D13" s="30">
        <v>10</v>
      </c>
      <c r="E13" s="7">
        <f>C13/SUM($C$4:$C$13)</f>
        <v>0</v>
      </c>
      <c r="F13" s="8">
        <f>IF(ROW()=4,"",C13-C12)</f>
        <v>0</v>
      </c>
      <c r="G13" s="8">
        <f>IF(ROW()=4,"",(C13-C12)/C12*100)</f>
        <v>0</v>
      </c>
      <c r="H13" s="9">
        <v>17.06756756756757</v>
      </c>
      <c r="I13" s="10">
        <v>3157.5</v>
      </c>
      <c r="J13" s="31">
        <v>10</v>
      </c>
      <c r="K13" s="12">
        <f>I13/SUM($I$4:$I$13)</f>
        <v>0</v>
      </c>
      <c r="L13" s="13">
        <f>IF(ROW()=4,"",I13-I12)</f>
        <v>0</v>
      </c>
      <c r="M13" s="8">
        <f>IF(ROW()=4,"",(I13-I12)/I12*100)</f>
        <v>0</v>
      </c>
    </row>
    <row r="14" spans="1:14">
      <c r="C14" s="32">
        <f>SUBTOTAL(9,C4:C13)</f>
        <v>0</v>
      </c>
      <c r="E14" s="33">
        <f>SUBTOTAL(9,E4:E13)</f>
        <v>0</v>
      </c>
      <c r="F14" s="34">
        <f>SUBTOTAL(9,F4:F13)</f>
        <v>0</v>
      </c>
      <c r="G14" s="34">
        <f>SUBTOTAL(9,G4:G13)</f>
        <v>0</v>
      </c>
      <c r="H14" s="35">
        <f>SUBTOTAL(9,H4:H13)</f>
        <v>0</v>
      </c>
      <c r="I14" s="36">
        <f>SUBTOTAL(9,I4:I13)</f>
        <v>0</v>
      </c>
      <c r="K14" s="33">
        <f>SUBTOTAL(9,K4:K13)</f>
        <v>0</v>
      </c>
      <c r="L14" s="37">
        <f>SUBTOTAL(9,L4:L13)</f>
        <v>0</v>
      </c>
      <c r="M14" s="34">
        <f>SUBTOTAL(9,M4:M13)</f>
        <v>0</v>
      </c>
    </row>
  </sheetData>
  <autoFilter ref="A3:M13"/>
  <mergeCells count="1">
    <mergeCell ref="A1:N1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:N14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3.7109375" customWidth="1"/>
    <col min="2" max="2" width="13.7109375" customWidth="1"/>
    <col min="3" max="3" width="8.7109375" customWidth="1"/>
    <col min="4" max="4" width="13.7109375" customWidth="1"/>
    <col min="5" max="5" width="12.7109375" customWidth="1"/>
    <col min="6" max="6" width="13.7109375" customWidth="1"/>
    <col min="7" max="7" width="22.7109375" customWidth="1"/>
    <col min="8" max="8" width="21.7109375" customWidth="1"/>
    <col min="9" max="9" width="14.7109375" customWidth="1"/>
    <col min="10" max="10" width="13.7109375" customWidth="1"/>
    <col min="11" max="11" width="18.7109375" customWidth="1"/>
    <col min="12" max="12" width="19.7109375" customWidth="1"/>
    <col min="13" max="13" width="23.7109375" customWidth="1"/>
  </cols>
  <sheetData>
    <row r="1" spans="1:14">
      <c r="A1" s="1" t="s">
        <v>108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 spans="1:14" s="2" customFormat="1">
      <c r="B3" s="3" t="s">
        <v>107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</row>
    <row r="4" spans="1:14">
      <c r="A4" s="3">
        <v>0</v>
      </c>
      <c r="B4" s="48">
        <v>42036</v>
      </c>
      <c r="C4" s="5">
        <v>191</v>
      </c>
      <c r="D4" s="26">
        <v>9</v>
      </c>
      <c r="E4" s="7">
        <f>C4/SUM($C$4:$C$13)</f>
        <v>0</v>
      </c>
      <c r="F4" s="8">
        <f>IF(ROW()=4,"",C4-C3)</f>
        <v>0</v>
      </c>
      <c r="G4" s="8">
        <f>IF(ROW()=4,"",(C4-C3)/C3*100)</f>
        <v>0</v>
      </c>
      <c r="H4" s="9">
        <v>16.96382978723404</v>
      </c>
      <c r="I4" s="10">
        <v>3189.2</v>
      </c>
      <c r="J4" s="29">
        <v>9</v>
      </c>
      <c r="K4" s="12">
        <f>I4/SUM($I$4:$I$13)</f>
        <v>0</v>
      </c>
      <c r="L4" s="13">
        <f>IF(ROW()=4,"",I4-I3)</f>
        <v>0</v>
      </c>
      <c r="M4" s="8">
        <f>IF(ROW()=4,"",(I4-I3)/I3*100)</f>
        <v>0</v>
      </c>
    </row>
    <row r="5" spans="1:14">
      <c r="A5" s="3">
        <v>1</v>
      </c>
      <c r="B5" s="48">
        <v>42139</v>
      </c>
      <c r="C5" s="5">
        <v>208</v>
      </c>
      <c r="D5" s="18">
        <v>6</v>
      </c>
      <c r="E5" s="7">
        <f>C5/SUM($C$4:$C$13)</f>
        <v>0</v>
      </c>
      <c r="F5" s="8">
        <f>IF(ROW()=4,"",C5-C4)</f>
        <v>0</v>
      </c>
      <c r="G5" s="8">
        <f>IF(ROW()=4,"",(C5-C4)/C4*100)</f>
        <v>0</v>
      </c>
      <c r="H5" s="9">
        <v>16.51780487804878</v>
      </c>
      <c r="I5" s="10">
        <v>3386.15</v>
      </c>
      <c r="J5" s="23">
        <v>6</v>
      </c>
      <c r="K5" s="12">
        <f>I5/SUM($I$4:$I$13)</f>
        <v>0</v>
      </c>
      <c r="L5" s="13">
        <f>IF(ROW()=4,"",I5-I4)</f>
        <v>0</v>
      </c>
      <c r="M5" s="8">
        <f>IF(ROW()=4,"",(I5-I4)/I4*100)</f>
        <v>0</v>
      </c>
    </row>
    <row r="6" spans="1:14">
      <c r="A6" s="3">
        <v>2</v>
      </c>
      <c r="B6" s="48">
        <v>42188</v>
      </c>
      <c r="C6" s="5">
        <v>213</v>
      </c>
      <c r="D6" s="28">
        <v>5</v>
      </c>
      <c r="E6" s="7">
        <f>C6/SUM($C$4:$C$13)</f>
        <v>0</v>
      </c>
      <c r="F6" s="8">
        <f>IF(ROW()=4,"",C6-C5)</f>
        <v>0</v>
      </c>
      <c r="G6" s="8">
        <f>IF(ROW()=4,"",(C6-C5)/C5*100)</f>
        <v>0</v>
      </c>
      <c r="H6" s="9">
        <v>16.63285024154589</v>
      </c>
      <c r="I6" s="10">
        <v>3443</v>
      </c>
      <c r="J6" s="21">
        <v>5</v>
      </c>
      <c r="K6" s="12">
        <f>I6/SUM($I$4:$I$13)</f>
        <v>0</v>
      </c>
      <c r="L6" s="13">
        <f>IF(ROW()=4,"",I6-I5)</f>
        <v>0</v>
      </c>
      <c r="M6" s="8">
        <f>IF(ROW()=4,"",(I6-I5)/I5*100)</f>
        <v>0</v>
      </c>
    </row>
    <row r="7" spans="1:14">
      <c r="A7" s="3">
        <v>3</v>
      </c>
      <c r="B7" s="48">
        <v>42189</v>
      </c>
      <c r="C7" s="5">
        <v>234</v>
      </c>
      <c r="D7" s="16">
        <v>4</v>
      </c>
      <c r="E7" s="7">
        <f>C7/SUM($C$4:$C$13)</f>
        <v>0</v>
      </c>
      <c r="F7" s="8">
        <f>IF(ROW()=4,"",C7-C6)</f>
        <v>0</v>
      </c>
      <c r="G7" s="8">
        <f>IF(ROW()=4,"",(C7-C6)/C6*100)</f>
        <v>0</v>
      </c>
      <c r="H7" s="9">
        <v>16.58454935622317</v>
      </c>
      <c r="I7" s="10">
        <v>3864.2</v>
      </c>
      <c r="J7" s="19">
        <v>4</v>
      </c>
      <c r="K7" s="12">
        <f>I7/SUM($I$4:$I$13)</f>
        <v>0</v>
      </c>
      <c r="L7" s="13">
        <f>IF(ROW()=4,"",I7-I6)</f>
        <v>0</v>
      </c>
      <c r="M7" s="8">
        <f>IF(ROW()=4,"",(I7-I6)/I6*100)</f>
        <v>0</v>
      </c>
    </row>
    <row r="8" spans="1:14">
      <c r="A8" s="3">
        <v>4</v>
      </c>
      <c r="B8" s="48">
        <v>42209</v>
      </c>
      <c r="C8" s="5">
        <v>196</v>
      </c>
      <c r="D8" s="22">
        <v>7</v>
      </c>
      <c r="E8" s="7">
        <f>C8/SUM($C$4:$C$13)</f>
        <v>0</v>
      </c>
      <c r="F8" s="8">
        <f>IF(ROW()=4,"",C8-C7)</f>
        <v>0</v>
      </c>
      <c r="G8" s="8">
        <f>IF(ROW()=4,"",(C8-C7)/C7*100)</f>
        <v>0</v>
      </c>
      <c r="H8" s="9">
        <v>17.04468085106383</v>
      </c>
      <c r="I8" s="10">
        <v>3204.4</v>
      </c>
      <c r="J8" s="25">
        <v>7</v>
      </c>
      <c r="K8" s="12">
        <f>I8/SUM($I$4:$I$13)</f>
        <v>0</v>
      </c>
      <c r="L8" s="13">
        <f>IF(ROW()=4,"",I8-I7)</f>
        <v>0</v>
      </c>
      <c r="M8" s="8">
        <f>IF(ROW()=4,"",(I8-I7)/I7*100)</f>
        <v>0</v>
      </c>
    </row>
    <row r="9" spans="1:14">
      <c r="A9" s="3">
        <v>5</v>
      </c>
      <c r="B9" s="48">
        <v>42278</v>
      </c>
      <c r="C9" s="5">
        <v>194</v>
      </c>
      <c r="D9" s="24">
        <v>8</v>
      </c>
      <c r="E9" s="7">
        <f>C9/SUM($C$4:$C$13)</f>
        <v>0</v>
      </c>
      <c r="F9" s="8">
        <f>IF(ROW()=4,"",C9-C8)</f>
        <v>0</v>
      </c>
      <c r="G9" s="8">
        <f>IF(ROW()=4,"",(C9-C8)/C8*100)</f>
        <v>0</v>
      </c>
      <c r="H9" s="9">
        <v>16.85342105263158</v>
      </c>
      <c r="I9" s="10">
        <v>3202.15</v>
      </c>
      <c r="J9" s="27">
        <v>8</v>
      </c>
      <c r="K9" s="12">
        <f>I9/SUM($I$4:$I$13)</f>
        <v>0</v>
      </c>
      <c r="L9" s="13">
        <f>IF(ROW()=4,"",I9-I8)</f>
        <v>0</v>
      </c>
      <c r="M9" s="8">
        <f>IF(ROW()=4,"",(I9-I8)/I8*100)</f>
        <v>0</v>
      </c>
    </row>
    <row r="10" spans="1:14">
      <c r="A10" s="3">
        <v>6</v>
      </c>
      <c r="B10" s="48">
        <v>42292</v>
      </c>
      <c r="C10" s="5">
        <v>262</v>
      </c>
      <c r="D10" s="14">
        <v>3</v>
      </c>
      <c r="E10" s="7">
        <f>C10/SUM($C$4:$C$13)</f>
        <v>0</v>
      </c>
      <c r="F10" s="8">
        <f>IF(ROW()=4,"",C10-C9)</f>
        <v>0</v>
      </c>
      <c r="G10" s="8">
        <f>IF(ROW()=4,"",(C10-C9)/C9*100)</f>
        <v>0</v>
      </c>
      <c r="H10" s="9">
        <v>16.74496124031008</v>
      </c>
      <c r="I10" s="10">
        <v>4320.2</v>
      </c>
      <c r="J10" s="17">
        <v>3</v>
      </c>
      <c r="K10" s="12">
        <f>I10/SUM($I$4:$I$13)</f>
        <v>0</v>
      </c>
      <c r="L10" s="13">
        <f>IF(ROW()=4,"",I10-I9)</f>
        <v>0</v>
      </c>
      <c r="M10" s="8">
        <f>IF(ROW()=4,"",(I10-I9)/I9*100)</f>
        <v>0</v>
      </c>
    </row>
    <row r="11" spans="1:14">
      <c r="A11" s="3">
        <v>7</v>
      </c>
      <c r="B11" s="48">
        <v>42314</v>
      </c>
      <c r="C11" s="5">
        <v>190</v>
      </c>
      <c r="D11" s="30">
        <v>10</v>
      </c>
      <c r="E11" s="7">
        <f>C11/SUM($C$4:$C$13)</f>
        <v>0</v>
      </c>
      <c r="F11" s="8">
        <f>IF(ROW()=4,"",C11-C10)</f>
        <v>0</v>
      </c>
      <c r="G11" s="8">
        <f>IF(ROW()=4,"",(C11-C10)/C10*100)</f>
        <v>0</v>
      </c>
      <c r="H11" s="9">
        <v>17.06756756756757</v>
      </c>
      <c r="I11" s="10">
        <v>3157.5</v>
      </c>
      <c r="J11" s="31">
        <v>10</v>
      </c>
      <c r="K11" s="12">
        <f>I11/SUM($I$4:$I$13)</f>
        <v>0</v>
      </c>
      <c r="L11" s="13">
        <f>IF(ROW()=4,"",I11-I10)</f>
        <v>0</v>
      </c>
      <c r="M11" s="8">
        <f>IF(ROW()=4,"",(I11-I10)/I10*100)</f>
        <v>0</v>
      </c>
    </row>
    <row r="12" spans="1:14">
      <c r="A12" s="3">
        <v>8</v>
      </c>
      <c r="B12" s="48">
        <v>42334</v>
      </c>
      <c r="C12" s="5">
        <v>266</v>
      </c>
      <c r="D12" s="20">
        <v>1</v>
      </c>
      <c r="E12" s="7">
        <f>C12/SUM($C$4:$C$13)</f>
        <v>0</v>
      </c>
      <c r="F12" s="8">
        <f>IF(ROW()=4,"",C12-C11)</f>
        <v>0</v>
      </c>
      <c r="G12" s="8">
        <f>IF(ROW()=4,"",(C12-C11)/C11*100)</f>
        <v>0</v>
      </c>
      <c r="H12" s="9">
        <v>16.88103448275862</v>
      </c>
      <c r="I12" s="10">
        <v>4405.95</v>
      </c>
      <c r="J12" s="15">
        <v>2</v>
      </c>
      <c r="K12" s="12">
        <f>I12/SUM($I$4:$I$13)</f>
        <v>0</v>
      </c>
      <c r="L12" s="13">
        <f>IF(ROW()=4,"",I12-I11)</f>
        <v>0</v>
      </c>
      <c r="M12" s="8">
        <f>IF(ROW()=4,"",(I12-I11)/I11*100)</f>
        <v>0</v>
      </c>
    </row>
    <row r="13" spans="1:14">
      <c r="A13" s="3">
        <v>9</v>
      </c>
      <c r="B13" s="48">
        <v>42335</v>
      </c>
      <c r="C13" s="5">
        <v>264</v>
      </c>
      <c r="D13" s="6">
        <v>2</v>
      </c>
      <c r="E13" s="7">
        <f>C13/SUM($C$4:$C$13)</f>
        <v>0</v>
      </c>
      <c r="F13" s="8">
        <f>IF(ROW()=4,"",C13-C12)</f>
        <v>0</v>
      </c>
      <c r="G13" s="8">
        <f>IF(ROW()=4,"",(C13-C12)/C12*100)</f>
        <v>0</v>
      </c>
      <c r="H13" s="9">
        <v>17.07509652509653</v>
      </c>
      <c r="I13" s="10">
        <v>4422.45</v>
      </c>
      <c r="J13" s="11">
        <v>1</v>
      </c>
      <c r="K13" s="12">
        <f>I13/SUM($I$4:$I$13)</f>
        <v>0</v>
      </c>
      <c r="L13" s="13">
        <f>IF(ROW()=4,"",I13-I12)</f>
        <v>0</v>
      </c>
      <c r="M13" s="8">
        <f>IF(ROW()=4,"",(I13-I12)/I12*100)</f>
        <v>0</v>
      </c>
    </row>
    <row r="14" spans="1:14">
      <c r="C14" s="32">
        <f>SUBTOTAL(9,C4:C13)</f>
        <v>0</v>
      </c>
      <c r="E14" s="33">
        <f>SUBTOTAL(9,E4:E13)</f>
        <v>0</v>
      </c>
      <c r="F14" s="34">
        <f>SUBTOTAL(9,F4:F13)</f>
        <v>0</v>
      </c>
      <c r="G14" s="34">
        <f>SUBTOTAL(9,G4:G13)</f>
        <v>0</v>
      </c>
      <c r="H14" s="35">
        <f>SUBTOTAL(9,H4:H13)</f>
        <v>0</v>
      </c>
      <c r="I14" s="36">
        <f>SUBTOTAL(9,I4:I13)</f>
        <v>0</v>
      </c>
      <c r="K14" s="33">
        <f>SUBTOTAL(9,K4:K13)</f>
        <v>0</v>
      </c>
      <c r="L14" s="37">
        <f>SUBTOTAL(9,L4:L13)</f>
        <v>0</v>
      </c>
      <c r="M14" s="34">
        <f>SUBTOTAL(9,M4:M13)</f>
        <v>0</v>
      </c>
    </row>
  </sheetData>
  <autoFilter ref="A3:M13"/>
  <mergeCells count="1">
    <mergeCell ref="A1:N1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N14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3.7109375" customWidth="1"/>
    <col min="2" max="2" width="13.7109375" customWidth="1"/>
    <col min="3" max="3" width="8.7109375" customWidth="1"/>
    <col min="4" max="4" width="13.7109375" customWidth="1"/>
    <col min="5" max="5" width="12.7109375" customWidth="1"/>
    <col min="6" max="6" width="13.7109375" customWidth="1"/>
    <col min="7" max="7" width="22.7109375" customWidth="1"/>
    <col min="8" max="8" width="21.7109375" customWidth="1"/>
    <col min="9" max="9" width="14.7109375" customWidth="1"/>
    <col min="10" max="10" width="13.7109375" customWidth="1"/>
    <col min="11" max="11" width="18.7109375" customWidth="1"/>
    <col min="12" max="12" width="19.7109375" customWidth="1"/>
    <col min="13" max="13" width="23.7109375" customWidth="1"/>
  </cols>
  <sheetData>
    <row r="1" spans="1:14">
      <c r="A1" s="1" t="s">
        <v>109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 spans="1:14" s="2" customFormat="1">
      <c r="B3" s="3" t="s">
        <v>107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</row>
    <row r="4" spans="1:14">
      <c r="A4" s="3">
        <v>0</v>
      </c>
      <c r="B4" s="48">
        <v>42334</v>
      </c>
      <c r="C4" s="5">
        <v>266</v>
      </c>
      <c r="D4" s="20">
        <v>1</v>
      </c>
      <c r="E4" s="7">
        <f>C4/SUM($C$4:$C$13)</f>
        <v>0</v>
      </c>
      <c r="F4" s="8">
        <f>IF(ROW()=4,"",C4-C3)</f>
        <v>0</v>
      </c>
      <c r="G4" s="8">
        <f>IF(ROW()=4,"",(C4-C3)/C3*100)</f>
        <v>0</v>
      </c>
      <c r="H4" s="9">
        <v>16.88103448275862</v>
      </c>
      <c r="I4" s="10">
        <v>4405.95</v>
      </c>
      <c r="J4" s="15">
        <v>2</v>
      </c>
      <c r="K4" s="12">
        <f>I4/SUM($I$4:$I$13)</f>
        <v>0</v>
      </c>
      <c r="L4" s="13">
        <f>IF(ROW()=4,"",I4-I3)</f>
        <v>0</v>
      </c>
      <c r="M4" s="8">
        <f>IF(ROW()=4,"",(I4-I3)/I3*100)</f>
        <v>0</v>
      </c>
    </row>
    <row r="5" spans="1:14">
      <c r="A5" s="3">
        <v>1</v>
      </c>
      <c r="B5" s="48">
        <v>42335</v>
      </c>
      <c r="C5" s="5">
        <v>264</v>
      </c>
      <c r="D5" s="6">
        <v>2</v>
      </c>
      <c r="E5" s="7">
        <f>C5/SUM($C$4:$C$13)</f>
        <v>0</v>
      </c>
      <c r="F5" s="8">
        <f>IF(ROW()=4,"",C5-C4)</f>
        <v>0</v>
      </c>
      <c r="G5" s="8">
        <f>IF(ROW()=4,"",(C5-C4)/C4*100)</f>
        <v>0</v>
      </c>
      <c r="H5" s="9">
        <v>17.07509652509653</v>
      </c>
      <c r="I5" s="10">
        <v>4422.45</v>
      </c>
      <c r="J5" s="11">
        <v>1</v>
      </c>
      <c r="K5" s="12">
        <f>I5/SUM($I$4:$I$13)</f>
        <v>0</v>
      </c>
      <c r="L5" s="13">
        <f>IF(ROW()=4,"",I5-I4)</f>
        <v>0</v>
      </c>
      <c r="M5" s="8">
        <f>IF(ROW()=4,"",(I5-I4)/I4*100)</f>
        <v>0</v>
      </c>
    </row>
    <row r="6" spans="1:14">
      <c r="A6" s="3">
        <v>2</v>
      </c>
      <c r="B6" s="48">
        <v>42292</v>
      </c>
      <c r="C6" s="5">
        <v>262</v>
      </c>
      <c r="D6" s="14">
        <v>3</v>
      </c>
      <c r="E6" s="7">
        <f>C6/SUM($C$4:$C$13)</f>
        <v>0</v>
      </c>
      <c r="F6" s="8">
        <f>IF(ROW()=4,"",C6-C5)</f>
        <v>0</v>
      </c>
      <c r="G6" s="8">
        <f>IF(ROW()=4,"",(C6-C5)/C5*100)</f>
        <v>0</v>
      </c>
      <c r="H6" s="9">
        <v>16.74496124031008</v>
      </c>
      <c r="I6" s="10">
        <v>4320.2</v>
      </c>
      <c r="J6" s="17">
        <v>3</v>
      </c>
      <c r="K6" s="12">
        <f>I6/SUM($I$4:$I$13)</f>
        <v>0</v>
      </c>
      <c r="L6" s="13">
        <f>IF(ROW()=4,"",I6-I5)</f>
        <v>0</v>
      </c>
      <c r="M6" s="8">
        <f>IF(ROW()=4,"",(I6-I5)/I5*100)</f>
        <v>0</v>
      </c>
    </row>
    <row r="7" spans="1:14">
      <c r="A7" s="3">
        <v>3</v>
      </c>
      <c r="B7" s="48">
        <v>42189</v>
      </c>
      <c r="C7" s="5">
        <v>234</v>
      </c>
      <c r="D7" s="16">
        <v>4</v>
      </c>
      <c r="E7" s="7">
        <f>C7/SUM($C$4:$C$13)</f>
        <v>0</v>
      </c>
      <c r="F7" s="8">
        <f>IF(ROW()=4,"",C7-C6)</f>
        <v>0</v>
      </c>
      <c r="G7" s="8">
        <f>IF(ROW()=4,"",(C7-C6)/C6*100)</f>
        <v>0</v>
      </c>
      <c r="H7" s="9">
        <v>16.58454935622317</v>
      </c>
      <c r="I7" s="10">
        <v>3864.2</v>
      </c>
      <c r="J7" s="19">
        <v>4</v>
      </c>
      <c r="K7" s="12">
        <f>I7/SUM($I$4:$I$13)</f>
        <v>0</v>
      </c>
      <c r="L7" s="13">
        <f>IF(ROW()=4,"",I7-I6)</f>
        <v>0</v>
      </c>
      <c r="M7" s="8">
        <f>IF(ROW()=4,"",(I7-I6)/I6*100)</f>
        <v>0</v>
      </c>
    </row>
    <row r="8" spans="1:14">
      <c r="A8" s="3">
        <v>4</v>
      </c>
      <c r="B8" s="48">
        <v>42188</v>
      </c>
      <c r="C8" s="5">
        <v>213</v>
      </c>
      <c r="D8" s="28">
        <v>5</v>
      </c>
      <c r="E8" s="7">
        <f>C8/SUM($C$4:$C$13)</f>
        <v>0</v>
      </c>
      <c r="F8" s="8">
        <f>IF(ROW()=4,"",C8-C7)</f>
        <v>0</v>
      </c>
      <c r="G8" s="8">
        <f>IF(ROW()=4,"",(C8-C7)/C7*100)</f>
        <v>0</v>
      </c>
      <c r="H8" s="9">
        <v>16.63285024154589</v>
      </c>
      <c r="I8" s="10">
        <v>3443</v>
      </c>
      <c r="J8" s="21">
        <v>5</v>
      </c>
      <c r="K8" s="12">
        <f>I8/SUM($I$4:$I$13)</f>
        <v>0</v>
      </c>
      <c r="L8" s="13">
        <f>IF(ROW()=4,"",I8-I7)</f>
        <v>0</v>
      </c>
      <c r="M8" s="8">
        <f>IF(ROW()=4,"",(I8-I7)/I7*100)</f>
        <v>0</v>
      </c>
    </row>
    <row r="9" spans="1:14">
      <c r="A9" s="3">
        <v>5</v>
      </c>
      <c r="B9" s="48">
        <v>42139</v>
      </c>
      <c r="C9" s="5">
        <v>208</v>
      </c>
      <c r="D9" s="18">
        <v>6</v>
      </c>
      <c r="E9" s="7">
        <f>C9/SUM($C$4:$C$13)</f>
        <v>0</v>
      </c>
      <c r="F9" s="8">
        <f>IF(ROW()=4,"",C9-C8)</f>
        <v>0</v>
      </c>
      <c r="G9" s="8">
        <f>IF(ROW()=4,"",(C9-C8)/C8*100)</f>
        <v>0</v>
      </c>
      <c r="H9" s="9">
        <v>16.51780487804878</v>
      </c>
      <c r="I9" s="10">
        <v>3386.15</v>
      </c>
      <c r="J9" s="23">
        <v>6</v>
      </c>
      <c r="K9" s="12">
        <f>I9/SUM($I$4:$I$13)</f>
        <v>0</v>
      </c>
      <c r="L9" s="13">
        <f>IF(ROW()=4,"",I9-I8)</f>
        <v>0</v>
      </c>
      <c r="M9" s="8">
        <f>IF(ROW()=4,"",(I9-I8)/I8*100)</f>
        <v>0</v>
      </c>
    </row>
    <row r="10" spans="1:14">
      <c r="A10" s="3">
        <v>6</v>
      </c>
      <c r="B10" s="48">
        <v>42209</v>
      </c>
      <c r="C10" s="5">
        <v>196</v>
      </c>
      <c r="D10" s="22">
        <v>7</v>
      </c>
      <c r="E10" s="7">
        <f>C10/SUM($C$4:$C$13)</f>
        <v>0</v>
      </c>
      <c r="F10" s="8">
        <f>IF(ROW()=4,"",C10-C9)</f>
        <v>0</v>
      </c>
      <c r="G10" s="8">
        <f>IF(ROW()=4,"",(C10-C9)/C9*100)</f>
        <v>0</v>
      </c>
      <c r="H10" s="9">
        <v>17.04468085106383</v>
      </c>
      <c r="I10" s="10">
        <v>3204.4</v>
      </c>
      <c r="J10" s="25">
        <v>7</v>
      </c>
      <c r="K10" s="12">
        <f>I10/SUM($I$4:$I$13)</f>
        <v>0</v>
      </c>
      <c r="L10" s="13">
        <f>IF(ROW()=4,"",I10-I9)</f>
        <v>0</v>
      </c>
      <c r="M10" s="8">
        <f>IF(ROW()=4,"",(I10-I9)/I9*100)</f>
        <v>0</v>
      </c>
    </row>
    <row r="11" spans="1:14">
      <c r="A11" s="3">
        <v>7</v>
      </c>
      <c r="B11" s="48">
        <v>42278</v>
      </c>
      <c r="C11" s="5">
        <v>194</v>
      </c>
      <c r="D11" s="24">
        <v>8</v>
      </c>
      <c r="E11" s="7">
        <f>C11/SUM($C$4:$C$13)</f>
        <v>0</v>
      </c>
      <c r="F11" s="8">
        <f>IF(ROW()=4,"",C11-C10)</f>
        <v>0</v>
      </c>
      <c r="G11" s="8">
        <f>IF(ROW()=4,"",(C11-C10)/C10*100)</f>
        <v>0</v>
      </c>
      <c r="H11" s="9">
        <v>16.85342105263158</v>
      </c>
      <c r="I11" s="10">
        <v>3202.15</v>
      </c>
      <c r="J11" s="27">
        <v>8</v>
      </c>
      <c r="K11" s="12">
        <f>I11/SUM($I$4:$I$13)</f>
        <v>0</v>
      </c>
      <c r="L11" s="13">
        <f>IF(ROW()=4,"",I11-I10)</f>
        <v>0</v>
      </c>
      <c r="M11" s="8">
        <f>IF(ROW()=4,"",(I11-I10)/I10*100)</f>
        <v>0</v>
      </c>
    </row>
    <row r="12" spans="1:14">
      <c r="A12" s="3">
        <v>8</v>
      </c>
      <c r="B12" s="48">
        <v>42036</v>
      </c>
      <c r="C12" s="5">
        <v>191</v>
      </c>
      <c r="D12" s="26">
        <v>9</v>
      </c>
      <c r="E12" s="7">
        <f>C12/SUM($C$4:$C$13)</f>
        <v>0</v>
      </c>
      <c r="F12" s="8">
        <f>IF(ROW()=4,"",C12-C11)</f>
        <v>0</v>
      </c>
      <c r="G12" s="8">
        <f>IF(ROW()=4,"",(C12-C11)/C11*100)</f>
        <v>0</v>
      </c>
      <c r="H12" s="9">
        <v>16.96382978723404</v>
      </c>
      <c r="I12" s="10">
        <v>3189.2</v>
      </c>
      <c r="J12" s="29">
        <v>9</v>
      </c>
      <c r="K12" s="12">
        <f>I12/SUM($I$4:$I$13)</f>
        <v>0</v>
      </c>
      <c r="L12" s="13">
        <f>IF(ROW()=4,"",I12-I11)</f>
        <v>0</v>
      </c>
      <c r="M12" s="8">
        <f>IF(ROW()=4,"",(I12-I11)/I11*100)</f>
        <v>0</v>
      </c>
    </row>
    <row r="13" spans="1:14">
      <c r="A13" s="3">
        <v>9</v>
      </c>
      <c r="B13" s="48">
        <v>42314</v>
      </c>
      <c r="C13" s="5">
        <v>190</v>
      </c>
      <c r="D13" s="30">
        <v>10</v>
      </c>
      <c r="E13" s="7">
        <f>C13/SUM($C$4:$C$13)</f>
        <v>0</v>
      </c>
      <c r="F13" s="8">
        <f>IF(ROW()=4,"",C13-C12)</f>
        <v>0</v>
      </c>
      <c r="G13" s="8">
        <f>IF(ROW()=4,"",(C13-C12)/C12*100)</f>
        <v>0</v>
      </c>
      <c r="H13" s="9">
        <v>17.06756756756757</v>
      </c>
      <c r="I13" s="10">
        <v>3157.5</v>
      </c>
      <c r="J13" s="31">
        <v>10</v>
      </c>
      <c r="K13" s="12">
        <f>I13/SUM($I$4:$I$13)</f>
        <v>0</v>
      </c>
      <c r="L13" s="13">
        <f>IF(ROW()=4,"",I13-I12)</f>
        <v>0</v>
      </c>
      <c r="M13" s="8">
        <f>IF(ROW()=4,"",(I13-I12)/I12*100)</f>
        <v>0</v>
      </c>
    </row>
    <row r="14" spans="1:14">
      <c r="C14" s="32">
        <f>SUBTOTAL(9,C4:C13)</f>
        <v>0</v>
      </c>
      <c r="E14" s="33">
        <f>SUBTOTAL(9,E4:E13)</f>
        <v>0</v>
      </c>
      <c r="F14" s="34">
        <f>SUBTOTAL(9,F4:F13)</f>
        <v>0</v>
      </c>
      <c r="G14" s="34">
        <f>SUBTOTAL(9,G4:G13)</f>
        <v>0</v>
      </c>
      <c r="H14" s="35">
        <f>SUBTOTAL(9,H4:H13)</f>
        <v>0</v>
      </c>
      <c r="I14" s="36">
        <f>SUBTOTAL(9,I4:I13)</f>
        <v>0</v>
      </c>
      <c r="K14" s="33">
        <f>SUBTOTAL(9,K4:K13)</f>
        <v>0</v>
      </c>
      <c r="L14" s="37">
        <f>SUBTOTAL(9,L4:L13)</f>
        <v>0</v>
      </c>
      <c r="M14" s="34">
        <f>SUBTOTAL(9,M4:M13)</f>
        <v>0</v>
      </c>
    </row>
  </sheetData>
  <autoFilter ref="A3:M13"/>
  <mergeCells count="1">
    <mergeCell ref="A1:N1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:N14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3.7109375" customWidth="1"/>
    <col min="2" max="2" width="13.7109375" customWidth="1"/>
    <col min="3" max="3" width="8.7109375" customWidth="1"/>
    <col min="4" max="4" width="13.7109375" customWidth="1"/>
    <col min="5" max="5" width="12.7109375" customWidth="1"/>
    <col min="6" max="6" width="13.7109375" customWidth="1"/>
    <col min="7" max="7" width="22.7109375" customWidth="1"/>
    <col min="8" max="8" width="21.7109375" customWidth="1"/>
    <col min="9" max="9" width="14.7109375" customWidth="1"/>
    <col min="10" max="10" width="13.7109375" customWidth="1"/>
    <col min="11" max="11" width="18.7109375" customWidth="1"/>
    <col min="12" max="12" width="19.7109375" customWidth="1"/>
    <col min="13" max="13" width="23.7109375" customWidth="1"/>
  </cols>
  <sheetData>
    <row r="1" spans="1:14">
      <c r="A1" s="1" t="s">
        <v>109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 spans="1:14" s="2" customFormat="1">
      <c r="B3" s="3" t="s">
        <v>107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</row>
    <row r="4" spans="1:14">
      <c r="A4" s="3">
        <v>0</v>
      </c>
      <c r="B4" s="48">
        <v>42036</v>
      </c>
      <c r="C4" s="5">
        <v>191</v>
      </c>
      <c r="D4" s="26">
        <v>9</v>
      </c>
      <c r="E4" s="7">
        <f>C4/SUM($C$4:$C$13)</f>
        <v>0</v>
      </c>
      <c r="F4" s="8">
        <f>IF(ROW()=4,"",C4-C3)</f>
        <v>0</v>
      </c>
      <c r="G4" s="8">
        <f>IF(ROW()=4,"",(C4-C3)/C3*100)</f>
        <v>0</v>
      </c>
      <c r="H4" s="9">
        <v>16.96382978723404</v>
      </c>
      <c r="I4" s="10">
        <v>3189.2</v>
      </c>
      <c r="J4" s="29">
        <v>9</v>
      </c>
      <c r="K4" s="12">
        <f>I4/SUM($I$4:$I$13)</f>
        <v>0</v>
      </c>
      <c r="L4" s="13">
        <f>IF(ROW()=4,"",I4-I3)</f>
        <v>0</v>
      </c>
      <c r="M4" s="8">
        <f>IF(ROW()=4,"",(I4-I3)/I3*100)</f>
        <v>0</v>
      </c>
    </row>
    <row r="5" spans="1:14">
      <c r="A5" s="3">
        <v>1</v>
      </c>
      <c r="B5" s="48">
        <v>42139</v>
      </c>
      <c r="C5" s="5">
        <v>208</v>
      </c>
      <c r="D5" s="18">
        <v>6</v>
      </c>
      <c r="E5" s="7">
        <f>C5/SUM($C$4:$C$13)</f>
        <v>0</v>
      </c>
      <c r="F5" s="8">
        <f>IF(ROW()=4,"",C5-C4)</f>
        <v>0</v>
      </c>
      <c r="G5" s="8">
        <f>IF(ROW()=4,"",(C5-C4)/C4*100)</f>
        <v>0</v>
      </c>
      <c r="H5" s="9">
        <v>16.51780487804878</v>
      </c>
      <c r="I5" s="10">
        <v>3386.15</v>
      </c>
      <c r="J5" s="23">
        <v>6</v>
      </c>
      <c r="K5" s="12">
        <f>I5/SUM($I$4:$I$13)</f>
        <v>0</v>
      </c>
      <c r="L5" s="13">
        <f>IF(ROW()=4,"",I5-I4)</f>
        <v>0</v>
      </c>
      <c r="M5" s="8">
        <f>IF(ROW()=4,"",(I5-I4)/I4*100)</f>
        <v>0</v>
      </c>
    </row>
    <row r="6" spans="1:14">
      <c r="A6" s="3">
        <v>2</v>
      </c>
      <c r="B6" s="48">
        <v>42188</v>
      </c>
      <c r="C6" s="5">
        <v>213</v>
      </c>
      <c r="D6" s="28">
        <v>5</v>
      </c>
      <c r="E6" s="7">
        <f>C6/SUM($C$4:$C$13)</f>
        <v>0</v>
      </c>
      <c r="F6" s="8">
        <f>IF(ROW()=4,"",C6-C5)</f>
        <v>0</v>
      </c>
      <c r="G6" s="8">
        <f>IF(ROW()=4,"",(C6-C5)/C5*100)</f>
        <v>0</v>
      </c>
      <c r="H6" s="9">
        <v>16.63285024154589</v>
      </c>
      <c r="I6" s="10">
        <v>3443</v>
      </c>
      <c r="J6" s="21">
        <v>5</v>
      </c>
      <c r="K6" s="12">
        <f>I6/SUM($I$4:$I$13)</f>
        <v>0</v>
      </c>
      <c r="L6" s="13">
        <f>IF(ROW()=4,"",I6-I5)</f>
        <v>0</v>
      </c>
      <c r="M6" s="8">
        <f>IF(ROW()=4,"",(I6-I5)/I5*100)</f>
        <v>0</v>
      </c>
    </row>
    <row r="7" spans="1:14">
      <c r="A7" s="3">
        <v>3</v>
      </c>
      <c r="B7" s="48">
        <v>42189</v>
      </c>
      <c r="C7" s="5">
        <v>234</v>
      </c>
      <c r="D7" s="16">
        <v>4</v>
      </c>
      <c r="E7" s="7">
        <f>C7/SUM($C$4:$C$13)</f>
        <v>0</v>
      </c>
      <c r="F7" s="8">
        <f>IF(ROW()=4,"",C7-C6)</f>
        <v>0</v>
      </c>
      <c r="G7" s="8">
        <f>IF(ROW()=4,"",(C7-C6)/C6*100)</f>
        <v>0</v>
      </c>
      <c r="H7" s="9">
        <v>16.58454935622317</v>
      </c>
      <c r="I7" s="10">
        <v>3864.2</v>
      </c>
      <c r="J7" s="19">
        <v>4</v>
      </c>
      <c r="K7" s="12">
        <f>I7/SUM($I$4:$I$13)</f>
        <v>0</v>
      </c>
      <c r="L7" s="13">
        <f>IF(ROW()=4,"",I7-I6)</f>
        <v>0</v>
      </c>
      <c r="M7" s="8">
        <f>IF(ROW()=4,"",(I7-I6)/I6*100)</f>
        <v>0</v>
      </c>
    </row>
    <row r="8" spans="1:14">
      <c r="A8" s="3">
        <v>4</v>
      </c>
      <c r="B8" s="48">
        <v>42209</v>
      </c>
      <c r="C8" s="5">
        <v>196</v>
      </c>
      <c r="D8" s="22">
        <v>7</v>
      </c>
      <c r="E8" s="7">
        <f>C8/SUM($C$4:$C$13)</f>
        <v>0</v>
      </c>
      <c r="F8" s="8">
        <f>IF(ROW()=4,"",C8-C7)</f>
        <v>0</v>
      </c>
      <c r="G8" s="8">
        <f>IF(ROW()=4,"",(C8-C7)/C7*100)</f>
        <v>0</v>
      </c>
      <c r="H8" s="9">
        <v>17.04468085106383</v>
      </c>
      <c r="I8" s="10">
        <v>3204.4</v>
      </c>
      <c r="J8" s="25">
        <v>7</v>
      </c>
      <c r="K8" s="12">
        <f>I8/SUM($I$4:$I$13)</f>
        <v>0</v>
      </c>
      <c r="L8" s="13">
        <f>IF(ROW()=4,"",I8-I7)</f>
        <v>0</v>
      </c>
      <c r="M8" s="8">
        <f>IF(ROW()=4,"",(I8-I7)/I7*100)</f>
        <v>0</v>
      </c>
    </row>
    <row r="9" spans="1:14">
      <c r="A9" s="3">
        <v>5</v>
      </c>
      <c r="B9" s="48">
        <v>42278</v>
      </c>
      <c r="C9" s="5">
        <v>194</v>
      </c>
      <c r="D9" s="24">
        <v>8</v>
      </c>
      <c r="E9" s="7">
        <f>C9/SUM($C$4:$C$13)</f>
        <v>0</v>
      </c>
      <c r="F9" s="8">
        <f>IF(ROW()=4,"",C9-C8)</f>
        <v>0</v>
      </c>
      <c r="G9" s="8">
        <f>IF(ROW()=4,"",(C9-C8)/C8*100)</f>
        <v>0</v>
      </c>
      <c r="H9" s="9">
        <v>16.85342105263158</v>
      </c>
      <c r="I9" s="10">
        <v>3202.15</v>
      </c>
      <c r="J9" s="27">
        <v>8</v>
      </c>
      <c r="K9" s="12">
        <f>I9/SUM($I$4:$I$13)</f>
        <v>0</v>
      </c>
      <c r="L9" s="13">
        <f>IF(ROW()=4,"",I9-I8)</f>
        <v>0</v>
      </c>
      <c r="M9" s="8">
        <f>IF(ROW()=4,"",(I9-I8)/I8*100)</f>
        <v>0</v>
      </c>
    </row>
    <row r="10" spans="1:14">
      <c r="A10" s="3">
        <v>6</v>
      </c>
      <c r="B10" s="48">
        <v>42292</v>
      </c>
      <c r="C10" s="5">
        <v>262</v>
      </c>
      <c r="D10" s="14">
        <v>3</v>
      </c>
      <c r="E10" s="7">
        <f>C10/SUM($C$4:$C$13)</f>
        <v>0</v>
      </c>
      <c r="F10" s="8">
        <f>IF(ROW()=4,"",C10-C9)</f>
        <v>0</v>
      </c>
      <c r="G10" s="8">
        <f>IF(ROW()=4,"",(C10-C9)/C9*100)</f>
        <v>0</v>
      </c>
      <c r="H10" s="9">
        <v>16.74496124031008</v>
      </c>
      <c r="I10" s="10">
        <v>4320.2</v>
      </c>
      <c r="J10" s="17">
        <v>3</v>
      </c>
      <c r="K10" s="12">
        <f>I10/SUM($I$4:$I$13)</f>
        <v>0</v>
      </c>
      <c r="L10" s="13">
        <f>IF(ROW()=4,"",I10-I9)</f>
        <v>0</v>
      </c>
      <c r="M10" s="8">
        <f>IF(ROW()=4,"",(I10-I9)/I9*100)</f>
        <v>0</v>
      </c>
    </row>
    <row r="11" spans="1:14">
      <c r="A11" s="3">
        <v>7</v>
      </c>
      <c r="B11" s="48">
        <v>42314</v>
      </c>
      <c r="C11" s="5">
        <v>190</v>
      </c>
      <c r="D11" s="30">
        <v>10</v>
      </c>
      <c r="E11" s="7">
        <f>C11/SUM($C$4:$C$13)</f>
        <v>0</v>
      </c>
      <c r="F11" s="8">
        <f>IF(ROW()=4,"",C11-C10)</f>
        <v>0</v>
      </c>
      <c r="G11" s="8">
        <f>IF(ROW()=4,"",(C11-C10)/C10*100)</f>
        <v>0</v>
      </c>
      <c r="H11" s="9">
        <v>17.06756756756757</v>
      </c>
      <c r="I11" s="10">
        <v>3157.5</v>
      </c>
      <c r="J11" s="31">
        <v>10</v>
      </c>
      <c r="K11" s="12">
        <f>I11/SUM($I$4:$I$13)</f>
        <v>0</v>
      </c>
      <c r="L11" s="13">
        <f>IF(ROW()=4,"",I11-I10)</f>
        <v>0</v>
      </c>
      <c r="M11" s="8">
        <f>IF(ROW()=4,"",(I11-I10)/I10*100)</f>
        <v>0</v>
      </c>
    </row>
    <row r="12" spans="1:14">
      <c r="A12" s="3">
        <v>8</v>
      </c>
      <c r="B12" s="48">
        <v>42334</v>
      </c>
      <c r="C12" s="5">
        <v>266</v>
      </c>
      <c r="D12" s="20">
        <v>1</v>
      </c>
      <c r="E12" s="7">
        <f>C12/SUM($C$4:$C$13)</f>
        <v>0</v>
      </c>
      <c r="F12" s="8">
        <f>IF(ROW()=4,"",C12-C11)</f>
        <v>0</v>
      </c>
      <c r="G12" s="8">
        <f>IF(ROW()=4,"",(C12-C11)/C11*100)</f>
        <v>0</v>
      </c>
      <c r="H12" s="9">
        <v>16.88103448275862</v>
      </c>
      <c r="I12" s="10">
        <v>4405.95</v>
      </c>
      <c r="J12" s="15">
        <v>2</v>
      </c>
      <c r="K12" s="12">
        <f>I12/SUM($I$4:$I$13)</f>
        <v>0</v>
      </c>
      <c r="L12" s="13">
        <f>IF(ROW()=4,"",I12-I11)</f>
        <v>0</v>
      </c>
      <c r="M12" s="8">
        <f>IF(ROW()=4,"",(I12-I11)/I11*100)</f>
        <v>0</v>
      </c>
    </row>
    <row r="13" spans="1:14">
      <c r="A13" s="3">
        <v>9</v>
      </c>
      <c r="B13" s="48">
        <v>42335</v>
      </c>
      <c r="C13" s="5">
        <v>264</v>
      </c>
      <c r="D13" s="6">
        <v>2</v>
      </c>
      <c r="E13" s="7">
        <f>C13/SUM($C$4:$C$13)</f>
        <v>0</v>
      </c>
      <c r="F13" s="8">
        <f>IF(ROW()=4,"",C13-C12)</f>
        <v>0</v>
      </c>
      <c r="G13" s="8">
        <f>IF(ROW()=4,"",(C13-C12)/C12*100)</f>
        <v>0</v>
      </c>
      <c r="H13" s="9">
        <v>17.07509652509653</v>
      </c>
      <c r="I13" s="10">
        <v>4422.45</v>
      </c>
      <c r="J13" s="11">
        <v>1</v>
      </c>
      <c r="K13" s="12">
        <f>I13/SUM($I$4:$I$13)</f>
        <v>0</v>
      </c>
      <c r="L13" s="13">
        <f>IF(ROW()=4,"",I13-I12)</f>
        <v>0</v>
      </c>
      <c r="M13" s="8">
        <f>IF(ROW()=4,"",(I13-I12)/I12*100)</f>
        <v>0</v>
      </c>
    </row>
    <row r="14" spans="1:14">
      <c r="C14" s="32">
        <f>SUBTOTAL(9,C4:C13)</f>
        <v>0</v>
      </c>
      <c r="E14" s="33">
        <f>SUBTOTAL(9,E4:E13)</f>
        <v>0</v>
      </c>
      <c r="F14" s="34">
        <f>SUBTOTAL(9,F4:F13)</f>
        <v>0</v>
      </c>
      <c r="G14" s="34">
        <f>SUBTOTAL(9,G4:G13)</f>
        <v>0</v>
      </c>
      <c r="H14" s="35">
        <f>SUBTOTAL(9,H4:H13)</f>
        <v>0</v>
      </c>
      <c r="I14" s="36">
        <f>SUBTOTAL(9,I4:I13)</f>
        <v>0</v>
      </c>
      <c r="K14" s="33">
        <f>SUBTOTAL(9,K4:K13)</f>
        <v>0</v>
      </c>
      <c r="L14" s="37">
        <f>SUBTOTAL(9,L4:L13)</f>
        <v>0</v>
      </c>
      <c r="M14" s="34">
        <f>SUBTOTAL(9,M4:M13)</f>
        <v>0</v>
      </c>
    </row>
  </sheetData>
  <autoFilter ref="A3:M13"/>
  <mergeCells count="1">
    <mergeCell ref="A1:N1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:N14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3.7109375" customWidth="1"/>
    <col min="2" max="2" width="13.7109375" customWidth="1"/>
    <col min="3" max="3" width="8.7109375" customWidth="1"/>
    <col min="4" max="4" width="13.7109375" customWidth="1"/>
    <col min="5" max="5" width="12.7109375" customWidth="1"/>
    <col min="6" max="6" width="13.7109375" customWidth="1"/>
    <col min="7" max="7" width="22.7109375" customWidth="1"/>
    <col min="8" max="8" width="21.7109375" customWidth="1"/>
    <col min="9" max="9" width="14.7109375" customWidth="1"/>
    <col min="10" max="10" width="13.7109375" customWidth="1"/>
    <col min="11" max="11" width="18.7109375" customWidth="1"/>
    <col min="12" max="12" width="19.7109375" customWidth="1"/>
    <col min="13" max="13" width="23.7109375" customWidth="1"/>
  </cols>
  <sheetData>
    <row r="1" spans="1:14">
      <c r="A1" s="1" t="s">
        <v>121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 spans="1:14" s="2" customFormat="1">
      <c r="B3" s="3" t="s">
        <v>110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</row>
    <row r="4" spans="1:14">
      <c r="A4" s="3">
        <v>0</v>
      </c>
      <c r="B4" s="49" t="s">
        <v>111</v>
      </c>
      <c r="C4" s="5">
        <v>27</v>
      </c>
      <c r="D4" s="50">
        <v>2</v>
      </c>
      <c r="E4" s="7">
        <f>C4/SUM($C$4:$C$13)</f>
        <v>0</v>
      </c>
      <c r="F4" s="8">
        <f>IF(ROW()=4,"",C4-C3)</f>
        <v>0</v>
      </c>
      <c r="G4" s="8">
        <f>IF(ROW()=4,"",(C4-C3)/C3*100)</f>
        <v>0</v>
      </c>
      <c r="H4" s="9">
        <v>17.7</v>
      </c>
      <c r="I4" s="10">
        <v>460.2</v>
      </c>
      <c r="J4" s="11">
        <v>1</v>
      </c>
      <c r="K4" s="12">
        <f>I4/SUM($I$4:$I$13)</f>
        <v>0</v>
      </c>
      <c r="L4" s="13">
        <f>IF(ROW()=4,"",I4-I3)</f>
        <v>0</v>
      </c>
      <c r="M4" s="8">
        <f>IF(ROW()=4,"",(I4-I3)/I3*100)</f>
        <v>0</v>
      </c>
    </row>
    <row r="5" spans="1:14">
      <c r="A5" s="3">
        <v>1</v>
      </c>
      <c r="B5" s="49" t="s">
        <v>112</v>
      </c>
      <c r="C5" s="5">
        <v>28</v>
      </c>
      <c r="D5" s="20">
        <v>1</v>
      </c>
      <c r="E5" s="7">
        <f>C5/SUM($C$4:$C$13)</f>
        <v>0</v>
      </c>
      <c r="F5" s="8">
        <f>IF(ROW()=4,"",C5-C4)</f>
        <v>0</v>
      </c>
      <c r="G5" s="8">
        <f>IF(ROW()=4,"",(C5-C4)/C4*100)</f>
        <v>0</v>
      </c>
      <c r="H5" s="9">
        <v>21.15238095238095</v>
      </c>
      <c r="I5" s="10">
        <v>444.2</v>
      </c>
      <c r="J5" s="15">
        <v>2</v>
      </c>
      <c r="K5" s="12">
        <f>I5/SUM($I$4:$I$13)</f>
        <v>0</v>
      </c>
      <c r="L5" s="13">
        <f>IF(ROW()=4,"",I5-I4)</f>
        <v>0</v>
      </c>
      <c r="M5" s="8">
        <f>IF(ROW()=4,"",(I5-I4)/I4*100)</f>
        <v>0</v>
      </c>
    </row>
    <row r="6" spans="1:14">
      <c r="A6" s="3">
        <v>2</v>
      </c>
      <c r="B6" s="49" t="s">
        <v>113</v>
      </c>
      <c r="C6" s="5">
        <v>25</v>
      </c>
      <c r="D6" s="16">
        <v>3</v>
      </c>
      <c r="E6" s="7">
        <f>C6/SUM($C$4:$C$13)</f>
        <v>0</v>
      </c>
      <c r="F6" s="8">
        <f>IF(ROW()=4,"",C6-C5)</f>
        <v>0</v>
      </c>
      <c r="G6" s="8">
        <f>IF(ROW()=4,"",(C6-C5)/C5*100)</f>
        <v>0</v>
      </c>
      <c r="H6" s="9">
        <v>18.25</v>
      </c>
      <c r="I6" s="10">
        <v>419.75</v>
      </c>
      <c r="J6" s="17">
        <v>3</v>
      </c>
      <c r="K6" s="12">
        <f>I6/SUM($I$4:$I$13)</f>
        <v>0</v>
      </c>
      <c r="L6" s="13">
        <f>IF(ROW()=4,"",I6-I5)</f>
        <v>0</v>
      </c>
      <c r="M6" s="8">
        <f>IF(ROW()=4,"",(I6-I5)/I5*100)</f>
        <v>0</v>
      </c>
    </row>
    <row r="7" spans="1:14">
      <c r="A7" s="3">
        <v>3</v>
      </c>
      <c r="B7" s="49" t="s">
        <v>114</v>
      </c>
      <c r="C7" s="5">
        <v>25</v>
      </c>
      <c r="D7" s="16">
        <v>3</v>
      </c>
      <c r="E7" s="7">
        <f>C7/SUM($C$4:$C$13)</f>
        <v>0</v>
      </c>
      <c r="F7" s="8">
        <f>IF(ROW()=4,"",C7-C6)</f>
        <v>0</v>
      </c>
      <c r="G7" s="8">
        <f>IF(ROW()=4,"",(C7-C6)/C6*100)</f>
        <v>0</v>
      </c>
      <c r="H7" s="9">
        <v>19.86428571428571</v>
      </c>
      <c r="I7" s="10">
        <v>417.15</v>
      </c>
      <c r="J7" s="19">
        <v>4</v>
      </c>
      <c r="K7" s="12">
        <f>I7/SUM($I$4:$I$13)</f>
        <v>0</v>
      </c>
      <c r="L7" s="13">
        <f>IF(ROW()=4,"",I7-I6)</f>
        <v>0</v>
      </c>
      <c r="M7" s="8">
        <f>IF(ROW()=4,"",(I7-I6)/I6*100)</f>
        <v>0</v>
      </c>
    </row>
    <row r="8" spans="1:14">
      <c r="A8" s="3">
        <v>4</v>
      </c>
      <c r="B8" s="49" t="s">
        <v>115</v>
      </c>
      <c r="C8" s="5">
        <v>25</v>
      </c>
      <c r="D8" s="16">
        <v>3</v>
      </c>
      <c r="E8" s="7">
        <f>C8/SUM($C$4:$C$13)</f>
        <v>0</v>
      </c>
      <c r="F8" s="8">
        <f>IF(ROW()=4,"",C8-C7)</f>
        <v>0</v>
      </c>
      <c r="G8" s="8">
        <f>IF(ROW()=4,"",(C8-C7)/C7*100)</f>
        <v>0</v>
      </c>
      <c r="H8" s="9">
        <v>17.42391304347826</v>
      </c>
      <c r="I8" s="10">
        <v>400.75</v>
      </c>
      <c r="J8" s="21">
        <v>5</v>
      </c>
      <c r="K8" s="12">
        <f>I8/SUM($I$4:$I$13)</f>
        <v>0</v>
      </c>
      <c r="L8" s="13">
        <f>IF(ROW()=4,"",I8-I7)</f>
        <v>0</v>
      </c>
      <c r="M8" s="8">
        <f>IF(ROW()=4,"",(I8-I7)/I7*100)</f>
        <v>0</v>
      </c>
    </row>
    <row r="9" spans="1:14">
      <c r="A9" s="3">
        <v>5</v>
      </c>
      <c r="B9" s="49" t="s">
        <v>116</v>
      </c>
      <c r="C9" s="5">
        <v>25</v>
      </c>
      <c r="D9" s="16">
        <v>3</v>
      </c>
      <c r="E9" s="7">
        <f>C9/SUM($C$4:$C$13)</f>
        <v>0</v>
      </c>
      <c r="F9" s="8">
        <f>IF(ROW()=4,"",C9-C8)</f>
        <v>0</v>
      </c>
      <c r="G9" s="8">
        <f>IF(ROW()=4,"",(C9-C8)/C8*100)</f>
        <v>0</v>
      </c>
      <c r="H9" s="9">
        <v>16.32291666666667</v>
      </c>
      <c r="I9" s="10">
        <v>391.75</v>
      </c>
      <c r="J9" s="23">
        <v>6</v>
      </c>
      <c r="K9" s="12">
        <f>I9/SUM($I$4:$I$13)</f>
        <v>0</v>
      </c>
      <c r="L9" s="13">
        <f>IF(ROW()=4,"",I9-I8)</f>
        <v>0</v>
      </c>
      <c r="M9" s="8">
        <f>IF(ROW()=4,"",(I9-I8)/I8*100)</f>
        <v>0</v>
      </c>
    </row>
    <row r="10" spans="1:14">
      <c r="A10" s="3">
        <v>6</v>
      </c>
      <c r="B10" s="49" t="s">
        <v>117</v>
      </c>
      <c r="C10" s="5">
        <v>24</v>
      </c>
      <c r="D10" s="44">
        <v>4</v>
      </c>
      <c r="E10" s="7">
        <f>C10/SUM($C$4:$C$13)</f>
        <v>0</v>
      </c>
      <c r="F10" s="8">
        <f>IF(ROW()=4,"",C10-C9)</f>
        <v>0</v>
      </c>
      <c r="G10" s="8">
        <f>IF(ROW()=4,"",(C10-C9)/C9*100)</f>
        <v>0</v>
      </c>
      <c r="H10" s="9">
        <v>16.96304347826087</v>
      </c>
      <c r="I10" s="10">
        <v>390.15</v>
      </c>
      <c r="J10" s="25">
        <v>7</v>
      </c>
      <c r="K10" s="12">
        <f>I10/SUM($I$4:$I$13)</f>
        <v>0</v>
      </c>
      <c r="L10" s="13">
        <f>IF(ROW()=4,"",I10-I9)</f>
        <v>0</v>
      </c>
      <c r="M10" s="8">
        <f>IF(ROW()=4,"",(I10-I9)/I9*100)</f>
        <v>0</v>
      </c>
    </row>
    <row r="11" spans="1:14">
      <c r="A11" s="3">
        <v>7</v>
      </c>
      <c r="B11" s="49" t="s">
        <v>118</v>
      </c>
      <c r="C11" s="5">
        <v>21</v>
      </c>
      <c r="D11" s="30">
        <v>7</v>
      </c>
      <c r="E11" s="7">
        <f>C11/SUM($C$4:$C$13)</f>
        <v>0</v>
      </c>
      <c r="F11" s="8">
        <f>IF(ROW()=4,"",C11-C10)</f>
        <v>0</v>
      </c>
      <c r="G11" s="8">
        <f>IF(ROW()=4,"",(C11-C10)/C10*100)</f>
        <v>0</v>
      </c>
      <c r="H11" s="9">
        <v>20.68611111111111</v>
      </c>
      <c r="I11" s="10">
        <v>372.35</v>
      </c>
      <c r="J11" s="27">
        <v>8</v>
      </c>
      <c r="K11" s="12">
        <f>I11/SUM($I$4:$I$13)</f>
        <v>0</v>
      </c>
      <c r="L11" s="13">
        <f>IF(ROW()=4,"",I11-I10)</f>
        <v>0</v>
      </c>
      <c r="M11" s="8">
        <f>IF(ROW()=4,"",(I11-I10)/I10*100)</f>
        <v>0</v>
      </c>
    </row>
    <row r="12" spans="1:14">
      <c r="A12" s="3">
        <v>8</v>
      </c>
      <c r="B12" s="49" t="s">
        <v>119</v>
      </c>
      <c r="C12" s="5">
        <v>22</v>
      </c>
      <c r="D12" s="51">
        <v>6</v>
      </c>
      <c r="E12" s="7">
        <f>C12/SUM($C$4:$C$13)</f>
        <v>0</v>
      </c>
      <c r="F12" s="8">
        <f>IF(ROW()=4,"",C12-C11)</f>
        <v>0</v>
      </c>
      <c r="G12" s="8">
        <f>IF(ROW()=4,"",(C12-C11)/C11*100)</f>
        <v>0</v>
      </c>
      <c r="H12" s="9">
        <v>18.31</v>
      </c>
      <c r="I12" s="10">
        <v>366.2</v>
      </c>
      <c r="J12" s="29">
        <v>9</v>
      </c>
      <c r="K12" s="12">
        <f>I12/SUM($I$4:$I$13)</f>
        <v>0</v>
      </c>
      <c r="L12" s="13">
        <f>IF(ROW()=4,"",I12-I11)</f>
        <v>0</v>
      </c>
      <c r="M12" s="8">
        <f>IF(ROW()=4,"",(I12-I11)/I11*100)</f>
        <v>0</v>
      </c>
    </row>
    <row r="13" spans="1:14">
      <c r="A13" s="3">
        <v>9</v>
      </c>
      <c r="B13" s="49" t="s">
        <v>120</v>
      </c>
      <c r="C13" s="5">
        <v>23</v>
      </c>
      <c r="D13" s="22">
        <v>5</v>
      </c>
      <c r="E13" s="7">
        <f>C13/SUM($C$4:$C$13)</f>
        <v>0</v>
      </c>
      <c r="F13" s="8">
        <f>IF(ROW()=4,"",C13-C12)</f>
        <v>0</v>
      </c>
      <c r="G13" s="8">
        <f>IF(ROW()=4,"",(C13-C12)/C12*100)</f>
        <v>0</v>
      </c>
      <c r="H13" s="9">
        <v>17.02380952380953</v>
      </c>
      <c r="I13" s="10">
        <v>357.5</v>
      </c>
      <c r="J13" s="31">
        <v>10</v>
      </c>
      <c r="K13" s="12">
        <f>I13/SUM($I$4:$I$13)</f>
        <v>0</v>
      </c>
      <c r="L13" s="13">
        <f>IF(ROW()=4,"",I13-I12)</f>
        <v>0</v>
      </c>
      <c r="M13" s="8">
        <f>IF(ROW()=4,"",(I13-I12)/I12*100)</f>
        <v>0</v>
      </c>
    </row>
    <row r="14" spans="1:14">
      <c r="C14" s="32">
        <f>SUBTOTAL(9,C4:C13)</f>
        <v>0</v>
      </c>
      <c r="E14" s="33">
        <f>SUBTOTAL(9,E4:E13)</f>
        <v>0</v>
      </c>
      <c r="F14" s="34">
        <f>SUBTOTAL(9,F4:F13)</f>
        <v>0</v>
      </c>
      <c r="G14" s="34">
        <f>SUBTOTAL(9,G4:G13)</f>
        <v>0</v>
      </c>
      <c r="H14" s="35">
        <f>SUBTOTAL(9,H4:H13)</f>
        <v>0</v>
      </c>
      <c r="I14" s="36">
        <f>SUBTOTAL(9,I4:I13)</f>
        <v>0</v>
      </c>
      <c r="K14" s="33">
        <f>SUBTOTAL(9,K4:K13)</f>
        <v>0</v>
      </c>
      <c r="L14" s="37">
        <f>SUBTOTAL(9,L4:L13)</f>
        <v>0</v>
      </c>
      <c r="M14" s="34">
        <f>SUBTOTAL(9,M4:M13)</f>
        <v>0</v>
      </c>
    </row>
  </sheetData>
  <autoFilter ref="A3:M13"/>
  <mergeCells count="1">
    <mergeCell ref="A1:N1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:N14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3.7109375" customWidth="1"/>
    <col min="2" max="2" width="13.7109375" customWidth="1"/>
    <col min="3" max="3" width="8.7109375" customWidth="1"/>
    <col min="4" max="4" width="13.7109375" customWidth="1"/>
    <col min="5" max="5" width="12.7109375" customWidth="1"/>
    <col min="6" max="6" width="13.7109375" customWidth="1"/>
    <col min="7" max="7" width="22.7109375" customWidth="1"/>
    <col min="8" max="8" width="21.7109375" customWidth="1"/>
    <col min="9" max="9" width="14.7109375" customWidth="1"/>
    <col min="10" max="10" width="13.7109375" customWidth="1"/>
    <col min="11" max="11" width="18.7109375" customWidth="1"/>
    <col min="12" max="12" width="19.7109375" customWidth="1"/>
    <col min="13" max="13" width="23.7109375" customWidth="1"/>
  </cols>
  <sheetData>
    <row r="1" spans="1:14">
      <c r="A1" s="1" t="s">
        <v>121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 spans="1:14" s="2" customFormat="1">
      <c r="B3" s="3" t="s">
        <v>110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</row>
    <row r="4" spans="1:14">
      <c r="A4" s="3">
        <v>0</v>
      </c>
      <c r="B4" s="49" t="s">
        <v>120</v>
      </c>
      <c r="C4" s="5">
        <v>23</v>
      </c>
      <c r="D4" s="22">
        <v>5</v>
      </c>
      <c r="E4" s="7">
        <f>C4/SUM($C$4:$C$13)</f>
        <v>0</v>
      </c>
      <c r="F4" s="8">
        <f>IF(ROW()=4,"",C4-C3)</f>
        <v>0</v>
      </c>
      <c r="G4" s="8">
        <f>IF(ROW()=4,"",(C4-C3)/C3*100)</f>
        <v>0</v>
      </c>
      <c r="H4" s="9">
        <v>17.02380952380953</v>
      </c>
      <c r="I4" s="10">
        <v>357.5</v>
      </c>
      <c r="J4" s="31">
        <v>10</v>
      </c>
      <c r="K4" s="12">
        <f>I4/SUM($I$4:$I$13)</f>
        <v>0</v>
      </c>
      <c r="L4" s="13">
        <f>IF(ROW()=4,"",I4-I3)</f>
        <v>0</v>
      </c>
      <c r="M4" s="8">
        <f>IF(ROW()=4,"",(I4-I3)/I3*100)</f>
        <v>0</v>
      </c>
    </row>
    <row r="5" spans="1:14">
      <c r="A5" s="3">
        <v>1</v>
      </c>
      <c r="B5" s="49" t="s">
        <v>116</v>
      </c>
      <c r="C5" s="5">
        <v>25</v>
      </c>
      <c r="D5" s="16">
        <v>3</v>
      </c>
      <c r="E5" s="7">
        <f>C5/SUM($C$4:$C$13)</f>
        <v>0</v>
      </c>
      <c r="F5" s="8">
        <f>IF(ROW()=4,"",C5-C4)</f>
        <v>0</v>
      </c>
      <c r="G5" s="8">
        <f>IF(ROW()=4,"",(C5-C4)/C4*100)</f>
        <v>0</v>
      </c>
      <c r="H5" s="9">
        <v>16.32291666666667</v>
      </c>
      <c r="I5" s="10">
        <v>391.75</v>
      </c>
      <c r="J5" s="23">
        <v>6</v>
      </c>
      <c r="K5" s="12">
        <f>I5/SUM($I$4:$I$13)</f>
        <v>0</v>
      </c>
      <c r="L5" s="13">
        <f>IF(ROW()=4,"",I5-I4)</f>
        <v>0</v>
      </c>
      <c r="M5" s="8">
        <f>IF(ROW()=4,"",(I5-I4)/I4*100)</f>
        <v>0</v>
      </c>
    </row>
    <row r="6" spans="1:14">
      <c r="A6" s="3">
        <v>2</v>
      </c>
      <c r="B6" s="49" t="s">
        <v>119</v>
      </c>
      <c r="C6" s="5">
        <v>22</v>
      </c>
      <c r="D6" s="51">
        <v>6</v>
      </c>
      <c r="E6" s="7">
        <f>C6/SUM($C$4:$C$13)</f>
        <v>0</v>
      </c>
      <c r="F6" s="8">
        <f>IF(ROW()=4,"",C6-C5)</f>
        <v>0</v>
      </c>
      <c r="G6" s="8">
        <f>IF(ROW()=4,"",(C6-C5)/C5*100)</f>
        <v>0</v>
      </c>
      <c r="H6" s="9">
        <v>18.31</v>
      </c>
      <c r="I6" s="10">
        <v>366.2</v>
      </c>
      <c r="J6" s="29">
        <v>9</v>
      </c>
      <c r="K6" s="12">
        <f>I6/SUM($I$4:$I$13)</f>
        <v>0</v>
      </c>
      <c r="L6" s="13">
        <f>IF(ROW()=4,"",I6-I5)</f>
        <v>0</v>
      </c>
      <c r="M6" s="8">
        <f>IF(ROW()=4,"",(I6-I5)/I5*100)</f>
        <v>0</v>
      </c>
    </row>
    <row r="7" spans="1:14">
      <c r="A7" s="3">
        <v>3</v>
      </c>
      <c r="B7" s="49" t="s">
        <v>112</v>
      </c>
      <c r="C7" s="5">
        <v>28</v>
      </c>
      <c r="D7" s="20">
        <v>1</v>
      </c>
      <c r="E7" s="7">
        <f>C7/SUM($C$4:$C$13)</f>
        <v>0</v>
      </c>
      <c r="F7" s="8">
        <f>IF(ROW()=4,"",C7-C6)</f>
        <v>0</v>
      </c>
      <c r="G7" s="8">
        <f>IF(ROW()=4,"",(C7-C6)/C6*100)</f>
        <v>0</v>
      </c>
      <c r="H7" s="9">
        <v>21.15238095238095</v>
      </c>
      <c r="I7" s="10">
        <v>444.2</v>
      </c>
      <c r="J7" s="15">
        <v>2</v>
      </c>
      <c r="K7" s="12">
        <f>I7/SUM($I$4:$I$13)</f>
        <v>0</v>
      </c>
      <c r="L7" s="13">
        <f>IF(ROW()=4,"",I7-I6)</f>
        <v>0</v>
      </c>
      <c r="M7" s="8">
        <f>IF(ROW()=4,"",(I7-I6)/I6*100)</f>
        <v>0</v>
      </c>
    </row>
    <row r="8" spans="1:14">
      <c r="A8" s="3">
        <v>4</v>
      </c>
      <c r="B8" s="49" t="s">
        <v>117</v>
      </c>
      <c r="C8" s="5">
        <v>24</v>
      </c>
      <c r="D8" s="44">
        <v>4</v>
      </c>
      <c r="E8" s="7">
        <f>C8/SUM($C$4:$C$13)</f>
        <v>0</v>
      </c>
      <c r="F8" s="8">
        <f>IF(ROW()=4,"",C8-C7)</f>
        <v>0</v>
      </c>
      <c r="G8" s="8">
        <f>IF(ROW()=4,"",(C8-C7)/C7*100)</f>
        <v>0</v>
      </c>
      <c r="H8" s="9">
        <v>16.96304347826087</v>
      </c>
      <c r="I8" s="10">
        <v>390.15</v>
      </c>
      <c r="J8" s="25">
        <v>7</v>
      </c>
      <c r="K8" s="12">
        <f>I8/SUM($I$4:$I$13)</f>
        <v>0</v>
      </c>
      <c r="L8" s="13">
        <f>IF(ROW()=4,"",I8-I7)</f>
        <v>0</v>
      </c>
      <c r="M8" s="8">
        <f>IF(ROW()=4,"",(I8-I7)/I7*100)</f>
        <v>0</v>
      </c>
    </row>
    <row r="9" spans="1:14">
      <c r="A9" s="3">
        <v>5</v>
      </c>
      <c r="B9" s="49" t="s">
        <v>111</v>
      </c>
      <c r="C9" s="5">
        <v>27</v>
      </c>
      <c r="D9" s="50">
        <v>2</v>
      </c>
      <c r="E9" s="7">
        <f>C9/SUM($C$4:$C$13)</f>
        <v>0</v>
      </c>
      <c r="F9" s="8">
        <f>IF(ROW()=4,"",C9-C8)</f>
        <v>0</v>
      </c>
      <c r="G9" s="8">
        <f>IF(ROW()=4,"",(C9-C8)/C8*100)</f>
        <v>0</v>
      </c>
      <c r="H9" s="9">
        <v>17.7</v>
      </c>
      <c r="I9" s="10">
        <v>460.2</v>
      </c>
      <c r="J9" s="11">
        <v>1</v>
      </c>
      <c r="K9" s="12">
        <f>I9/SUM($I$4:$I$13)</f>
        <v>0</v>
      </c>
      <c r="L9" s="13">
        <f>IF(ROW()=4,"",I9-I8)</f>
        <v>0</v>
      </c>
      <c r="M9" s="8">
        <f>IF(ROW()=4,"",(I9-I8)/I8*100)</f>
        <v>0</v>
      </c>
    </row>
    <row r="10" spans="1:14">
      <c r="A10" s="3">
        <v>6</v>
      </c>
      <c r="B10" s="49" t="s">
        <v>115</v>
      </c>
      <c r="C10" s="5">
        <v>25</v>
      </c>
      <c r="D10" s="16">
        <v>3</v>
      </c>
      <c r="E10" s="7">
        <f>C10/SUM($C$4:$C$13)</f>
        <v>0</v>
      </c>
      <c r="F10" s="8">
        <f>IF(ROW()=4,"",C10-C9)</f>
        <v>0</v>
      </c>
      <c r="G10" s="8">
        <f>IF(ROW()=4,"",(C10-C9)/C9*100)</f>
        <v>0</v>
      </c>
      <c r="H10" s="9">
        <v>17.42391304347826</v>
      </c>
      <c r="I10" s="10">
        <v>400.75</v>
      </c>
      <c r="J10" s="21">
        <v>5</v>
      </c>
      <c r="K10" s="12">
        <f>I10/SUM($I$4:$I$13)</f>
        <v>0</v>
      </c>
      <c r="L10" s="13">
        <f>IF(ROW()=4,"",I10-I9)</f>
        <v>0</v>
      </c>
      <c r="M10" s="8">
        <f>IF(ROW()=4,"",(I10-I9)/I9*100)</f>
        <v>0</v>
      </c>
    </row>
    <row r="11" spans="1:14">
      <c r="A11" s="3">
        <v>7</v>
      </c>
      <c r="B11" s="49" t="s">
        <v>113</v>
      </c>
      <c r="C11" s="5">
        <v>25</v>
      </c>
      <c r="D11" s="16">
        <v>3</v>
      </c>
      <c r="E11" s="7">
        <f>C11/SUM($C$4:$C$13)</f>
        <v>0</v>
      </c>
      <c r="F11" s="8">
        <f>IF(ROW()=4,"",C11-C10)</f>
        <v>0</v>
      </c>
      <c r="G11" s="8">
        <f>IF(ROW()=4,"",(C11-C10)/C10*100)</f>
        <v>0</v>
      </c>
      <c r="H11" s="9">
        <v>18.25</v>
      </c>
      <c r="I11" s="10">
        <v>419.75</v>
      </c>
      <c r="J11" s="17">
        <v>3</v>
      </c>
      <c r="K11" s="12">
        <f>I11/SUM($I$4:$I$13)</f>
        <v>0</v>
      </c>
      <c r="L11" s="13">
        <f>IF(ROW()=4,"",I11-I10)</f>
        <v>0</v>
      </c>
      <c r="M11" s="8">
        <f>IF(ROW()=4,"",(I11-I10)/I10*100)</f>
        <v>0</v>
      </c>
    </row>
    <row r="12" spans="1:14">
      <c r="A12" s="3">
        <v>8</v>
      </c>
      <c r="B12" s="49" t="s">
        <v>118</v>
      </c>
      <c r="C12" s="5">
        <v>21</v>
      </c>
      <c r="D12" s="30">
        <v>7</v>
      </c>
      <c r="E12" s="7">
        <f>C12/SUM($C$4:$C$13)</f>
        <v>0</v>
      </c>
      <c r="F12" s="8">
        <f>IF(ROW()=4,"",C12-C11)</f>
        <v>0</v>
      </c>
      <c r="G12" s="8">
        <f>IF(ROW()=4,"",(C12-C11)/C11*100)</f>
        <v>0</v>
      </c>
      <c r="H12" s="9">
        <v>20.68611111111111</v>
      </c>
      <c r="I12" s="10">
        <v>372.35</v>
      </c>
      <c r="J12" s="27">
        <v>8</v>
      </c>
      <c r="K12" s="12">
        <f>I12/SUM($I$4:$I$13)</f>
        <v>0</v>
      </c>
      <c r="L12" s="13">
        <f>IF(ROW()=4,"",I12-I11)</f>
        <v>0</v>
      </c>
      <c r="M12" s="8">
        <f>IF(ROW()=4,"",(I12-I11)/I11*100)</f>
        <v>0</v>
      </c>
    </row>
    <row r="13" spans="1:14">
      <c r="A13" s="3">
        <v>9</v>
      </c>
      <c r="B13" s="49" t="s">
        <v>114</v>
      </c>
      <c r="C13" s="5">
        <v>25</v>
      </c>
      <c r="D13" s="16">
        <v>3</v>
      </c>
      <c r="E13" s="7">
        <f>C13/SUM($C$4:$C$13)</f>
        <v>0</v>
      </c>
      <c r="F13" s="8">
        <f>IF(ROW()=4,"",C13-C12)</f>
        <v>0</v>
      </c>
      <c r="G13" s="8">
        <f>IF(ROW()=4,"",(C13-C12)/C12*100)</f>
        <v>0</v>
      </c>
      <c r="H13" s="9">
        <v>19.86428571428571</v>
      </c>
      <c r="I13" s="10">
        <v>417.15</v>
      </c>
      <c r="J13" s="19">
        <v>4</v>
      </c>
      <c r="K13" s="12">
        <f>I13/SUM($I$4:$I$13)</f>
        <v>0</v>
      </c>
      <c r="L13" s="13">
        <f>IF(ROW()=4,"",I13-I12)</f>
        <v>0</v>
      </c>
      <c r="M13" s="8">
        <f>IF(ROW()=4,"",(I13-I12)/I12*100)</f>
        <v>0</v>
      </c>
    </row>
    <row r="14" spans="1:14">
      <c r="C14" s="32">
        <f>SUBTOTAL(9,C4:C13)</f>
        <v>0</v>
      </c>
      <c r="E14" s="33">
        <f>SUBTOTAL(9,E4:E13)</f>
        <v>0</v>
      </c>
      <c r="F14" s="34">
        <f>SUBTOTAL(9,F4:F13)</f>
        <v>0</v>
      </c>
      <c r="G14" s="34">
        <f>SUBTOTAL(9,G4:G13)</f>
        <v>0</v>
      </c>
      <c r="H14" s="35">
        <f>SUBTOTAL(9,H4:H13)</f>
        <v>0</v>
      </c>
      <c r="I14" s="36">
        <f>SUBTOTAL(9,I4:I13)</f>
        <v>0</v>
      </c>
      <c r="K14" s="33">
        <f>SUBTOTAL(9,K4:K13)</f>
        <v>0</v>
      </c>
      <c r="L14" s="37">
        <f>SUBTOTAL(9,L4:L13)</f>
        <v>0</v>
      </c>
      <c r="M14" s="34">
        <f>SUBTOTAL(9,M4:M13)</f>
        <v>0</v>
      </c>
    </row>
  </sheetData>
  <autoFilter ref="A3:M13"/>
  <mergeCells count="1">
    <mergeCell ref="A1:N1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:N52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4.7109375" customWidth="1"/>
    <col min="2" max="2" width="13.7109375" customWidth="1"/>
    <col min="3" max="3" width="8.7109375" customWidth="1"/>
    <col min="4" max="4" width="13.7109375" customWidth="1"/>
    <col min="5" max="5" width="12.7109375" customWidth="1"/>
    <col min="6" max="6" width="13.7109375" customWidth="1"/>
    <col min="7" max="7" width="22.7109375" customWidth="1"/>
    <col min="8" max="8" width="21.7109375" customWidth="1"/>
    <col min="9" max="9" width="14.7109375" customWidth="1"/>
    <col min="10" max="10" width="13.7109375" customWidth="1"/>
    <col min="11" max="11" width="18.7109375" customWidth="1"/>
    <col min="12" max="12" width="19.7109375" customWidth="1"/>
    <col min="13" max="13" width="24.7109375" customWidth="1"/>
  </cols>
  <sheetData>
    <row r="1" spans="1:14">
      <c r="A1" s="1" t="s">
        <v>160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 spans="1:14" s="2" customFormat="1">
      <c r="B3" s="3" t="s">
        <v>110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</row>
    <row r="4" spans="1:14">
      <c r="A4" s="3">
        <v>0</v>
      </c>
      <c r="B4" s="49" t="s">
        <v>112</v>
      </c>
      <c r="C4" s="5">
        <v>28</v>
      </c>
      <c r="D4" s="20">
        <v>1</v>
      </c>
      <c r="E4" s="7">
        <f>C4/SUM($C$4:$C$51)</f>
        <v>0</v>
      </c>
      <c r="F4" s="8">
        <f>IF(ROW()=4,"",C4-C3)</f>
        <v>0</v>
      </c>
      <c r="G4" s="8">
        <f>IF(ROW()=4,"",(C4-C3)/C3*100)</f>
        <v>0</v>
      </c>
      <c r="H4" s="9">
        <v>21.15238095238095</v>
      </c>
      <c r="I4" s="10">
        <v>444.2</v>
      </c>
      <c r="J4" s="52">
        <v>2</v>
      </c>
      <c r="K4" s="12">
        <f>I4/SUM($I$4:$I$51)</f>
        <v>0</v>
      </c>
      <c r="L4" s="13">
        <f>IF(ROW()=4,"",I4-I3)</f>
        <v>0</v>
      </c>
      <c r="M4" s="8">
        <f>IF(ROW()=4,"",(I4-I3)/I3*100)</f>
        <v>0</v>
      </c>
    </row>
    <row r="5" spans="1:14">
      <c r="A5" s="3">
        <v>1</v>
      </c>
      <c r="B5" s="49" t="s">
        <v>111</v>
      </c>
      <c r="C5" s="5">
        <v>27</v>
      </c>
      <c r="D5" s="6">
        <v>2</v>
      </c>
      <c r="E5" s="7">
        <f>C5/SUM($C$4:$C$51)</f>
        <v>0</v>
      </c>
      <c r="F5" s="8">
        <f>IF(ROW()=4,"",C5-C4)</f>
        <v>0</v>
      </c>
      <c r="G5" s="8">
        <f>IF(ROW()=4,"",(C5-C4)/C4*100)</f>
        <v>0</v>
      </c>
      <c r="H5" s="9">
        <v>17.7</v>
      </c>
      <c r="I5" s="10">
        <v>460.2</v>
      </c>
      <c r="J5" s="11">
        <v>1</v>
      </c>
      <c r="K5" s="12">
        <f>I5/SUM($I$4:$I$51)</f>
        <v>0</v>
      </c>
      <c r="L5" s="13">
        <f>IF(ROW()=4,"",I5-I4)</f>
        <v>0</v>
      </c>
      <c r="M5" s="8">
        <f>IF(ROW()=4,"",(I5-I4)/I4*100)</f>
        <v>0</v>
      </c>
    </row>
    <row r="6" spans="1:14">
      <c r="A6" s="3">
        <v>2</v>
      </c>
      <c r="B6" s="49" t="s">
        <v>115</v>
      </c>
      <c r="C6" s="5">
        <v>25</v>
      </c>
      <c r="D6" s="14">
        <v>3</v>
      </c>
      <c r="E6" s="7">
        <f>C6/SUM($C$4:$C$51)</f>
        <v>0</v>
      </c>
      <c r="F6" s="8">
        <f>IF(ROW()=4,"",C6-C5)</f>
        <v>0</v>
      </c>
      <c r="G6" s="8">
        <f>IF(ROW()=4,"",(C6-C5)/C5*100)</f>
        <v>0</v>
      </c>
      <c r="H6" s="9">
        <v>17.42391304347826</v>
      </c>
      <c r="I6" s="10">
        <v>400.75</v>
      </c>
      <c r="J6" s="53">
        <v>5</v>
      </c>
      <c r="K6" s="12">
        <f>I6/SUM($I$4:$I$51)</f>
        <v>0</v>
      </c>
      <c r="L6" s="13">
        <f>IF(ROW()=4,"",I6-I5)</f>
        <v>0</v>
      </c>
      <c r="M6" s="8">
        <f>IF(ROW()=4,"",(I6-I5)/I5*100)</f>
        <v>0</v>
      </c>
    </row>
    <row r="7" spans="1:14">
      <c r="A7" s="3">
        <v>3</v>
      </c>
      <c r="B7" s="49" t="s">
        <v>116</v>
      </c>
      <c r="C7" s="5">
        <v>25</v>
      </c>
      <c r="D7" s="14">
        <v>3</v>
      </c>
      <c r="E7" s="7">
        <f>C7/SUM($C$4:$C$51)</f>
        <v>0</v>
      </c>
      <c r="F7" s="8">
        <f>IF(ROW()=4,"",C7-C6)</f>
        <v>0</v>
      </c>
      <c r="G7" s="8">
        <f>IF(ROW()=4,"",(C7-C6)/C6*100)</f>
        <v>0</v>
      </c>
      <c r="H7" s="9">
        <v>16.32291666666667</v>
      </c>
      <c r="I7" s="10">
        <v>391.75</v>
      </c>
      <c r="J7" s="54">
        <v>6</v>
      </c>
      <c r="K7" s="12">
        <f>I7/SUM($I$4:$I$51)</f>
        <v>0</v>
      </c>
      <c r="L7" s="13">
        <f>IF(ROW()=4,"",I7-I6)</f>
        <v>0</v>
      </c>
      <c r="M7" s="8">
        <f>IF(ROW()=4,"",(I7-I6)/I6*100)</f>
        <v>0</v>
      </c>
    </row>
    <row r="8" spans="1:14">
      <c r="A8" s="3">
        <v>4</v>
      </c>
      <c r="B8" s="49" t="s">
        <v>113</v>
      </c>
      <c r="C8" s="5">
        <v>25</v>
      </c>
      <c r="D8" s="14">
        <v>3</v>
      </c>
      <c r="E8" s="7">
        <f>C8/SUM($C$4:$C$51)</f>
        <v>0</v>
      </c>
      <c r="F8" s="8">
        <f>IF(ROW()=4,"",C8-C7)</f>
        <v>0</v>
      </c>
      <c r="G8" s="8">
        <f>IF(ROW()=4,"",(C8-C7)/C7*100)</f>
        <v>0</v>
      </c>
      <c r="H8" s="9">
        <v>18.25</v>
      </c>
      <c r="I8" s="10">
        <v>419.75</v>
      </c>
      <c r="J8" s="55">
        <v>3</v>
      </c>
      <c r="K8" s="12">
        <f>I8/SUM($I$4:$I$51)</f>
        <v>0</v>
      </c>
      <c r="L8" s="13">
        <f>IF(ROW()=4,"",I8-I7)</f>
        <v>0</v>
      </c>
      <c r="M8" s="8">
        <f>IF(ROW()=4,"",(I8-I7)/I7*100)</f>
        <v>0</v>
      </c>
    </row>
    <row r="9" spans="1:14">
      <c r="A9" s="3">
        <v>5</v>
      </c>
      <c r="B9" s="49" t="s">
        <v>114</v>
      </c>
      <c r="C9" s="5">
        <v>25</v>
      </c>
      <c r="D9" s="14">
        <v>3</v>
      </c>
      <c r="E9" s="7">
        <f>C9/SUM($C$4:$C$51)</f>
        <v>0</v>
      </c>
      <c r="F9" s="8">
        <f>IF(ROW()=4,"",C9-C8)</f>
        <v>0</v>
      </c>
      <c r="G9" s="8">
        <f>IF(ROW()=4,"",(C9-C8)/C8*100)</f>
        <v>0</v>
      </c>
      <c r="H9" s="9">
        <v>19.86428571428571</v>
      </c>
      <c r="I9" s="10">
        <v>417.15</v>
      </c>
      <c r="J9" s="56">
        <v>4</v>
      </c>
      <c r="K9" s="12">
        <f>I9/SUM($I$4:$I$51)</f>
        <v>0</v>
      </c>
      <c r="L9" s="13">
        <f>IF(ROW()=4,"",I9-I8)</f>
        <v>0</v>
      </c>
      <c r="M9" s="8">
        <f>IF(ROW()=4,"",(I9-I8)/I8*100)</f>
        <v>0</v>
      </c>
    </row>
    <row r="10" spans="1:14">
      <c r="A10" s="3">
        <v>6</v>
      </c>
      <c r="B10" s="49" t="s">
        <v>117</v>
      </c>
      <c r="C10" s="5">
        <v>24</v>
      </c>
      <c r="D10" s="16">
        <v>4</v>
      </c>
      <c r="E10" s="7">
        <f>C10/SUM($C$4:$C$51)</f>
        <v>0</v>
      </c>
      <c r="F10" s="8">
        <f>IF(ROW()=4,"",C10-C9)</f>
        <v>0</v>
      </c>
      <c r="G10" s="8">
        <f>IF(ROW()=4,"",(C10-C9)/C9*100)</f>
        <v>0</v>
      </c>
      <c r="H10" s="9">
        <v>16.96304347826087</v>
      </c>
      <c r="I10" s="10">
        <v>390.15</v>
      </c>
      <c r="J10" s="57">
        <v>7</v>
      </c>
      <c r="K10" s="12">
        <f>I10/SUM($I$4:$I$51)</f>
        <v>0</v>
      </c>
      <c r="L10" s="13">
        <f>IF(ROW()=4,"",I10-I9)</f>
        <v>0</v>
      </c>
      <c r="M10" s="8">
        <f>IF(ROW()=4,"",(I10-I9)/I9*100)</f>
        <v>0</v>
      </c>
    </row>
    <row r="11" spans="1:14">
      <c r="A11" s="3">
        <v>7</v>
      </c>
      <c r="B11" s="49" t="s">
        <v>120</v>
      </c>
      <c r="C11" s="5">
        <v>23</v>
      </c>
      <c r="D11" s="28">
        <v>5</v>
      </c>
      <c r="E11" s="7">
        <f>C11/SUM($C$4:$C$51)</f>
        <v>0</v>
      </c>
      <c r="F11" s="8">
        <f>IF(ROW()=4,"",C11-C10)</f>
        <v>0</v>
      </c>
      <c r="G11" s="8">
        <f>IF(ROW()=4,"",(C11-C10)/C10*100)</f>
        <v>0</v>
      </c>
      <c r="H11" s="9">
        <v>17.02380952380953</v>
      </c>
      <c r="I11" s="10">
        <v>357.5</v>
      </c>
      <c r="J11" s="58">
        <v>10</v>
      </c>
      <c r="K11" s="12">
        <f>I11/SUM($I$4:$I$51)</f>
        <v>0</v>
      </c>
      <c r="L11" s="13">
        <f>IF(ROW()=4,"",I11-I10)</f>
        <v>0</v>
      </c>
      <c r="M11" s="8">
        <f>IF(ROW()=4,"",(I11-I10)/I10*100)</f>
        <v>0</v>
      </c>
    </row>
    <row r="12" spans="1:14">
      <c r="A12" s="3">
        <v>8</v>
      </c>
      <c r="B12" s="49" t="s">
        <v>122</v>
      </c>
      <c r="C12" s="5">
        <v>23</v>
      </c>
      <c r="D12" s="28">
        <v>5</v>
      </c>
      <c r="E12" s="7">
        <f>C12/SUM($C$4:$C$51)</f>
        <v>0</v>
      </c>
      <c r="F12" s="8">
        <f>IF(ROW()=4,"",C12-C11)</f>
        <v>0</v>
      </c>
      <c r="G12" s="8">
        <f>IF(ROW()=4,"",(C12-C11)/C11*100)</f>
        <v>0</v>
      </c>
      <c r="H12" s="9">
        <v>17.75</v>
      </c>
      <c r="I12" s="10">
        <v>355</v>
      </c>
      <c r="J12" s="59">
        <v>11</v>
      </c>
      <c r="K12" s="12">
        <f>I12/SUM($I$4:$I$51)</f>
        <v>0</v>
      </c>
      <c r="L12" s="13">
        <f>IF(ROW()=4,"",I12-I11)</f>
        <v>0</v>
      </c>
      <c r="M12" s="8">
        <f>IF(ROW()=4,"",(I12-I11)/I11*100)</f>
        <v>0</v>
      </c>
    </row>
    <row r="13" spans="1:14">
      <c r="A13" s="3">
        <v>9</v>
      </c>
      <c r="B13" s="49" t="s">
        <v>123</v>
      </c>
      <c r="C13" s="5">
        <v>22</v>
      </c>
      <c r="D13" s="18">
        <v>6</v>
      </c>
      <c r="E13" s="7">
        <f>C13/SUM($C$4:$C$51)</f>
        <v>0</v>
      </c>
      <c r="F13" s="8">
        <f>IF(ROW()=4,"",C13-C12)</f>
        <v>0</v>
      </c>
      <c r="G13" s="8">
        <f>IF(ROW()=4,"",(C13-C12)/C12*100)</f>
        <v>0</v>
      </c>
      <c r="H13" s="9">
        <v>16.29761904761905</v>
      </c>
      <c r="I13" s="10">
        <v>342.25</v>
      </c>
      <c r="J13" s="60">
        <v>16</v>
      </c>
      <c r="K13" s="12">
        <f>I13/SUM($I$4:$I$51)</f>
        <v>0</v>
      </c>
      <c r="L13" s="13">
        <f>IF(ROW()=4,"",I13-I12)</f>
        <v>0</v>
      </c>
      <c r="M13" s="8">
        <f>IF(ROW()=4,"",(I13-I12)/I12*100)</f>
        <v>0</v>
      </c>
    </row>
    <row r="14" spans="1:14">
      <c r="A14" s="3">
        <v>10</v>
      </c>
      <c r="B14" s="49" t="s">
        <v>119</v>
      </c>
      <c r="C14" s="5">
        <v>22</v>
      </c>
      <c r="D14" s="18">
        <v>6</v>
      </c>
      <c r="E14" s="7">
        <f>C14/SUM($C$4:$C$51)</f>
        <v>0</v>
      </c>
      <c r="F14" s="8">
        <f>IF(ROW()=4,"",C14-C13)</f>
        <v>0</v>
      </c>
      <c r="G14" s="8">
        <f>IF(ROW()=4,"",(C14-C13)/C13*100)</f>
        <v>0</v>
      </c>
      <c r="H14" s="9">
        <v>18.31</v>
      </c>
      <c r="I14" s="10">
        <v>366.2</v>
      </c>
      <c r="J14" s="61">
        <v>9</v>
      </c>
      <c r="K14" s="12">
        <f>I14/SUM($I$4:$I$51)</f>
        <v>0</v>
      </c>
      <c r="L14" s="13">
        <f>IF(ROW()=4,"",I14-I13)</f>
        <v>0</v>
      </c>
      <c r="M14" s="8">
        <f>IF(ROW()=4,"",(I14-I13)/I13*100)</f>
        <v>0</v>
      </c>
    </row>
    <row r="15" spans="1:14">
      <c r="A15" s="3">
        <v>11</v>
      </c>
      <c r="B15" s="49" t="s">
        <v>118</v>
      </c>
      <c r="C15" s="5">
        <v>21</v>
      </c>
      <c r="D15" s="22">
        <v>7</v>
      </c>
      <c r="E15" s="7">
        <f>C15/SUM($C$4:$C$51)</f>
        <v>0</v>
      </c>
      <c r="F15" s="8">
        <f>IF(ROW()=4,"",C15-C14)</f>
        <v>0</v>
      </c>
      <c r="G15" s="8">
        <f>IF(ROW()=4,"",(C15-C14)/C14*100)</f>
        <v>0</v>
      </c>
      <c r="H15" s="9">
        <v>20.68611111111111</v>
      </c>
      <c r="I15" s="10">
        <v>372.35</v>
      </c>
      <c r="J15" s="62">
        <v>8</v>
      </c>
      <c r="K15" s="12">
        <f>I15/SUM($I$4:$I$51)</f>
        <v>0</v>
      </c>
      <c r="L15" s="13">
        <f>IF(ROW()=4,"",I15-I14)</f>
        <v>0</v>
      </c>
      <c r="M15" s="8">
        <f>IF(ROW()=4,"",(I15-I14)/I14*100)</f>
        <v>0</v>
      </c>
    </row>
    <row r="16" spans="1:14">
      <c r="A16" s="3">
        <v>12</v>
      </c>
      <c r="B16" s="49" t="s">
        <v>124</v>
      </c>
      <c r="C16" s="5">
        <v>21</v>
      </c>
      <c r="D16" s="22">
        <v>7</v>
      </c>
      <c r="E16" s="7">
        <f>C16/SUM($C$4:$C$51)</f>
        <v>0</v>
      </c>
      <c r="F16" s="8">
        <f>IF(ROW()=4,"",C16-C15)</f>
        <v>0</v>
      </c>
      <c r="G16" s="8">
        <f>IF(ROW()=4,"",(C16-C15)/C15*100)</f>
        <v>0</v>
      </c>
      <c r="H16" s="9">
        <v>17.78421052631579</v>
      </c>
      <c r="I16" s="10">
        <v>337.9</v>
      </c>
      <c r="J16" s="63">
        <v>18</v>
      </c>
      <c r="K16" s="12">
        <f>I16/SUM($I$4:$I$51)</f>
        <v>0</v>
      </c>
      <c r="L16" s="13">
        <f>IF(ROW()=4,"",I16-I15)</f>
        <v>0</v>
      </c>
      <c r="M16" s="8">
        <f>IF(ROW()=4,"",(I16-I15)/I15*100)</f>
        <v>0</v>
      </c>
    </row>
    <row r="17" spans="1:13">
      <c r="A17" s="3">
        <v>13</v>
      </c>
      <c r="B17" s="49" t="s">
        <v>125</v>
      </c>
      <c r="C17" s="5">
        <v>20</v>
      </c>
      <c r="D17" s="24">
        <v>8</v>
      </c>
      <c r="E17" s="7">
        <f>C17/SUM($C$4:$C$51)</f>
        <v>0</v>
      </c>
      <c r="F17" s="8">
        <f>IF(ROW()=4,"",C17-C16)</f>
        <v>0</v>
      </c>
      <c r="G17" s="8">
        <f>IF(ROW()=4,"",(C17-C16)/C16*100)</f>
        <v>0</v>
      </c>
      <c r="H17" s="9">
        <v>16.8</v>
      </c>
      <c r="I17" s="10">
        <v>336</v>
      </c>
      <c r="J17" s="64">
        <v>19</v>
      </c>
      <c r="K17" s="12">
        <f>I17/SUM($I$4:$I$51)</f>
        <v>0</v>
      </c>
      <c r="L17" s="13">
        <f>IF(ROW()=4,"",I17-I16)</f>
        <v>0</v>
      </c>
      <c r="M17" s="8">
        <f>IF(ROW()=4,"",(I17-I16)/I16*100)</f>
        <v>0</v>
      </c>
    </row>
    <row r="18" spans="1:13">
      <c r="A18" s="3">
        <v>14</v>
      </c>
      <c r="B18" s="49" t="s">
        <v>126</v>
      </c>
      <c r="C18" s="5">
        <v>20</v>
      </c>
      <c r="D18" s="24">
        <v>8</v>
      </c>
      <c r="E18" s="7">
        <f>C18/SUM($C$4:$C$51)</f>
        <v>0</v>
      </c>
      <c r="F18" s="8">
        <f>IF(ROW()=4,"",C18-C17)</f>
        <v>0</v>
      </c>
      <c r="G18" s="8">
        <f>IF(ROW()=4,"",(C18-C17)/C17*100)</f>
        <v>0</v>
      </c>
      <c r="H18" s="9">
        <v>18.46052631578947</v>
      </c>
      <c r="I18" s="10">
        <v>350.75</v>
      </c>
      <c r="J18" s="65">
        <v>13</v>
      </c>
      <c r="K18" s="12">
        <f>I18/SUM($I$4:$I$51)</f>
        <v>0</v>
      </c>
      <c r="L18" s="13">
        <f>IF(ROW()=4,"",I18-I17)</f>
        <v>0</v>
      </c>
      <c r="M18" s="8">
        <f>IF(ROW()=4,"",(I18-I17)/I17*100)</f>
        <v>0</v>
      </c>
    </row>
    <row r="19" spans="1:13">
      <c r="A19" s="3">
        <v>15</v>
      </c>
      <c r="B19" s="49" t="s">
        <v>127</v>
      </c>
      <c r="C19" s="5">
        <v>20</v>
      </c>
      <c r="D19" s="24">
        <v>8</v>
      </c>
      <c r="E19" s="7">
        <f>C19/SUM($C$4:$C$51)</f>
        <v>0</v>
      </c>
      <c r="F19" s="8">
        <f>IF(ROW()=4,"",C19-C18)</f>
        <v>0</v>
      </c>
      <c r="G19" s="8">
        <f>IF(ROW()=4,"",(C19-C18)/C18*100)</f>
        <v>0</v>
      </c>
      <c r="H19" s="9">
        <v>18.45789473684211</v>
      </c>
      <c r="I19" s="10">
        <v>350.7</v>
      </c>
      <c r="J19" s="66">
        <v>14</v>
      </c>
      <c r="K19" s="12">
        <f>I19/SUM($I$4:$I$51)</f>
        <v>0</v>
      </c>
      <c r="L19" s="13">
        <f>IF(ROW()=4,"",I19-I18)</f>
        <v>0</v>
      </c>
      <c r="M19" s="8">
        <f>IF(ROW()=4,"",(I19-I18)/I18*100)</f>
        <v>0</v>
      </c>
    </row>
    <row r="20" spans="1:13">
      <c r="A20" s="3">
        <v>16</v>
      </c>
      <c r="B20" s="49" t="s">
        <v>128</v>
      </c>
      <c r="C20" s="5">
        <v>20</v>
      </c>
      <c r="D20" s="24">
        <v>8</v>
      </c>
      <c r="E20" s="7">
        <f>C20/SUM($C$4:$C$51)</f>
        <v>0</v>
      </c>
      <c r="F20" s="8">
        <f>IF(ROW()=4,"",C20-C19)</f>
        <v>0</v>
      </c>
      <c r="G20" s="8">
        <f>IF(ROW()=4,"",(C20-C19)/C19*100)</f>
        <v>0</v>
      </c>
      <c r="H20" s="9">
        <v>18.11842105263158</v>
      </c>
      <c r="I20" s="10">
        <v>344.25</v>
      </c>
      <c r="J20" s="67">
        <v>15</v>
      </c>
      <c r="K20" s="12">
        <f>I20/SUM($I$4:$I$51)</f>
        <v>0</v>
      </c>
      <c r="L20" s="13">
        <f>IF(ROW()=4,"",I20-I19)</f>
        <v>0</v>
      </c>
      <c r="M20" s="8">
        <f>IF(ROW()=4,"",(I20-I19)/I19*100)</f>
        <v>0</v>
      </c>
    </row>
    <row r="21" spans="1:13">
      <c r="A21" s="3">
        <v>17</v>
      </c>
      <c r="B21" s="49" t="s">
        <v>129</v>
      </c>
      <c r="C21" s="5">
        <v>20</v>
      </c>
      <c r="D21" s="24">
        <v>8</v>
      </c>
      <c r="E21" s="7">
        <f>C21/SUM($C$4:$C$51)</f>
        <v>0</v>
      </c>
      <c r="F21" s="8">
        <f>IF(ROW()=4,"",C21-C20)</f>
        <v>0</v>
      </c>
      <c r="G21" s="8">
        <f>IF(ROW()=4,"",(C21-C20)/C20*100)</f>
        <v>0</v>
      </c>
      <c r="H21" s="9">
        <v>20.05588235294118</v>
      </c>
      <c r="I21" s="10">
        <v>340.95</v>
      </c>
      <c r="J21" s="68">
        <v>17</v>
      </c>
      <c r="K21" s="12">
        <f>I21/SUM($I$4:$I$51)</f>
        <v>0</v>
      </c>
      <c r="L21" s="13">
        <f>IF(ROW()=4,"",I21-I20)</f>
        <v>0</v>
      </c>
      <c r="M21" s="8">
        <f>IF(ROW()=4,"",(I21-I20)/I20*100)</f>
        <v>0</v>
      </c>
    </row>
    <row r="22" spans="1:13">
      <c r="A22" s="3">
        <v>18</v>
      </c>
      <c r="B22" s="49" t="s">
        <v>130</v>
      </c>
      <c r="C22" s="5">
        <v>20</v>
      </c>
      <c r="D22" s="24">
        <v>8</v>
      </c>
      <c r="E22" s="7">
        <f>C22/SUM($C$4:$C$51)</f>
        <v>0</v>
      </c>
      <c r="F22" s="8">
        <f>IF(ROW()=4,"",C22-C21)</f>
        <v>0</v>
      </c>
      <c r="G22" s="8">
        <f>IF(ROW()=4,"",(C22-C21)/C21*100)</f>
        <v>0</v>
      </c>
      <c r="H22" s="9">
        <v>18.12777777777778</v>
      </c>
      <c r="I22" s="10">
        <v>326.3</v>
      </c>
      <c r="J22" s="69">
        <v>20</v>
      </c>
      <c r="K22" s="12">
        <f>I22/SUM($I$4:$I$51)</f>
        <v>0</v>
      </c>
      <c r="L22" s="13">
        <f>IF(ROW()=4,"",I22-I21)</f>
        <v>0</v>
      </c>
      <c r="M22" s="8">
        <f>IF(ROW()=4,"",(I22-I21)/I21*100)</f>
        <v>0</v>
      </c>
    </row>
    <row r="23" spans="1:13">
      <c r="A23" s="3">
        <v>19</v>
      </c>
      <c r="B23" s="49" t="s">
        <v>131</v>
      </c>
      <c r="C23" s="5">
        <v>20</v>
      </c>
      <c r="D23" s="24">
        <v>8</v>
      </c>
      <c r="E23" s="7">
        <f>C23/SUM($C$4:$C$51)</f>
        <v>0</v>
      </c>
      <c r="F23" s="8">
        <f>IF(ROW()=4,"",C23-C22)</f>
        <v>0</v>
      </c>
      <c r="G23" s="8">
        <f>IF(ROW()=4,"",(C23-C22)/C22*100)</f>
        <v>0</v>
      </c>
      <c r="H23" s="9">
        <v>17.05263157894737</v>
      </c>
      <c r="I23" s="10">
        <v>324</v>
      </c>
      <c r="J23" s="70">
        <v>21</v>
      </c>
      <c r="K23" s="12">
        <f>I23/SUM($I$4:$I$51)</f>
        <v>0</v>
      </c>
      <c r="L23" s="13">
        <f>IF(ROW()=4,"",I23-I22)</f>
        <v>0</v>
      </c>
      <c r="M23" s="8">
        <f>IF(ROW()=4,"",(I23-I22)/I22*100)</f>
        <v>0</v>
      </c>
    </row>
    <row r="24" spans="1:13">
      <c r="A24" s="3">
        <v>20</v>
      </c>
      <c r="B24" s="49" t="s">
        <v>132</v>
      </c>
      <c r="C24" s="5">
        <v>20</v>
      </c>
      <c r="D24" s="24">
        <v>8</v>
      </c>
      <c r="E24" s="7">
        <f>C24/SUM($C$4:$C$51)</f>
        <v>0</v>
      </c>
      <c r="F24" s="8">
        <f>IF(ROW()=4,"",C24-C23)</f>
        <v>0</v>
      </c>
      <c r="G24" s="8">
        <f>IF(ROW()=4,"",(C24-C23)/C23*100)</f>
        <v>0</v>
      </c>
      <c r="H24" s="9">
        <v>16.83947368421052</v>
      </c>
      <c r="I24" s="10">
        <v>319.95</v>
      </c>
      <c r="J24" s="71">
        <v>23</v>
      </c>
      <c r="K24" s="12">
        <f>I24/SUM($I$4:$I$51)</f>
        <v>0</v>
      </c>
      <c r="L24" s="13">
        <f>IF(ROW()=4,"",I24-I23)</f>
        <v>0</v>
      </c>
      <c r="M24" s="8">
        <f>IF(ROW()=4,"",(I24-I23)/I23*100)</f>
        <v>0</v>
      </c>
    </row>
    <row r="25" spans="1:13">
      <c r="A25" s="3">
        <v>21</v>
      </c>
      <c r="B25" s="49" t="s">
        <v>133</v>
      </c>
      <c r="C25" s="5">
        <v>20</v>
      </c>
      <c r="D25" s="24">
        <v>8</v>
      </c>
      <c r="E25" s="7">
        <f>C25/SUM($C$4:$C$51)</f>
        <v>0</v>
      </c>
      <c r="F25" s="8">
        <f>IF(ROW()=4,"",C25-C24)</f>
        <v>0</v>
      </c>
      <c r="G25" s="8">
        <f>IF(ROW()=4,"",(C25-C24)/C24*100)</f>
        <v>0</v>
      </c>
      <c r="H25" s="9">
        <v>17.62222222222222</v>
      </c>
      <c r="I25" s="10">
        <v>317.2</v>
      </c>
      <c r="J25" s="72">
        <v>25</v>
      </c>
      <c r="K25" s="12">
        <f>I25/SUM($I$4:$I$51)</f>
        <v>0</v>
      </c>
      <c r="L25" s="13">
        <f>IF(ROW()=4,"",I25-I24)</f>
        <v>0</v>
      </c>
      <c r="M25" s="8">
        <f>IF(ROW()=4,"",(I25-I24)/I24*100)</f>
        <v>0</v>
      </c>
    </row>
    <row r="26" spans="1:13">
      <c r="A26" s="3">
        <v>22</v>
      </c>
      <c r="B26" s="49" t="s">
        <v>134</v>
      </c>
      <c r="C26" s="5">
        <v>20</v>
      </c>
      <c r="D26" s="24">
        <v>8</v>
      </c>
      <c r="E26" s="7">
        <f>C26/SUM($C$4:$C$51)</f>
        <v>0</v>
      </c>
      <c r="F26" s="8">
        <f>IF(ROW()=4,"",C26-C25)</f>
        <v>0</v>
      </c>
      <c r="G26" s="8">
        <f>IF(ROW()=4,"",(C26-C25)/C25*100)</f>
        <v>0</v>
      </c>
      <c r="H26" s="9">
        <v>15.55</v>
      </c>
      <c r="I26" s="10">
        <v>311</v>
      </c>
      <c r="J26" s="73">
        <v>27</v>
      </c>
      <c r="K26" s="12">
        <f>I26/SUM($I$4:$I$51)</f>
        <v>0</v>
      </c>
      <c r="L26" s="13">
        <f>IF(ROW()=4,"",I26-I25)</f>
        <v>0</v>
      </c>
      <c r="M26" s="8">
        <f>IF(ROW()=4,"",(I26-I25)/I25*100)</f>
        <v>0</v>
      </c>
    </row>
    <row r="27" spans="1:13">
      <c r="A27" s="3">
        <v>23</v>
      </c>
      <c r="B27" s="49" t="s">
        <v>135</v>
      </c>
      <c r="C27" s="5">
        <v>19</v>
      </c>
      <c r="D27" s="26">
        <v>9</v>
      </c>
      <c r="E27" s="7">
        <f>C27/SUM($C$4:$C$51)</f>
        <v>0</v>
      </c>
      <c r="F27" s="8">
        <f>IF(ROW()=4,"",C27-C26)</f>
        <v>0</v>
      </c>
      <c r="G27" s="8">
        <f>IF(ROW()=4,"",(C27-C26)/C26*100)</f>
        <v>0</v>
      </c>
      <c r="H27" s="9">
        <v>17.66388888888889</v>
      </c>
      <c r="I27" s="10">
        <v>317.95</v>
      </c>
      <c r="J27" s="74">
        <v>24</v>
      </c>
      <c r="K27" s="12">
        <f>I27/SUM($I$4:$I$51)</f>
        <v>0</v>
      </c>
      <c r="L27" s="13">
        <f>IF(ROW()=4,"",I27-I26)</f>
        <v>0</v>
      </c>
      <c r="M27" s="8">
        <f>IF(ROW()=4,"",(I27-I26)/I26*100)</f>
        <v>0</v>
      </c>
    </row>
    <row r="28" spans="1:13">
      <c r="A28" s="3">
        <v>24</v>
      </c>
      <c r="B28" s="49" t="s">
        <v>136</v>
      </c>
      <c r="C28" s="5">
        <v>19</v>
      </c>
      <c r="D28" s="26">
        <v>9</v>
      </c>
      <c r="E28" s="7">
        <f>C28/SUM($C$4:$C$51)</f>
        <v>0</v>
      </c>
      <c r="F28" s="8">
        <f>IF(ROW()=4,"",C28-C27)</f>
        <v>0</v>
      </c>
      <c r="G28" s="8">
        <f>IF(ROW()=4,"",(C28-C27)/C27*100)</f>
        <v>0</v>
      </c>
      <c r="H28" s="9">
        <v>16.53947368421053</v>
      </c>
      <c r="I28" s="10">
        <v>314.25</v>
      </c>
      <c r="J28" s="75">
        <v>26</v>
      </c>
      <c r="K28" s="12">
        <f>I28/SUM($I$4:$I$51)</f>
        <v>0</v>
      </c>
      <c r="L28" s="13">
        <f>IF(ROW()=4,"",I28-I27)</f>
        <v>0</v>
      </c>
      <c r="M28" s="8">
        <f>IF(ROW()=4,"",(I28-I27)/I27*100)</f>
        <v>0</v>
      </c>
    </row>
    <row r="29" spans="1:13">
      <c r="A29" s="3">
        <v>25</v>
      </c>
      <c r="B29" s="49" t="s">
        <v>137</v>
      </c>
      <c r="C29" s="5">
        <v>19</v>
      </c>
      <c r="D29" s="26">
        <v>9</v>
      </c>
      <c r="E29" s="7">
        <f>C29/SUM($C$4:$C$51)</f>
        <v>0</v>
      </c>
      <c r="F29" s="8">
        <f>IF(ROW()=4,"",C29-C28)</f>
        <v>0</v>
      </c>
      <c r="G29" s="8">
        <f>IF(ROW()=4,"",(C29-C28)/C28*100)</f>
        <v>0</v>
      </c>
      <c r="H29" s="9">
        <v>15.88157894736842</v>
      </c>
      <c r="I29" s="10">
        <v>301.75</v>
      </c>
      <c r="J29" s="76">
        <v>33</v>
      </c>
      <c r="K29" s="12">
        <f>I29/SUM($I$4:$I$51)</f>
        <v>0</v>
      </c>
      <c r="L29" s="13">
        <f>IF(ROW()=4,"",I29-I28)</f>
        <v>0</v>
      </c>
      <c r="M29" s="8">
        <f>IF(ROW()=4,"",(I29-I28)/I28*100)</f>
        <v>0</v>
      </c>
    </row>
    <row r="30" spans="1:13">
      <c r="A30" s="3">
        <v>26</v>
      </c>
      <c r="B30" s="49" t="s">
        <v>138</v>
      </c>
      <c r="C30" s="5">
        <v>19</v>
      </c>
      <c r="D30" s="26">
        <v>9</v>
      </c>
      <c r="E30" s="7">
        <f>C30/SUM($C$4:$C$51)</f>
        <v>0</v>
      </c>
      <c r="F30" s="8">
        <f>IF(ROW()=4,"",C30-C29)</f>
        <v>0</v>
      </c>
      <c r="G30" s="8">
        <f>IF(ROW()=4,"",(C30-C29)/C29*100)</f>
        <v>0</v>
      </c>
      <c r="H30" s="9">
        <v>15.72368421052632</v>
      </c>
      <c r="I30" s="10">
        <v>298.75</v>
      </c>
      <c r="J30" s="77">
        <v>36</v>
      </c>
      <c r="K30" s="12">
        <f>I30/SUM($I$4:$I$51)</f>
        <v>0</v>
      </c>
      <c r="L30" s="13">
        <f>IF(ROW()=4,"",I30-I29)</f>
        <v>0</v>
      </c>
      <c r="M30" s="8">
        <f>IF(ROW()=4,"",(I30-I29)/I29*100)</f>
        <v>0</v>
      </c>
    </row>
    <row r="31" spans="1:13">
      <c r="A31" s="3">
        <v>27</v>
      </c>
      <c r="B31" s="49" t="s">
        <v>139</v>
      </c>
      <c r="C31" s="5">
        <v>19</v>
      </c>
      <c r="D31" s="26">
        <v>9</v>
      </c>
      <c r="E31" s="7">
        <f>C31/SUM($C$4:$C$51)</f>
        <v>0</v>
      </c>
      <c r="F31" s="8">
        <f>IF(ROW()=4,"",C31-C30)</f>
        <v>0</v>
      </c>
      <c r="G31" s="8">
        <f>IF(ROW()=4,"",(C31-C30)/C30*100)</f>
        <v>0</v>
      </c>
      <c r="H31" s="9">
        <v>16.42222222222222</v>
      </c>
      <c r="I31" s="10">
        <v>295.6</v>
      </c>
      <c r="J31" s="78">
        <v>38</v>
      </c>
      <c r="K31" s="12">
        <f>I31/SUM($I$4:$I$51)</f>
        <v>0</v>
      </c>
      <c r="L31" s="13">
        <f>IF(ROW()=4,"",I31-I30)</f>
        <v>0</v>
      </c>
      <c r="M31" s="8">
        <f>IF(ROW()=4,"",(I31-I30)/I30*100)</f>
        <v>0</v>
      </c>
    </row>
    <row r="32" spans="1:13">
      <c r="A32" s="3">
        <v>28</v>
      </c>
      <c r="B32" s="49" t="s">
        <v>140</v>
      </c>
      <c r="C32" s="5">
        <v>19</v>
      </c>
      <c r="D32" s="26">
        <v>9</v>
      </c>
      <c r="E32" s="7">
        <f>C32/SUM($C$4:$C$51)</f>
        <v>0</v>
      </c>
      <c r="F32" s="8">
        <f>IF(ROW()=4,"",C32-C31)</f>
        <v>0</v>
      </c>
      <c r="G32" s="8">
        <f>IF(ROW()=4,"",(C32-C31)/C31*100)</f>
        <v>0</v>
      </c>
      <c r="H32" s="9">
        <v>15.95277777777778</v>
      </c>
      <c r="I32" s="10">
        <v>287.15</v>
      </c>
      <c r="J32" s="79">
        <v>42</v>
      </c>
      <c r="K32" s="12">
        <f>I32/SUM($I$4:$I$51)</f>
        <v>0</v>
      </c>
      <c r="L32" s="13">
        <f>IF(ROW()=4,"",I32-I31)</f>
        <v>0</v>
      </c>
      <c r="M32" s="8">
        <f>IF(ROW()=4,"",(I32-I31)/I31*100)</f>
        <v>0</v>
      </c>
    </row>
    <row r="33" spans="1:13">
      <c r="A33" s="3">
        <v>29</v>
      </c>
      <c r="B33" s="49" t="s">
        <v>141</v>
      </c>
      <c r="C33" s="5">
        <v>19</v>
      </c>
      <c r="D33" s="26">
        <v>9</v>
      </c>
      <c r="E33" s="7">
        <f>C33/SUM($C$4:$C$51)</f>
        <v>0</v>
      </c>
      <c r="F33" s="8">
        <f>IF(ROW()=4,"",C33-C32)</f>
        <v>0</v>
      </c>
      <c r="G33" s="8">
        <f>IF(ROW()=4,"",(C33-C32)/C32*100)</f>
        <v>0</v>
      </c>
      <c r="H33" s="9">
        <v>21.978125</v>
      </c>
      <c r="I33" s="10">
        <v>351.65</v>
      </c>
      <c r="J33" s="80">
        <v>12</v>
      </c>
      <c r="K33" s="12">
        <f>I33/SUM($I$4:$I$51)</f>
        <v>0</v>
      </c>
      <c r="L33" s="13">
        <f>IF(ROW()=4,"",I33-I32)</f>
        <v>0</v>
      </c>
      <c r="M33" s="8">
        <f>IF(ROW()=4,"",(I33-I32)/I32*100)</f>
        <v>0</v>
      </c>
    </row>
    <row r="34" spans="1:13">
      <c r="A34" s="3">
        <v>30</v>
      </c>
      <c r="B34" s="49" t="s">
        <v>142</v>
      </c>
      <c r="C34" s="5">
        <v>19</v>
      </c>
      <c r="D34" s="26">
        <v>9</v>
      </c>
      <c r="E34" s="7">
        <f>C34/SUM($C$4:$C$51)</f>
        <v>0</v>
      </c>
      <c r="F34" s="8">
        <f>IF(ROW()=4,"",C34-C33)</f>
        <v>0</v>
      </c>
      <c r="G34" s="8">
        <f>IF(ROW()=4,"",(C34-C33)/C33*100)</f>
        <v>0</v>
      </c>
      <c r="H34" s="9">
        <v>16.39117647058823</v>
      </c>
      <c r="I34" s="10">
        <v>278.65</v>
      </c>
      <c r="J34" s="81">
        <v>45</v>
      </c>
      <c r="K34" s="12">
        <f>I34/SUM($I$4:$I$51)</f>
        <v>0</v>
      </c>
      <c r="L34" s="13">
        <f>IF(ROW()=4,"",I34-I33)</f>
        <v>0</v>
      </c>
      <c r="M34" s="8">
        <f>IF(ROW()=4,"",(I34-I33)/I33*100)</f>
        <v>0</v>
      </c>
    </row>
    <row r="35" spans="1:13">
      <c r="A35" s="3">
        <v>31</v>
      </c>
      <c r="B35" s="49" t="s">
        <v>143</v>
      </c>
      <c r="C35" s="5">
        <v>19</v>
      </c>
      <c r="D35" s="26">
        <v>9</v>
      </c>
      <c r="E35" s="7">
        <f>C35/SUM($C$4:$C$51)</f>
        <v>0</v>
      </c>
      <c r="F35" s="8">
        <f>IF(ROW()=4,"",C35-C34)</f>
        <v>0</v>
      </c>
      <c r="G35" s="8">
        <f>IF(ROW()=4,"",(C35-C34)/C34*100)</f>
        <v>0</v>
      </c>
      <c r="H35" s="9">
        <v>17.77777777777778</v>
      </c>
      <c r="I35" s="10">
        <v>320</v>
      </c>
      <c r="J35" s="82">
        <v>22</v>
      </c>
      <c r="K35" s="12">
        <f>I35/SUM($I$4:$I$51)</f>
        <v>0</v>
      </c>
      <c r="L35" s="13">
        <f>IF(ROW()=4,"",I35-I34)</f>
        <v>0</v>
      </c>
      <c r="M35" s="8">
        <f>IF(ROW()=4,"",(I35-I34)/I34*100)</f>
        <v>0</v>
      </c>
    </row>
    <row r="36" spans="1:13">
      <c r="A36" s="3">
        <v>32</v>
      </c>
      <c r="B36" s="49" t="s">
        <v>144</v>
      </c>
      <c r="C36" s="5">
        <v>18</v>
      </c>
      <c r="D36" s="30">
        <v>10</v>
      </c>
      <c r="E36" s="7">
        <f>C36/SUM($C$4:$C$51)</f>
        <v>0</v>
      </c>
      <c r="F36" s="8">
        <f>IF(ROW()=4,"",C36-C35)</f>
        <v>0</v>
      </c>
      <c r="G36" s="8">
        <f>IF(ROW()=4,"",(C36-C35)/C35*100)</f>
        <v>0</v>
      </c>
      <c r="H36" s="9">
        <v>16.45588235294118</v>
      </c>
      <c r="I36" s="10">
        <v>279.75</v>
      </c>
      <c r="J36" s="83">
        <v>44</v>
      </c>
      <c r="K36" s="12">
        <f>I36/SUM($I$4:$I$51)</f>
        <v>0</v>
      </c>
      <c r="L36" s="13">
        <f>IF(ROW()=4,"",I36-I35)</f>
        <v>0</v>
      </c>
      <c r="M36" s="8">
        <f>IF(ROW()=4,"",(I36-I35)/I35*100)</f>
        <v>0</v>
      </c>
    </row>
    <row r="37" spans="1:13">
      <c r="A37" s="3">
        <v>33</v>
      </c>
      <c r="B37" s="49" t="s">
        <v>145</v>
      </c>
      <c r="C37" s="5">
        <v>18</v>
      </c>
      <c r="D37" s="30">
        <v>10</v>
      </c>
      <c r="E37" s="7">
        <f>C37/SUM($C$4:$C$51)</f>
        <v>0</v>
      </c>
      <c r="F37" s="8">
        <f>IF(ROW()=4,"",C37-C36)</f>
        <v>0</v>
      </c>
      <c r="G37" s="8">
        <f>IF(ROW()=4,"",(C37-C36)/C36*100)</f>
        <v>0</v>
      </c>
      <c r="H37" s="9">
        <v>16.65277777777778</v>
      </c>
      <c r="I37" s="10">
        <v>299.75</v>
      </c>
      <c r="J37" s="84">
        <v>34</v>
      </c>
      <c r="K37" s="12">
        <f>I37/SUM($I$4:$I$51)</f>
        <v>0</v>
      </c>
      <c r="L37" s="13">
        <f>IF(ROW()=4,"",I37-I36)</f>
        <v>0</v>
      </c>
      <c r="M37" s="8">
        <f>IF(ROW()=4,"",(I37-I36)/I36*100)</f>
        <v>0</v>
      </c>
    </row>
    <row r="38" spans="1:13">
      <c r="A38" s="3">
        <v>34</v>
      </c>
      <c r="B38" s="49" t="s">
        <v>146</v>
      </c>
      <c r="C38" s="5">
        <v>18</v>
      </c>
      <c r="D38" s="30">
        <v>10</v>
      </c>
      <c r="E38" s="7">
        <f>C38/SUM($C$4:$C$51)</f>
        <v>0</v>
      </c>
      <c r="F38" s="8">
        <f>IF(ROW()=4,"",C38-C37)</f>
        <v>0</v>
      </c>
      <c r="G38" s="8">
        <f>IF(ROW()=4,"",(C38-C37)/C37*100)</f>
        <v>0</v>
      </c>
      <c r="H38" s="9">
        <v>18.725</v>
      </c>
      <c r="I38" s="10">
        <v>299.6</v>
      </c>
      <c r="J38" s="85">
        <v>35</v>
      </c>
      <c r="K38" s="12">
        <f>I38/SUM($I$4:$I$51)</f>
        <v>0</v>
      </c>
      <c r="L38" s="13">
        <f>IF(ROW()=4,"",I38-I37)</f>
        <v>0</v>
      </c>
      <c r="M38" s="8">
        <f>IF(ROW()=4,"",(I38-I37)/I37*100)</f>
        <v>0</v>
      </c>
    </row>
    <row r="39" spans="1:13">
      <c r="A39" s="3">
        <v>35</v>
      </c>
      <c r="B39" s="49" t="s">
        <v>147</v>
      </c>
      <c r="C39" s="5">
        <v>18</v>
      </c>
      <c r="D39" s="30">
        <v>10</v>
      </c>
      <c r="E39" s="7">
        <f>C39/SUM($C$4:$C$51)</f>
        <v>0</v>
      </c>
      <c r="F39" s="8">
        <f>IF(ROW()=4,"",C39-C38)</f>
        <v>0</v>
      </c>
      <c r="G39" s="8">
        <f>IF(ROW()=4,"",(C39-C38)/C38*100)</f>
        <v>0</v>
      </c>
      <c r="H39" s="9">
        <v>16.85294117647059</v>
      </c>
      <c r="I39" s="10">
        <v>286.5</v>
      </c>
      <c r="J39" s="86">
        <v>43</v>
      </c>
      <c r="K39" s="12">
        <f>I39/SUM($I$4:$I$51)</f>
        <v>0</v>
      </c>
      <c r="L39" s="13">
        <f>IF(ROW()=4,"",I39-I38)</f>
        <v>0</v>
      </c>
      <c r="M39" s="8">
        <f>IF(ROW()=4,"",(I39-I38)/I38*100)</f>
        <v>0</v>
      </c>
    </row>
    <row r="40" spans="1:13">
      <c r="A40" s="3">
        <v>36</v>
      </c>
      <c r="B40" s="49" t="s">
        <v>148</v>
      </c>
      <c r="C40" s="5">
        <v>18</v>
      </c>
      <c r="D40" s="30">
        <v>10</v>
      </c>
      <c r="E40" s="7">
        <f>C40/SUM($C$4:$C$51)</f>
        <v>0</v>
      </c>
      <c r="F40" s="8">
        <f>IF(ROW()=4,"",C40-C39)</f>
        <v>0</v>
      </c>
      <c r="G40" s="8">
        <f>IF(ROW()=4,"",(C40-C39)/C39*100)</f>
        <v>0</v>
      </c>
      <c r="H40" s="9">
        <v>18.65625</v>
      </c>
      <c r="I40" s="10">
        <v>298.5</v>
      </c>
      <c r="J40" s="87">
        <v>37</v>
      </c>
      <c r="K40" s="12">
        <f>I40/SUM($I$4:$I$51)</f>
        <v>0</v>
      </c>
      <c r="L40" s="13">
        <f>IF(ROW()=4,"",I40-I39)</f>
        <v>0</v>
      </c>
      <c r="M40" s="8">
        <f>IF(ROW()=4,"",(I40-I39)/I39*100)</f>
        <v>0</v>
      </c>
    </row>
    <row r="41" spans="1:13">
      <c r="A41" s="3">
        <v>37</v>
      </c>
      <c r="B41" s="49" t="s">
        <v>149</v>
      </c>
      <c r="C41" s="5">
        <v>18</v>
      </c>
      <c r="D41" s="30">
        <v>10</v>
      </c>
      <c r="E41" s="7">
        <f>C41/SUM($C$4:$C$51)</f>
        <v>0</v>
      </c>
      <c r="F41" s="8">
        <f>IF(ROW()=4,"",C41-C40)</f>
        <v>0</v>
      </c>
      <c r="G41" s="8">
        <f>IF(ROW()=4,"",(C41-C40)/C40*100)</f>
        <v>0</v>
      </c>
      <c r="H41" s="9">
        <v>15.47222222222222</v>
      </c>
      <c r="I41" s="10">
        <v>278.5</v>
      </c>
      <c r="J41" s="88">
        <v>46</v>
      </c>
      <c r="K41" s="12">
        <f>I41/SUM($I$4:$I$51)</f>
        <v>0</v>
      </c>
      <c r="L41" s="13">
        <f>IF(ROW()=4,"",I41-I40)</f>
        <v>0</v>
      </c>
      <c r="M41" s="8">
        <f>IF(ROW()=4,"",(I41-I40)/I40*100)</f>
        <v>0</v>
      </c>
    </row>
    <row r="42" spans="1:13">
      <c r="A42" s="3">
        <v>38</v>
      </c>
      <c r="B42" s="49" t="s">
        <v>150</v>
      </c>
      <c r="C42" s="5">
        <v>18</v>
      </c>
      <c r="D42" s="30">
        <v>10</v>
      </c>
      <c r="E42" s="7">
        <f>C42/SUM($C$4:$C$51)</f>
        <v>0</v>
      </c>
      <c r="F42" s="8">
        <f>IF(ROW()=4,"",C42-C41)</f>
        <v>0</v>
      </c>
      <c r="G42" s="8">
        <f>IF(ROW()=4,"",(C42-C41)/C41*100)</f>
        <v>0</v>
      </c>
      <c r="H42" s="9">
        <v>17.32941176470588</v>
      </c>
      <c r="I42" s="10">
        <v>294.6</v>
      </c>
      <c r="J42" s="89">
        <v>39</v>
      </c>
      <c r="K42" s="12">
        <f>I42/SUM($I$4:$I$51)</f>
        <v>0</v>
      </c>
      <c r="L42" s="13">
        <f>IF(ROW()=4,"",I42-I41)</f>
        <v>0</v>
      </c>
      <c r="M42" s="8">
        <f>IF(ROW()=4,"",(I42-I41)/I41*100)</f>
        <v>0</v>
      </c>
    </row>
    <row r="43" spans="1:13">
      <c r="A43" s="3">
        <v>39</v>
      </c>
      <c r="B43" s="49" t="s">
        <v>151</v>
      </c>
      <c r="C43" s="5">
        <v>18</v>
      </c>
      <c r="D43" s="30">
        <v>10</v>
      </c>
      <c r="E43" s="7">
        <f>C43/SUM($C$4:$C$51)</f>
        <v>0</v>
      </c>
      <c r="F43" s="8">
        <f>IF(ROW()=4,"",C43-C42)</f>
        <v>0</v>
      </c>
      <c r="G43" s="8">
        <f>IF(ROW()=4,"",(C43-C42)/C42*100)</f>
        <v>0</v>
      </c>
      <c r="H43" s="9">
        <v>16.31388888888889</v>
      </c>
      <c r="I43" s="10">
        <v>293.65</v>
      </c>
      <c r="J43" s="90">
        <v>40</v>
      </c>
      <c r="K43" s="12">
        <f>I43/SUM($I$4:$I$51)</f>
        <v>0</v>
      </c>
      <c r="L43" s="13">
        <f>IF(ROW()=4,"",I43-I42)</f>
        <v>0</v>
      </c>
      <c r="M43" s="8">
        <f>IF(ROW()=4,"",(I43-I42)/I42*100)</f>
        <v>0</v>
      </c>
    </row>
    <row r="44" spans="1:13">
      <c r="A44" s="3">
        <v>40</v>
      </c>
      <c r="B44" s="49" t="s">
        <v>152</v>
      </c>
      <c r="C44" s="5">
        <v>18</v>
      </c>
      <c r="D44" s="30">
        <v>10</v>
      </c>
      <c r="E44" s="7">
        <f>C44/SUM($C$4:$C$51)</f>
        <v>0</v>
      </c>
      <c r="F44" s="8">
        <f>IF(ROW()=4,"",C44-C43)</f>
        <v>0</v>
      </c>
      <c r="G44" s="8">
        <f>IF(ROW()=4,"",(C44-C43)/C43*100)</f>
        <v>0</v>
      </c>
      <c r="H44" s="9">
        <v>16.9375</v>
      </c>
      <c r="I44" s="10">
        <v>271</v>
      </c>
      <c r="J44" s="91">
        <v>47</v>
      </c>
      <c r="K44" s="12">
        <f>I44/SUM($I$4:$I$51)</f>
        <v>0</v>
      </c>
      <c r="L44" s="13">
        <f>IF(ROW()=4,"",I44-I43)</f>
        <v>0</v>
      </c>
      <c r="M44" s="8">
        <f>IF(ROW()=4,"",(I44-I43)/I43*100)</f>
        <v>0</v>
      </c>
    </row>
    <row r="45" spans="1:13">
      <c r="A45" s="3">
        <v>41</v>
      </c>
      <c r="B45" s="49" t="s">
        <v>153</v>
      </c>
      <c r="C45" s="5">
        <v>18</v>
      </c>
      <c r="D45" s="30">
        <v>10</v>
      </c>
      <c r="E45" s="7">
        <f>C45/SUM($C$4:$C$51)</f>
        <v>0</v>
      </c>
      <c r="F45" s="8">
        <f>IF(ROW()=4,"",C45-C44)</f>
        <v>0</v>
      </c>
      <c r="G45" s="8">
        <f>IF(ROW()=4,"",(C45-C44)/C44*100)</f>
        <v>0</v>
      </c>
      <c r="H45" s="9">
        <v>16.99705882352941</v>
      </c>
      <c r="I45" s="10">
        <v>288.95</v>
      </c>
      <c r="J45" s="92">
        <v>41</v>
      </c>
      <c r="K45" s="12">
        <f>I45/SUM($I$4:$I$51)</f>
        <v>0</v>
      </c>
      <c r="L45" s="13">
        <f>IF(ROW()=4,"",I45-I44)</f>
        <v>0</v>
      </c>
      <c r="M45" s="8">
        <f>IF(ROW()=4,"",(I45-I44)/I44*100)</f>
        <v>0</v>
      </c>
    </row>
    <row r="46" spans="1:13">
      <c r="A46" s="3">
        <v>42</v>
      </c>
      <c r="B46" s="49" t="s">
        <v>154</v>
      </c>
      <c r="C46" s="5">
        <v>18</v>
      </c>
      <c r="D46" s="30">
        <v>10</v>
      </c>
      <c r="E46" s="7">
        <f>C46/SUM($C$4:$C$51)</f>
        <v>0</v>
      </c>
      <c r="F46" s="8">
        <f>IF(ROW()=4,"",C46-C45)</f>
        <v>0</v>
      </c>
      <c r="G46" s="8">
        <f>IF(ROW()=4,"",(C46-C45)/C45*100)</f>
        <v>0</v>
      </c>
      <c r="H46" s="9">
        <v>17.31</v>
      </c>
      <c r="I46" s="10">
        <v>259.65</v>
      </c>
      <c r="J46" s="31">
        <v>48</v>
      </c>
      <c r="K46" s="12">
        <f>I46/SUM($I$4:$I$51)</f>
        <v>0</v>
      </c>
      <c r="L46" s="13">
        <f>IF(ROW()=4,"",I46-I45)</f>
        <v>0</v>
      </c>
      <c r="M46" s="8">
        <f>IF(ROW()=4,"",(I46-I45)/I45*100)</f>
        <v>0</v>
      </c>
    </row>
    <row r="47" spans="1:13">
      <c r="A47" s="3">
        <v>43</v>
      </c>
      <c r="B47" s="49" t="s">
        <v>155</v>
      </c>
      <c r="C47" s="5">
        <v>18</v>
      </c>
      <c r="D47" s="30">
        <v>10</v>
      </c>
      <c r="E47" s="7">
        <f>C47/SUM($C$4:$C$51)</f>
        <v>0</v>
      </c>
      <c r="F47" s="8">
        <f>IF(ROW()=4,"",C47-C46)</f>
        <v>0</v>
      </c>
      <c r="G47" s="8">
        <f>IF(ROW()=4,"",(C47-C46)/C46*100)</f>
        <v>0</v>
      </c>
      <c r="H47" s="9">
        <v>19.40625</v>
      </c>
      <c r="I47" s="10">
        <v>310.5</v>
      </c>
      <c r="J47" s="93">
        <v>28</v>
      </c>
      <c r="K47" s="12">
        <f>I47/SUM($I$4:$I$51)</f>
        <v>0</v>
      </c>
      <c r="L47" s="13">
        <f>IF(ROW()=4,"",I47-I46)</f>
        <v>0</v>
      </c>
      <c r="M47" s="8">
        <f>IF(ROW()=4,"",(I47-I46)/I46*100)</f>
        <v>0</v>
      </c>
    </row>
    <row r="48" spans="1:13">
      <c r="A48" s="3">
        <v>44</v>
      </c>
      <c r="B48" s="49" t="s">
        <v>156</v>
      </c>
      <c r="C48" s="5">
        <v>18</v>
      </c>
      <c r="D48" s="30">
        <v>10</v>
      </c>
      <c r="E48" s="7">
        <f>C48/SUM($C$4:$C$51)</f>
        <v>0</v>
      </c>
      <c r="F48" s="8">
        <f>IF(ROW()=4,"",C48-C47)</f>
        <v>0</v>
      </c>
      <c r="G48" s="8">
        <f>IF(ROW()=4,"",(C48-C47)/C47*100)</f>
        <v>0</v>
      </c>
      <c r="H48" s="9">
        <v>17.01944444444445</v>
      </c>
      <c r="I48" s="10">
        <v>306.35</v>
      </c>
      <c r="J48" s="94">
        <v>29</v>
      </c>
      <c r="K48" s="12">
        <f>I48/SUM($I$4:$I$51)</f>
        <v>0</v>
      </c>
      <c r="L48" s="13">
        <f>IF(ROW()=4,"",I48-I47)</f>
        <v>0</v>
      </c>
      <c r="M48" s="8">
        <f>IF(ROW()=4,"",(I48-I47)/I47*100)</f>
        <v>0</v>
      </c>
    </row>
    <row r="49" spans="1:13">
      <c r="A49" s="3">
        <v>45</v>
      </c>
      <c r="B49" s="49" t="s">
        <v>157</v>
      </c>
      <c r="C49" s="5">
        <v>18</v>
      </c>
      <c r="D49" s="30">
        <v>10</v>
      </c>
      <c r="E49" s="7">
        <f>C49/SUM($C$4:$C$51)</f>
        <v>0</v>
      </c>
      <c r="F49" s="8">
        <f>IF(ROW()=4,"",C49-C48)</f>
        <v>0</v>
      </c>
      <c r="G49" s="8">
        <f>IF(ROW()=4,"",(C49-C48)/C48*100)</f>
        <v>0</v>
      </c>
      <c r="H49" s="9">
        <v>19.125</v>
      </c>
      <c r="I49" s="10">
        <v>306</v>
      </c>
      <c r="J49" s="95">
        <v>30</v>
      </c>
      <c r="K49" s="12">
        <f>I49/SUM($I$4:$I$51)</f>
        <v>0</v>
      </c>
      <c r="L49" s="13">
        <f>IF(ROW()=4,"",I49-I48)</f>
        <v>0</v>
      </c>
      <c r="M49" s="8">
        <f>IF(ROW()=4,"",(I49-I48)/I48*100)</f>
        <v>0</v>
      </c>
    </row>
    <row r="50" spans="1:13">
      <c r="A50" s="3">
        <v>46</v>
      </c>
      <c r="B50" s="49" t="s">
        <v>158</v>
      </c>
      <c r="C50" s="5">
        <v>18</v>
      </c>
      <c r="D50" s="30">
        <v>10</v>
      </c>
      <c r="E50" s="7">
        <f>C50/SUM($C$4:$C$51)</f>
        <v>0</v>
      </c>
      <c r="F50" s="8">
        <f>IF(ROW()=4,"",C50-C49)</f>
        <v>0</v>
      </c>
      <c r="G50" s="8">
        <f>IF(ROW()=4,"",(C50-C49)/C49*100)</f>
        <v>0</v>
      </c>
      <c r="H50" s="9">
        <v>16.95833333333333</v>
      </c>
      <c r="I50" s="10">
        <v>305.25</v>
      </c>
      <c r="J50" s="96">
        <v>31</v>
      </c>
      <c r="K50" s="12">
        <f>I50/SUM($I$4:$I$51)</f>
        <v>0</v>
      </c>
      <c r="L50" s="13">
        <f>IF(ROW()=4,"",I50-I49)</f>
        <v>0</v>
      </c>
      <c r="M50" s="8">
        <f>IF(ROW()=4,"",(I50-I49)/I49*100)</f>
        <v>0</v>
      </c>
    </row>
    <row r="51" spans="1:13">
      <c r="A51" s="3">
        <v>47</v>
      </c>
      <c r="B51" s="49" t="s">
        <v>159</v>
      </c>
      <c r="C51" s="5">
        <v>18</v>
      </c>
      <c r="D51" s="30">
        <v>10</v>
      </c>
      <c r="E51" s="7">
        <f>C51/SUM($C$4:$C$51)</f>
        <v>0</v>
      </c>
      <c r="F51" s="8">
        <f>IF(ROW()=4,"",C51-C50)</f>
        <v>0</v>
      </c>
      <c r="G51" s="8">
        <f>IF(ROW()=4,"",(C51-C50)/C50*100)</f>
        <v>0</v>
      </c>
      <c r="H51" s="9">
        <v>20.19666666666667</v>
      </c>
      <c r="I51" s="10">
        <v>302.95</v>
      </c>
      <c r="J51" s="97">
        <v>32</v>
      </c>
      <c r="K51" s="12">
        <f>I51/SUM($I$4:$I$51)</f>
        <v>0</v>
      </c>
      <c r="L51" s="13">
        <f>IF(ROW()=4,"",I51-I50)</f>
        <v>0</v>
      </c>
      <c r="M51" s="8">
        <f>IF(ROW()=4,"",(I51-I50)/I50*100)</f>
        <v>0</v>
      </c>
    </row>
    <row r="52" spans="1:13">
      <c r="C52" s="32">
        <f>SUBTOTAL(9,C4:C51)</f>
        <v>0</v>
      </c>
      <c r="E52" s="33">
        <f>SUBTOTAL(9,E4:E51)</f>
        <v>0</v>
      </c>
      <c r="F52" s="34">
        <f>SUBTOTAL(9,F4:F51)</f>
        <v>0</v>
      </c>
      <c r="G52" s="34">
        <f>SUBTOTAL(9,G4:G51)</f>
        <v>0</v>
      </c>
      <c r="H52" s="35">
        <f>SUBTOTAL(9,H4:H51)</f>
        <v>0</v>
      </c>
      <c r="I52" s="36">
        <f>SUBTOTAL(9,I4:I51)</f>
        <v>0</v>
      </c>
      <c r="K52" s="33">
        <f>SUBTOTAL(9,K4:K51)</f>
        <v>0</v>
      </c>
      <c r="L52" s="37">
        <f>SUBTOTAL(9,L4:L51)</f>
        <v>0</v>
      </c>
      <c r="M52" s="34">
        <f>SUBTOTAL(9,M4:M51)</f>
        <v>0</v>
      </c>
    </row>
  </sheetData>
  <autoFilter ref="A3:M51"/>
  <mergeCells count="1">
    <mergeCell ref="A1:N1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:N52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4.7109375" customWidth="1"/>
    <col min="2" max="2" width="13.7109375" customWidth="1"/>
    <col min="3" max="3" width="8.7109375" customWidth="1"/>
    <col min="4" max="4" width="13.7109375" customWidth="1"/>
    <col min="5" max="5" width="12.7109375" customWidth="1"/>
    <col min="6" max="6" width="13.7109375" customWidth="1"/>
    <col min="7" max="7" width="22.7109375" customWidth="1"/>
    <col min="8" max="8" width="21.7109375" customWidth="1"/>
    <col min="9" max="9" width="14.7109375" customWidth="1"/>
    <col min="10" max="10" width="13.7109375" customWidth="1"/>
    <col min="11" max="11" width="18.7109375" customWidth="1"/>
    <col min="12" max="12" width="19.7109375" customWidth="1"/>
    <col min="13" max="13" width="23.7109375" customWidth="1"/>
  </cols>
  <sheetData>
    <row r="1" spans="1:14">
      <c r="A1" s="1" t="s">
        <v>160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 spans="1:14" s="2" customFormat="1">
      <c r="B3" s="3" t="s">
        <v>110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</row>
    <row r="4" spans="1:14">
      <c r="A4" s="3">
        <v>0</v>
      </c>
      <c r="B4" s="49" t="s">
        <v>147</v>
      </c>
      <c r="C4" s="5">
        <v>18</v>
      </c>
      <c r="D4" s="30">
        <v>10</v>
      </c>
      <c r="E4" s="7">
        <f>C4/SUM($C$4:$C$51)</f>
        <v>0</v>
      </c>
      <c r="F4" s="8">
        <f>IF(ROW()=4,"",C4-C3)</f>
        <v>0</v>
      </c>
      <c r="G4" s="8">
        <f>IF(ROW()=4,"",(C4-C3)/C3*100)</f>
        <v>0</v>
      </c>
      <c r="H4" s="9">
        <v>16.85294117647059</v>
      </c>
      <c r="I4" s="10">
        <v>286.5</v>
      </c>
      <c r="J4" s="86">
        <v>43</v>
      </c>
      <c r="K4" s="12">
        <f>I4/SUM($I$4:$I$51)</f>
        <v>0</v>
      </c>
      <c r="L4" s="13">
        <f>IF(ROW()=4,"",I4-I3)</f>
        <v>0</v>
      </c>
      <c r="M4" s="8">
        <f>IF(ROW()=4,"",(I4-I3)/I3*100)</f>
        <v>0</v>
      </c>
    </row>
    <row r="5" spans="1:14">
      <c r="A5" s="3">
        <v>1</v>
      </c>
      <c r="B5" s="49" t="s">
        <v>120</v>
      </c>
      <c r="C5" s="5">
        <v>23</v>
      </c>
      <c r="D5" s="28">
        <v>5</v>
      </c>
      <c r="E5" s="7">
        <f>C5/SUM($C$4:$C$51)</f>
        <v>0</v>
      </c>
      <c r="F5" s="8">
        <f>IF(ROW()=4,"",C5-C4)</f>
        <v>0</v>
      </c>
      <c r="G5" s="8">
        <f>IF(ROW()=4,"",(C5-C4)/C4*100)</f>
        <v>0</v>
      </c>
      <c r="H5" s="9">
        <v>17.02380952380953</v>
      </c>
      <c r="I5" s="10">
        <v>357.5</v>
      </c>
      <c r="J5" s="58">
        <v>10</v>
      </c>
      <c r="K5" s="12">
        <f>I5/SUM($I$4:$I$51)</f>
        <v>0</v>
      </c>
      <c r="L5" s="13">
        <f>IF(ROW()=4,"",I5-I4)</f>
        <v>0</v>
      </c>
      <c r="M5" s="8">
        <f>IF(ROW()=4,"",(I5-I4)/I4*100)</f>
        <v>0</v>
      </c>
    </row>
    <row r="6" spans="1:14">
      <c r="A6" s="3">
        <v>2</v>
      </c>
      <c r="B6" s="49" t="s">
        <v>151</v>
      </c>
      <c r="C6" s="5">
        <v>18</v>
      </c>
      <c r="D6" s="30">
        <v>10</v>
      </c>
      <c r="E6" s="7">
        <f>C6/SUM($C$4:$C$51)</f>
        <v>0</v>
      </c>
      <c r="F6" s="8">
        <f>IF(ROW()=4,"",C6-C5)</f>
        <v>0</v>
      </c>
      <c r="G6" s="8">
        <f>IF(ROW()=4,"",(C6-C5)/C5*100)</f>
        <v>0</v>
      </c>
      <c r="H6" s="9">
        <v>16.31388888888889</v>
      </c>
      <c r="I6" s="10">
        <v>293.65</v>
      </c>
      <c r="J6" s="90">
        <v>40</v>
      </c>
      <c r="K6" s="12">
        <f>I6/SUM($I$4:$I$51)</f>
        <v>0</v>
      </c>
      <c r="L6" s="13">
        <f>IF(ROW()=4,"",I6-I5)</f>
        <v>0</v>
      </c>
      <c r="M6" s="8">
        <f>IF(ROW()=4,"",(I6-I5)/I5*100)</f>
        <v>0</v>
      </c>
    </row>
    <row r="7" spans="1:14">
      <c r="A7" s="3">
        <v>3</v>
      </c>
      <c r="B7" s="49" t="s">
        <v>123</v>
      </c>
      <c r="C7" s="5">
        <v>22</v>
      </c>
      <c r="D7" s="18">
        <v>6</v>
      </c>
      <c r="E7" s="7">
        <f>C7/SUM($C$4:$C$51)</f>
        <v>0</v>
      </c>
      <c r="F7" s="8">
        <f>IF(ROW()=4,"",C7-C6)</f>
        <v>0</v>
      </c>
      <c r="G7" s="8">
        <f>IF(ROW()=4,"",(C7-C6)/C6*100)</f>
        <v>0</v>
      </c>
      <c r="H7" s="9">
        <v>16.29761904761905</v>
      </c>
      <c r="I7" s="10">
        <v>342.25</v>
      </c>
      <c r="J7" s="60">
        <v>16</v>
      </c>
      <c r="K7" s="12">
        <f>I7/SUM($I$4:$I$51)</f>
        <v>0</v>
      </c>
      <c r="L7" s="13">
        <f>IF(ROW()=4,"",I7-I6)</f>
        <v>0</v>
      </c>
      <c r="M7" s="8">
        <f>IF(ROW()=4,"",(I7-I6)/I6*100)</f>
        <v>0</v>
      </c>
    </row>
    <row r="8" spans="1:14">
      <c r="A8" s="3">
        <v>4</v>
      </c>
      <c r="B8" s="49" t="s">
        <v>116</v>
      </c>
      <c r="C8" s="5">
        <v>25</v>
      </c>
      <c r="D8" s="14">
        <v>3</v>
      </c>
      <c r="E8" s="7">
        <f>C8/SUM($C$4:$C$51)</f>
        <v>0</v>
      </c>
      <c r="F8" s="8">
        <f>IF(ROW()=4,"",C8-C7)</f>
        <v>0</v>
      </c>
      <c r="G8" s="8">
        <f>IF(ROW()=4,"",(C8-C7)/C7*100)</f>
        <v>0</v>
      </c>
      <c r="H8" s="9">
        <v>16.32291666666667</v>
      </c>
      <c r="I8" s="10">
        <v>391.75</v>
      </c>
      <c r="J8" s="54">
        <v>6</v>
      </c>
      <c r="K8" s="12">
        <f>I8/SUM($I$4:$I$51)</f>
        <v>0</v>
      </c>
      <c r="L8" s="13">
        <f>IF(ROW()=4,"",I8-I7)</f>
        <v>0</v>
      </c>
      <c r="M8" s="8">
        <f>IF(ROW()=4,"",(I8-I7)/I7*100)</f>
        <v>0</v>
      </c>
    </row>
    <row r="9" spans="1:14">
      <c r="A9" s="3">
        <v>5</v>
      </c>
      <c r="B9" s="49" t="s">
        <v>139</v>
      </c>
      <c r="C9" s="5">
        <v>19</v>
      </c>
      <c r="D9" s="26">
        <v>9</v>
      </c>
      <c r="E9" s="7">
        <f>C9/SUM($C$4:$C$51)</f>
        <v>0</v>
      </c>
      <c r="F9" s="8">
        <f>IF(ROW()=4,"",C9-C8)</f>
        <v>0</v>
      </c>
      <c r="G9" s="8">
        <f>IF(ROW()=4,"",(C9-C8)/C8*100)</f>
        <v>0</v>
      </c>
      <c r="H9" s="9">
        <v>16.42222222222222</v>
      </c>
      <c r="I9" s="10">
        <v>295.6</v>
      </c>
      <c r="J9" s="78">
        <v>38</v>
      </c>
      <c r="K9" s="12">
        <f>I9/SUM($I$4:$I$51)</f>
        <v>0</v>
      </c>
      <c r="L9" s="13">
        <f>IF(ROW()=4,"",I9-I8)</f>
        <v>0</v>
      </c>
      <c r="M9" s="8">
        <f>IF(ROW()=4,"",(I9-I8)/I8*100)</f>
        <v>0</v>
      </c>
    </row>
    <row r="10" spans="1:14">
      <c r="A10" s="3">
        <v>6</v>
      </c>
      <c r="B10" s="49" t="s">
        <v>124</v>
      </c>
      <c r="C10" s="5">
        <v>21</v>
      </c>
      <c r="D10" s="22">
        <v>7</v>
      </c>
      <c r="E10" s="7">
        <f>C10/SUM($C$4:$C$51)</f>
        <v>0</v>
      </c>
      <c r="F10" s="8">
        <f>IF(ROW()=4,"",C10-C9)</f>
        <v>0</v>
      </c>
      <c r="G10" s="8">
        <f>IF(ROW()=4,"",(C10-C9)/C9*100)</f>
        <v>0</v>
      </c>
      <c r="H10" s="9">
        <v>17.78421052631579</v>
      </c>
      <c r="I10" s="10">
        <v>337.9</v>
      </c>
      <c r="J10" s="63">
        <v>18</v>
      </c>
      <c r="K10" s="12">
        <f>I10/SUM($I$4:$I$51)</f>
        <v>0</v>
      </c>
      <c r="L10" s="13">
        <f>IF(ROW()=4,"",I10-I9)</f>
        <v>0</v>
      </c>
      <c r="M10" s="8">
        <f>IF(ROW()=4,"",(I10-I9)/I9*100)</f>
        <v>0</v>
      </c>
    </row>
    <row r="11" spans="1:14">
      <c r="A11" s="3">
        <v>7</v>
      </c>
      <c r="B11" s="49" t="s">
        <v>119</v>
      </c>
      <c r="C11" s="5">
        <v>22</v>
      </c>
      <c r="D11" s="18">
        <v>6</v>
      </c>
      <c r="E11" s="7">
        <f>C11/SUM($C$4:$C$51)</f>
        <v>0</v>
      </c>
      <c r="F11" s="8">
        <f>IF(ROW()=4,"",C11-C10)</f>
        <v>0</v>
      </c>
      <c r="G11" s="8">
        <f>IF(ROW()=4,"",(C11-C10)/C10*100)</f>
        <v>0</v>
      </c>
      <c r="H11" s="9">
        <v>18.31</v>
      </c>
      <c r="I11" s="10">
        <v>366.2</v>
      </c>
      <c r="J11" s="61">
        <v>9</v>
      </c>
      <c r="K11" s="12">
        <f>I11/SUM($I$4:$I$51)</f>
        <v>0</v>
      </c>
      <c r="L11" s="13">
        <f>IF(ROW()=4,"",I11-I10)</f>
        <v>0</v>
      </c>
      <c r="M11" s="8">
        <f>IF(ROW()=4,"",(I11-I10)/I10*100)</f>
        <v>0</v>
      </c>
    </row>
    <row r="12" spans="1:14">
      <c r="A12" s="3">
        <v>8</v>
      </c>
      <c r="B12" s="49" t="s">
        <v>156</v>
      </c>
      <c r="C12" s="5">
        <v>18</v>
      </c>
      <c r="D12" s="30">
        <v>10</v>
      </c>
      <c r="E12" s="7">
        <f>C12/SUM($C$4:$C$51)</f>
        <v>0</v>
      </c>
      <c r="F12" s="8">
        <f>IF(ROW()=4,"",C12-C11)</f>
        <v>0</v>
      </c>
      <c r="G12" s="8">
        <f>IF(ROW()=4,"",(C12-C11)/C11*100)</f>
        <v>0</v>
      </c>
      <c r="H12" s="9">
        <v>17.01944444444445</v>
      </c>
      <c r="I12" s="10">
        <v>306.35</v>
      </c>
      <c r="J12" s="94">
        <v>29</v>
      </c>
      <c r="K12" s="12">
        <f>I12/SUM($I$4:$I$51)</f>
        <v>0</v>
      </c>
      <c r="L12" s="13">
        <f>IF(ROW()=4,"",I12-I11)</f>
        <v>0</v>
      </c>
      <c r="M12" s="8">
        <f>IF(ROW()=4,"",(I12-I11)/I11*100)</f>
        <v>0</v>
      </c>
    </row>
    <row r="13" spans="1:14">
      <c r="A13" s="3">
        <v>9</v>
      </c>
      <c r="B13" s="49" t="s">
        <v>146</v>
      </c>
      <c r="C13" s="5">
        <v>18</v>
      </c>
      <c r="D13" s="30">
        <v>10</v>
      </c>
      <c r="E13" s="7">
        <f>C13/SUM($C$4:$C$51)</f>
        <v>0</v>
      </c>
      <c r="F13" s="8">
        <f>IF(ROW()=4,"",C13-C12)</f>
        <v>0</v>
      </c>
      <c r="G13" s="8">
        <f>IF(ROW()=4,"",(C13-C12)/C12*100)</f>
        <v>0</v>
      </c>
      <c r="H13" s="9">
        <v>18.725</v>
      </c>
      <c r="I13" s="10">
        <v>299.6</v>
      </c>
      <c r="J13" s="85">
        <v>35</v>
      </c>
      <c r="K13" s="12">
        <f>I13/SUM($I$4:$I$51)</f>
        <v>0</v>
      </c>
      <c r="L13" s="13">
        <f>IF(ROW()=4,"",I13-I12)</f>
        <v>0</v>
      </c>
      <c r="M13" s="8">
        <f>IF(ROW()=4,"",(I13-I12)/I12*100)</f>
        <v>0</v>
      </c>
    </row>
    <row r="14" spans="1:14">
      <c r="A14" s="3">
        <v>10</v>
      </c>
      <c r="B14" s="49" t="s">
        <v>112</v>
      </c>
      <c r="C14" s="5">
        <v>28</v>
      </c>
      <c r="D14" s="20">
        <v>1</v>
      </c>
      <c r="E14" s="7">
        <f>C14/SUM($C$4:$C$51)</f>
        <v>0</v>
      </c>
      <c r="F14" s="8">
        <f>IF(ROW()=4,"",C14-C13)</f>
        <v>0</v>
      </c>
      <c r="G14" s="8">
        <f>IF(ROW()=4,"",(C14-C13)/C13*100)</f>
        <v>0</v>
      </c>
      <c r="H14" s="9">
        <v>21.15238095238095</v>
      </c>
      <c r="I14" s="10">
        <v>444.2</v>
      </c>
      <c r="J14" s="52">
        <v>2</v>
      </c>
      <c r="K14" s="12">
        <f>I14/SUM($I$4:$I$51)</f>
        <v>0</v>
      </c>
      <c r="L14" s="13">
        <f>IF(ROW()=4,"",I14-I13)</f>
        <v>0</v>
      </c>
      <c r="M14" s="8">
        <f>IF(ROW()=4,"",(I14-I13)/I13*100)</f>
        <v>0</v>
      </c>
    </row>
    <row r="15" spans="1:14">
      <c r="A15" s="3">
        <v>11</v>
      </c>
      <c r="B15" s="49" t="s">
        <v>117</v>
      </c>
      <c r="C15" s="5">
        <v>24</v>
      </c>
      <c r="D15" s="16">
        <v>4</v>
      </c>
      <c r="E15" s="7">
        <f>C15/SUM($C$4:$C$51)</f>
        <v>0</v>
      </c>
      <c r="F15" s="8">
        <f>IF(ROW()=4,"",C15-C14)</f>
        <v>0</v>
      </c>
      <c r="G15" s="8">
        <f>IF(ROW()=4,"",(C15-C14)/C14*100)</f>
        <v>0</v>
      </c>
      <c r="H15" s="9">
        <v>16.96304347826087</v>
      </c>
      <c r="I15" s="10">
        <v>390.15</v>
      </c>
      <c r="J15" s="57">
        <v>7</v>
      </c>
      <c r="K15" s="12">
        <f>I15/SUM($I$4:$I$51)</f>
        <v>0</v>
      </c>
      <c r="L15" s="13">
        <f>IF(ROW()=4,"",I15-I14)</f>
        <v>0</v>
      </c>
      <c r="M15" s="8">
        <f>IF(ROW()=4,"",(I15-I14)/I14*100)</f>
        <v>0</v>
      </c>
    </row>
    <row r="16" spans="1:14">
      <c r="A16" s="3">
        <v>12</v>
      </c>
      <c r="B16" s="49" t="s">
        <v>132</v>
      </c>
      <c r="C16" s="5">
        <v>20</v>
      </c>
      <c r="D16" s="24">
        <v>8</v>
      </c>
      <c r="E16" s="7">
        <f>C16/SUM($C$4:$C$51)</f>
        <v>0</v>
      </c>
      <c r="F16" s="8">
        <f>IF(ROW()=4,"",C16-C15)</f>
        <v>0</v>
      </c>
      <c r="G16" s="8">
        <f>IF(ROW()=4,"",(C16-C15)/C15*100)</f>
        <v>0</v>
      </c>
      <c r="H16" s="9">
        <v>16.83947368421052</v>
      </c>
      <c r="I16" s="10">
        <v>319.95</v>
      </c>
      <c r="J16" s="71">
        <v>23</v>
      </c>
      <c r="K16" s="12">
        <f>I16/SUM($I$4:$I$51)</f>
        <v>0</v>
      </c>
      <c r="L16" s="13">
        <f>IF(ROW()=4,"",I16-I15)</f>
        <v>0</v>
      </c>
      <c r="M16" s="8">
        <f>IF(ROW()=4,"",(I16-I15)/I15*100)</f>
        <v>0</v>
      </c>
    </row>
    <row r="17" spans="1:13">
      <c r="A17" s="3">
        <v>13</v>
      </c>
      <c r="B17" s="49" t="s">
        <v>111</v>
      </c>
      <c r="C17" s="5">
        <v>27</v>
      </c>
      <c r="D17" s="6">
        <v>2</v>
      </c>
      <c r="E17" s="7">
        <f>C17/SUM($C$4:$C$51)</f>
        <v>0</v>
      </c>
      <c r="F17" s="8">
        <f>IF(ROW()=4,"",C17-C16)</f>
        <v>0</v>
      </c>
      <c r="G17" s="8">
        <f>IF(ROW()=4,"",(C17-C16)/C16*100)</f>
        <v>0</v>
      </c>
      <c r="H17" s="9">
        <v>17.7</v>
      </c>
      <c r="I17" s="10">
        <v>460.2</v>
      </c>
      <c r="J17" s="11">
        <v>1</v>
      </c>
      <c r="K17" s="12">
        <f>I17/SUM($I$4:$I$51)</f>
        <v>0</v>
      </c>
      <c r="L17" s="13">
        <f>IF(ROW()=4,"",I17-I16)</f>
        <v>0</v>
      </c>
      <c r="M17" s="8">
        <f>IF(ROW()=4,"",(I17-I16)/I16*100)</f>
        <v>0</v>
      </c>
    </row>
    <row r="18" spans="1:13">
      <c r="A18" s="3">
        <v>14</v>
      </c>
      <c r="B18" s="49" t="s">
        <v>157</v>
      </c>
      <c r="C18" s="5">
        <v>18</v>
      </c>
      <c r="D18" s="30">
        <v>10</v>
      </c>
      <c r="E18" s="7">
        <f>C18/SUM($C$4:$C$51)</f>
        <v>0</v>
      </c>
      <c r="F18" s="8">
        <f>IF(ROW()=4,"",C18-C17)</f>
        <v>0</v>
      </c>
      <c r="G18" s="8">
        <f>IF(ROW()=4,"",(C18-C17)/C17*100)</f>
        <v>0</v>
      </c>
      <c r="H18" s="9">
        <v>19.125</v>
      </c>
      <c r="I18" s="10">
        <v>306</v>
      </c>
      <c r="J18" s="95">
        <v>30</v>
      </c>
      <c r="K18" s="12">
        <f>I18/SUM($I$4:$I$51)</f>
        <v>0</v>
      </c>
      <c r="L18" s="13">
        <f>IF(ROW()=4,"",I18-I17)</f>
        <v>0</v>
      </c>
      <c r="M18" s="8">
        <f>IF(ROW()=4,"",(I18-I17)/I17*100)</f>
        <v>0</v>
      </c>
    </row>
    <row r="19" spans="1:13">
      <c r="A19" s="3">
        <v>15</v>
      </c>
      <c r="B19" s="49" t="s">
        <v>153</v>
      </c>
      <c r="C19" s="5">
        <v>18</v>
      </c>
      <c r="D19" s="30">
        <v>10</v>
      </c>
      <c r="E19" s="7">
        <f>C19/SUM($C$4:$C$51)</f>
        <v>0</v>
      </c>
      <c r="F19" s="8">
        <f>IF(ROW()=4,"",C19-C18)</f>
        <v>0</v>
      </c>
      <c r="G19" s="8">
        <f>IF(ROW()=4,"",(C19-C18)/C18*100)</f>
        <v>0</v>
      </c>
      <c r="H19" s="9">
        <v>16.99705882352941</v>
      </c>
      <c r="I19" s="10">
        <v>288.95</v>
      </c>
      <c r="J19" s="92">
        <v>41</v>
      </c>
      <c r="K19" s="12">
        <f>I19/SUM($I$4:$I$51)</f>
        <v>0</v>
      </c>
      <c r="L19" s="13">
        <f>IF(ROW()=4,"",I19-I18)</f>
        <v>0</v>
      </c>
      <c r="M19" s="8">
        <f>IF(ROW()=4,"",(I19-I18)/I18*100)</f>
        <v>0</v>
      </c>
    </row>
    <row r="20" spans="1:13">
      <c r="A20" s="3">
        <v>16</v>
      </c>
      <c r="B20" s="49" t="s">
        <v>135</v>
      </c>
      <c r="C20" s="5">
        <v>19</v>
      </c>
      <c r="D20" s="26">
        <v>9</v>
      </c>
      <c r="E20" s="7">
        <f>C20/SUM($C$4:$C$51)</f>
        <v>0</v>
      </c>
      <c r="F20" s="8">
        <f>IF(ROW()=4,"",C20-C19)</f>
        <v>0</v>
      </c>
      <c r="G20" s="8">
        <f>IF(ROW()=4,"",(C20-C19)/C19*100)</f>
        <v>0</v>
      </c>
      <c r="H20" s="9">
        <v>17.66388888888889</v>
      </c>
      <c r="I20" s="10">
        <v>317.95</v>
      </c>
      <c r="J20" s="74">
        <v>24</v>
      </c>
      <c r="K20" s="12">
        <f>I20/SUM($I$4:$I$51)</f>
        <v>0</v>
      </c>
      <c r="L20" s="13">
        <f>IF(ROW()=4,"",I20-I19)</f>
        <v>0</v>
      </c>
      <c r="M20" s="8">
        <f>IF(ROW()=4,"",(I20-I19)/I19*100)</f>
        <v>0</v>
      </c>
    </row>
    <row r="21" spans="1:13">
      <c r="A21" s="3">
        <v>17</v>
      </c>
      <c r="B21" s="49" t="s">
        <v>131</v>
      </c>
      <c r="C21" s="5">
        <v>20</v>
      </c>
      <c r="D21" s="24">
        <v>8</v>
      </c>
      <c r="E21" s="7">
        <f>C21/SUM($C$4:$C$51)</f>
        <v>0</v>
      </c>
      <c r="F21" s="8">
        <f>IF(ROW()=4,"",C21-C20)</f>
        <v>0</v>
      </c>
      <c r="G21" s="8">
        <f>IF(ROW()=4,"",(C21-C20)/C20*100)</f>
        <v>0</v>
      </c>
      <c r="H21" s="9">
        <v>17.05263157894737</v>
      </c>
      <c r="I21" s="10">
        <v>324</v>
      </c>
      <c r="J21" s="70">
        <v>21</v>
      </c>
      <c r="K21" s="12">
        <f>I21/SUM($I$4:$I$51)</f>
        <v>0</v>
      </c>
      <c r="L21" s="13">
        <f>IF(ROW()=4,"",I21-I20)</f>
        <v>0</v>
      </c>
      <c r="M21" s="8">
        <f>IF(ROW()=4,"",(I21-I20)/I20*100)</f>
        <v>0</v>
      </c>
    </row>
    <row r="22" spans="1:13">
      <c r="A22" s="3">
        <v>18</v>
      </c>
      <c r="B22" s="49" t="s">
        <v>152</v>
      </c>
      <c r="C22" s="5">
        <v>18</v>
      </c>
      <c r="D22" s="30">
        <v>10</v>
      </c>
      <c r="E22" s="7">
        <f>C22/SUM($C$4:$C$51)</f>
        <v>0</v>
      </c>
      <c r="F22" s="8">
        <f>IF(ROW()=4,"",C22-C21)</f>
        <v>0</v>
      </c>
      <c r="G22" s="8">
        <f>IF(ROW()=4,"",(C22-C21)/C21*100)</f>
        <v>0</v>
      </c>
      <c r="H22" s="9">
        <v>16.9375</v>
      </c>
      <c r="I22" s="10">
        <v>271</v>
      </c>
      <c r="J22" s="91">
        <v>47</v>
      </c>
      <c r="K22" s="12">
        <f>I22/SUM($I$4:$I$51)</f>
        <v>0</v>
      </c>
      <c r="L22" s="13">
        <f>IF(ROW()=4,"",I22-I21)</f>
        <v>0</v>
      </c>
      <c r="M22" s="8">
        <f>IF(ROW()=4,"",(I22-I21)/I21*100)</f>
        <v>0</v>
      </c>
    </row>
    <row r="23" spans="1:13">
      <c r="A23" s="3">
        <v>19</v>
      </c>
      <c r="B23" s="49" t="s">
        <v>115</v>
      </c>
      <c r="C23" s="5">
        <v>25</v>
      </c>
      <c r="D23" s="14">
        <v>3</v>
      </c>
      <c r="E23" s="7">
        <f>C23/SUM($C$4:$C$51)</f>
        <v>0</v>
      </c>
      <c r="F23" s="8">
        <f>IF(ROW()=4,"",C23-C22)</f>
        <v>0</v>
      </c>
      <c r="G23" s="8">
        <f>IF(ROW()=4,"",(C23-C22)/C22*100)</f>
        <v>0</v>
      </c>
      <c r="H23" s="9">
        <v>17.42391304347826</v>
      </c>
      <c r="I23" s="10">
        <v>400.75</v>
      </c>
      <c r="J23" s="53">
        <v>5</v>
      </c>
      <c r="K23" s="12">
        <f>I23/SUM($I$4:$I$51)</f>
        <v>0</v>
      </c>
      <c r="L23" s="13">
        <f>IF(ROW()=4,"",I23-I22)</f>
        <v>0</v>
      </c>
      <c r="M23" s="8">
        <f>IF(ROW()=4,"",(I23-I22)/I22*100)</f>
        <v>0</v>
      </c>
    </row>
    <row r="24" spans="1:13">
      <c r="A24" s="3">
        <v>20</v>
      </c>
      <c r="B24" s="49" t="s">
        <v>113</v>
      </c>
      <c r="C24" s="5">
        <v>25</v>
      </c>
      <c r="D24" s="14">
        <v>3</v>
      </c>
      <c r="E24" s="7">
        <f>C24/SUM($C$4:$C$51)</f>
        <v>0</v>
      </c>
      <c r="F24" s="8">
        <f>IF(ROW()=4,"",C24-C23)</f>
        <v>0</v>
      </c>
      <c r="G24" s="8">
        <f>IF(ROW()=4,"",(C24-C23)/C23*100)</f>
        <v>0</v>
      </c>
      <c r="H24" s="9">
        <v>18.25</v>
      </c>
      <c r="I24" s="10">
        <v>419.75</v>
      </c>
      <c r="J24" s="55">
        <v>3</v>
      </c>
      <c r="K24" s="12">
        <f>I24/SUM($I$4:$I$51)</f>
        <v>0</v>
      </c>
      <c r="L24" s="13">
        <f>IF(ROW()=4,"",I24-I23)</f>
        <v>0</v>
      </c>
      <c r="M24" s="8">
        <f>IF(ROW()=4,"",(I24-I23)/I23*100)</f>
        <v>0</v>
      </c>
    </row>
    <row r="25" spans="1:13">
      <c r="A25" s="3">
        <v>21</v>
      </c>
      <c r="B25" s="49" t="s">
        <v>149</v>
      </c>
      <c r="C25" s="5">
        <v>18</v>
      </c>
      <c r="D25" s="30">
        <v>10</v>
      </c>
      <c r="E25" s="7">
        <f>C25/SUM($C$4:$C$51)</f>
        <v>0</v>
      </c>
      <c r="F25" s="8">
        <f>IF(ROW()=4,"",C25-C24)</f>
        <v>0</v>
      </c>
      <c r="G25" s="8">
        <f>IF(ROW()=4,"",(C25-C24)/C24*100)</f>
        <v>0</v>
      </c>
      <c r="H25" s="9">
        <v>15.47222222222222</v>
      </c>
      <c r="I25" s="10">
        <v>278.5</v>
      </c>
      <c r="J25" s="88">
        <v>46</v>
      </c>
      <c r="K25" s="12">
        <f>I25/SUM($I$4:$I$51)</f>
        <v>0</v>
      </c>
      <c r="L25" s="13">
        <f>IF(ROW()=4,"",I25-I24)</f>
        <v>0</v>
      </c>
      <c r="M25" s="8">
        <f>IF(ROW()=4,"",(I25-I24)/I24*100)</f>
        <v>0</v>
      </c>
    </row>
    <row r="26" spans="1:13">
      <c r="A26" s="3">
        <v>22</v>
      </c>
      <c r="B26" s="49" t="s">
        <v>137</v>
      </c>
      <c r="C26" s="5">
        <v>19</v>
      </c>
      <c r="D26" s="26">
        <v>9</v>
      </c>
      <c r="E26" s="7">
        <f>C26/SUM($C$4:$C$51)</f>
        <v>0</v>
      </c>
      <c r="F26" s="8">
        <f>IF(ROW()=4,"",C26-C25)</f>
        <v>0</v>
      </c>
      <c r="G26" s="8">
        <f>IF(ROW()=4,"",(C26-C25)/C25*100)</f>
        <v>0</v>
      </c>
      <c r="H26" s="9">
        <v>15.88157894736842</v>
      </c>
      <c r="I26" s="10">
        <v>301.75</v>
      </c>
      <c r="J26" s="76">
        <v>33</v>
      </c>
      <c r="K26" s="12">
        <f>I26/SUM($I$4:$I$51)</f>
        <v>0</v>
      </c>
      <c r="L26" s="13">
        <f>IF(ROW()=4,"",I26-I25)</f>
        <v>0</v>
      </c>
      <c r="M26" s="8">
        <f>IF(ROW()=4,"",(I26-I25)/I25*100)</f>
        <v>0</v>
      </c>
    </row>
    <row r="27" spans="1:13">
      <c r="A27" s="3">
        <v>23</v>
      </c>
      <c r="B27" s="49" t="s">
        <v>141</v>
      </c>
      <c r="C27" s="5">
        <v>19</v>
      </c>
      <c r="D27" s="26">
        <v>9</v>
      </c>
      <c r="E27" s="7">
        <f>C27/SUM($C$4:$C$51)</f>
        <v>0</v>
      </c>
      <c r="F27" s="8">
        <f>IF(ROW()=4,"",C27-C26)</f>
        <v>0</v>
      </c>
      <c r="G27" s="8">
        <f>IF(ROW()=4,"",(C27-C26)/C26*100)</f>
        <v>0</v>
      </c>
      <c r="H27" s="9">
        <v>21.978125</v>
      </c>
      <c r="I27" s="10">
        <v>351.65</v>
      </c>
      <c r="J27" s="80">
        <v>12</v>
      </c>
      <c r="K27" s="12">
        <f>I27/SUM($I$4:$I$51)</f>
        <v>0</v>
      </c>
      <c r="L27" s="13">
        <f>IF(ROW()=4,"",I27-I26)</f>
        <v>0</v>
      </c>
      <c r="M27" s="8">
        <f>IF(ROW()=4,"",(I27-I26)/I26*100)</f>
        <v>0</v>
      </c>
    </row>
    <row r="28" spans="1:13">
      <c r="A28" s="3">
        <v>24</v>
      </c>
      <c r="B28" s="49" t="s">
        <v>154</v>
      </c>
      <c r="C28" s="5">
        <v>18</v>
      </c>
      <c r="D28" s="30">
        <v>10</v>
      </c>
      <c r="E28" s="7">
        <f>C28/SUM($C$4:$C$51)</f>
        <v>0</v>
      </c>
      <c r="F28" s="8">
        <f>IF(ROW()=4,"",C28-C27)</f>
        <v>0</v>
      </c>
      <c r="G28" s="8">
        <f>IF(ROW()=4,"",(C28-C27)/C27*100)</f>
        <v>0</v>
      </c>
      <c r="H28" s="9">
        <v>17.31</v>
      </c>
      <c r="I28" s="10">
        <v>259.65</v>
      </c>
      <c r="J28" s="31">
        <v>48</v>
      </c>
      <c r="K28" s="12">
        <f>I28/SUM($I$4:$I$51)</f>
        <v>0</v>
      </c>
      <c r="L28" s="13">
        <f>IF(ROW()=4,"",I28-I27)</f>
        <v>0</v>
      </c>
      <c r="M28" s="8">
        <f>IF(ROW()=4,"",(I28-I27)/I27*100)</f>
        <v>0</v>
      </c>
    </row>
    <row r="29" spans="1:13">
      <c r="A29" s="3">
        <v>25</v>
      </c>
      <c r="B29" s="49" t="s">
        <v>142</v>
      </c>
      <c r="C29" s="5">
        <v>19</v>
      </c>
      <c r="D29" s="26">
        <v>9</v>
      </c>
      <c r="E29" s="7">
        <f>C29/SUM($C$4:$C$51)</f>
        <v>0</v>
      </c>
      <c r="F29" s="8">
        <f>IF(ROW()=4,"",C29-C28)</f>
        <v>0</v>
      </c>
      <c r="G29" s="8">
        <f>IF(ROW()=4,"",(C29-C28)/C28*100)</f>
        <v>0</v>
      </c>
      <c r="H29" s="9">
        <v>16.39117647058823</v>
      </c>
      <c r="I29" s="10">
        <v>278.65</v>
      </c>
      <c r="J29" s="81">
        <v>45</v>
      </c>
      <c r="K29" s="12">
        <f>I29/SUM($I$4:$I$51)</f>
        <v>0</v>
      </c>
      <c r="L29" s="13">
        <f>IF(ROW()=4,"",I29-I28)</f>
        <v>0</v>
      </c>
      <c r="M29" s="8">
        <f>IF(ROW()=4,"",(I29-I28)/I28*100)</f>
        <v>0</v>
      </c>
    </row>
    <row r="30" spans="1:13">
      <c r="A30" s="3">
        <v>26</v>
      </c>
      <c r="B30" s="49" t="s">
        <v>118</v>
      </c>
      <c r="C30" s="5">
        <v>21</v>
      </c>
      <c r="D30" s="22">
        <v>7</v>
      </c>
      <c r="E30" s="7">
        <f>C30/SUM($C$4:$C$51)</f>
        <v>0</v>
      </c>
      <c r="F30" s="8">
        <f>IF(ROW()=4,"",C30-C29)</f>
        <v>0</v>
      </c>
      <c r="G30" s="8">
        <f>IF(ROW()=4,"",(C30-C29)/C29*100)</f>
        <v>0</v>
      </c>
      <c r="H30" s="9">
        <v>20.68611111111111</v>
      </c>
      <c r="I30" s="10">
        <v>372.35</v>
      </c>
      <c r="J30" s="62">
        <v>8</v>
      </c>
      <c r="K30" s="12">
        <f>I30/SUM($I$4:$I$51)</f>
        <v>0</v>
      </c>
      <c r="L30" s="13">
        <f>IF(ROW()=4,"",I30-I29)</f>
        <v>0</v>
      </c>
      <c r="M30" s="8">
        <f>IF(ROW()=4,"",(I30-I29)/I29*100)</f>
        <v>0</v>
      </c>
    </row>
    <row r="31" spans="1:13">
      <c r="A31" s="3">
        <v>27</v>
      </c>
      <c r="B31" s="49" t="s">
        <v>129</v>
      </c>
      <c r="C31" s="5">
        <v>20</v>
      </c>
      <c r="D31" s="24">
        <v>8</v>
      </c>
      <c r="E31" s="7">
        <f>C31/SUM($C$4:$C$51)</f>
        <v>0</v>
      </c>
      <c r="F31" s="8">
        <f>IF(ROW()=4,"",C31-C30)</f>
        <v>0</v>
      </c>
      <c r="G31" s="8">
        <f>IF(ROW()=4,"",(C31-C30)/C30*100)</f>
        <v>0</v>
      </c>
      <c r="H31" s="9">
        <v>20.05588235294118</v>
      </c>
      <c r="I31" s="10">
        <v>340.95</v>
      </c>
      <c r="J31" s="68">
        <v>17</v>
      </c>
      <c r="K31" s="12">
        <f>I31/SUM($I$4:$I$51)</f>
        <v>0</v>
      </c>
      <c r="L31" s="13">
        <f>IF(ROW()=4,"",I31-I30)</f>
        <v>0</v>
      </c>
      <c r="M31" s="8">
        <f>IF(ROW()=4,"",(I31-I30)/I30*100)</f>
        <v>0</v>
      </c>
    </row>
    <row r="32" spans="1:13">
      <c r="A32" s="3">
        <v>28</v>
      </c>
      <c r="B32" s="49" t="s">
        <v>126</v>
      </c>
      <c r="C32" s="5">
        <v>20</v>
      </c>
      <c r="D32" s="24">
        <v>8</v>
      </c>
      <c r="E32" s="7">
        <f>C32/SUM($C$4:$C$51)</f>
        <v>0</v>
      </c>
      <c r="F32" s="8">
        <f>IF(ROW()=4,"",C32-C31)</f>
        <v>0</v>
      </c>
      <c r="G32" s="8">
        <f>IF(ROW()=4,"",(C32-C31)/C31*100)</f>
        <v>0</v>
      </c>
      <c r="H32" s="9">
        <v>18.46052631578947</v>
      </c>
      <c r="I32" s="10">
        <v>350.75</v>
      </c>
      <c r="J32" s="65">
        <v>13</v>
      </c>
      <c r="K32" s="12">
        <f>I32/SUM($I$4:$I$51)</f>
        <v>0</v>
      </c>
      <c r="L32" s="13">
        <f>IF(ROW()=4,"",I32-I31)</f>
        <v>0</v>
      </c>
      <c r="M32" s="8">
        <f>IF(ROW()=4,"",(I32-I31)/I31*100)</f>
        <v>0</v>
      </c>
    </row>
    <row r="33" spans="1:13">
      <c r="A33" s="3">
        <v>29</v>
      </c>
      <c r="B33" s="49" t="s">
        <v>125</v>
      </c>
      <c r="C33" s="5">
        <v>20</v>
      </c>
      <c r="D33" s="24">
        <v>8</v>
      </c>
      <c r="E33" s="7">
        <f>C33/SUM($C$4:$C$51)</f>
        <v>0</v>
      </c>
      <c r="F33" s="8">
        <f>IF(ROW()=4,"",C33-C32)</f>
        <v>0</v>
      </c>
      <c r="G33" s="8">
        <f>IF(ROW()=4,"",(C33-C32)/C32*100)</f>
        <v>0</v>
      </c>
      <c r="H33" s="9">
        <v>16.8</v>
      </c>
      <c r="I33" s="10">
        <v>336</v>
      </c>
      <c r="J33" s="64">
        <v>19</v>
      </c>
      <c r="K33" s="12">
        <f>I33/SUM($I$4:$I$51)</f>
        <v>0</v>
      </c>
      <c r="L33" s="13">
        <f>IF(ROW()=4,"",I33-I32)</f>
        <v>0</v>
      </c>
      <c r="M33" s="8">
        <f>IF(ROW()=4,"",(I33-I32)/I32*100)</f>
        <v>0</v>
      </c>
    </row>
    <row r="34" spans="1:13">
      <c r="A34" s="3">
        <v>30</v>
      </c>
      <c r="B34" s="49" t="s">
        <v>140</v>
      </c>
      <c r="C34" s="5">
        <v>19</v>
      </c>
      <c r="D34" s="26">
        <v>9</v>
      </c>
      <c r="E34" s="7">
        <f>C34/SUM($C$4:$C$51)</f>
        <v>0</v>
      </c>
      <c r="F34" s="8">
        <f>IF(ROW()=4,"",C34-C33)</f>
        <v>0</v>
      </c>
      <c r="G34" s="8">
        <f>IF(ROW()=4,"",(C34-C33)/C33*100)</f>
        <v>0</v>
      </c>
      <c r="H34" s="9">
        <v>15.95277777777778</v>
      </c>
      <c r="I34" s="10">
        <v>287.15</v>
      </c>
      <c r="J34" s="79">
        <v>42</v>
      </c>
      <c r="K34" s="12">
        <f>I34/SUM($I$4:$I$51)</f>
        <v>0</v>
      </c>
      <c r="L34" s="13">
        <f>IF(ROW()=4,"",I34-I33)</f>
        <v>0</v>
      </c>
      <c r="M34" s="8">
        <f>IF(ROW()=4,"",(I34-I33)/I33*100)</f>
        <v>0</v>
      </c>
    </row>
    <row r="35" spans="1:13">
      <c r="A35" s="3">
        <v>31</v>
      </c>
      <c r="B35" s="49" t="s">
        <v>144</v>
      </c>
      <c r="C35" s="5">
        <v>18</v>
      </c>
      <c r="D35" s="30">
        <v>10</v>
      </c>
      <c r="E35" s="7">
        <f>C35/SUM($C$4:$C$51)</f>
        <v>0</v>
      </c>
      <c r="F35" s="8">
        <f>IF(ROW()=4,"",C35-C34)</f>
        <v>0</v>
      </c>
      <c r="G35" s="8">
        <f>IF(ROW()=4,"",(C35-C34)/C34*100)</f>
        <v>0</v>
      </c>
      <c r="H35" s="9">
        <v>16.45588235294118</v>
      </c>
      <c r="I35" s="10">
        <v>279.75</v>
      </c>
      <c r="J35" s="83">
        <v>44</v>
      </c>
      <c r="K35" s="12">
        <f>I35/SUM($I$4:$I$51)</f>
        <v>0</v>
      </c>
      <c r="L35" s="13">
        <f>IF(ROW()=4,"",I35-I34)</f>
        <v>0</v>
      </c>
      <c r="M35" s="8">
        <f>IF(ROW()=4,"",(I35-I34)/I34*100)</f>
        <v>0</v>
      </c>
    </row>
    <row r="36" spans="1:13">
      <c r="A36" s="3">
        <v>32</v>
      </c>
      <c r="B36" s="49" t="s">
        <v>138</v>
      </c>
      <c r="C36" s="5">
        <v>19</v>
      </c>
      <c r="D36" s="26">
        <v>9</v>
      </c>
      <c r="E36" s="7">
        <f>C36/SUM($C$4:$C$51)</f>
        <v>0</v>
      </c>
      <c r="F36" s="8">
        <f>IF(ROW()=4,"",C36-C35)</f>
        <v>0</v>
      </c>
      <c r="G36" s="8">
        <f>IF(ROW()=4,"",(C36-C35)/C35*100)</f>
        <v>0</v>
      </c>
      <c r="H36" s="9">
        <v>15.72368421052632</v>
      </c>
      <c r="I36" s="10">
        <v>298.75</v>
      </c>
      <c r="J36" s="77">
        <v>36</v>
      </c>
      <c r="K36" s="12">
        <f>I36/SUM($I$4:$I$51)</f>
        <v>0</v>
      </c>
      <c r="L36" s="13">
        <f>IF(ROW()=4,"",I36-I35)</f>
        <v>0</v>
      </c>
      <c r="M36" s="8">
        <f>IF(ROW()=4,"",(I36-I35)/I35*100)</f>
        <v>0</v>
      </c>
    </row>
    <row r="37" spans="1:13">
      <c r="A37" s="3">
        <v>33</v>
      </c>
      <c r="B37" s="49" t="s">
        <v>133</v>
      </c>
      <c r="C37" s="5">
        <v>20</v>
      </c>
      <c r="D37" s="24">
        <v>8</v>
      </c>
      <c r="E37" s="7">
        <f>C37/SUM($C$4:$C$51)</f>
        <v>0</v>
      </c>
      <c r="F37" s="8">
        <f>IF(ROW()=4,"",C37-C36)</f>
        <v>0</v>
      </c>
      <c r="G37" s="8">
        <f>IF(ROW()=4,"",(C37-C36)/C36*100)</f>
        <v>0</v>
      </c>
      <c r="H37" s="9">
        <v>17.62222222222222</v>
      </c>
      <c r="I37" s="10">
        <v>317.2</v>
      </c>
      <c r="J37" s="72">
        <v>25</v>
      </c>
      <c r="K37" s="12">
        <f>I37/SUM($I$4:$I$51)</f>
        <v>0</v>
      </c>
      <c r="L37" s="13">
        <f>IF(ROW()=4,"",I37-I36)</f>
        <v>0</v>
      </c>
      <c r="M37" s="8">
        <f>IF(ROW()=4,"",(I37-I36)/I36*100)</f>
        <v>0</v>
      </c>
    </row>
    <row r="38" spans="1:13">
      <c r="A38" s="3">
        <v>34</v>
      </c>
      <c r="B38" s="49" t="s">
        <v>150</v>
      </c>
      <c r="C38" s="5">
        <v>18</v>
      </c>
      <c r="D38" s="30">
        <v>10</v>
      </c>
      <c r="E38" s="7">
        <f>C38/SUM($C$4:$C$51)</f>
        <v>0</v>
      </c>
      <c r="F38" s="8">
        <f>IF(ROW()=4,"",C38-C37)</f>
        <v>0</v>
      </c>
      <c r="G38" s="8">
        <f>IF(ROW()=4,"",(C38-C37)/C37*100)</f>
        <v>0</v>
      </c>
      <c r="H38" s="9">
        <v>17.32941176470588</v>
      </c>
      <c r="I38" s="10">
        <v>294.6</v>
      </c>
      <c r="J38" s="89">
        <v>39</v>
      </c>
      <c r="K38" s="12">
        <f>I38/SUM($I$4:$I$51)</f>
        <v>0</v>
      </c>
      <c r="L38" s="13">
        <f>IF(ROW()=4,"",I38-I37)</f>
        <v>0</v>
      </c>
      <c r="M38" s="8">
        <f>IF(ROW()=4,"",(I38-I37)/I37*100)</f>
        <v>0</v>
      </c>
    </row>
    <row r="39" spans="1:13">
      <c r="A39" s="3">
        <v>35</v>
      </c>
      <c r="B39" s="49" t="s">
        <v>158</v>
      </c>
      <c r="C39" s="5">
        <v>18</v>
      </c>
      <c r="D39" s="30">
        <v>10</v>
      </c>
      <c r="E39" s="7">
        <f>C39/SUM($C$4:$C$51)</f>
        <v>0</v>
      </c>
      <c r="F39" s="8">
        <f>IF(ROW()=4,"",C39-C38)</f>
        <v>0</v>
      </c>
      <c r="G39" s="8">
        <f>IF(ROW()=4,"",(C39-C38)/C38*100)</f>
        <v>0</v>
      </c>
      <c r="H39" s="9">
        <v>16.95833333333333</v>
      </c>
      <c r="I39" s="10">
        <v>305.25</v>
      </c>
      <c r="J39" s="96">
        <v>31</v>
      </c>
      <c r="K39" s="12">
        <f>I39/SUM($I$4:$I$51)</f>
        <v>0</v>
      </c>
      <c r="L39" s="13">
        <f>IF(ROW()=4,"",I39-I38)</f>
        <v>0</v>
      </c>
      <c r="M39" s="8">
        <f>IF(ROW()=4,"",(I39-I38)/I38*100)</f>
        <v>0</v>
      </c>
    </row>
    <row r="40" spans="1:13">
      <c r="A40" s="3">
        <v>36</v>
      </c>
      <c r="B40" s="49" t="s">
        <v>136</v>
      </c>
      <c r="C40" s="5">
        <v>19</v>
      </c>
      <c r="D40" s="26">
        <v>9</v>
      </c>
      <c r="E40" s="7">
        <f>C40/SUM($C$4:$C$51)</f>
        <v>0</v>
      </c>
      <c r="F40" s="8">
        <f>IF(ROW()=4,"",C40-C39)</f>
        <v>0</v>
      </c>
      <c r="G40" s="8">
        <f>IF(ROW()=4,"",(C40-C39)/C39*100)</f>
        <v>0</v>
      </c>
      <c r="H40" s="9">
        <v>16.53947368421053</v>
      </c>
      <c r="I40" s="10">
        <v>314.25</v>
      </c>
      <c r="J40" s="75">
        <v>26</v>
      </c>
      <c r="K40" s="12">
        <f>I40/SUM($I$4:$I$51)</f>
        <v>0</v>
      </c>
      <c r="L40" s="13">
        <f>IF(ROW()=4,"",I40-I39)</f>
        <v>0</v>
      </c>
      <c r="M40" s="8">
        <f>IF(ROW()=4,"",(I40-I39)/I39*100)</f>
        <v>0</v>
      </c>
    </row>
    <row r="41" spans="1:13">
      <c r="A41" s="3">
        <v>37</v>
      </c>
      <c r="B41" s="49" t="s">
        <v>159</v>
      </c>
      <c r="C41" s="5">
        <v>18</v>
      </c>
      <c r="D41" s="30">
        <v>10</v>
      </c>
      <c r="E41" s="7">
        <f>C41/SUM($C$4:$C$51)</f>
        <v>0</v>
      </c>
      <c r="F41" s="8">
        <f>IF(ROW()=4,"",C41-C40)</f>
        <v>0</v>
      </c>
      <c r="G41" s="8">
        <f>IF(ROW()=4,"",(C41-C40)/C40*100)</f>
        <v>0</v>
      </c>
      <c r="H41" s="9">
        <v>20.19666666666667</v>
      </c>
      <c r="I41" s="10">
        <v>302.95</v>
      </c>
      <c r="J41" s="97">
        <v>32</v>
      </c>
      <c r="K41" s="12">
        <f>I41/SUM($I$4:$I$51)</f>
        <v>0</v>
      </c>
      <c r="L41" s="13">
        <f>IF(ROW()=4,"",I41-I40)</f>
        <v>0</v>
      </c>
      <c r="M41" s="8">
        <f>IF(ROW()=4,"",(I41-I40)/I40*100)</f>
        <v>0</v>
      </c>
    </row>
    <row r="42" spans="1:13">
      <c r="A42" s="3">
        <v>38</v>
      </c>
      <c r="B42" s="49" t="s">
        <v>114</v>
      </c>
      <c r="C42" s="5">
        <v>25</v>
      </c>
      <c r="D42" s="14">
        <v>3</v>
      </c>
      <c r="E42" s="7">
        <f>C42/SUM($C$4:$C$51)</f>
        <v>0</v>
      </c>
      <c r="F42" s="8">
        <f>IF(ROW()=4,"",C42-C41)</f>
        <v>0</v>
      </c>
      <c r="G42" s="8">
        <f>IF(ROW()=4,"",(C42-C41)/C41*100)</f>
        <v>0</v>
      </c>
      <c r="H42" s="9">
        <v>19.86428571428571</v>
      </c>
      <c r="I42" s="10">
        <v>417.15</v>
      </c>
      <c r="J42" s="56">
        <v>4</v>
      </c>
      <c r="K42" s="12">
        <f>I42/SUM($I$4:$I$51)</f>
        <v>0</v>
      </c>
      <c r="L42" s="13">
        <f>IF(ROW()=4,"",I42-I41)</f>
        <v>0</v>
      </c>
      <c r="M42" s="8">
        <f>IF(ROW()=4,"",(I42-I41)/I41*100)</f>
        <v>0</v>
      </c>
    </row>
    <row r="43" spans="1:13">
      <c r="A43" s="3">
        <v>39</v>
      </c>
      <c r="B43" s="49" t="s">
        <v>128</v>
      </c>
      <c r="C43" s="5">
        <v>20</v>
      </c>
      <c r="D43" s="24">
        <v>8</v>
      </c>
      <c r="E43" s="7">
        <f>C43/SUM($C$4:$C$51)</f>
        <v>0</v>
      </c>
      <c r="F43" s="8">
        <f>IF(ROW()=4,"",C43-C42)</f>
        <v>0</v>
      </c>
      <c r="G43" s="8">
        <f>IF(ROW()=4,"",(C43-C42)/C42*100)</f>
        <v>0</v>
      </c>
      <c r="H43" s="9">
        <v>18.11842105263158</v>
      </c>
      <c r="I43" s="10">
        <v>344.25</v>
      </c>
      <c r="J43" s="67">
        <v>15</v>
      </c>
      <c r="K43" s="12">
        <f>I43/SUM($I$4:$I$51)</f>
        <v>0</v>
      </c>
      <c r="L43" s="13">
        <f>IF(ROW()=4,"",I43-I42)</f>
        <v>0</v>
      </c>
      <c r="M43" s="8">
        <f>IF(ROW()=4,"",(I43-I42)/I42*100)</f>
        <v>0</v>
      </c>
    </row>
    <row r="44" spans="1:13">
      <c r="A44" s="3">
        <v>40</v>
      </c>
      <c r="B44" s="49" t="s">
        <v>155</v>
      </c>
      <c r="C44" s="5">
        <v>18</v>
      </c>
      <c r="D44" s="30">
        <v>10</v>
      </c>
      <c r="E44" s="7">
        <f>C44/SUM($C$4:$C$51)</f>
        <v>0</v>
      </c>
      <c r="F44" s="8">
        <f>IF(ROW()=4,"",C44-C43)</f>
        <v>0</v>
      </c>
      <c r="G44" s="8">
        <f>IF(ROW()=4,"",(C44-C43)/C43*100)</f>
        <v>0</v>
      </c>
      <c r="H44" s="9">
        <v>19.40625</v>
      </c>
      <c r="I44" s="10">
        <v>310.5</v>
      </c>
      <c r="J44" s="93">
        <v>28</v>
      </c>
      <c r="K44" s="12">
        <f>I44/SUM($I$4:$I$51)</f>
        <v>0</v>
      </c>
      <c r="L44" s="13">
        <f>IF(ROW()=4,"",I44-I43)</f>
        <v>0</v>
      </c>
      <c r="M44" s="8">
        <f>IF(ROW()=4,"",(I44-I43)/I43*100)</f>
        <v>0</v>
      </c>
    </row>
    <row r="45" spans="1:13">
      <c r="A45" s="3">
        <v>41</v>
      </c>
      <c r="B45" s="49" t="s">
        <v>134</v>
      </c>
      <c r="C45" s="5">
        <v>20</v>
      </c>
      <c r="D45" s="24">
        <v>8</v>
      </c>
      <c r="E45" s="7">
        <f>C45/SUM($C$4:$C$51)</f>
        <v>0</v>
      </c>
      <c r="F45" s="8">
        <f>IF(ROW()=4,"",C45-C44)</f>
        <v>0</v>
      </c>
      <c r="G45" s="8">
        <f>IF(ROW()=4,"",(C45-C44)/C44*100)</f>
        <v>0</v>
      </c>
      <c r="H45" s="9">
        <v>15.55</v>
      </c>
      <c r="I45" s="10">
        <v>311</v>
      </c>
      <c r="J45" s="73">
        <v>27</v>
      </c>
      <c r="K45" s="12">
        <f>I45/SUM($I$4:$I$51)</f>
        <v>0</v>
      </c>
      <c r="L45" s="13">
        <f>IF(ROW()=4,"",I45-I44)</f>
        <v>0</v>
      </c>
      <c r="M45" s="8">
        <f>IF(ROW()=4,"",(I45-I44)/I44*100)</f>
        <v>0</v>
      </c>
    </row>
    <row r="46" spans="1:13">
      <c r="A46" s="3">
        <v>42</v>
      </c>
      <c r="B46" s="49" t="s">
        <v>127</v>
      </c>
      <c r="C46" s="5">
        <v>20</v>
      </c>
      <c r="D46" s="24">
        <v>8</v>
      </c>
      <c r="E46" s="7">
        <f>C46/SUM($C$4:$C$51)</f>
        <v>0</v>
      </c>
      <c r="F46" s="8">
        <f>IF(ROW()=4,"",C46-C45)</f>
        <v>0</v>
      </c>
      <c r="G46" s="8">
        <f>IF(ROW()=4,"",(C46-C45)/C45*100)</f>
        <v>0</v>
      </c>
      <c r="H46" s="9">
        <v>18.45789473684211</v>
      </c>
      <c r="I46" s="10">
        <v>350.7</v>
      </c>
      <c r="J46" s="66">
        <v>14</v>
      </c>
      <c r="K46" s="12">
        <f>I46/SUM($I$4:$I$51)</f>
        <v>0</v>
      </c>
      <c r="L46" s="13">
        <f>IF(ROW()=4,"",I46-I45)</f>
        <v>0</v>
      </c>
      <c r="M46" s="8">
        <f>IF(ROW()=4,"",(I46-I45)/I45*100)</f>
        <v>0</v>
      </c>
    </row>
    <row r="47" spans="1:13">
      <c r="A47" s="3">
        <v>43</v>
      </c>
      <c r="B47" s="49" t="s">
        <v>122</v>
      </c>
      <c r="C47" s="5">
        <v>23</v>
      </c>
      <c r="D47" s="28">
        <v>5</v>
      </c>
      <c r="E47" s="7">
        <f>C47/SUM($C$4:$C$51)</f>
        <v>0</v>
      </c>
      <c r="F47" s="8">
        <f>IF(ROW()=4,"",C47-C46)</f>
        <v>0</v>
      </c>
      <c r="G47" s="8">
        <f>IF(ROW()=4,"",(C47-C46)/C46*100)</f>
        <v>0</v>
      </c>
      <c r="H47" s="9">
        <v>17.75</v>
      </c>
      <c r="I47" s="10">
        <v>355</v>
      </c>
      <c r="J47" s="59">
        <v>11</v>
      </c>
      <c r="K47" s="12">
        <f>I47/SUM($I$4:$I$51)</f>
        <v>0</v>
      </c>
      <c r="L47" s="13">
        <f>IF(ROW()=4,"",I47-I46)</f>
        <v>0</v>
      </c>
      <c r="M47" s="8">
        <f>IF(ROW()=4,"",(I47-I46)/I46*100)</f>
        <v>0</v>
      </c>
    </row>
    <row r="48" spans="1:13">
      <c r="A48" s="3">
        <v>44</v>
      </c>
      <c r="B48" s="49" t="s">
        <v>145</v>
      </c>
      <c r="C48" s="5">
        <v>18</v>
      </c>
      <c r="D48" s="30">
        <v>10</v>
      </c>
      <c r="E48" s="7">
        <f>C48/SUM($C$4:$C$51)</f>
        <v>0</v>
      </c>
      <c r="F48" s="8">
        <f>IF(ROW()=4,"",C48-C47)</f>
        <v>0</v>
      </c>
      <c r="G48" s="8">
        <f>IF(ROW()=4,"",(C48-C47)/C47*100)</f>
        <v>0</v>
      </c>
      <c r="H48" s="9">
        <v>16.65277777777778</v>
      </c>
      <c r="I48" s="10">
        <v>299.75</v>
      </c>
      <c r="J48" s="84">
        <v>34</v>
      </c>
      <c r="K48" s="12">
        <f>I48/SUM($I$4:$I$51)</f>
        <v>0</v>
      </c>
      <c r="L48" s="13">
        <f>IF(ROW()=4,"",I48-I47)</f>
        <v>0</v>
      </c>
      <c r="M48" s="8">
        <f>IF(ROW()=4,"",(I48-I47)/I47*100)</f>
        <v>0</v>
      </c>
    </row>
    <row r="49" spans="1:13">
      <c r="A49" s="3">
        <v>45</v>
      </c>
      <c r="B49" s="49" t="s">
        <v>130</v>
      </c>
      <c r="C49" s="5">
        <v>20</v>
      </c>
      <c r="D49" s="24">
        <v>8</v>
      </c>
      <c r="E49" s="7">
        <f>C49/SUM($C$4:$C$51)</f>
        <v>0</v>
      </c>
      <c r="F49" s="8">
        <f>IF(ROW()=4,"",C49-C48)</f>
        <v>0</v>
      </c>
      <c r="G49" s="8">
        <f>IF(ROW()=4,"",(C49-C48)/C48*100)</f>
        <v>0</v>
      </c>
      <c r="H49" s="9">
        <v>18.12777777777778</v>
      </c>
      <c r="I49" s="10">
        <v>326.3</v>
      </c>
      <c r="J49" s="69">
        <v>20</v>
      </c>
      <c r="K49" s="12">
        <f>I49/SUM($I$4:$I$51)</f>
        <v>0</v>
      </c>
      <c r="L49" s="13">
        <f>IF(ROW()=4,"",I49-I48)</f>
        <v>0</v>
      </c>
      <c r="M49" s="8">
        <f>IF(ROW()=4,"",(I49-I48)/I48*100)</f>
        <v>0</v>
      </c>
    </row>
    <row r="50" spans="1:13">
      <c r="A50" s="3">
        <v>46</v>
      </c>
      <c r="B50" s="49" t="s">
        <v>148</v>
      </c>
      <c r="C50" s="5">
        <v>18</v>
      </c>
      <c r="D50" s="30">
        <v>10</v>
      </c>
      <c r="E50" s="7">
        <f>C50/SUM($C$4:$C$51)</f>
        <v>0</v>
      </c>
      <c r="F50" s="8">
        <f>IF(ROW()=4,"",C50-C49)</f>
        <v>0</v>
      </c>
      <c r="G50" s="8">
        <f>IF(ROW()=4,"",(C50-C49)/C49*100)</f>
        <v>0</v>
      </c>
      <c r="H50" s="9">
        <v>18.65625</v>
      </c>
      <c r="I50" s="10">
        <v>298.5</v>
      </c>
      <c r="J50" s="87">
        <v>37</v>
      </c>
      <c r="K50" s="12">
        <f>I50/SUM($I$4:$I$51)</f>
        <v>0</v>
      </c>
      <c r="L50" s="13">
        <f>IF(ROW()=4,"",I50-I49)</f>
        <v>0</v>
      </c>
      <c r="M50" s="8">
        <f>IF(ROW()=4,"",(I50-I49)/I49*100)</f>
        <v>0</v>
      </c>
    </row>
    <row r="51" spans="1:13">
      <c r="A51" s="3">
        <v>47</v>
      </c>
      <c r="B51" s="49" t="s">
        <v>143</v>
      </c>
      <c r="C51" s="5">
        <v>19</v>
      </c>
      <c r="D51" s="26">
        <v>9</v>
      </c>
      <c r="E51" s="7">
        <f>C51/SUM($C$4:$C$51)</f>
        <v>0</v>
      </c>
      <c r="F51" s="8">
        <f>IF(ROW()=4,"",C51-C50)</f>
        <v>0</v>
      </c>
      <c r="G51" s="8">
        <f>IF(ROW()=4,"",(C51-C50)/C50*100)</f>
        <v>0</v>
      </c>
      <c r="H51" s="9">
        <v>17.77777777777778</v>
      </c>
      <c r="I51" s="10">
        <v>320</v>
      </c>
      <c r="J51" s="82">
        <v>22</v>
      </c>
      <c r="K51" s="12">
        <f>I51/SUM($I$4:$I$51)</f>
        <v>0</v>
      </c>
      <c r="L51" s="13">
        <f>IF(ROW()=4,"",I51-I50)</f>
        <v>0</v>
      </c>
      <c r="M51" s="8">
        <f>IF(ROW()=4,"",(I51-I50)/I50*100)</f>
        <v>0</v>
      </c>
    </row>
    <row r="52" spans="1:13">
      <c r="C52" s="32">
        <f>SUBTOTAL(9,C4:C51)</f>
        <v>0</v>
      </c>
      <c r="E52" s="33">
        <f>SUBTOTAL(9,E4:E51)</f>
        <v>0</v>
      </c>
      <c r="F52" s="34">
        <f>SUBTOTAL(9,F4:F51)</f>
        <v>0</v>
      </c>
      <c r="G52" s="34">
        <f>SUBTOTAL(9,G4:G51)</f>
        <v>0</v>
      </c>
      <c r="H52" s="35">
        <f>SUBTOTAL(9,H4:H51)</f>
        <v>0</v>
      </c>
      <c r="I52" s="36">
        <f>SUBTOTAL(9,I4:I51)</f>
        <v>0</v>
      </c>
      <c r="K52" s="33">
        <f>SUBTOTAL(9,K4:K51)</f>
        <v>0</v>
      </c>
      <c r="L52" s="37">
        <f>SUBTOTAL(9,L4:L51)</f>
        <v>0</v>
      </c>
      <c r="M52" s="34">
        <f>SUBTOTAL(9,M4:M51)</f>
        <v>0</v>
      </c>
    </row>
  </sheetData>
  <autoFilter ref="A3:M51"/>
  <mergeCells count="1">
    <mergeCell ref="A1:N1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14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3.7109375" customWidth="1"/>
    <col min="2" max="2" width="13.7109375" customWidth="1"/>
    <col min="3" max="3" width="9.7109375" customWidth="1"/>
    <col min="4" max="4" width="13.7109375" customWidth="1"/>
    <col min="5" max="5" width="12.7109375" customWidth="1"/>
    <col min="6" max="6" width="13.7109375" customWidth="1"/>
    <col min="7" max="7" width="22.7109375" customWidth="1"/>
    <col min="8" max="8" width="21.7109375" customWidth="1"/>
    <col min="9" max="9" width="14.7109375" customWidth="1"/>
    <col min="10" max="10" width="13.7109375" customWidth="1"/>
    <col min="11" max="11" width="18.7109375" customWidth="1"/>
    <col min="12" max="12" width="19.7109375" customWidth="1"/>
    <col min="13" max="13" width="23.7109375" customWidth="1"/>
  </cols>
  <sheetData>
    <row r="1" spans="1:14">
      <c r="A1" s="1" t="s">
        <v>162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 spans="1:14" s="2" customFormat="1">
      <c r="B3" s="3" t="s">
        <v>161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</row>
    <row r="4" spans="1:14">
      <c r="A4" s="3">
        <v>0</v>
      </c>
      <c r="B4" s="98">
        <v>12</v>
      </c>
      <c r="C4" s="5">
        <v>6776</v>
      </c>
      <c r="D4" s="20">
        <v>1</v>
      </c>
      <c r="E4" s="7">
        <f>C4/SUM($C$4:$C$13)</f>
        <v>0</v>
      </c>
      <c r="F4" s="8">
        <f>IF(ROW()=4,"",C4-C3)</f>
        <v>0</v>
      </c>
      <c r="G4" s="8">
        <f>IF(ROW()=4,"",(C4-C3)/C3*100)</f>
        <v>0</v>
      </c>
      <c r="H4" s="9">
        <v>17.09886902032707</v>
      </c>
      <c r="I4" s="10">
        <v>111877.9</v>
      </c>
      <c r="J4" s="11">
        <v>1</v>
      </c>
      <c r="K4" s="12">
        <f>I4/SUM($I$4:$I$13)</f>
        <v>0</v>
      </c>
      <c r="L4" s="13">
        <f>IF(ROW()=4,"",I4-I3)</f>
        <v>0</v>
      </c>
      <c r="M4" s="8">
        <f>IF(ROW()=4,"",(I4-I3)/I3*100)</f>
        <v>0</v>
      </c>
    </row>
    <row r="5" spans="1:14">
      <c r="A5" s="3">
        <v>1</v>
      </c>
      <c r="B5" s="98">
        <v>13</v>
      </c>
      <c r="C5" s="5">
        <v>6413</v>
      </c>
      <c r="D5" s="6">
        <v>2</v>
      </c>
      <c r="E5" s="7">
        <f>C5/SUM($C$4:$C$13)</f>
        <v>0</v>
      </c>
      <c r="F5" s="8">
        <f>IF(ROW()=4,"",C5-C4)</f>
        <v>0</v>
      </c>
      <c r="G5" s="8">
        <f>IF(ROW()=4,"",(C5-C4)/C4*100)</f>
        <v>0</v>
      </c>
      <c r="H5" s="9">
        <v>17.09909721102692</v>
      </c>
      <c r="I5" s="10">
        <v>106065.7</v>
      </c>
      <c r="J5" s="15">
        <v>2</v>
      </c>
      <c r="K5" s="12">
        <f>I5/SUM($I$4:$I$13)</f>
        <v>0</v>
      </c>
      <c r="L5" s="13">
        <f>IF(ROW()=4,"",I5-I4)</f>
        <v>0</v>
      </c>
      <c r="M5" s="8">
        <f>IF(ROW()=4,"",(I5-I4)/I4*100)</f>
        <v>0</v>
      </c>
    </row>
    <row r="6" spans="1:14">
      <c r="A6" s="3">
        <v>2</v>
      </c>
      <c r="B6" s="98">
        <v>18</v>
      </c>
      <c r="C6" s="5">
        <v>5417</v>
      </c>
      <c r="D6" s="14">
        <v>3</v>
      </c>
      <c r="E6" s="7">
        <f>C6/SUM($C$4:$C$13)</f>
        <v>0</v>
      </c>
      <c r="F6" s="8">
        <f>IF(ROW()=4,"",C6-C5)</f>
        <v>0</v>
      </c>
      <c r="G6" s="8">
        <f>IF(ROW()=4,"",(C6-C5)/C5*100)</f>
        <v>0</v>
      </c>
      <c r="H6" s="9">
        <v>16.66296883746968</v>
      </c>
      <c r="I6" s="10">
        <v>89296.85000000001</v>
      </c>
      <c r="J6" s="17">
        <v>3</v>
      </c>
      <c r="K6" s="12">
        <f>I6/SUM($I$4:$I$13)</f>
        <v>0</v>
      </c>
      <c r="L6" s="13">
        <f>IF(ROW()=4,"",I6-I5)</f>
        <v>0</v>
      </c>
      <c r="M6" s="8">
        <f>IF(ROW()=4,"",(I6-I5)/I5*100)</f>
        <v>0</v>
      </c>
    </row>
    <row r="7" spans="1:14">
      <c r="A7" s="3">
        <v>3</v>
      </c>
      <c r="B7" s="98">
        <v>17</v>
      </c>
      <c r="C7" s="5">
        <v>5211</v>
      </c>
      <c r="D7" s="16">
        <v>4</v>
      </c>
      <c r="E7" s="7">
        <f>C7/SUM($C$4:$C$13)</f>
        <v>0</v>
      </c>
      <c r="F7" s="8">
        <f>IF(ROW()=4,"",C7-C6)</f>
        <v>0</v>
      </c>
      <c r="G7" s="8">
        <f>IF(ROW()=4,"",(C7-C6)/C6*100)</f>
        <v>0</v>
      </c>
      <c r="H7" s="9">
        <v>16.76792727979778</v>
      </c>
      <c r="I7" s="10">
        <v>86237.45</v>
      </c>
      <c r="J7" s="19">
        <v>4</v>
      </c>
      <c r="K7" s="12">
        <f>I7/SUM($I$4:$I$13)</f>
        <v>0</v>
      </c>
      <c r="L7" s="13">
        <f>IF(ROW()=4,"",I7-I6)</f>
        <v>0</v>
      </c>
      <c r="M7" s="8">
        <f>IF(ROW()=4,"",(I7-I6)/I6*100)</f>
        <v>0</v>
      </c>
    </row>
    <row r="8" spans="1:14">
      <c r="A8" s="3">
        <v>4</v>
      </c>
      <c r="B8" s="98">
        <v>19</v>
      </c>
      <c r="C8" s="5">
        <v>4406</v>
      </c>
      <c r="D8" s="28">
        <v>5</v>
      </c>
      <c r="E8" s="7">
        <f>C8/SUM($C$4:$C$13)</f>
        <v>0</v>
      </c>
      <c r="F8" s="8">
        <f>IF(ROW()=4,"",C8-C7)</f>
        <v>0</v>
      </c>
      <c r="G8" s="8">
        <f>IF(ROW()=4,"",(C8-C7)/C7*100)</f>
        <v>0</v>
      </c>
      <c r="H8" s="9">
        <v>16.69629885057471</v>
      </c>
      <c r="I8" s="10">
        <v>72628.89999999999</v>
      </c>
      <c r="J8" s="21">
        <v>5</v>
      </c>
      <c r="K8" s="12">
        <f>I8/SUM($I$4:$I$13)</f>
        <v>0</v>
      </c>
      <c r="L8" s="13">
        <f>IF(ROW()=4,"",I8-I7)</f>
        <v>0</v>
      </c>
      <c r="M8" s="8">
        <f>IF(ROW()=4,"",(I8-I7)/I7*100)</f>
        <v>0</v>
      </c>
    </row>
    <row r="9" spans="1:14">
      <c r="A9" s="3">
        <v>5</v>
      </c>
      <c r="B9" s="98">
        <v>16</v>
      </c>
      <c r="C9" s="5">
        <v>4239</v>
      </c>
      <c r="D9" s="18">
        <v>6</v>
      </c>
      <c r="E9" s="7">
        <f>C9/SUM($C$4:$C$13)</f>
        <v>0</v>
      </c>
      <c r="F9" s="8">
        <f>IF(ROW()=4,"",C9-C8)</f>
        <v>0</v>
      </c>
      <c r="G9" s="8">
        <f>IF(ROW()=4,"",(C9-C8)/C8*100)</f>
        <v>0</v>
      </c>
      <c r="H9" s="9">
        <v>16.73964157706093</v>
      </c>
      <c r="I9" s="10">
        <v>70055.39999999999</v>
      </c>
      <c r="J9" s="23">
        <v>6</v>
      </c>
      <c r="K9" s="12">
        <f>I9/SUM($I$4:$I$13)</f>
        <v>0</v>
      </c>
      <c r="L9" s="13">
        <f>IF(ROW()=4,"",I9-I8)</f>
        <v>0</v>
      </c>
      <c r="M9" s="8">
        <f>IF(ROW()=4,"",(I9-I8)/I8*100)</f>
        <v>0</v>
      </c>
    </row>
    <row r="10" spans="1:14">
      <c r="A10" s="3">
        <v>6</v>
      </c>
      <c r="B10" s="98">
        <v>14</v>
      </c>
      <c r="C10" s="5">
        <v>3613</v>
      </c>
      <c r="D10" s="22">
        <v>7</v>
      </c>
      <c r="E10" s="7">
        <f>C10/SUM($C$4:$C$13)</f>
        <v>0</v>
      </c>
      <c r="F10" s="8">
        <f>IF(ROW()=4,"",C10-C9)</f>
        <v>0</v>
      </c>
      <c r="G10" s="8">
        <f>IF(ROW()=4,"",(C10-C9)/C9*100)</f>
        <v>0</v>
      </c>
      <c r="H10" s="9">
        <v>16.81380289690429</v>
      </c>
      <c r="I10" s="10">
        <v>59201.4</v>
      </c>
      <c r="J10" s="25">
        <v>7</v>
      </c>
      <c r="K10" s="12">
        <f>I10/SUM($I$4:$I$13)</f>
        <v>0</v>
      </c>
      <c r="L10" s="13">
        <f>IF(ROW()=4,"",I10-I9)</f>
        <v>0</v>
      </c>
      <c r="M10" s="8">
        <f>IF(ROW()=4,"",(I10-I9)/I9*100)</f>
        <v>0</v>
      </c>
    </row>
    <row r="11" spans="1:14">
      <c r="A11" s="3">
        <v>7</v>
      </c>
      <c r="B11" s="98">
        <v>20</v>
      </c>
      <c r="C11" s="5">
        <v>3534</v>
      </c>
      <c r="D11" s="24">
        <v>8</v>
      </c>
      <c r="E11" s="7">
        <f>C11/SUM($C$4:$C$13)</f>
        <v>0</v>
      </c>
      <c r="F11" s="8">
        <f>IF(ROW()=4,"",C11-C10)</f>
        <v>0</v>
      </c>
      <c r="G11" s="8">
        <f>IF(ROW()=4,"",(C11-C10)/C10*100)</f>
        <v>0</v>
      </c>
      <c r="H11" s="9">
        <v>16.69498135933467</v>
      </c>
      <c r="I11" s="10">
        <v>58215.4</v>
      </c>
      <c r="J11" s="27">
        <v>8</v>
      </c>
      <c r="K11" s="12">
        <f>I11/SUM($I$4:$I$13)</f>
        <v>0</v>
      </c>
      <c r="L11" s="13">
        <f>IF(ROW()=4,"",I11-I10)</f>
        <v>0</v>
      </c>
      <c r="M11" s="8">
        <f>IF(ROW()=4,"",(I11-I10)/I10*100)</f>
        <v>0</v>
      </c>
    </row>
    <row r="12" spans="1:14">
      <c r="A12" s="3">
        <v>8</v>
      </c>
      <c r="B12" s="98">
        <v>15</v>
      </c>
      <c r="C12" s="5">
        <v>3216</v>
      </c>
      <c r="D12" s="26">
        <v>9</v>
      </c>
      <c r="E12" s="7">
        <f>C12/SUM($C$4:$C$13)</f>
        <v>0</v>
      </c>
      <c r="F12" s="8">
        <f>IF(ROW()=4,"",C12-C11)</f>
        <v>0</v>
      </c>
      <c r="G12" s="8">
        <f>IF(ROW()=4,"",(C12-C11)/C11*100)</f>
        <v>0</v>
      </c>
      <c r="H12" s="9">
        <v>16.71681388012618</v>
      </c>
      <c r="I12" s="10">
        <v>52992.3</v>
      </c>
      <c r="J12" s="29">
        <v>9</v>
      </c>
      <c r="K12" s="12">
        <f>I12/SUM($I$4:$I$13)</f>
        <v>0</v>
      </c>
      <c r="L12" s="13">
        <f>IF(ROW()=4,"",I12-I11)</f>
        <v>0</v>
      </c>
      <c r="M12" s="8">
        <f>IF(ROW()=4,"",(I12-I11)/I11*100)</f>
        <v>0</v>
      </c>
    </row>
    <row r="13" spans="1:14">
      <c r="A13" s="3">
        <v>9</v>
      </c>
      <c r="B13" s="98">
        <v>11</v>
      </c>
      <c r="C13" s="5">
        <v>2728</v>
      </c>
      <c r="D13" s="30">
        <v>10</v>
      </c>
      <c r="E13" s="7">
        <f>C13/SUM($C$4:$C$13)</f>
        <v>0</v>
      </c>
      <c r="F13" s="8">
        <f>IF(ROW()=4,"",C13-C12)</f>
        <v>0</v>
      </c>
      <c r="G13" s="8">
        <f>IF(ROW()=4,"",(C13-C12)/C12*100)</f>
        <v>0</v>
      </c>
      <c r="H13" s="9">
        <v>16.81729041916168</v>
      </c>
      <c r="I13" s="10">
        <v>44935.8</v>
      </c>
      <c r="J13" s="31">
        <v>10</v>
      </c>
      <c r="K13" s="12">
        <f>I13/SUM($I$4:$I$13)</f>
        <v>0</v>
      </c>
      <c r="L13" s="13">
        <f>IF(ROW()=4,"",I13-I12)</f>
        <v>0</v>
      </c>
      <c r="M13" s="8">
        <f>IF(ROW()=4,"",(I13-I12)/I12*100)</f>
        <v>0</v>
      </c>
    </row>
    <row r="14" spans="1:14">
      <c r="C14" s="32">
        <f>SUBTOTAL(9,C4:C13)</f>
        <v>0</v>
      </c>
      <c r="E14" s="33">
        <f>SUBTOTAL(9,E4:E13)</f>
        <v>0</v>
      </c>
      <c r="F14" s="34">
        <f>SUBTOTAL(9,F4:F13)</f>
        <v>0</v>
      </c>
      <c r="G14" s="34">
        <f>SUBTOTAL(9,G4:G13)</f>
        <v>0</v>
      </c>
      <c r="H14" s="35">
        <f>SUBTOTAL(9,H4:H13)</f>
        <v>0</v>
      </c>
      <c r="I14" s="36">
        <f>SUBTOTAL(9,I4:I13)</f>
        <v>0</v>
      </c>
      <c r="K14" s="33">
        <f>SUBTOTAL(9,K4:K13)</f>
        <v>0</v>
      </c>
      <c r="L14" s="37">
        <f>SUBTOTAL(9,L4:L13)</f>
        <v>0</v>
      </c>
      <c r="M14" s="34">
        <f>SUBTOTAL(9,M4:M13)</f>
        <v>0</v>
      </c>
    </row>
  </sheetData>
  <autoFilter ref="A3:M13"/>
  <mergeCells count="1">
    <mergeCell ref="A1:N1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14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3.7109375" customWidth="1"/>
    <col min="2" max="2" width="13.7109375" customWidth="1"/>
    <col min="3" max="3" width="9.7109375" customWidth="1"/>
    <col min="4" max="4" width="13.7109375" customWidth="1"/>
    <col min="5" max="5" width="12.7109375" customWidth="1"/>
    <col min="6" max="6" width="13.7109375" customWidth="1"/>
    <col min="7" max="7" width="22.7109375" customWidth="1"/>
    <col min="8" max="8" width="21.7109375" customWidth="1"/>
    <col min="9" max="9" width="14.7109375" customWidth="1"/>
    <col min="10" max="10" width="13.7109375" customWidth="1"/>
    <col min="11" max="11" width="18.7109375" customWidth="1"/>
    <col min="12" max="12" width="19.7109375" customWidth="1"/>
    <col min="13" max="13" width="23.7109375" customWidth="1"/>
  </cols>
  <sheetData>
    <row r="1" spans="1:14">
      <c r="A1" s="1" t="s">
        <v>162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 spans="1:14" s="2" customFormat="1">
      <c r="B3" s="3" t="s">
        <v>161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</row>
    <row r="4" spans="1:14">
      <c r="A4" s="3">
        <v>0</v>
      </c>
      <c r="B4" s="98">
        <v>11</v>
      </c>
      <c r="C4" s="5">
        <v>2728</v>
      </c>
      <c r="D4" s="30">
        <v>10</v>
      </c>
      <c r="E4" s="7">
        <f>C4/SUM($C$4:$C$13)</f>
        <v>0</v>
      </c>
      <c r="F4" s="8">
        <f>IF(ROW()=4,"",C4-C3)</f>
        <v>0</v>
      </c>
      <c r="G4" s="8">
        <f>IF(ROW()=4,"",(C4-C3)/C3*100)</f>
        <v>0</v>
      </c>
      <c r="H4" s="9">
        <v>16.81729041916168</v>
      </c>
      <c r="I4" s="10">
        <v>44935.8</v>
      </c>
      <c r="J4" s="31">
        <v>10</v>
      </c>
      <c r="K4" s="12">
        <f>I4/SUM($I$4:$I$13)</f>
        <v>0</v>
      </c>
      <c r="L4" s="13">
        <f>IF(ROW()=4,"",I4-I3)</f>
        <v>0</v>
      </c>
      <c r="M4" s="8">
        <f>IF(ROW()=4,"",(I4-I3)/I3*100)</f>
        <v>0</v>
      </c>
    </row>
    <row r="5" spans="1:14">
      <c r="A5" s="3">
        <v>1</v>
      </c>
      <c r="B5" s="98">
        <v>12</v>
      </c>
      <c r="C5" s="5">
        <v>6776</v>
      </c>
      <c r="D5" s="20">
        <v>1</v>
      </c>
      <c r="E5" s="7">
        <f>C5/SUM($C$4:$C$13)</f>
        <v>0</v>
      </c>
      <c r="F5" s="8">
        <f>IF(ROW()=4,"",C5-C4)</f>
        <v>0</v>
      </c>
      <c r="G5" s="8">
        <f>IF(ROW()=4,"",(C5-C4)/C4*100)</f>
        <v>0</v>
      </c>
      <c r="H5" s="9">
        <v>17.09886902032707</v>
      </c>
      <c r="I5" s="10">
        <v>111877.9</v>
      </c>
      <c r="J5" s="11">
        <v>1</v>
      </c>
      <c r="K5" s="12">
        <f>I5/SUM($I$4:$I$13)</f>
        <v>0</v>
      </c>
      <c r="L5" s="13">
        <f>IF(ROW()=4,"",I5-I4)</f>
        <v>0</v>
      </c>
      <c r="M5" s="8">
        <f>IF(ROW()=4,"",(I5-I4)/I4*100)</f>
        <v>0</v>
      </c>
    </row>
    <row r="6" spans="1:14">
      <c r="A6" s="3">
        <v>2</v>
      </c>
      <c r="B6" s="98">
        <v>13</v>
      </c>
      <c r="C6" s="5">
        <v>6413</v>
      </c>
      <c r="D6" s="6">
        <v>2</v>
      </c>
      <c r="E6" s="7">
        <f>C6/SUM($C$4:$C$13)</f>
        <v>0</v>
      </c>
      <c r="F6" s="8">
        <f>IF(ROW()=4,"",C6-C5)</f>
        <v>0</v>
      </c>
      <c r="G6" s="8">
        <f>IF(ROW()=4,"",(C6-C5)/C5*100)</f>
        <v>0</v>
      </c>
      <c r="H6" s="9">
        <v>17.09909721102692</v>
      </c>
      <c r="I6" s="10">
        <v>106065.7</v>
      </c>
      <c r="J6" s="15">
        <v>2</v>
      </c>
      <c r="K6" s="12">
        <f>I6/SUM($I$4:$I$13)</f>
        <v>0</v>
      </c>
      <c r="L6" s="13">
        <f>IF(ROW()=4,"",I6-I5)</f>
        <v>0</v>
      </c>
      <c r="M6" s="8">
        <f>IF(ROW()=4,"",(I6-I5)/I5*100)</f>
        <v>0</v>
      </c>
    </row>
    <row r="7" spans="1:14">
      <c r="A7" s="3">
        <v>3</v>
      </c>
      <c r="B7" s="98">
        <v>14</v>
      </c>
      <c r="C7" s="5">
        <v>3613</v>
      </c>
      <c r="D7" s="22">
        <v>7</v>
      </c>
      <c r="E7" s="7">
        <f>C7/SUM($C$4:$C$13)</f>
        <v>0</v>
      </c>
      <c r="F7" s="8">
        <f>IF(ROW()=4,"",C7-C6)</f>
        <v>0</v>
      </c>
      <c r="G7" s="8">
        <f>IF(ROW()=4,"",(C7-C6)/C6*100)</f>
        <v>0</v>
      </c>
      <c r="H7" s="9">
        <v>16.81380289690429</v>
      </c>
      <c r="I7" s="10">
        <v>59201.4</v>
      </c>
      <c r="J7" s="25">
        <v>7</v>
      </c>
      <c r="K7" s="12">
        <f>I7/SUM($I$4:$I$13)</f>
        <v>0</v>
      </c>
      <c r="L7" s="13">
        <f>IF(ROW()=4,"",I7-I6)</f>
        <v>0</v>
      </c>
      <c r="M7" s="8">
        <f>IF(ROW()=4,"",(I7-I6)/I6*100)</f>
        <v>0</v>
      </c>
    </row>
    <row r="8" spans="1:14">
      <c r="A8" s="3">
        <v>4</v>
      </c>
      <c r="B8" s="98">
        <v>15</v>
      </c>
      <c r="C8" s="5">
        <v>3216</v>
      </c>
      <c r="D8" s="26">
        <v>9</v>
      </c>
      <c r="E8" s="7">
        <f>C8/SUM($C$4:$C$13)</f>
        <v>0</v>
      </c>
      <c r="F8" s="8">
        <f>IF(ROW()=4,"",C8-C7)</f>
        <v>0</v>
      </c>
      <c r="G8" s="8">
        <f>IF(ROW()=4,"",(C8-C7)/C7*100)</f>
        <v>0</v>
      </c>
      <c r="H8" s="9">
        <v>16.71681388012618</v>
      </c>
      <c r="I8" s="10">
        <v>52992.3</v>
      </c>
      <c r="J8" s="29">
        <v>9</v>
      </c>
      <c r="K8" s="12">
        <f>I8/SUM($I$4:$I$13)</f>
        <v>0</v>
      </c>
      <c r="L8" s="13">
        <f>IF(ROW()=4,"",I8-I7)</f>
        <v>0</v>
      </c>
      <c r="M8" s="8">
        <f>IF(ROW()=4,"",(I8-I7)/I7*100)</f>
        <v>0</v>
      </c>
    </row>
    <row r="9" spans="1:14">
      <c r="A9" s="3">
        <v>5</v>
      </c>
      <c r="B9" s="98">
        <v>16</v>
      </c>
      <c r="C9" s="5">
        <v>4239</v>
      </c>
      <c r="D9" s="18">
        <v>6</v>
      </c>
      <c r="E9" s="7">
        <f>C9/SUM($C$4:$C$13)</f>
        <v>0</v>
      </c>
      <c r="F9" s="8">
        <f>IF(ROW()=4,"",C9-C8)</f>
        <v>0</v>
      </c>
      <c r="G9" s="8">
        <f>IF(ROW()=4,"",(C9-C8)/C8*100)</f>
        <v>0</v>
      </c>
      <c r="H9" s="9">
        <v>16.73964157706093</v>
      </c>
      <c r="I9" s="10">
        <v>70055.39999999999</v>
      </c>
      <c r="J9" s="23">
        <v>6</v>
      </c>
      <c r="K9" s="12">
        <f>I9/SUM($I$4:$I$13)</f>
        <v>0</v>
      </c>
      <c r="L9" s="13">
        <f>IF(ROW()=4,"",I9-I8)</f>
        <v>0</v>
      </c>
      <c r="M9" s="8">
        <f>IF(ROW()=4,"",(I9-I8)/I8*100)</f>
        <v>0</v>
      </c>
    </row>
    <row r="10" spans="1:14">
      <c r="A10" s="3">
        <v>6</v>
      </c>
      <c r="B10" s="98">
        <v>17</v>
      </c>
      <c r="C10" s="5">
        <v>5211</v>
      </c>
      <c r="D10" s="16">
        <v>4</v>
      </c>
      <c r="E10" s="7">
        <f>C10/SUM($C$4:$C$13)</f>
        <v>0</v>
      </c>
      <c r="F10" s="8">
        <f>IF(ROW()=4,"",C10-C9)</f>
        <v>0</v>
      </c>
      <c r="G10" s="8">
        <f>IF(ROW()=4,"",(C10-C9)/C9*100)</f>
        <v>0</v>
      </c>
      <c r="H10" s="9">
        <v>16.76792727979778</v>
      </c>
      <c r="I10" s="10">
        <v>86237.45</v>
      </c>
      <c r="J10" s="19">
        <v>4</v>
      </c>
      <c r="K10" s="12">
        <f>I10/SUM($I$4:$I$13)</f>
        <v>0</v>
      </c>
      <c r="L10" s="13">
        <f>IF(ROW()=4,"",I10-I9)</f>
        <v>0</v>
      </c>
      <c r="M10" s="8">
        <f>IF(ROW()=4,"",(I10-I9)/I9*100)</f>
        <v>0</v>
      </c>
    </row>
    <row r="11" spans="1:14">
      <c r="A11" s="3">
        <v>7</v>
      </c>
      <c r="B11" s="98">
        <v>18</v>
      </c>
      <c r="C11" s="5">
        <v>5417</v>
      </c>
      <c r="D11" s="14">
        <v>3</v>
      </c>
      <c r="E11" s="7">
        <f>C11/SUM($C$4:$C$13)</f>
        <v>0</v>
      </c>
      <c r="F11" s="8">
        <f>IF(ROW()=4,"",C11-C10)</f>
        <v>0</v>
      </c>
      <c r="G11" s="8">
        <f>IF(ROW()=4,"",(C11-C10)/C10*100)</f>
        <v>0</v>
      </c>
      <c r="H11" s="9">
        <v>16.66296883746968</v>
      </c>
      <c r="I11" s="10">
        <v>89296.85000000001</v>
      </c>
      <c r="J11" s="17">
        <v>3</v>
      </c>
      <c r="K11" s="12">
        <f>I11/SUM($I$4:$I$13)</f>
        <v>0</v>
      </c>
      <c r="L11" s="13">
        <f>IF(ROW()=4,"",I11-I10)</f>
        <v>0</v>
      </c>
      <c r="M11" s="8">
        <f>IF(ROW()=4,"",(I11-I10)/I10*100)</f>
        <v>0</v>
      </c>
    </row>
    <row r="12" spans="1:14">
      <c r="A12" s="3">
        <v>8</v>
      </c>
      <c r="B12" s="98">
        <v>19</v>
      </c>
      <c r="C12" s="5">
        <v>4406</v>
      </c>
      <c r="D12" s="28">
        <v>5</v>
      </c>
      <c r="E12" s="7">
        <f>C12/SUM($C$4:$C$13)</f>
        <v>0</v>
      </c>
      <c r="F12" s="8">
        <f>IF(ROW()=4,"",C12-C11)</f>
        <v>0</v>
      </c>
      <c r="G12" s="8">
        <f>IF(ROW()=4,"",(C12-C11)/C11*100)</f>
        <v>0</v>
      </c>
      <c r="H12" s="9">
        <v>16.69629885057471</v>
      </c>
      <c r="I12" s="10">
        <v>72628.89999999999</v>
      </c>
      <c r="J12" s="21">
        <v>5</v>
      </c>
      <c r="K12" s="12">
        <f>I12/SUM($I$4:$I$13)</f>
        <v>0</v>
      </c>
      <c r="L12" s="13">
        <f>IF(ROW()=4,"",I12-I11)</f>
        <v>0</v>
      </c>
      <c r="M12" s="8">
        <f>IF(ROW()=4,"",(I12-I11)/I11*100)</f>
        <v>0</v>
      </c>
    </row>
    <row r="13" spans="1:14">
      <c r="A13" s="3">
        <v>9</v>
      </c>
      <c r="B13" s="98">
        <v>20</v>
      </c>
      <c r="C13" s="5">
        <v>3534</v>
      </c>
      <c r="D13" s="24">
        <v>8</v>
      </c>
      <c r="E13" s="7">
        <f>C13/SUM($C$4:$C$13)</f>
        <v>0</v>
      </c>
      <c r="F13" s="8">
        <f>IF(ROW()=4,"",C13-C12)</f>
        <v>0</v>
      </c>
      <c r="G13" s="8">
        <f>IF(ROW()=4,"",(C13-C12)/C12*100)</f>
        <v>0</v>
      </c>
      <c r="H13" s="9">
        <v>16.69498135933467</v>
      </c>
      <c r="I13" s="10">
        <v>58215.4</v>
      </c>
      <c r="J13" s="27">
        <v>8</v>
      </c>
      <c r="K13" s="12">
        <f>I13/SUM($I$4:$I$13)</f>
        <v>0</v>
      </c>
      <c r="L13" s="13">
        <f>IF(ROW()=4,"",I13-I12)</f>
        <v>0</v>
      </c>
      <c r="M13" s="8">
        <f>IF(ROW()=4,"",(I13-I12)/I12*100)</f>
        <v>0</v>
      </c>
    </row>
    <row r="14" spans="1:14">
      <c r="C14" s="32">
        <f>SUBTOTAL(9,C4:C13)</f>
        <v>0</v>
      </c>
      <c r="E14" s="33">
        <f>SUBTOTAL(9,E4:E13)</f>
        <v>0</v>
      </c>
      <c r="F14" s="34">
        <f>SUBTOTAL(9,F4:F13)</f>
        <v>0</v>
      </c>
      <c r="G14" s="34">
        <f>SUBTOTAL(9,G4:G13)</f>
        <v>0</v>
      </c>
      <c r="H14" s="35">
        <f>SUBTOTAL(9,H4:H13)</f>
        <v>0</v>
      </c>
      <c r="I14" s="36">
        <f>SUBTOTAL(9,I4:I13)</f>
        <v>0</v>
      </c>
      <c r="K14" s="33">
        <f>SUBTOTAL(9,K4:K13)</f>
        <v>0</v>
      </c>
      <c r="L14" s="37">
        <f>SUBTOTAL(9,L4:L13)</f>
        <v>0</v>
      </c>
      <c r="M14" s="34">
        <f>SUBTOTAL(9,M4:M13)</f>
        <v>0</v>
      </c>
    </row>
  </sheetData>
  <autoFilter ref="A3:M13"/>
  <mergeCells count="1">
    <mergeCell ref="A1:N1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14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3.7109375" customWidth="1"/>
    <col min="2" max="2" width="13.7109375" customWidth="1"/>
    <col min="3" max="3" width="9.7109375" customWidth="1"/>
    <col min="4" max="4" width="13.7109375" customWidth="1"/>
    <col min="5" max="5" width="12.7109375" customWidth="1"/>
    <col min="6" max="6" width="13.7109375" customWidth="1"/>
    <col min="7" max="7" width="22.7109375" customWidth="1"/>
    <col min="8" max="8" width="21.7109375" customWidth="1"/>
    <col min="9" max="9" width="14.7109375" customWidth="1"/>
    <col min="10" max="10" width="13.7109375" customWidth="1"/>
    <col min="11" max="11" width="18.7109375" customWidth="1"/>
    <col min="12" max="12" width="19.7109375" customWidth="1"/>
    <col min="13" max="13" width="23.7109375" customWidth="1"/>
  </cols>
  <sheetData>
    <row r="1" spans="1:14">
      <c r="A1" s="1" t="s">
        <v>163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 spans="1:14" s="2" customFormat="1">
      <c r="B3" s="3" t="s">
        <v>161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</row>
    <row r="4" spans="1:14">
      <c r="A4" s="3">
        <v>0</v>
      </c>
      <c r="B4" s="98">
        <v>12</v>
      </c>
      <c r="C4" s="5">
        <v>6776</v>
      </c>
      <c r="D4" s="20">
        <v>1</v>
      </c>
      <c r="E4" s="7">
        <f>C4/SUM($C$4:$C$13)</f>
        <v>0</v>
      </c>
      <c r="F4" s="8">
        <f>IF(ROW()=4,"",C4-C3)</f>
        <v>0</v>
      </c>
      <c r="G4" s="8">
        <f>IF(ROW()=4,"",(C4-C3)/C3*100)</f>
        <v>0</v>
      </c>
      <c r="H4" s="9">
        <v>17.09886902032707</v>
      </c>
      <c r="I4" s="10">
        <v>111877.9</v>
      </c>
      <c r="J4" s="11">
        <v>1</v>
      </c>
      <c r="K4" s="12">
        <f>I4/SUM($I$4:$I$13)</f>
        <v>0</v>
      </c>
      <c r="L4" s="13">
        <f>IF(ROW()=4,"",I4-I3)</f>
        <v>0</v>
      </c>
      <c r="M4" s="8">
        <f>IF(ROW()=4,"",(I4-I3)/I3*100)</f>
        <v>0</v>
      </c>
    </row>
    <row r="5" spans="1:14">
      <c r="A5" s="3">
        <v>1</v>
      </c>
      <c r="B5" s="98">
        <v>13</v>
      </c>
      <c r="C5" s="5">
        <v>6413</v>
      </c>
      <c r="D5" s="6">
        <v>2</v>
      </c>
      <c r="E5" s="7">
        <f>C5/SUM($C$4:$C$13)</f>
        <v>0</v>
      </c>
      <c r="F5" s="8">
        <f>IF(ROW()=4,"",C5-C4)</f>
        <v>0</v>
      </c>
      <c r="G5" s="8">
        <f>IF(ROW()=4,"",(C5-C4)/C4*100)</f>
        <v>0</v>
      </c>
      <c r="H5" s="9">
        <v>17.09909721102692</v>
      </c>
      <c r="I5" s="10">
        <v>106065.7</v>
      </c>
      <c r="J5" s="15">
        <v>2</v>
      </c>
      <c r="K5" s="12">
        <f>I5/SUM($I$4:$I$13)</f>
        <v>0</v>
      </c>
      <c r="L5" s="13">
        <f>IF(ROW()=4,"",I5-I4)</f>
        <v>0</v>
      </c>
      <c r="M5" s="8">
        <f>IF(ROW()=4,"",(I5-I4)/I4*100)</f>
        <v>0</v>
      </c>
    </row>
    <row r="6" spans="1:14">
      <c r="A6" s="3">
        <v>2</v>
      </c>
      <c r="B6" s="98">
        <v>18</v>
      </c>
      <c r="C6" s="5">
        <v>5417</v>
      </c>
      <c r="D6" s="14">
        <v>3</v>
      </c>
      <c r="E6" s="7">
        <f>C6/SUM($C$4:$C$13)</f>
        <v>0</v>
      </c>
      <c r="F6" s="8">
        <f>IF(ROW()=4,"",C6-C5)</f>
        <v>0</v>
      </c>
      <c r="G6" s="8">
        <f>IF(ROW()=4,"",(C6-C5)/C5*100)</f>
        <v>0</v>
      </c>
      <c r="H6" s="9">
        <v>16.66296883746968</v>
      </c>
      <c r="I6" s="10">
        <v>89296.85000000001</v>
      </c>
      <c r="J6" s="17">
        <v>3</v>
      </c>
      <c r="K6" s="12">
        <f>I6/SUM($I$4:$I$13)</f>
        <v>0</v>
      </c>
      <c r="L6" s="13">
        <f>IF(ROW()=4,"",I6-I5)</f>
        <v>0</v>
      </c>
      <c r="M6" s="8">
        <f>IF(ROW()=4,"",(I6-I5)/I5*100)</f>
        <v>0</v>
      </c>
    </row>
    <row r="7" spans="1:14">
      <c r="A7" s="3">
        <v>3</v>
      </c>
      <c r="B7" s="98">
        <v>17</v>
      </c>
      <c r="C7" s="5">
        <v>5211</v>
      </c>
      <c r="D7" s="16">
        <v>4</v>
      </c>
      <c r="E7" s="7">
        <f>C7/SUM($C$4:$C$13)</f>
        <v>0</v>
      </c>
      <c r="F7" s="8">
        <f>IF(ROW()=4,"",C7-C6)</f>
        <v>0</v>
      </c>
      <c r="G7" s="8">
        <f>IF(ROW()=4,"",(C7-C6)/C6*100)</f>
        <v>0</v>
      </c>
      <c r="H7" s="9">
        <v>16.76792727979778</v>
      </c>
      <c r="I7" s="10">
        <v>86237.45</v>
      </c>
      <c r="J7" s="19">
        <v>4</v>
      </c>
      <c r="K7" s="12">
        <f>I7/SUM($I$4:$I$13)</f>
        <v>0</v>
      </c>
      <c r="L7" s="13">
        <f>IF(ROW()=4,"",I7-I6)</f>
        <v>0</v>
      </c>
      <c r="M7" s="8">
        <f>IF(ROW()=4,"",(I7-I6)/I6*100)</f>
        <v>0</v>
      </c>
    </row>
    <row r="8" spans="1:14">
      <c r="A8" s="3">
        <v>4</v>
      </c>
      <c r="B8" s="98">
        <v>19</v>
      </c>
      <c r="C8" s="5">
        <v>4406</v>
      </c>
      <c r="D8" s="28">
        <v>5</v>
      </c>
      <c r="E8" s="7">
        <f>C8/SUM($C$4:$C$13)</f>
        <v>0</v>
      </c>
      <c r="F8" s="8">
        <f>IF(ROW()=4,"",C8-C7)</f>
        <v>0</v>
      </c>
      <c r="G8" s="8">
        <f>IF(ROW()=4,"",(C8-C7)/C7*100)</f>
        <v>0</v>
      </c>
      <c r="H8" s="9">
        <v>16.69629885057471</v>
      </c>
      <c r="I8" s="10">
        <v>72628.89999999999</v>
      </c>
      <c r="J8" s="21">
        <v>5</v>
      </c>
      <c r="K8" s="12">
        <f>I8/SUM($I$4:$I$13)</f>
        <v>0</v>
      </c>
      <c r="L8" s="13">
        <f>IF(ROW()=4,"",I8-I7)</f>
        <v>0</v>
      </c>
      <c r="M8" s="8">
        <f>IF(ROW()=4,"",(I8-I7)/I7*100)</f>
        <v>0</v>
      </c>
    </row>
    <row r="9" spans="1:14">
      <c r="A9" s="3">
        <v>5</v>
      </c>
      <c r="B9" s="98">
        <v>16</v>
      </c>
      <c r="C9" s="5">
        <v>4239</v>
      </c>
      <c r="D9" s="18">
        <v>6</v>
      </c>
      <c r="E9" s="7">
        <f>C9/SUM($C$4:$C$13)</f>
        <v>0</v>
      </c>
      <c r="F9" s="8">
        <f>IF(ROW()=4,"",C9-C8)</f>
        <v>0</v>
      </c>
      <c r="G9" s="8">
        <f>IF(ROW()=4,"",(C9-C8)/C8*100)</f>
        <v>0</v>
      </c>
      <c r="H9" s="9">
        <v>16.73964157706093</v>
      </c>
      <c r="I9" s="10">
        <v>70055.39999999999</v>
      </c>
      <c r="J9" s="23">
        <v>6</v>
      </c>
      <c r="K9" s="12">
        <f>I9/SUM($I$4:$I$13)</f>
        <v>0</v>
      </c>
      <c r="L9" s="13">
        <f>IF(ROW()=4,"",I9-I8)</f>
        <v>0</v>
      </c>
      <c r="M9" s="8">
        <f>IF(ROW()=4,"",(I9-I8)/I8*100)</f>
        <v>0</v>
      </c>
    </row>
    <row r="10" spans="1:14">
      <c r="A10" s="3">
        <v>6</v>
      </c>
      <c r="B10" s="98">
        <v>14</v>
      </c>
      <c r="C10" s="5">
        <v>3613</v>
      </c>
      <c r="D10" s="22">
        <v>7</v>
      </c>
      <c r="E10" s="7">
        <f>C10/SUM($C$4:$C$13)</f>
        <v>0</v>
      </c>
      <c r="F10" s="8">
        <f>IF(ROW()=4,"",C10-C9)</f>
        <v>0</v>
      </c>
      <c r="G10" s="8">
        <f>IF(ROW()=4,"",(C10-C9)/C9*100)</f>
        <v>0</v>
      </c>
      <c r="H10" s="9">
        <v>16.81380289690429</v>
      </c>
      <c r="I10" s="10">
        <v>59201.4</v>
      </c>
      <c r="J10" s="25">
        <v>7</v>
      </c>
      <c r="K10" s="12">
        <f>I10/SUM($I$4:$I$13)</f>
        <v>0</v>
      </c>
      <c r="L10" s="13">
        <f>IF(ROW()=4,"",I10-I9)</f>
        <v>0</v>
      </c>
      <c r="M10" s="8">
        <f>IF(ROW()=4,"",(I10-I9)/I9*100)</f>
        <v>0</v>
      </c>
    </row>
    <row r="11" spans="1:14">
      <c r="A11" s="3">
        <v>7</v>
      </c>
      <c r="B11" s="98">
        <v>20</v>
      </c>
      <c r="C11" s="5">
        <v>3534</v>
      </c>
      <c r="D11" s="24">
        <v>8</v>
      </c>
      <c r="E11" s="7">
        <f>C11/SUM($C$4:$C$13)</f>
        <v>0</v>
      </c>
      <c r="F11" s="8">
        <f>IF(ROW()=4,"",C11-C10)</f>
        <v>0</v>
      </c>
      <c r="G11" s="8">
        <f>IF(ROW()=4,"",(C11-C10)/C10*100)</f>
        <v>0</v>
      </c>
      <c r="H11" s="9">
        <v>16.69498135933467</v>
      </c>
      <c r="I11" s="10">
        <v>58215.4</v>
      </c>
      <c r="J11" s="27">
        <v>8</v>
      </c>
      <c r="K11" s="12">
        <f>I11/SUM($I$4:$I$13)</f>
        <v>0</v>
      </c>
      <c r="L11" s="13">
        <f>IF(ROW()=4,"",I11-I10)</f>
        <v>0</v>
      </c>
      <c r="M11" s="8">
        <f>IF(ROW()=4,"",(I11-I10)/I10*100)</f>
        <v>0</v>
      </c>
    </row>
    <row r="12" spans="1:14">
      <c r="A12" s="3">
        <v>8</v>
      </c>
      <c r="B12" s="98">
        <v>15</v>
      </c>
      <c r="C12" s="5">
        <v>3216</v>
      </c>
      <c r="D12" s="26">
        <v>9</v>
      </c>
      <c r="E12" s="7">
        <f>C12/SUM($C$4:$C$13)</f>
        <v>0</v>
      </c>
      <c r="F12" s="8">
        <f>IF(ROW()=4,"",C12-C11)</f>
        <v>0</v>
      </c>
      <c r="G12" s="8">
        <f>IF(ROW()=4,"",(C12-C11)/C11*100)</f>
        <v>0</v>
      </c>
      <c r="H12" s="9">
        <v>16.71681388012618</v>
      </c>
      <c r="I12" s="10">
        <v>52992.3</v>
      </c>
      <c r="J12" s="29">
        <v>9</v>
      </c>
      <c r="K12" s="12">
        <f>I12/SUM($I$4:$I$13)</f>
        <v>0</v>
      </c>
      <c r="L12" s="13">
        <f>IF(ROW()=4,"",I12-I11)</f>
        <v>0</v>
      </c>
      <c r="M12" s="8">
        <f>IF(ROW()=4,"",(I12-I11)/I11*100)</f>
        <v>0</v>
      </c>
    </row>
    <row r="13" spans="1:14">
      <c r="A13" s="3">
        <v>9</v>
      </c>
      <c r="B13" s="98">
        <v>11</v>
      </c>
      <c r="C13" s="5">
        <v>2728</v>
      </c>
      <c r="D13" s="30">
        <v>10</v>
      </c>
      <c r="E13" s="7">
        <f>C13/SUM($C$4:$C$13)</f>
        <v>0</v>
      </c>
      <c r="F13" s="8">
        <f>IF(ROW()=4,"",C13-C12)</f>
        <v>0</v>
      </c>
      <c r="G13" s="8">
        <f>IF(ROW()=4,"",(C13-C12)/C12*100)</f>
        <v>0</v>
      </c>
      <c r="H13" s="9">
        <v>16.81729041916168</v>
      </c>
      <c r="I13" s="10">
        <v>44935.8</v>
      </c>
      <c r="J13" s="31">
        <v>10</v>
      </c>
      <c r="K13" s="12">
        <f>I13/SUM($I$4:$I$13)</f>
        <v>0</v>
      </c>
      <c r="L13" s="13">
        <f>IF(ROW()=4,"",I13-I12)</f>
        <v>0</v>
      </c>
      <c r="M13" s="8">
        <f>IF(ROW()=4,"",(I13-I12)/I12*100)</f>
        <v>0</v>
      </c>
    </row>
    <row r="14" spans="1:14">
      <c r="C14" s="32">
        <f>SUBTOTAL(9,C4:C13)</f>
        <v>0</v>
      </c>
      <c r="E14" s="33">
        <f>SUBTOTAL(9,E4:E13)</f>
        <v>0</v>
      </c>
      <c r="F14" s="34">
        <f>SUBTOTAL(9,F4:F13)</f>
        <v>0</v>
      </c>
      <c r="G14" s="34">
        <f>SUBTOTAL(9,G4:G13)</f>
        <v>0</v>
      </c>
      <c r="H14" s="35">
        <f>SUBTOTAL(9,H4:H13)</f>
        <v>0</v>
      </c>
      <c r="I14" s="36">
        <f>SUBTOTAL(9,I4:I13)</f>
        <v>0</v>
      </c>
      <c r="K14" s="33">
        <f>SUBTOTAL(9,K4:K13)</f>
        <v>0</v>
      </c>
      <c r="L14" s="37">
        <f>SUBTOTAL(9,L4:L13)</f>
        <v>0</v>
      </c>
      <c r="M14" s="34">
        <f>SUBTOTAL(9,M4:M13)</f>
        <v>0</v>
      </c>
    </row>
  </sheetData>
  <autoFilter ref="A3:M13"/>
  <mergeCells count="1">
    <mergeCell ref="A1:N1"/>
  </mergeCell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>
  <dimension ref="A1:N14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3.7109375" customWidth="1"/>
    <col min="2" max="2" width="13.7109375" customWidth="1"/>
    <col min="3" max="3" width="9.7109375" customWidth="1"/>
    <col min="4" max="4" width="13.7109375" customWidth="1"/>
    <col min="5" max="5" width="12.7109375" customWidth="1"/>
    <col min="6" max="6" width="13.7109375" customWidth="1"/>
    <col min="7" max="7" width="22.7109375" customWidth="1"/>
    <col min="8" max="8" width="21.7109375" customWidth="1"/>
    <col min="9" max="9" width="14.7109375" customWidth="1"/>
    <col min="10" max="10" width="13.7109375" customWidth="1"/>
    <col min="11" max="11" width="18.7109375" customWidth="1"/>
    <col min="12" max="12" width="19.7109375" customWidth="1"/>
    <col min="13" max="13" width="23.7109375" customWidth="1"/>
  </cols>
  <sheetData>
    <row r="1" spans="1:14">
      <c r="A1" s="1" t="s">
        <v>163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 spans="1:14" s="2" customFormat="1">
      <c r="B3" s="3" t="s">
        <v>161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</row>
    <row r="4" spans="1:14">
      <c r="A4" s="3">
        <v>0</v>
      </c>
      <c r="B4" s="98">
        <v>11</v>
      </c>
      <c r="C4" s="5">
        <v>2728</v>
      </c>
      <c r="D4" s="30">
        <v>10</v>
      </c>
      <c r="E4" s="7">
        <f>C4/SUM($C$4:$C$13)</f>
        <v>0</v>
      </c>
      <c r="F4" s="8">
        <f>IF(ROW()=4,"",C4-C3)</f>
        <v>0</v>
      </c>
      <c r="G4" s="8">
        <f>IF(ROW()=4,"",(C4-C3)/C3*100)</f>
        <v>0</v>
      </c>
      <c r="H4" s="9">
        <v>16.81729041916168</v>
      </c>
      <c r="I4" s="10">
        <v>44935.8</v>
      </c>
      <c r="J4" s="31">
        <v>10</v>
      </c>
      <c r="K4" s="12">
        <f>I4/SUM($I$4:$I$13)</f>
        <v>0</v>
      </c>
      <c r="L4" s="13">
        <f>IF(ROW()=4,"",I4-I3)</f>
        <v>0</v>
      </c>
      <c r="M4" s="8">
        <f>IF(ROW()=4,"",(I4-I3)/I3*100)</f>
        <v>0</v>
      </c>
    </row>
    <row r="5" spans="1:14">
      <c r="A5" s="3">
        <v>1</v>
      </c>
      <c r="B5" s="98">
        <v>12</v>
      </c>
      <c r="C5" s="5">
        <v>6776</v>
      </c>
      <c r="D5" s="20">
        <v>1</v>
      </c>
      <c r="E5" s="7">
        <f>C5/SUM($C$4:$C$13)</f>
        <v>0</v>
      </c>
      <c r="F5" s="8">
        <f>IF(ROW()=4,"",C5-C4)</f>
        <v>0</v>
      </c>
      <c r="G5" s="8">
        <f>IF(ROW()=4,"",(C5-C4)/C4*100)</f>
        <v>0</v>
      </c>
      <c r="H5" s="9">
        <v>17.09886902032707</v>
      </c>
      <c r="I5" s="10">
        <v>111877.9</v>
      </c>
      <c r="J5" s="11">
        <v>1</v>
      </c>
      <c r="K5" s="12">
        <f>I5/SUM($I$4:$I$13)</f>
        <v>0</v>
      </c>
      <c r="L5" s="13">
        <f>IF(ROW()=4,"",I5-I4)</f>
        <v>0</v>
      </c>
      <c r="M5" s="8">
        <f>IF(ROW()=4,"",(I5-I4)/I4*100)</f>
        <v>0</v>
      </c>
    </row>
    <row r="6" spans="1:14">
      <c r="A6" s="3">
        <v>2</v>
      </c>
      <c r="B6" s="98">
        <v>13</v>
      </c>
      <c r="C6" s="5">
        <v>6413</v>
      </c>
      <c r="D6" s="6">
        <v>2</v>
      </c>
      <c r="E6" s="7">
        <f>C6/SUM($C$4:$C$13)</f>
        <v>0</v>
      </c>
      <c r="F6" s="8">
        <f>IF(ROW()=4,"",C6-C5)</f>
        <v>0</v>
      </c>
      <c r="G6" s="8">
        <f>IF(ROW()=4,"",(C6-C5)/C5*100)</f>
        <v>0</v>
      </c>
      <c r="H6" s="9">
        <v>17.09909721102692</v>
      </c>
      <c r="I6" s="10">
        <v>106065.7</v>
      </c>
      <c r="J6" s="15">
        <v>2</v>
      </c>
      <c r="K6" s="12">
        <f>I6/SUM($I$4:$I$13)</f>
        <v>0</v>
      </c>
      <c r="L6" s="13">
        <f>IF(ROW()=4,"",I6-I5)</f>
        <v>0</v>
      </c>
      <c r="M6" s="8">
        <f>IF(ROW()=4,"",(I6-I5)/I5*100)</f>
        <v>0</v>
      </c>
    </row>
    <row r="7" spans="1:14">
      <c r="A7" s="3">
        <v>3</v>
      </c>
      <c r="B7" s="98">
        <v>14</v>
      </c>
      <c r="C7" s="5">
        <v>3613</v>
      </c>
      <c r="D7" s="22">
        <v>7</v>
      </c>
      <c r="E7" s="7">
        <f>C7/SUM($C$4:$C$13)</f>
        <v>0</v>
      </c>
      <c r="F7" s="8">
        <f>IF(ROW()=4,"",C7-C6)</f>
        <v>0</v>
      </c>
      <c r="G7" s="8">
        <f>IF(ROW()=4,"",(C7-C6)/C6*100)</f>
        <v>0</v>
      </c>
      <c r="H7" s="9">
        <v>16.81380289690429</v>
      </c>
      <c r="I7" s="10">
        <v>59201.4</v>
      </c>
      <c r="J7" s="25">
        <v>7</v>
      </c>
      <c r="K7" s="12">
        <f>I7/SUM($I$4:$I$13)</f>
        <v>0</v>
      </c>
      <c r="L7" s="13">
        <f>IF(ROW()=4,"",I7-I6)</f>
        <v>0</v>
      </c>
      <c r="M7" s="8">
        <f>IF(ROW()=4,"",(I7-I6)/I6*100)</f>
        <v>0</v>
      </c>
    </row>
    <row r="8" spans="1:14">
      <c r="A8" s="3">
        <v>4</v>
      </c>
      <c r="B8" s="98">
        <v>15</v>
      </c>
      <c r="C8" s="5">
        <v>3216</v>
      </c>
      <c r="D8" s="26">
        <v>9</v>
      </c>
      <c r="E8" s="7">
        <f>C8/SUM($C$4:$C$13)</f>
        <v>0</v>
      </c>
      <c r="F8" s="8">
        <f>IF(ROW()=4,"",C8-C7)</f>
        <v>0</v>
      </c>
      <c r="G8" s="8">
        <f>IF(ROW()=4,"",(C8-C7)/C7*100)</f>
        <v>0</v>
      </c>
      <c r="H8" s="9">
        <v>16.71681388012618</v>
      </c>
      <c r="I8" s="10">
        <v>52992.3</v>
      </c>
      <c r="J8" s="29">
        <v>9</v>
      </c>
      <c r="K8" s="12">
        <f>I8/SUM($I$4:$I$13)</f>
        <v>0</v>
      </c>
      <c r="L8" s="13">
        <f>IF(ROW()=4,"",I8-I7)</f>
        <v>0</v>
      </c>
      <c r="M8" s="8">
        <f>IF(ROW()=4,"",(I8-I7)/I7*100)</f>
        <v>0</v>
      </c>
    </row>
    <row r="9" spans="1:14">
      <c r="A9" s="3">
        <v>5</v>
      </c>
      <c r="B9" s="98">
        <v>16</v>
      </c>
      <c r="C9" s="5">
        <v>4239</v>
      </c>
      <c r="D9" s="18">
        <v>6</v>
      </c>
      <c r="E9" s="7">
        <f>C9/SUM($C$4:$C$13)</f>
        <v>0</v>
      </c>
      <c r="F9" s="8">
        <f>IF(ROW()=4,"",C9-C8)</f>
        <v>0</v>
      </c>
      <c r="G9" s="8">
        <f>IF(ROW()=4,"",(C9-C8)/C8*100)</f>
        <v>0</v>
      </c>
      <c r="H9" s="9">
        <v>16.73964157706093</v>
      </c>
      <c r="I9" s="10">
        <v>70055.39999999999</v>
      </c>
      <c r="J9" s="23">
        <v>6</v>
      </c>
      <c r="K9" s="12">
        <f>I9/SUM($I$4:$I$13)</f>
        <v>0</v>
      </c>
      <c r="L9" s="13">
        <f>IF(ROW()=4,"",I9-I8)</f>
        <v>0</v>
      </c>
      <c r="M9" s="8">
        <f>IF(ROW()=4,"",(I9-I8)/I8*100)</f>
        <v>0</v>
      </c>
    </row>
    <row r="10" spans="1:14">
      <c r="A10" s="3">
        <v>6</v>
      </c>
      <c r="B10" s="98">
        <v>17</v>
      </c>
      <c r="C10" s="5">
        <v>5211</v>
      </c>
      <c r="D10" s="16">
        <v>4</v>
      </c>
      <c r="E10" s="7">
        <f>C10/SUM($C$4:$C$13)</f>
        <v>0</v>
      </c>
      <c r="F10" s="8">
        <f>IF(ROW()=4,"",C10-C9)</f>
        <v>0</v>
      </c>
      <c r="G10" s="8">
        <f>IF(ROW()=4,"",(C10-C9)/C9*100)</f>
        <v>0</v>
      </c>
      <c r="H10" s="9">
        <v>16.76792727979778</v>
      </c>
      <c r="I10" s="10">
        <v>86237.45</v>
      </c>
      <c r="J10" s="19">
        <v>4</v>
      </c>
      <c r="K10" s="12">
        <f>I10/SUM($I$4:$I$13)</f>
        <v>0</v>
      </c>
      <c r="L10" s="13">
        <f>IF(ROW()=4,"",I10-I9)</f>
        <v>0</v>
      </c>
      <c r="M10" s="8">
        <f>IF(ROW()=4,"",(I10-I9)/I9*100)</f>
        <v>0</v>
      </c>
    </row>
    <row r="11" spans="1:14">
      <c r="A11" s="3">
        <v>7</v>
      </c>
      <c r="B11" s="98">
        <v>18</v>
      </c>
      <c r="C11" s="5">
        <v>5417</v>
      </c>
      <c r="D11" s="14">
        <v>3</v>
      </c>
      <c r="E11" s="7">
        <f>C11/SUM($C$4:$C$13)</f>
        <v>0</v>
      </c>
      <c r="F11" s="8">
        <f>IF(ROW()=4,"",C11-C10)</f>
        <v>0</v>
      </c>
      <c r="G11" s="8">
        <f>IF(ROW()=4,"",(C11-C10)/C10*100)</f>
        <v>0</v>
      </c>
      <c r="H11" s="9">
        <v>16.66296883746968</v>
      </c>
      <c r="I11" s="10">
        <v>89296.85000000001</v>
      </c>
      <c r="J11" s="17">
        <v>3</v>
      </c>
      <c r="K11" s="12">
        <f>I11/SUM($I$4:$I$13)</f>
        <v>0</v>
      </c>
      <c r="L11" s="13">
        <f>IF(ROW()=4,"",I11-I10)</f>
        <v>0</v>
      </c>
      <c r="M11" s="8">
        <f>IF(ROW()=4,"",(I11-I10)/I10*100)</f>
        <v>0</v>
      </c>
    </row>
    <row r="12" spans="1:14">
      <c r="A12" s="3">
        <v>8</v>
      </c>
      <c r="B12" s="98">
        <v>19</v>
      </c>
      <c r="C12" s="5">
        <v>4406</v>
      </c>
      <c r="D12" s="28">
        <v>5</v>
      </c>
      <c r="E12" s="7">
        <f>C12/SUM($C$4:$C$13)</f>
        <v>0</v>
      </c>
      <c r="F12" s="8">
        <f>IF(ROW()=4,"",C12-C11)</f>
        <v>0</v>
      </c>
      <c r="G12" s="8">
        <f>IF(ROW()=4,"",(C12-C11)/C11*100)</f>
        <v>0</v>
      </c>
      <c r="H12" s="9">
        <v>16.69629885057471</v>
      </c>
      <c r="I12" s="10">
        <v>72628.89999999999</v>
      </c>
      <c r="J12" s="21">
        <v>5</v>
      </c>
      <c r="K12" s="12">
        <f>I12/SUM($I$4:$I$13)</f>
        <v>0</v>
      </c>
      <c r="L12" s="13">
        <f>IF(ROW()=4,"",I12-I11)</f>
        <v>0</v>
      </c>
      <c r="M12" s="8">
        <f>IF(ROW()=4,"",(I12-I11)/I11*100)</f>
        <v>0</v>
      </c>
    </row>
    <row r="13" spans="1:14">
      <c r="A13" s="3">
        <v>9</v>
      </c>
      <c r="B13" s="98">
        <v>20</v>
      </c>
      <c r="C13" s="5">
        <v>3534</v>
      </c>
      <c r="D13" s="24">
        <v>8</v>
      </c>
      <c r="E13" s="7">
        <f>C13/SUM($C$4:$C$13)</f>
        <v>0</v>
      </c>
      <c r="F13" s="8">
        <f>IF(ROW()=4,"",C13-C12)</f>
        <v>0</v>
      </c>
      <c r="G13" s="8">
        <f>IF(ROW()=4,"",(C13-C12)/C12*100)</f>
        <v>0</v>
      </c>
      <c r="H13" s="9">
        <v>16.69498135933467</v>
      </c>
      <c r="I13" s="10">
        <v>58215.4</v>
      </c>
      <c r="J13" s="27">
        <v>8</v>
      </c>
      <c r="K13" s="12">
        <f>I13/SUM($I$4:$I$13)</f>
        <v>0</v>
      </c>
      <c r="L13" s="13">
        <f>IF(ROW()=4,"",I13-I12)</f>
        <v>0</v>
      </c>
      <c r="M13" s="8">
        <f>IF(ROW()=4,"",(I13-I12)/I12*100)</f>
        <v>0</v>
      </c>
    </row>
    <row r="14" spans="1:14">
      <c r="C14" s="32">
        <f>SUBTOTAL(9,C4:C13)</f>
        <v>0</v>
      </c>
      <c r="E14" s="33">
        <f>SUBTOTAL(9,E4:E13)</f>
        <v>0</v>
      </c>
      <c r="F14" s="34">
        <f>SUBTOTAL(9,F4:F13)</f>
        <v>0</v>
      </c>
      <c r="G14" s="34">
        <f>SUBTOTAL(9,G4:G13)</f>
        <v>0</v>
      </c>
      <c r="H14" s="35">
        <f>SUBTOTAL(9,H4:H13)</f>
        <v>0</v>
      </c>
      <c r="I14" s="36">
        <f>SUBTOTAL(9,I4:I13)</f>
        <v>0</v>
      </c>
      <c r="K14" s="33">
        <f>SUBTOTAL(9,K4:K13)</f>
        <v>0</v>
      </c>
      <c r="L14" s="37">
        <f>SUBTOTAL(9,L4:L13)</f>
        <v>0</v>
      </c>
      <c r="M14" s="34">
        <f>SUBTOTAL(9,M4:M13)</f>
        <v>0</v>
      </c>
    </row>
  </sheetData>
  <autoFilter ref="A3:M13"/>
  <mergeCells count="1">
    <mergeCell ref="A1:N1"/>
  </mergeCell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>
  <dimension ref="A1:N11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3.7109375" customWidth="1"/>
    <col min="2" max="2" width="12.7109375" customWidth="1"/>
    <col min="3" max="3" width="9.7109375" customWidth="1"/>
    <col min="4" max="4" width="13.7109375" customWidth="1"/>
    <col min="5" max="5" width="12.7109375" customWidth="1"/>
    <col min="6" max="6" width="13.7109375" customWidth="1"/>
    <col min="7" max="7" width="22.7109375" customWidth="1"/>
    <col min="8" max="8" width="21.7109375" customWidth="1"/>
    <col min="9" max="9" width="14.7109375" customWidth="1"/>
    <col min="10" max="10" width="13.7109375" customWidth="1"/>
    <col min="11" max="11" width="18.7109375" customWidth="1"/>
    <col min="12" max="12" width="19.7109375" customWidth="1"/>
    <col min="13" max="13" width="23.7109375" customWidth="1"/>
  </cols>
  <sheetData>
    <row r="1" spans="1:14">
      <c r="A1" s="1" t="s">
        <v>172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 spans="1:14" s="2" customFormat="1">
      <c r="B3" s="3" t="s">
        <v>164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</row>
    <row r="4" spans="1:14">
      <c r="A4" s="3">
        <v>0</v>
      </c>
      <c r="B4" s="99" t="s">
        <v>165</v>
      </c>
      <c r="C4" s="5">
        <v>6485</v>
      </c>
      <c r="D4" s="51">
        <v>6</v>
      </c>
      <c r="E4" s="7">
        <f>C4/SUM($C$4:$C$10)</f>
        <v>0</v>
      </c>
      <c r="F4" s="8">
        <f>IF(ROW()=4,"",C4-C3)</f>
        <v>0</v>
      </c>
      <c r="G4" s="8">
        <f>IF(ROW()=4,"",(C4-C3)/C3*100)</f>
        <v>0</v>
      </c>
      <c r="H4" s="9">
        <v>16.85186842518449</v>
      </c>
      <c r="I4" s="10">
        <v>107329.55</v>
      </c>
      <c r="J4" s="100">
        <v>6</v>
      </c>
      <c r="K4" s="12">
        <f>I4/SUM($I$4:$I$10)</f>
        <v>0</v>
      </c>
      <c r="L4" s="13">
        <f>IF(ROW()=4,"",I4-I3)</f>
        <v>0</v>
      </c>
      <c r="M4" s="8">
        <f>IF(ROW()=4,"",(I4-I3)/I3*100)</f>
        <v>0</v>
      </c>
    </row>
    <row r="5" spans="1:14">
      <c r="A5" s="3">
        <v>1</v>
      </c>
      <c r="B5" s="99" t="s">
        <v>166</v>
      </c>
      <c r="C5" s="5">
        <v>6895</v>
      </c>
      <c r="D5" s="22">
        <v>5</v>
      </c>
      <c r="E5" s="7">
        <f>C5/SUM($C$4:$C$10)</f>
        <v>0</v>
      </c>
      <c r="F5" s="8">
        <f>IF(ROW()=4,"",C5-C4)</f>
        <v>0</v>
      </c>
      <c r="G5" s="8">
        <f>IF(ROW()=4,"",(C5-C4)/C4*100)</f>
        <v>0</v>
      </c>
      <c r="H5" s="9">
        <v>16.9011994669036</v>
      </c>
      <c r="I5" s="10">
        <v>114133.8</v>
      </c>
      <c r="J5" s="25">
        <v>5</v>
      </c>
      <c r="K5" s="12">
        <f>I5/SUM($I$4:$I$10)</f>
        <v>0</v>
      </c>
      <c r="L5" s="13">
        <f>IF(ROW()=4,"",I5-I4)</f>
        <v>0</v>
      </c>
      <c r="M5" s="8">
        <f>IF(ROW()=4,"",(I5-I4)/I4*100)</f>
        <v>0</v>
      </c>
    </row>
    <row r="6" spans="1:14">
      <c r="A6" s="3">
        <v>2</v>
      </c>
      <c r="B6" s="99" t="s">
        <v>167</v>
      </c>
      <c r="C6" s="5">
        <v>6946</v>
      </c>
      <c r="D6" s="44">
        <v>4</v>
      </c>
      <c r="E6" s="7">
        <f>C6/SUM($C$4:$C$10)</f>
        <v>0</v>
      </c>
      <c r="F6" s="8">
        <f>IF(ROW()=4,"",C6-C5)</f>
        <v>0</v>
      </c>
      <c r="G6" s="8">
        <f>IF(ROW()=4,"",(C6-C5)/C5*100)</f>
        <v>0</v>
      </c>
      <c r="H6" s="9">
        <v>16.83219067235545</v>
      </c>
      <c r="I6" s="10">
        <v>114408.4</v>
      </c>
      <c r="J6" s="45">
        <v>4</v>
      </c>
      <c r="K6" s="12">
        <f>I6/SUM($I$4:$I$10)</f>
        <v>0</v>
      </c>
      <c r="L6" s="13">
        <f>IF(ROW()=4,"",I6-I5)</f>
        <v>0</v>
      </c>
      <c r="M6" s="8">
        <f>IF(ROW()=4,"",(I6-I5)/I5*100)</f>
        <v>0</v>
      </c>
    </row>
    <row r="7" spans="1:14">
      <c r="A7" s="3">
        <v>3</v>
      </c>
      <c r="B7" s="99" t="s">
        <v>168</v>
      </c>
      <c r="C7" s="5">
        <v>7478</v>
      </c>
      <c r="D7" s="16">
        <v>3</v>
      </c>
      <c r="E7" s="7">
        <f>C7/SUM($C$4:$C$10)</f>
        <v>0</v>
      </c>
      <c r="F7" s="8">
        <f>IF(ROW()=4,"",C7-C6)</f>
        <v>0</v>
      </c>
      <c r="G7" s="8">
        <f>IF(ROW()=4,"",(C7-C6)/C6*100)</f>
        <v>0</v>
      </c>
      <c r="H7" s="9">
        <v>16.86856479584869</v>
      </c>
      <c r="I7" s="10">
        <v>123528.5</v>
      </c>
      <c r="J7" s="101">
        <v>2</v>
      </c>
      <c r="K7" s="12">
        <f>I7/SUM($I$4:$I$10)</f>
        <v>0</v>
      </c>
      <c r="L7" s="13">
        <f>IF(ROW()=4,"",I7-I6)</f>
        <v>0</v>
      </c>
      <c r="M7" s="8">
        <f>IF(ROW()=4,"",(I7-I6)/I6*100)</f>
        <v>0</v>
      </c>
    </row>
    <row r="8" spans="1:14">
      <c r="A8" s="3">
        <v>4</v>
      </c>
      <c r="B8" s="99" t="s">
        <v>169</v>
      </c>
      <c r="C8" s="5">
        <v>8242</v>
      </c>
      <c r="D8" s="20">
        <v>1</v>
      </c>
      <c r="E8" s="7">
        <f>C8/SUM($C$4:$C$10)</f>
        <v>0</v>
      </c>
      <c r="F8" s="8">
        <f>IF(ROW()=4,"",C8-C7)</f>
        <v>0</v>
      </c>
      <c r="G8" s="8">
        <f>IF(ROW()=4,"",(C8-C7)/C7*100)</f>
        <v>0</v>
      </c>
      <c r="H8" s="9">
        <v>16.78681223784851</v>
      </c>
      <c r="I8" s="10">
        <v>136073.9</v>
      </c>
      <c r="J8" s="11">
        <v>1</v>
      </c>
      <c r="K8" s="12">
        <f>I8/SUM($I$4:$I$10)</f>
        <v>0</v>
      </c>
      <c r="L8" s="13">
        <f>IF(ROW()=4,"",I8-I7)</f>
        <v>0</v>
      </c>
      <c r="M8" s="8">
        <f>IF(ROW()=4,"",(I8-I7)/I7*100)</f>
        <v>0</v>
      </c>
    </row>
    <row r="9" spans="1:14">
      <c r="A9" s="3">
        <v>5</v>
      </c>
      <c r="B9" s="99" t="s">
        <v>170</v>
      </c>
      <c r="C9" s="5">
        <v>7493</v>
      </c>
      <c r="D9" s="50">
        <v>2</v>
      </c>
      <c r="E9" s="7">
        <f>C9/SUM($C$4:$C$10)</f>
        <v>0</v>
      </c>
      <c r="F9" s="8">
        <f>IF(ROW()=4,"",C9-C8)</f>
        <v>0</v>
      </c>
      <c r="G9" s="8">
        <f>IF(ROW()=4,"",(C9-C8)/C8*100)</f>
        <v>0</v>
      </c>
      <c r="H9" s="9">
        <v>16.74811692726037</v>
      </c>
      <c r="I9" s="10">
        <v>123182.4</v>
      </c>
      <c r="J9" s="19">
        <v>3</v>
      </c>
      <c r="K9" s="12">
        <f>I9/SUM($I$4:$I$10)</f>
        <v>0</v>
      </c>
      <c r="L9" s="13">
        <f>IF(ROW()=4,"",I9-I8)</f>
        <v>0</v>
      </c>
      <c r="M9" s="8">
        <f>IF(ROW()=4,"",(I9-I8)/I8*100)</f>
        <v>0</v>
      </c>
    </row>
    <row r="10" spans="1:14">
      <c r="A10" s="3">
        <v>6</v>
      </c>
      <c r="B10" s="99" t="s">
        <v>171</v>
      </c>
      <c r="C10" s="5">
        <v>6035</v>
      </c>
      <c r="D10" s="30">
        <v>7</v>
      </c>
      <c r="E10" s="7">
        <f>C10/SUM($C$4:$C$10)</f>
        <v>0</v>
      </c>
      <c r="F10" s="8">
        <f>IF(ROW()=4,"",C10-C9)</f>
        <v>0</v>
      </c>
      <c r="G10" s="8">
        <f>IF(ROW()=4,"",(C10-C9)/C9*100)</f>
        <v>0</v>
      </c>
      <c r="H10" s="9">
        <v>16.7658441777928</v>
      </c>
      <c r="I10" s="10">
        <v>99203.5</v>
      </c>
      <c r="J10" s="31">
        <v>7</v>
      </c>
      <c r="K10" s="12">
        <f>I10/SUM($I$4:$I$10)</f>
        <v>0</v>
      </c>
      <c r="L10" s="13">
        <f>IF(ROW()=4,"",I10-I9)</f>
        <v>0</v>
      </c>
      <c r="M10" s="8">
        <f>IF(ROW()=4,"",(I10-I9)/I9*100)</f>
        <v>0</v>
      </c>
    </row>
    <row r="11" spans="1:14">
      <c r="C11" s="32">
        <f>SUBTOTAL(9,C4:C10)</f>
        <v>0</v>
      </c>
      <c r="E11" s="33">
        <f>SUBTOTAL(9,E4:E10)</f>
        <v>0</v>
      </c>
      <c r="F11" s="34">
        <f>SUBTOTAL(9,F4:F10)</f>
        <v>0</v>
      </c>
      <c r="G11" s="34">
        <f>SUBTOTAL(9,G4:G10)</f>
        <v>0</v>
      </c>
      <c r="H11" s="35">
        <f>SUBTOTAL(9,H4:H10)</f>
        <v>0</v>
      </c>
      <c r="I11" s="36">
        <f>SUBTOTAL(9,I4:I10)</f>
        <v>0</v>
      </c>
      <c r="K11" s="33">
        <f>SUBTOTAL(9,K4:K10)</f>
        <v>0</v>
      </c>
      <c r="L11" s="37">
        <f>SUBTOTAL(9,L4:L10)</f>
        <v>0</v>
      </c>
      <c r="M11" s="34">
        <f>SUBTOTAL(9,M4:M10)</f>
        <v>0</v>
      </c>
    </row>
  </sheetData>
  <autoFilter ref="A3:M10"/>
  <mergeCells count="1">
    <mergeCell ref="A1:N1"/>
  </mergeCells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>
  <dimension ref="A1:N16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4.7109375" customWidth="1"/>
    <col min="2" max="2" width="12.7109375" customWidth="1"/>
    <col min="3" max="3" width="9.7109375" customWidth="1"/>
    <col min="4" max="4" width="13.7109375" customWidth="1"/>
    <col min="5" max="5" width="12.7109375" customWidth="1"/>
    <col min="6" max="6" width="13.7109375" customWidth="1"/>
    <col min="7" max="7" width="23.7109375" customWidth="1"/>
    <col min="8" max="8" width="21.7109375" customWidth="1"/>
    <col min="9" max="9" width="14.7109375" customWidth="1"/>
    <col min="10" max="10" width="13.7109375" customWidth="1"/>
    <col min="11" max="11" width="18.7109375" customWidth="1"/>
    <col min="12" max="12" width="19.7109375" customWidth="1"/>
    <col min="13" max="13" width="23.7109375" customWidth="1"/>
  </cols>
  <sheetData>
    <row r="1" spans="1:14">
      <c r="A1" s="1" t="s">
        <v>186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 spans="1:14" s="2" customFormat="1">
      <c r="B3" s="3" t="s">
        <v>173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</row>
    <row r="4" spans="1:14">
      <c r="A4" s="3">
        <v>0</v>
      </c>
      <c r="B4" s="102" t="s">
        <v>174</v>
      </c>
      <c r="C4" s="5">
        <v>4232</v>
      </c>
      <c r="D4" s="103">
        <v>5</v>
      </c>
      <c r="E4" s="7">
        <f>C4/SUM($C$4:$C$15)</f>
        <v>0</v>
      </c>
      <c r="F4" s="8">
        <f>IF(ROW()=4,"",C4-C3)</f>
        <v>0</v>
      </c>
      <c r="G4" s="8">
        <f>IF(ROW()=4,"",(C4-C3)/C3*100)</f>
        <v>0</v>
      </c>
      <c r="H4" s="9">
        <v>16.79338306063523</v>
      </c>
      <c r="I4" s="10">
        <v>69793.3</v>
      </c>
      <c r="J4" s="104">
        <v>5</v>
      </c>
      <c r="K4" s="12">
        <f>I4/SUM($I$4:$I$15)</f>
        <v>0</v>
      </c>
      <c r="L4" s="13">
        <f>IF(ROW()=4,"",I4-I3)</f>
        <v>0</v>
      </c>
      <c r="M4" s="8">
        <f>IF(ROW()=4,"",(I4-I3)/I3*100)</f>
        <v>0</v>
      </c>
    </row>
    <row r="5" spans="1:14">
      <c r="A5" s="3">
        <v>1</v>
      </c>
      <c r="B5" s="102" t="s">
        <v>175</v>
      </c>
      <c r="C5" s="5">
        <v>3961</v>
      </c>
      <c r="D5" s="105">
        <v>9</v>
      </c>
      <c r="E5" s="7">
        <f>C5/SUM($C$4:$C$15)</f>
        <v>0</v>
      </c>
      <c r="F5" s="8">
        <f>IF(ROW()=4,"",C5-C4)</f>
        <v>0</v>
      </c>
      <c r="G5" s="8">
        <f>IF(ROW()=4,"",(C5-C4)/C4*100)</f>
        <v>0</v>
      </c>
      <c r="H5" s="9">
        <v>16.74193216855087</v>
      </c>
      <c r="I5" s="10">
        <v>65159.6</v>
      </c>
      <c r="J5" s="106">
        <v>9</v>
      </c>
      <c r="K5" s="12">
        <f>I5/SUM($I$4:$I$15)</f>
        <v>0</v>
      </c>
      <c r="L5" s="13">
        <f>IF(ROW()=4,"",I5-I4)</f>
        <v>0</v>
      </c>
      <c r="M5" s="8">
        <f>IF(ROW()=4,"",(I5-I4)/I4*100)</f>
        <v>0</v>
      </c>
    </row>
    <row r="6" spans="1:14">
      <c r="A6" s="3">
        <v>2</v>
      </c>
      <c r="B6" s="102" t="s">
        <v>176</v>
      </c>
      <c r="C6" s="5">
        <v>4261</v>
      </c>
      <c r="D6" s="107">
        <v>4</v>
      </c>
      <c r="E6" s="7">
        <f>C6/SUM($C$4:$C$15)</f>
        <v>0</v>
      </c>
      <c r="F6" s="8">
        <f>IF(ROW()=4,"",C6-C5)</f>
        <v>0</v>
      </c>
      <c r="G6" s="8">
        <f>IF(ROW()=4,"",(C6-C5)/C5*100)</f>
        <v>0</v>
      </c>
      <c r="H6" s="9">
        <v>16.81727185857621</v>
      </c>
      <c r="I6" s="10">
        <v>70397.10000000001</v>
      </c>
      <c r="J6" s="108">
        <v>3</v>
      </c>
      <c r="K6" s="12">
        <f>I6/SUM($I$4:$I$15)</f>
        <v>0</v>
      </c>
      <c r="L6" s="13">
        <f>IF(ROW()=4,"",I6-I5)</f>
        <v>0</v>
      </c>
      <c r="M6" s="8">
        <f>IF(ROW()=4,"",(I6-I5)/I5*100)</f>
        <v>0</v>
      </c>
    </row>
    <row r="7" spans="1:14">
      <c r="A7" s="3">
        <v>3</v>
      </c>
      <c r="B7" s="102" t="s">
        <v>177</v>
      </c>
      <c r="C7" s="5">
        <v>4151</v>
      </c>
      <c r="D7" s="109">
        <v>7</v>
      </c>
      <c r="E7" s="7">
        <f>C7/SUM($C$4:$C$15)</f>
        <v>0</v>
      </c>
      <c r="F7" s="8">
        <f>IF(ROW()=4,"",C7-C6)</f>
        <v>0</v>
      </c>
      <c r="G7" s="8">
        <f>IF(ROW()=4,"",(C7-C6)/C6*100)</f>
        <v>0</v>
      </c>
      <c r="H7" s="9">
        <v>16.90110646668306</v>
      </c>
      <c r="I7" s="10">
        <v>68736.8</v>
      </c>
      <c r="J7" s="110">
        <v>6</v>
      </c>
      <c r="K7" s="12">
        <f>I7/SUM($I$4:$I$15)</f>
        <v>0</v>
      </c>
      <c r="L7" s="13">
        <f>IF(ROW()=4,"",I7-I6)</f>
        <v>0</v>
      </c>
      <c r="M7" s="8">
        <f>IF(ROW()=4,"",(I7-I6)/I6*100)</f>
        <v>0</v>
      </c>
    </row>
    <row r="8" spans="1:14">
      <c r="A8" s="3">
        <v>4</v>
      </c>
      <c r="B8" s="102" t="s">
        <v>178</v>
      </c>
      <c r="C8" s="5">
        <v>4328</v>
      </c>
      <c r="D8" s="111">
        <v>2</v>
      </c>
      <c r="E8" s="7">
        <f>C8/SUM($C$4:$C$15)</f>
        <v>0</v>
      </c>
      <c r="F8" s="8">
        <f>IF(ROW()=4,"",C8-C7)</f>
        <v>0</v>
      </c>
      <c r="G8" s="8">
        <f>IF(ROW()=4,"",(C8-C7)/C7*100)</f>
        <v>0</v>
      </c>
      <c r="H8" s="9">
        <v>16.84424392545412</v>
      </c>
      <c r="I8" s="10">
        <v>71402.75</v>
      </c>
      <c r="J8" s="112">
        <v>2</v>
      </c>
      <c r="K8" s="12">
        <f>I8/SUM($I$4:$I$15)</f>
        <v>0</v>
      </c>
      <c r="L8" s="13">
        <f>IF(ROW()=4,"",I8-I7)</f>
        <v>0</v>
      </c>
      <c r="M8" s="8">
        <f>IF(ROW()=4,"",(I8-I7)/I7*100)</f>
        <v>0</v>
      </c>
    </row>
    <row r="9" spans="1:14">
      <c r="A9" s="3">
        <v>5</v>
      </c>
      <c r="B9" s="102" t="s">
        <v>179</v>
      </c>
      <c r="C9" s="5">
        <v>4107</v>
      </c>
      <c r="D9" s="113">
        <v>8</v>
      </c>
      <c r="E9" s="7">
        <f>C9/SUM($C$4:$C$15)</f>
        <v>0</v>
      </c>
      <c r="F9" s="8">
        <f>IF(ROW()=4,"",C9-C8)</f>
        <v>0</v>
      </c>
      <c r="G9" s="8">
        <f>IF(ROW()=4,"",(C9-C8)/C8*100)</f>
        <v>0</v>
      </c>
      <c r="H9" s="9">
        <v>16.95160248447205</v>
      </c>
      <c r="I9" s="10">
        <v>68230.2</v>
      </c>
      <c r="J9" s="114">
        <v>8</v>
      </c>
      <c r="K9" s="12">
        <f>I9/SUM($I$4:$I$15)</f>
        <v>0</v>
      </c>
      <c r="L9" s="13">
        <f>IF(ROW()=4,"",I9-I8)</f>
        <v>0</v>
      </c>
      <c r="M9" s="8">
        <f>IF(ROW()=4,"",(I9-I8)/I8*100)</f>
        <v>0</v>
      </c>
    </row>
    <row r="10" spans="1:14">
      <c r="A10" s="3">
        <v>6</v>
      </c>
      <c r="B10" s="102" t="s">
        <v>180</v>
      </c>
      <c r="C10" s="5">
        <v>4392</v>
      </c>
      <c r="D10" s="20">
        <v>1</v>
      </c>
      <c r="E10" s="7">
        <f>C10/SUM($C$4:$C$15)</f>
        <v>0</v>
      </c>
      <c r="F10" s="8">
        <f>IF(ROW()=4,"",C10-C9)</f>
        <v>0</v>
      </c>
      <c r="G10" s="8">
        <f>IF(ROW()=4,"",(C10-C9)/C9*100)</f>
        <v>0</v>
      </c>
      <c r="H10" s="9">
        <v>16.87000697512206</v>
      </c>
      <c r="I10" s="10">
        <v>72557.89999999999</v>
      </c>
      <c r="J10" s="11">
        <v>1</v>
      </c>
      <c r="K10" s="12">
        <f>I10/SUM($I$4:$I$15)</f>
        <v>0</v>
      </c>
      <c r="L10" s="13">
        <f>IF(ROW()=4,"",I10-I9)</f>
        <v>0</v>
      </c>
      <c r="M10" s="8">
        <f>IF(ROW()=4,"",(I10-I9)/I9*100)</f>
        <v>0</v>
      </c>
    </row>
    <row r="11" spans="1:14">
      <c r="A11" s="3">
        <v>7</v>
      </c>
      <c r="B11" s="102" t="s">
        <v>181</v>
      </c>
      <c r="C11" s="5">
        <v>4168</v>
      </c>
      <c r="D11" s="115">
        <v>6</v>
      </c>
      <c r="E11" s="7">
        <f>C11/SUM($C$4:$C$15)</f>
        <v>0</v>
      </c>
      <c r="F11" s="8">
        <f>IF(ROW()=4,"",C11-C10)</f>
        <v>0</v>
      </c>
      <c r="G11" s="8">
        <f>IF(ROW()=4,"",(C11-C10)/C10*100)</f>
        <v>0</v>
      </c>
      <c r="H11" s="9">
        <v>16.67763800683928</v>
      </c>
      <c r="I11" s="10">
        <v>68278.25</v>
      </c>
      <c r="J11" s="116">
        <v>7</v>
      </c>
      <c r="K11" s="12">
        <f>I11/SUM($I$4:$I$15)</f>
        <v>0</v>
      </c>
      <c r="L11" s="13">
        <f>IF(ROW()=4,"",I11-I10)</f>
        <v>0</v>
      </c>
      <c r="M11" s="8">
        <f>IF(ROW()=4,"",(I11-I10)/I10*100)</f>
        <v>0</v>
      </c>
    </row>
    <row r="12" spans="1:14">
      <c r="A12" s="3">
        <v>8</v>
      </c>
      <c r="B12" s="102" t="s">
        <v>182</v>
      </c>
      <c r="C12" s="5">
        <v>3890</v>
      </c>
      <c r="D12" s="117">
        <v>11</v>
      </c>
      <c r="E12" s="7">
        <f>C12/SUM($C$4:$C$15)</f>
        <v>0</v>
      </c>
      <c r="F12" s="8">
        <f>IF(ROW()=4,"",C12-C11)</f>
        <v>0</v>
      </c>
      <c r="G12" s="8">
        <f>IF(ROW()=4,"",(C12-C11)/C11*100)</f>
        <v>0</v>
      </c>
      <c r="H12" s="9">
        <v>16.80545954438335</v>
      </c>
      <c r="I12" s="10">
        <v>64180.05</v>
      </c>
      <c r="J12" s="118">
        <v>11</v>
      </c>
      <c r="K12" s="12">
        <f>I12/SUM($I$4:$I$15)</f>
        <v>0</v>
      </c>
      <c r="L12" s="13">
        <f>IF(ROW()=4,"",I12-I11)</f>
        <v>0</v>
      </c>
      <c r="M12" s="8">
        <f>IF(ROW()=4,"",(I12-I11)/I11*100)</f>
        <v>0</v>
      </c>
    </row>
    <row r="13" spans="1:14">
      <c r="A13" s="3">
        <v>9</v>
      </c>
      <c r="B13" s="102" t="s">
        <v>183</v>
      </c>
      <c r="C13" s="5">
        <v>3883</v>
      </c>
      <c r="D13" s="30">
        <v>12</v>
      </c>
      <c r="E13" s="7">
        <f>C13/SUM($C$4:$C$15)</f>
        <v>0</v>
      </c>
      <c r="F13" s="8">
        <f>IF(ROW()=4,"",C13-C12)</f>
        <v>0</v>
      </c>
      <c r="G13" s="8">
        <f>IF(ROW()=4,"",(C13-C12)/C12*100)</f>
        <v>0</v>
      </c>
      <c r="H13" s="9">
        <v>16.86268106399789</v>
      </c>
      <c r="I13" s="10">
        <v>64027.6</v>
      </c>
      <c r="J13" s="31">
        <v>12</v>
      </c>
      <c r="K13" s="12">
        <f>I13/SUM($I$4:$I$15)</f>
        <v>0</v>
      </c>
      <c r="L13" s="13">
        <f>IF(ROW()=4,"",I13-I12)</f>
        <v>0</v>
      </c>
      <c r="M13" s="8">
        <f>IF(ROW()=4,"",(I13-I12)/I12*100)</f>
        <v>0</v>
      </c>
    </row>
    <row r="14" spans="1:14">
      <c r="A14" s="3">
        <v>10</v>
      </c>
      <c r="B14" s="102" t="s">
        <v>184</v>
      </c>
      <c r="C14" s="5">
        <v>4266</v>
      </c>
      <c r="D14" s="119">
        <v>3</v>
      </c>
      <c r="E14" s="7">
        <f>C14/SUM($C$4:$C$15)</f>
        <v>0</v>
      </c>
      <c r="F14" s="8">
        <f>IF(ROW()=4,"",C14-C13)</f>
        <v>0</v>
      </c>
      <c r="G14" s="8">
        <f>IF(ROW()=4,"",(C14-C13)/C13*100)</f>
        <v>0</v>
      </c>
      <c r="H14" s="9">
        <v>16.82087216248507</v>
      </c>
      <c r="I14" s="10">
        <v>70395.35000000001</v>
      </c>
      <c r="J14" s="120">
        <v>4</v>
      </c>
      <c r="K14" s="12">
        <f>I14/SUM($I$4:$I$15)</f>
        <v>0</v>
      </c>
      <c r="L14" s="13">
        <f>IF(ROW()=4,"",I14-I13)</f>
        <v>0</v>
      </c>
      <c r="M14" s="8">
        <f>IF(ROW()=4,"",(I14-I13)/I13*100)</f>
        <v>0</v>
      </c>
    </row>
    <row r="15" spans="1:14">
      <c r="A15" s="3">
        <v>11</v>
      </c>
      <c r="B15" s="102" t="s">
        <v>185</v>
      </c>
      <c r="C15" s="5">
        <v>3935</v>
      </c>
      <c r="D15" s="121">
        <v>10</v>
      </c>
      <c r="E15" s="7">
        <f>C15/SUM($C$4:$C$15)</f>
        <v>0</v>
      </c>
      <c r="F15" s="8">
        <f>IF(ROW()=4,"",C15-C14)</f>
        <v>0</v>
      </c>
      <c r="G15" s="8">
        <f>IF(ROW()=4,"",(C15-C14)/C14*100)</f>
        <v>0</v>
      </c>
      <c r="H15" s="9">
        <v>16.76629955947137</v>
      </c>
      <c r="I15" s="10">
        <v>64701.15</v>
      </c>
      <c r="J15" s="122">
        <v>10</v>
      </c>
      <c r="K15" s="12">
        <f>I15/SUM($I$4:$I$15)</f>
        <v>0</v>
      </c>
      <c r="L15" s="13">
        <f>IF(ROW()=4,"",I15-I14)</f>
        <v>0</v>
      </c>
      <c r="M15" s="8">
        <f>IF(ROW()=4,"",(I15-I14)/I14*100)</f>
        <v>0</v>
      </c>
    </row>
    <row r="16" spans="1:14">
      <c r="C16" s="32">
        <f>SUBTOTAL(9,C4:C15)</f>
        <v>0</v>
      </c>
      <c r="E16" s="33">
        <f>SUBTOTAL(9,E4:E15)</f>
        <v>0</v>
      </c>
      <c r="F16" s="34">
        <f>SUBTOTAL(9,F4:F15)</f>
        <v>0</v>
      </c>
      <c r="G16" s="34">
        <f>SUBTOTAL(9,G4:G15)</f>
        <v>0</v>
      </c>
      <c r="H16" s="35">
        <f>SUBTOTAL(9,H4:H15)</f>
        <v>0</v>
      </c>
      <c r="I16" s="36">
        <f>SUBTOTAL(9,I4:I15)</f>
        <v>0</v>
      </c>
      <c r="K16" s="33">
        <f>SUBTOTAL(9,K4:K15)</f>
        <v>0</v>
      </c>
      <c r="L16" s="37">
        <f>SUBTOTAL(9,L4:L15)</f>
        <v>0</v>
      </c>
      <c r="M16" s="34">
        <f>SUBTOTAL(9,M4:M15)</f>
        <v>0</v>
      </c>
    </row>
  </sheetData>
  <autoFilter ref="A3:M15"/>
  <mergeCells count="1">
    <mergeCell ref="A1:N1"/>
  </mergeCells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>
  <dimension ref="A1:N8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3.7109375" customWidth="1"/>
    <col min="2" max="3" width="10.7109375" customWidth="1"/>
    <col min="4" max="4" width="13.7109375" customWidth="1"/>
    <col min="5" max="5" width="12.7109375" customWidth="1"/>
    <col min="6" max="6" width="13.7109375" customWidth="1"/>
    <col min="7" max="7" width="22.7109375" customWidth="1"/>
    <col min="8" max="8" width="21.7109375" customWidth="1"/>
    <col min="9" max="9" width="14.7109375" customWidth="1"/>
    <col min="10" max="10" width="13.7109375" customWidth="1"/>
    <col min="11" max="11" width="18.7109375" customWidth="1"/>
    <col min="12" max="12" width="19.7109375" customWidth="1"/>
    <col min="13" max="13" width="23.7109375" customWidth="1"/>
  </cols>
  <sheetData>
    <row r="1" spans="1:14">
      <c r="A1" s="1" t="s">
        <v>192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 spans="1:14" s="2" customFormat="1">
      <c r="B3" s="3" t="s">
        <v>187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</row>
    <row r="4" spans="1:14">
      <c r="A4" s="3">
        <v>0</v>
      </c>
      <c r="B4" s="123" t="s">
        <v>188</v>
      </c>
      <c r="C4" s="5">
        <v>12454</v>
      </c>
      <c r="D4" s="16">
        <v>2</v>
      </c>
      <c r="E4" s="7">
        <f>C4/SUM($C$4:$C$7)</f>
        <v>0</v>
      </c>
      <c r="F4" s="8">
        <f>IF(ROW()=4,"",C4-C3)</f>
        <v>0</v>
      </c>
      <c r="G4" s="8">
        <f>IF(ROW()=4,"",(C4-C3)/C3*100)</f>
        <v>0</v>
      </c>
      <c r="H4" s="9">
        <v>16.78518881804806</v>
      </c>
      <c r="I4" s="10">
        <v>205350</v>
      </c>
      <c r="J4" s="19">
        <v>2</v>
      </c>
      <c r="K4" s="12">
        <f>I4/SUM($I$4:$I$7)</f>
        <v>0</v>
      </c>
      <c r="L4" s="13">
        <f>IF(ROW()=4,"",I4-I3)</f>
        <v>0</v>
      </c>
      <c r="M4" s="8">
        <f>IF(ROW()=4,"",(I4-I3)/I3*100)</f>
        <v>0</v>
      </c>
    </row>
    <row r="5" spans="1:14">
      <c r="A5" s="3">
        <v>1</v>
      </c>
      <c r="B5" s="123" t="s">
        <v>189</v>
      </c>
      <c r="C5" s="5">
        <v>12586</v>
      </c>
      <c r="D5" s="20">
        <v>1</v>
      </c>
      <c r="E5" s="7">
        <f>C5/SUM($C$4:$C$7)</f>
        <v>0</v>
      </c>
      <c r="F5" s="8">
        <f>IF(ROW()=4,"",C5-C4)</f>
        <v>0</v>
      </c>
      <c r="G5" s="8">
        <f>IF(ROW()=4,"",(C5-C4)/C4*100)</f>
        <v>0</v>
      </c>
      <c r="H5" s="9">
        <v>16.89804152136891</v>
      </c>
      <c r="I5" s="10">
        <v>208369.75</v>
      </c>
      <c r="J5" s="11">
        <v>1</v>
      </c>
      <c r="K5" s="12">
        <f>I5/SUM($I$4:$I$7)</f>
        <v>0</v>
      </c>
      <c r="L5" s="13">
        <f>IF(ROW()=4,"",I5-I4)</f>
        <v>0</v>
      </c>
      <c r="M5" s="8">
        <f>IF(ROW()=4,"",(I5-I4)/I4*100)</f>
        <v>0</v>
      </c>
    </row>
    <row r="6" spans="1:14">
      <c r="A6" s="3">
        <v>2</v>
      </c>
      <c r="B6" s="123" t="s">
        <v>190</v>
      </c>
      <c r="C6" s="5">
        <v>12450</v>
      </c>
      <c r="D6" s="22">
        <v>3</v>
      </c>
      <c r="E6" s="7">
        <f>C6/SUM($C$4:$C$7)</f>
        <v>0</v>
      </c>
      <c r="F6" s="8">
        <f>IF(ROW()=4,"",C6-C5)</f>
        <v>0</v>
      </c>
      <c r="G6" s="8">
        <f>IF(ROW()=4,"",(C6-C5)/C5*100)</f>
        <v>0</v>
      </c>
      <c r="H6" s="9">
        <v>16.78534468642541</v>
      </c>
      <c r="I6" s="10">
        <v>205016.2</v>
      </c>
      <c r="J6" s="25">
        <v>3</v>
      </c>
      <c r="K6" s="12">
        <f>I6/SUM($I$4:$I$7)</f>
        <v>0</v>
      </c>
      <c r="L6" s="13">
        <f>IF(ROW()=4,"",I6-I5)</f>
        <v>0</v>
      </c>
      <c r="M6" s="8">
        <f>IF(ROW()=4,"",(I6-I5)/I5*100)</f>
        <v>0</v>
      </c>
    </row>
    <row r="7" spans="1:14">
      <c r="A7" s="3">
        <v>3</v>
      </c>
      <c r="B7" s="123" t="s">
        <v>191</v>
      </c>
      <c r="C7" s="5">
        <v>12084</v>
      </c>
      <c r="D7" s="30">
        <v>4</v>
      </c>
      <c r="E7" s="7">
        <f>C7/SUM($C$4:$C$7)</f>
        <v>0</v>
      </c>
      <c r="F7" s="8">
        <f>IF(ROW()=4,"",C7-C6)</f>
        <v>0</v>
      </c>
      <c r="G7" s="8">
        <f>IF(ROW()=4,"",(C7-C6)/C6*100)</f>
        <v>0</v>
      </c>
      <c r="H7" s="9">
        <v>16.81649353939701</v>
      </c>
      <c r="I7" s="10">
        <v>199124.1</v>
      </c>
      <c r="J7" s="31">
        <v>4</v>
      </c>
      <c r="K7" s="12">
        <f>I7/SUM($I$4:$I$7)</f>
        <v>0</v>
      </c>
      <c r="L7" s="13">
        <f>IF(ROW()=4,"",I7-I6)</f>
        <v>0</v>
      </c>
      <c r="M7" s="8">
        <f>IF(ROW()=4,"",(I7-I6)/I6*100)</f>
        <v>0</v>
      </c>
    </row>
    <row r="8" spans="1:14">
      <c r="C8" s="32">
        <f>SUBTOTAL(9,C4:C7)</f>
        <v>0</v>
      </c>
      <c r="E8" s="33">
        <f>SUBTOTAL(9,E4:E7)</f>
        <v>0</v>
      </c>
      <c r="F8" s="34">
        <f>SUBTOTAL(9,F4:F7)</f>
        <v>0</v>
      </c>
      <c r="G8" s="34">
        <f>SUBTOTAL(9,G4:G7)</f>
        <v>0</v>
      </c>
      <c r="H8" s="35">
        <f>SUBTOTAL(9,H4:H7)</f>
        <v>0</v>
      </c>
      <c r="I8" s="36">
        <f>SUBTOTAL(9,I4:I7)</f>
        <v>0</v>
      </c>
      <c r="K8" s="33">
        <f>SUBTOTAL(9,K4:K7)</f>
        <v>0</v>
      </c>
      <c r="L8" s="37">
        <f>SUBTOTAL(9,L4:L7)</f>
        <v>0</v>
      </c>
      <c r="M8" s="34">
        <f>SUBTOTAL(9,M4:M7)</f>
        <v>0</v>
      </c>
    </row>
  </sheetData>
  <autoFilter ref="A3:M7"/>
  <mergeCells count="1">
    <mergeCell ref="A1:N1"/>
  </mergeCells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>
  <dimension ref="A1:N5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3.7109375" customWidth="1"/>
    <col min="2" max="2" width="7.7109375" customWidth="1"/>
    <col min="3" max="3" width="10.7109375" customWidth="1"/>
    <col min="4" max="4" width="13.7109375" customWidth="1"/>
    <col min="5" max="5" width="12.7109375" customWidth="1"/>
    <col min="6" max="6" width="13.7109375" customWidth="1"/>
    <col min="7" max="7" width="17.7109375" customWidth="1"/>
    <col min="8" max="8" width="21.7109375" customWidth="1"/>
    <col min="9" max="9" width="14.7109375" customWidth="1"/>
    <col min="10" max="10" width="13.7109375" customWidth="1"/>
    <col min="11" max="11" width="18.7109375" customWidth="1"/>
    <col min="12" max="12" width="19.7109375" customWidth="1"/>
    <col min="13" max="13" width="23.7109375" customWidth="1"/>
  </cols>
  <sheetData>
    <row r="1" spans="1:14">
      <c r="A1" s="1" t="s">
        <v>195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 spans="1:14" s="2" customFormat="1">
      <c r="B3" s="3" t="s">
        <v>193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</row>
    <row r="4" spans="1:14">
      <c r="A4" s="3">
        <v>0</v>
      </c>
      <c r="B4" s="124" t="s">
        <v>194</v>
      </c>
      <c r="C4" s="5">
        <v>49574</v>
      </c>
      <c r="D4" s="20">
        <v>1</v>
      </c>
      <c r="E4" s="7">
        <f>C4/SUM($C$4:$C$4)</f>
        <v>0</v>
      </c>
      <c r="F4" s="8">
        <f>IF(ROW()=4,"",C4-C3)</f>
        <v>0</v>
      </c>
      <c r="G4" s="8">
        <f>IF(ROW()=4,"",(C4-C3)/C3*100)</f>
        <v>0</v>
      </c>
      <c r="H4" s="9">
        <v>16.82147367338544</v>
      </c>
      <c r="I4" s="10">
        <v>817860.05</v>
      </c>
      <c r="J4" s="11">
        <v>1</v>
      </c>
      <c r="K4" s="12">
        <f>I4/SUM($I$4:$I$4)</f>
        <v>0</v>
      </c>
      <c r="L4" s="13">
        <f>IF(ROW()=4,"",I4-I3)</f>
        <v>0</v>
      </c>
      <c r="M4" s="8">
        <f>IF(ROW()=4,"",(I4-I3)/I3*100)</f>
        <v>0</v>
      </c>
    </row>
    <row r="5" spans="1:14">
      <c r="C5" s="32">
        <f>SUBTOTAL(9,C4:C4)</f>
        <v>0</v>
      </c>
      <c r="E5" s="33">
        <f>SUBTOTAL(9,E4:E4)</f>
        <v>0</v>
      </c>
      <c r="F5" s="34">
        <f>SUBTOTAL(9,F4:F4)</f>
        <v>0</v>
      </c>
      <c r="G5" s="34">
        <f>SUBTOTAL(9,G4:G4)</f>
        <v>0</v>
      </c>
      <c r="H5" s="35">
        <f>SUBTOTAL(9,H4:H4)</f>
        <v>0</v>
      </c>
      <c r="I5" s="36">
        <f>SUBTOTAL(9,I4:I4)</f>
        <v>0</v>
      </c>
      <c r="K5" s="33">
        <f>SUBTOTAL(9,K4:K4)</f>
        <v>0</v>
      </c>
      <c r="L5" s="37">
        <f>SUBTOTAL(9,L4:L4)</f>
        <v>0</v>
      </c>
      <c r="M5" s="34">
        <f>SUBTOTAL(9,M4:M4)</f>
        <v>0</v>
      </c>
    </row>
  </sheetData>
  <autoFilter ref="A3:M4"/>
  <mergeCells count="1">
    <mergeCell ref="A1:N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Top 10 Pizza IDs (T S)</vt:lpstr>
      <vt:lpstr>Top 10 Pizza IDs (C)</vt:lpstr>
      <vt:lpstr>Bottom 10 Pizza IDs (T S)</vt:lpstr>
      <vt:lpstr>Bottom 10 Pizza IDs (C)</vt:lpstr>
      <vt:lpstr>Top 10 Pizza Type IDs (T S)</vt:lpstr>
      <vt:lpstr>Top 10 Pizza Type IDs (C)</vt:lpstr>
      <vt:lpstr>Bottom 10 Pizza Type IDs (T S)</vt:lpstr>
      <vt:lpstr>Bottom 10 Pizza Type IDs (C)</vt:lpstr>
      <vt:lpstr>Top 10 Names (T S)</vt:lpstr>
      <vt:lpstr>Top 10 Names (C)</vt:lpstr>
      <vt:lpstr>Bottom 10 Names (T S)</vt:lpstr>
      <vt:lpstr>Bottom 10 Names (C)</vt:lpstr>
      <vt:lpstr>Top Categories (T S)</vt:lpstr>
      <vt:lpstr>Top Sizes (T S)</vt:lpstr>
      <vt:lpstr>Top 10 Dates (T S)</vt:lpstr>
      <vt:lpstr>Top 10 Dates (T S (D A))</vt:lpstr>
      <vt:lpstr>Top 10 Dates (C)</vt:lpstr>
      <vt:lpstr>Top 10 Dates (C (D A))</vt:lpstr>
      <vt:lpstr>Top 10 Order Times (T S)</vt:lpstr>
      <vt:lpstr>Top 10 Order Times (T S (T A))</vt:lpstr>
      <vt:lpstr>Top 10 Order Times (C)</vt:lpstr>
      <vt:lpstr>Top 10 Order Times (C (T A))</vt:lpstr>
      <vt:lpstr>Top 10 Order Hours (T S)</vt:lpstr>
      <vt:lpstr>Top 10 Order Hours (T S (H A))</vt:lpstr>
      <vt:lpstr>Top 10 Order Hours (C)</vt:lpstr>
      <vt:lpstr>Top 10 Order Hours (C (H A))</vt:lpstr>
      <vt:lpstr>Top Days</vt:lpstr>
      <vt:lpstr>Top Months</vt:lpstr>
      <vt:lpstr>Top Quarters</vt:lpstr>
      <vt:lpstr>Top Years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2025-12-10T15:38:09Z</dcterms:created>
  <dcterms:modified xsi:type="dcterms:W3CDTF">2025-12-10T15:38:09Z</dcterms:modified>
</cp:coreProperties>
</file>