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"/>
    </mc:Choice>
  </mc:AlternateContent>
  <xr:revisionPtr revIDLastSave="0" documentId="8_{F27C749B-49C2-401F-A889-19BBD65F5BD5}" xr6:coauthVersionLast="47" xr6:coauthVersionMax="47" xr10:uidLastSave="{00000000-0000-0000-0000-000000000000}"/>
  <bookViews>
    <workbookView xWindow="-110" yWindow="-110" windowWidth="19420" windowHeight="10300" xr2:uid="{03076365-9F69-4FA2-9875-0542224458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9" i="1" s="1"/>
  <c r="E10" i="1"/>
  <c r="F9" i="1" s="1"/>
  <c r="E9" i="1"/>
  <c r="E11" i="1"/>
  <c r="F10" i="1" s="1"/>
  <c r="G9" i="1" s="1"/>
  <c r="E12" i="1"/>
  <c r="F11" i="1" s="1"/>
  <c r="G10" i="1" s="1"/>
  <c r="H9" i="1" s="1"/>
  <c r="C21" i="1" l="1"/>
  <c r="C18" i="1"/>
  <c r="C20" i="1"/>
  <c r="C23" i="1" l="1"/>
  <c r="E25" i="1" s="1"/>
</calcChain>
</file>

<file path=xl/sharedStrings.xml><?xml version="1.0" encoding="utf-8"?>
<sst xmlns="http://schemas.openxmlformats.org/spreadsheetml/2006/main" count="16" uniqueCount="16">
  <si>
    <t>INGRESE EL VALOR A INTERPOLAR:</t>
  </si>
  <si>
    <t>It</t>
  </si>
  <si>
    <t>xi</t>
  </si>
  <si>
    <t>yi</t>
  </si>
  <si>
    <t>delta y0</t>
  </si>
  <si>
    <t>delta^2 y0</t>
  </si>
  <si>
    <t>delta^3 y0</t>
  </si>
  <si>
    <t>delta^4 y0</t>
  </si>
  <si>
    <t>P=</t>
  </si>
  <si>
    <t>P1 =</t>
  </si>
  <si>
    <t>P2 =</t>
  </si>
  <si>
    <t>P3 =</t>
  </si>
  <si>
    <t>P4 =</t>
  </si>
  <si>
    <t>y =</t>
  </si>
  <si>
    <t xml:space="preserve">El valor interpolado es: </t>
  </si>
  <si>
    <t>INTERVALOS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</si>
</sst>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00000E+00"/>
    <numFmt numFmtId="175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3" fontId="0" fillId="0" borderId="0" xfId="0" applyNumberFormat="1"/>
    <xf numFmtId="175" fontId="0" fillId="0" borderId="0" xfId="0" applyNumberFormat="1"/>
    <xf numFmtId="3" fontId="0" fillId="0" borderId="0" xfId="0" applyNumberFormat="1"/>
    <xf numFmtId="175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numFmt numFmtId="175" formatCode="0.0000"/>
    </dxf>
    <dxf>
      <numFmt numFmtId="173" formatCode="0.00000000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09D38-618D-409D-9F21-1B52FF37628E}" name="Tabla1" displayName="Tabla1" ref="B8:H13" totalsRowShown="0">
  <autoFilter ref="B8:H13" xr:uid="{B5609D38-618D-409D-9F21-1B52FF37628E}"/>
  <tableColumns count="7">
    <tableColumn id="1" xr3:uid="{7FE3501F-395D-47F1-90B9-3B31B5F1E339}" name="It"/>
    <tableColumn id="2" xr3:uid="{FFA0FB8B-85BD-4451-8D7F-8276A692E0B8}" name="xi"/>
    <tableColumn id="3" xr3:uid="{0D5148C0-A784-411D-A7BA-64C32A0FA514}" name="yi"/>
    <tableColumn id="4" xr3:uid="{6AAB7CBB-92ED-470F-86AB-F1264AF9E57C}" name="delta y0" dataDxfId="3">
      <calculatedColumnFormula>D10-Tabla1[[#This Row],[yi]]</calculatedColumnFormula>
    </tableColumn>
    <tableColumn id="5" xr3:uid="{808F1713-2D21-4813-B72E-9EE6D0272E83}" name="delta^2 y0" dataDxfId="2">
      <calculatedColumnFormula>(E10-Tabla1[[#This Row],[delta y0]])</calculatedColumnFormula>
    </tableColumn>
    <tableColumn id="6" xr3:uid="{4270362D-D531-482F-8D34-C9D4CEA7A7DC}" name="delta^3 y0" dataDxfId="1">
      <calculatedColumnFormula>F10-Tabla1[[#This Row],[delta^2 y0]]</calculatedColumnFormula>
    </tableColumn>
    <tableColumn id="7" xr3:uid="{167C5CD3-A238-4AE5-8755-17AF7B1E9F2C}" name="delta^4 y0" dataDxfId="0">
      <calculatedColumnFormula>G10-Tabla1[[#This Row],[delta^3 y0]]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0144-7A9E-4CD6-B643-E189F73AE646}">
  <dimension ref="B3:J25"/>
  <sheetViews>
    <sheetView tabSelected="1" zoomScale="84" workbookViewId="0">
      <selection activeCell="K6" sqref="K6"/>
    </sheetView>
  </sheetViews>
  <sheetFormatPr baseColWidth="10" defaultRowHeight="14.5" x14ac:dyDescent="0.35"/>
  <cols>
    <col min="2" max="2" width="4.7265625" customWidth="1"/>
    <col min="3" max="3" width="7.81640625" customWidth="1"/>
    <col min="4" max="4" width="20" customWidth="1"/>
    <col min="5" max="5" width="11.36328125" bestFit="1" customWidth="1"/>
    <col min="6" max="6" width="12.453125" customWidth="1"/>
    <col min="7" max="7" width="12.08984375" customWidth="1"/>
    <col min="10" max="10" width="11.1796875" bestFit="1" customWidth="1"/>
  </cols>
  <sheetData>
    <row r="3" spans="2:10" ht="21" x14ac:dyDescent="0.5">
      <c r="D3" s="7" t="s">
        <v>15</v>
      </c>
    </row>
    <row r="5" spans="2:10" ht="15.5" x14ac:dyDescent="0.35">
      <c r="B5" s="6" t="s">
        <v>0</v>
      </c>
      <c r="E5">
        <v>0</v>
      </c>
    </row>
    <row r="8" spans="2:10" x14ac:dyDescent="0.35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J8" s="3"/>
    </row>
    <row r="9" spans="2:10" x14ac:dyDescent="0.35">
      <c r="B9">
        <v>1</v>
      </c>
      <c r="C9">
        <v>700</v>
      </c>
      <c r="D9">
        <v>0.10580000000000001</v>
      </c>
      <c r="E9">
        <f>D10-Tabla1[[#This Row],[yi]]</f>
        <v>2.2199999999999998E-2</v>
      </c>
      <c r="F9" s="2">
        <f>(E10-Tabla1[[#This Row],[delta y0]])</f>
        <v>-4.0000000000000036E-3</v>
      </c>
      <c r="G9" s="2">
        <f>F10-Tabla1[[#This Row],[delta^2 y0]]</f>
        <v>-9.9999999999988987E-5</v>
      </c>
      <c r="H9" s="2">
        <f>G10-Tabla1[[#This Row],[delta^3 y0]]</f>
        <v>9.9999999999988987E-5</v>
      </c>
    </row>
    <row r="10" spans="2:10" x14ac:dyDescent="0.35">
      <c r="B10">
        <v>2</v>
      </c>
      <c r="C10">
        <v>720</v>
      </c>
      <c r="D10" s="2">
        <v>0.128</v>
      </c>
      <c r="E10">
        <f>D11-Tabla1[[#This Row],[yi]]</f>
        <v>1.8199999999999994E-2</v>
      </c>
      <c r="F10">
        <f>(E11-Tabla1[[#This Row],[delta y0]])</f>
        <v>-4.0999999999999925E-3</v>
      </c>
      <c r="G10" s="2">
        <f>F11-Tabla1[[#This Row],[delta^2 y0]]</f>
        <v>0</v>
      </c>
      <c r="H10" s="2"/>
    </row>
    <row r="11" spans="2:10" x14ac:dyDescent="0.35">
      <c r="B11">
        <v>3</v>
      </c>
      <c r="C11">
        <v>740</v>
      </c>
      <c r="D11">
        <v>0.1462</v>
      </c>
      <c r="E11">
        <f>D12-Tabla1[[#This Row],[yi]]</f>
        <v>1.4100000000000001E-2</v>
      </c>
      <c r="F11">
        <f>(E12-Tabla1[[#This Row],[delta y0]])</f>
        <v>-4.0999999999999925E-3</v>
      </c>
      <c r="G11" s="1"/>
      <c r="H11" s="2"/>
    </row>
    <row r="12" spans="2:10" x14ac:dyDescent="0.35">
      <c r="B12">
        <v>4</v>
      </c>
      <c r="C12">
        <v>760</v>
      </c>
      <c r="D12">
        <v>0.1603</v>
      </c>
      <c r="E12">
        <f>D13-Tabla1[[#This Row],[yi]]</f>
        <v>1.0000000000000009E-2</v>
      </c>
      <c r="G12" s="1"/>
      <c r="H12" s="2"/>
    </row>
    <row r="13" spans="2:10" x14ac:dyDescent="0.35">
      <c r="B13">
        <v>5</v>
      </c>
      <c r="C13">
        <v>780</v>
      </c>
      <c r="D13">
        <v>0.17030000000000001</v>
      </c>
      <c r="G13" s="1"/>
      <c r="H13" s="2"/>
    </row>
    <row r="16" spans="2:10" x14ac:dyDescent="0.35">
      <c r="B16" t="s">
        <v>8</v>
      </c>
      <c r="C16">
        <f>(E5-C9)/20</f>
        <v>-35</v>
      </c>
    </row>
    <row r="18" spans="2:5" x14ac:dyDescent="0.35">
      <c r="B18" t="s">
        <v>9</v>
      </c>
      <c r="C18">
        <f>C16</f>
        <v>-35</v>
      </c>
    </row>
    <row r="19" spans="2:5" x14ac:dyDescent="0.35">
      <c r="B19" t="s">
        <v>10</v>
      </c>
      <c r="C19">
        <f>C16*(C16-1)/2</f>
        <v>630</v>
      </c>
    </row>
    <row r="20" spans="2:5" x14ac:dyDescent="0.35">
      <c r="B20" t="s">
        <v>11</v>
      </c>
      <c r="C20">
        <f>C16*(C16-1)*(C16-2)/6</f>
        <v>-7770</v>
      </c>
    </row>
    <row r="21" spans="2:5" x14ac:dyDescent="0.35">
      <c r="B21" t="s">
        <v>12</v>
      </c>
      <c r="C21">
        <f>C16*(C16-1)*(C16-2)*(C16-3)/24</f>
        <v>73815</v>
      </c>
    </row>
    <row r="23" spans="2:5" x14ac:dyDescent="0.35">
      <c r="B23" t="s">
        <v>13</v>
      </c>
      <c r="C23">
        <f>D9+C18*E9+C19*F9+C20*G9+C21*H9</f>
        <v>4.9672999999990992</v>
      </c>
    </row>
    <row r="25" spans="2:5" ht="18.5" x14ac:dyDescent="0.45">
      <c r="C25" s="5" t="s">
        <v>14</v>
      </c>
      <c r="E25" s="4">
        <f>C23</f>
        <v>4.9672999999990992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G B 1 V 1 f V J i O k A A A A 9 w A A A B I A H A B D b 2 5 m a W c v U G F j a 2 F n Z S 5 4 b W w g o h g A K K A U A A A A A A A A A A A A A A A A A A A A A A A A A A A A h Y + 9 D o I w H M R f h X S n X z o Y 8 q f E u E p C Y m J c m 1 K h E Y q h x f J u D j 6 S r y B G U T e H G + 7 u N 9 z d r z f I x r a J L r p 3 p r M p Y p i i S F v V l c Z W K R r 8 M V 6 h T E A h 1 U l W O p p g 6 5 L R l S m q v T 8 n h I Q Q c F j g r q 8 I p 5 S R Q 7 7 d q V q 3 E n 1 g 8 x + O j X V e W q W R g P 1 r j O C Y 8 U l s y T E F M q e Q G / s l + D T 4 2 f 6 E s B k a P / R a a B c X a y C z B f I + I R 5 Q S w M E F A A C A A g A R G B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g d V c o i k e 4 D g A A A B E A A A A T A B w A R m 9 y b X V s Y X M v U 2 V j d G l v b j E u b S C i G A A o o B Q A A A A A A A A A A A A A A A A A A A A A A A A A A A A r T k 0 u y c z P U w i G 0 I b W A F B L A Q I t A B Q A A g A I A E R g d V d X 1 S Y j p A A A A P c A A A A S A A A A A A A A A A A A A A A A A A A A A A B D b 2 5 m a W c v U G F j a 2 F n Z S 5 4 b W x Q S w E C L Q A U A A I A C A B E Y H V X D 8 r p q 6 Q A A A D p A A A A E w A A A A A A A A A A A A A A A A D w A A A A W 0 N v b n R l b n R f V H l w Z X N d L n h t b F B L A Q I t A B Q A A g A I A E R g d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l u m I i p N m k Q L 9 c L T Z 3 C T q C A A A A A A I A A A A A A B B m A A A A A Q A A I A A A A N c t 0 K T n n v q + L V d / N Q V X I l U B O u K Q A A M P c I u 3 d 7 6 N B Z e B A A A A A A 6 A A A A A A g A A I A A A A J C 3 l 9 R z d C F / a a x m 1 S r S 6 X i t a p u L 3 4 G A 7 L 4 F D + K K g 4 Y b U A A A A A B E 6 C v O h 6 J 9 6 W O d d c M 6 k C R j F 0 X 6 k y V J a G G d z H g / o p a l j V w 2 B R M Z j Q c 4 e n w X E 9 Q U M O u G f S n 4 g y r u 0 K t C 7 Z z N 8 3 p h a I W c L W e D t + m c P n I d s v 7 L Q A A A A G 2 H C 3 t g d P X u C L B T 6 n 4 w b a h F d a Q u i 7 u N b w f b G i w z G g h + r I l n j Q b y n s P W 7 O s S j 4 I Y X 2 P y x w S 5 D g g a i G a E K 1 + p g A 4 = < / D a t a M a s h u p > 
</file>

<file path=customXml/itemProps1.xml><?xml version="1.0" encoding="utf-8"?>
<ds:datastoreItem xmlns:ds="http://schemas.openxmlformats.org/officeDocument/2006/customXml" ds:itemID="{44232A81-A4D1-4320-9946-6C94FB7F0D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SANTOS</dc:creator>
  <cp:lastModifiedBy>LEONARDO SANTOS</cp:lastModifiedBy>
  <dcterms:created xsi:type="dcterms:W3CDTF">2023-11-21T16:22:09Z</dcterms:created>
  <dcterms:modified xsi:type="dcterms:W3CDTF">2023-11-21T17:42:06Z</dcterms:modified>
</cp:coreProperties>
</file>