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52E3649F-204F-49DF-B7FF-5ADBAB013E58}" xr6:coauthVersionLast="36" xr6:coauthVersionMax="36" xr10:uidLastSave="{00000000-0000-0000-0000-000000000000}"/>
  <bookViews>
    <workbookView xWindow="0" yWindow="0" windowWidth="2430" windowHeight="450" activeTab="6" xr2:uid="{00000000-000D-0000-FFFF-FFFF00000000}"/>
  </bookViews>
  <sheets>
    <sheet name="CC2" sheetId="1" r:id="rId1"/>
    <sheet name="CC3" sheetId="2" r:id="rId2"/>
    <sheet name="CC4" sheetId="3" r:id="rId3"/>
    <sheet name="joint comparison of num and BPC" sheetId="4" r:id="rId4"/>
    <sheet name="实验8" sheetId="5" r:id="rId5"/>
    <sheet name="实验11" sheetId="6" r:id="rId6"/>
    <sheet name="实验12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2" i="6"/>
  <c r="L3" i="5" l="1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2" i="5"/>
  <c r="B13" i="3" l="1"/>
  <c r="F3" i="2"/>
  <c r="F4" i="2"/>
  <c r="F5" i="2"/>
  <c r="F6" i="2"/>
  <c r="F7" i="2"/>
  <c r="F8" i="2"/>
  <c r="F9" i="2"/>
  <c r="F10" i="2"/>
  <c r="F2" i="2"/>
  <c r="F3" i="1"/>
  <c r="F4" i="1"/>
  <c r="F5" i="1"/>
  <c r="F6" i="1"/>
  <c r="F7" i="1"/>
  <c r="F2" i="1"/>
  <c r="B3" i="3"/>
  <c r="B4" i="3"/>
  <c r="B5" i="3"/>
  <c r="B6" i="3"/>
  <c r="B7" i="3"/>
  <c r="B8" i="3"/>
  <c r="B9" i="3"/>
  <c r="B10" i="3"/>
  <c r="B11" i="3"/>
  <c r="B12" i="3"/>
  <c r="B2" i="3"/>
</calcChain>
</file>

<file path=xl/sharedStrings.xml><?xml version="1.0" encoding="utf-8"?>
<sst xmlns="http://schemas.openxmlformats.org/spreadsheetml/2006/main" count="63" uniqueCount="43">
  <si>
    <t>over_lap</t>
    <phoneticPr fontId="1" type="noConversion"/>
  </si>
  <si>
    <t>weights after CC</t>
    <phoneticPr fontId="1" type="noConversion"/>
  </si>
  <si>
    <t>prun_pct</t>
    <phoneticPr fontId="1" type="noConversion"/>
  </si>
  <si>
    <t>weights after CC2</t>
    <phoneticPr fontId="1" type="noConversion"/>
  </si>
  <si>
    <t>test bpc after CC2</t>
    <phoneticPr fontId="1" type="noConversion"/>
  </si>
  <si>
    <t>weights after CC3</t>
    <phoneticPr fontId="1" type="noConversion"/>
  </si>
  <si>
    <t>test bpc after CC3</t>
    <phoneticPr fontId="1" type="noConversion"/>
  </si>
  <si>
    <t>weights after CC4</t>
    <phoneticPr fontId="1" type="noConversion"/>
  </si>
  <si>
    <t>第一个实验做完才反应过来应该先prun再做CC</t>
    <phoneticPr fontId="1" type="noConversion"/>
  </si>
  <si>
    <t>weights after CPCC2</t>
    <phoneticPr fontId="1" type="noConversion"/>
  </si>
  <si>
    <t>test bpc after CPCC2</t>
    <phoneticPr fontId="1" type="noConversion"/>
  </si>
  <si>
    <t>weights after CPCC3</t>
    <phoneticPr fontId="1" type="noConversion"/>
  </si>
  <si>
    <t>test bpc after CPCC3</t>
    <phoneticPr fontId="1" type="noConversion"/>
  </si>
  <si>
    <t>weights after CPCC4</t>
    <phoneticPr fontId="1" type="noConversion"/>
  </si>
  <si>
    <t>test bpc after CC4</t>
    <phoneticPr fontId="1" type="noConversion"/>
  </si>
  <si>
    <t>test bpc after CPCC4</t>
    <phoneticPr fontId="1" type="noConversion"/>
  </si>
  <si>
    <t>test bpc after CC</t>
    <phoneticPr fontId="1" type="noConversion"/>
  </si>
  <si>
    <t>weights after CPCC</t>
    <phoneticPr fontId="1" type="noConversion"/>
  </si>
  <si>
    <t>test bpc after CPCC</t>
    <phoneticPr fontId="1" type="noConversion"/>
  </si>
  <si>
    <t>test bpc after QCC</t>
    <phoneticPr fontId="1" type="noConversion"/>
  </si>
  <si>
    <t>weights after QCC</t>
    <phoneticPr fontId="1" type="noConversion"/>
  </si>
  <si>
    <t>max_path</t>
    <phoneticPr fontId="1" type="noConversion"/>
  </si>
  <si>
    <t>weights2</t>
    <phoneticPr fontId="1" type="noConversion"/>
  </si>
  <si>
    <t>weights1</t>
    <phoneticPr fontId="1" type="noConversion"/>
  </si>
  <si>
    <t>weight3</t>
    <phoneticPr fontId="1" type="noConversion"/>
  </si>
  <si>
    <t>n bit quan</t>
    <phoneticPr fontId="1" type="noConversion"/>
  </si>
  <si>
    <t>quan1_normal without pruning</t>
    <phoneticPr fontId="1" type="noConversion"/>
  </si>
  <si>
    <t>quan2_by_density without pruning</t>
    <phoneticPr fontId="1" type="noConversion"/>
  </si>
  <si>
    <t>quantilized num</t>
    <phoneticPr fontId="1" type="noConversion"/>
  </si>
  <si>
    <t>epoch</t>
    <phoneticPr fontId="1" type="noConversion"/>
  </si>
  <si>
    <t>loss</t>
    <phoneticPr fontId="1" type="noConversion"/>
  </si>
  <si>
    <t>Acc-1</t>
    <phoneticPr fontId="1" type="noConversion"/>
  </si>
  <si>
    <t>Acc-5</t>
    <phoneticPr fontId="1" type="noConversion"/>
  </si>
  <si>
    <t>FM_Acc-1</t>
    <phoneticPr fontId="1" type="noConversion"/>
  </si>
  <si>
    <t>FM_Acc-5</t>
    <phoneticPr fontId="1" type="noConversion"/>
  </si>
  <si>
    <t>FM_loss</t>
    <phoneticPr fontId="1" type="noConversion"/>
  </si>
  <si>
    <t>Nonzeros</t>
    <phoneticPr fontId="1" type="noConversion"/>
  </si>
  <si>
    <t>(1900928, 1900928)</t>
  </si>
  <si>
    <t>Target Nonzeros: 409984.0</t>
  </si>
  <si>
    <t>save_path cifar10-cc.pth</t>
  </si>
  <si>
    <t>Pruning Epochs: [0, 1, 3, 5, 6, 8, 10, 11, 13, 15]</t>
  </si>
  <si>
    <t>Pruning Rates: [0.0, 0.21679999999999994, 0.3903999999999999, 0.5256000000000001, 0.6272000000000001, 0.7000000000000001, 0.7488, 0.7784, 0.7936000000000001, 0.8]</t>
  </si>
  <si>
    <t>FM_Nonzeros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</si>
</sst>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6" fontId="0" fillId="0" borderId="0" xfId="0" applyNumberFormat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'CC2'!$B$1</c:f>
              <c:strCache>
                <c:ptCount val="1"/>
                <c:pt idx="0">
                  <c:v>weights after CC2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'CC2'!$A$2:$A$11</c:f>
              <c:numCache>
                <c:formatCode>General</c:formatCode>
                <c:ptCount val="10"/>
                <c:pt idx="0">
                  <c:v>0</c:v>
                </c:pt>
                <c:pt idx="1">
                  <c:v>0.222222</c:v>
                </c:pt>
                <c:pt idx="2">
                  <c:v>0.44444400000000001</c:v>
                </c:pt>
                <c:pt idx="3">
                  <c:v>0.66666599999999998</c:v>
                </c:pt>
                <c:pt idx="4">
                  <c:v>0.88888800000000001</c:v>
                </c:pt>
                <c:pt idx="5">
                  <c:v>1.11111</c:v>
                </c:pt>
                <c:pt idx="6">
                  <c:v>1.333332</c:v>
                </c:pt>
                <c:pt idx="7">
                  <c:v>1.5555540000000001</c:v>
                </c:pt>
                <c:pt idx="8">
                  <c:v>1.777776</c:v>
                </c:pt>
                <c:pt idx="9">
                  <c:v>2</c:v>
                </c:pt>
              </c:numCache>
            </c:numRef>
          </c:xVal>
          <c:yVal>
            <c:numRef>
              <c:f>'CC2'!$B$2:$B$11</c:f>
              <c:numCache>
                <c:formatCode>General</c:formatCode>
                <c:ptCount val="10"/>
                <c:pt idx="0">
                  <c:v>13797600</c:v>
                </c:pt>
                <c:pt idx="1">
                  <c:v>13797600</c:v>
                </c:pt>
                <c:pt idx="2">
                  <c:v>13797600</c:v>
                </c:pt>
                <c:pt idx="3">
                  <c:v>13797600</c:v>
                </c:pt>
                <c:pt idx="4">
                  <c:v>13797600</c:v>
                </c:pt>
                <c:pt idx="5">
                  <c:v>10997600</c:v>
                </c:pt>
                <c:pt idx="6">
                  <c:v>10997600</c:v>
                </c:pt>
                <c:pt idx="7">
                  <c:v>10997600</c:v>
                </c:pt>
                <c:pt idx="8">
                  <c:v>10997600</c:v>
                </c:pt>
                <c:pt idx="9">
                  <c:v>10997600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F8-4B01-AB4B-E56AA1DA2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89168"/>
        <c:axId val="444134016"/>
      </c:scatterChart>
      <c:valAx>
        <c:axId val="44518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134016"/>
        <c:crosses val="autoZero"/>
        <c:crossBetween val="midCat"/>
      </c:valAx>
      <c:valAx>
        <c:axId val="44413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18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'CC2'!$C$1</c:f>
              <c:strCache>
                <c:ptCount val="1"/>
                <c:pt idx="0">
                  <c:v>test bpc after CC2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'CC2'!$A$2:$A$11</c:f>
              <c:numCache>
                <c:formatCode>General</c:formatCode>
                <c:ptCount val="10"/>
                <c:pt idx="0">
                  <c:v>0</c:v>
                </c:pt>
                <c:pt idx="1">
                  <c:v>0.222222</c:v>
                </c:pt>
                <c:pt idx="2">
                  <c:v>0.44444400000000001</c:v>
                </c:pt>
                <c:pt idx="3">
                  <c:v>0.66666599999999998</c:v>
                </c:pt>
                <c:pt idx="4">
                  <c:v>0.88888800000000001</c:v>
                </c:pt>
                <c:pt idx="5">
                  <c:v>1.11111</c:v>
                </c:pt>
                <c:pt idx="6">
                  <c:v>1.333332</c:v>
                </c:pt>
                <c:pt idx="7">
                  <c:v>1.5555540000000001</c:v>
                </c:pt>
                <c:pt idx="8">
                  <c:v>1.777776</c:v>
                </c:pt>
                <c:pt idx="9">
                  <c:v>2</c:v>
                </c:pt>
              </c:numCache>
            </c:numRef>
          </c:xVal>
          <c:yVal>
            <c:numRef>
              <c:f>'CC2'!$C$2:$C$11</c:f>
              <c:numCache>
                <c:formatCode>General</c:formatCode>
                <c:ptCount val="10"/>
                <c:pt idx="0">
                  <c:v>1.1819999999999999</c:v>
                </c:pt>
                <c:pt idx="1">
                  <c:v>1.1819999999999999</c:v>
                </c:pt>
                <c:pt idx="2">
                  <c:v>1.1819999999999999</c:v>
                </c:pt>
                <c:pt idx="3">
                  <c:v>1.1819999999999999</c:v>
                </c:pt>
                <c:pt idx="4">
                  <c:v>1.1819999999999999</c:v>
                </c:pt>
                <c:pt idx="5">
                  <c:v>1.25</c:v>
                </c:pt>
                <c:pt idx="6">
                  <c:v>1.25</c:v>
                </c:pt>
                <c:pt idx="7">
                  <c:v>1.25</c:v>
                </c:pt>
                <c:pt idx="8">
                  <c:v>1.25</c:v>
                </c:pt>
                <c:pt idx="9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E2-4AA0-BD43-EBD57B06F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279760"/>
        <c:axId val="444127776"/>
      </c:scatterChart>
      <c:valAx>
        <c:axId val="92527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127776"/>
        <c:crosses val="autoZero"/>
        <c:crossBetween val="midCat"/>
      </c:valAx>
      <c:valAx>
        <c:axId val="4441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527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Comparison</a:t>
            </a:r>
            <a:r>
              <a:rPr lang="en-US" altLang="zh-CN" baseline="0"/>
              <a:t> of CC2 and CPCC2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'CC2'!$G$1</c:f>
              <c:strCache>
                <c:ptCount val="1"/>
                <c:pt idx="0">
                  <c:v>weights after CC2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'CC2'!$E$2:$E$7</c:f>
              <c:numCache>
                <c:formatCode>General</c:formatCode>
                <c:ptCount val="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</c:numCache>
            </c:numRef>
          </c:cat>
          <c:val>
            <c:numRef>
              <c:f>'CC2'!$G$2:$G$7</c:f>
              <c:numCache>
                <c:formatCode>General</c:formatCode>
                <c:ptCount val="6"/>
                <c:pt idx="0">
                  <c:v>13797600</c:v>
                </c:pt>
                <c:pt idx="1">
                  <c:v>9852719</c:v>
                </c:pt>
                <c:pt idx="2">
                  <c:v>5588153</c:v>
                </c:pt>
                <c:pt idx="3">
                  <c:v>5223451</c:v>
                </c:pt>
                <c:pt idx="4">
                  <c:v>5223451</c:v>
                </c:pt>
                <c:pt idx="5">
                  <c:v>5223451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B-4EC0-821E-8FFE84CB0CC3}"/>
            </c:ext>
          </c:extLst>
        </c:ser>
        <c:ser>
          <c:idx val="1"/>
          <c:order val="1"/>
          <c:tx>
            <c:strRef>
              <c:f>'CC2'!$I$1</c:f>
              <c:strCache>
                <c:ptCount val="1"/>
                <c:pt idx="0">
                  <c:v>weights after CPCC2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'CC2'!$E$2:$E$7</c:f>
              <c:numCache>
                <c:formatCode>General</c:formatCode>
                <c:ptCount val="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</c:numCache>
            </c:numRef>
          </c:cat>
          <c:val>
            <c:numRef>
              <c:f>'CC2'!$I$2:$I$7</c:f>
              <c:numCache>
                <c:formatCode>General</c:formatCode>
                <c:ptCount val="6"/>
                <c:pt idx="0">
                  <c:v>13797600</c:v>
                </c:pt>
                <c:pt idx="1">
                  <c:v>9852719</c:v>
                </c:pt>
                <c:pt idx="2">
                  <c:v>5588153</c:v>
                </c:pt>
                <c:pt idx="3">
                  <c:v>5223451</c:v>
                </c:pt>
                <c:pt idx="4">
                  <c:v>5223451</c:v>
                </c:pt>
                <c:pt idx="5">
                  <c:v>5223451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B-4EC0-821E-8FFE84CB0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002016"/>
        <c:axId val="926103168"/>
      </c:barChart>
      <c:lineChart>
        <c:grouping val="standard"/>
        <c:varyColors val="0"/>
        <c:ser>
          <c:idx val="2"/>
          <c:order val="2"/>
          <c:tx>
            <c:strRef>
              <c:f>'CC2'!$H$1</c:f>
              <c:strCache>
                <c:ptCount val="1"/>
                <c:pt idx="0">
                  <c:v>test bpc after CC2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'CC3'!$A$2:$A$10</c:f>
              <c:numCache>
                <c:formatCode>General</c:formatCode>
                <c:ptCount val="9"/>
                <c:pt idx="0">
                  <c:v>0</c:v>
                </c:pt>
                <c:pt idx="1">
                  <c:v>0.375</c:v>
                </c:pt>
                <c:pt idx="2">
                  <c:v>0.75</c:v>
                </c:pt>
                <c:pt idx="3">
                  <c:v>1.125</c:v>
                </c:pt>
                <c:pt idx="4">
                  <c:v>1.5</c:v>
                </c:pt>
                <c:pt idx="5">
                  <c:v>1.875</c:v>
                </c:pt>
                <c:pt idx="6">
                  <c:v>2.25</c:v>
                </c:pt>
                <c:pt idx="7">
                  <c:v>2.625</c:v>
                </c:pt>
                <c:pt idx="8">
                  <c:v>3</c:v>
                </c:pt>
              </c:numCache>
            </c:numRef>
          </c:cat>
          <c:val>
            <c:numRef>
              <c:f>'CC2'!$H$2:$H$7</c:f>
              <c:numCache>
                <c:formatCode>General</c:formatCode>
                <c:ptCount val="6"/>
                <c:pt idx="0">
                  <c:v>1.1819999999999999</c:v>
                </c:pt>
                <c:pt idx="1">
                  <c:v>1.181</c:v>
                </c:pt>
                <c:pt idx="2">
                  <c:v>1.2709999999999999</c:v>
                </c:pt>
                <c:pt idx="3">
                  <c:v>1.282</c:v>
                </c:pt>
                <c:pt idx="4">
                  <c:v>1.282</c:v>
                </c:pt>
                <c:pt idx="5">
                  <c:v>1.282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BB-4EC0-821E-8FFE84CB0CC3}"/>
            </c:ext>
          </c:extLst>
        </c:ser>
        <c:ser>
          <c:idx val="3"/>
          <c:order val="3"/>
          <c:tx>
            <c:strRef>
              <c:f>'CC2'!$J$1</c:f>
              <c:strCache>
                <c:ptCount val="1"/>
                <c:pt idx="0">
                  <c:v>test bpc after CPCC2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'CC2'!$J$2:$J$7</c:f>
              <c:numCache>
                <c:formatCode>General</c:formatCode>
                <c:ptCount val="6"/>
                <c:pt idx="0">
                  <c:v>1.1819999999999999</c:v>
                </c:pt>
                <c:pt idx="1">
                  <c:v>1.181</c:v>
                </c:pt>
                <c:pt idx="2">
                  <c:v>1.2709999999999999</c:v>
                </c:pt>
                <c:pt idx="3">
                  <c:v>1.282</c:v>
                </c:pt>
                <c:pt idx="4">
                  <c:v>1.282</c:v>
                </c:pt>
                <c:pt idx="5">
                  <c:v>1.282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BB-4EC0-821E-8FFE84CB0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7993056"/>
        <c:axId val="448900352"/>
      </c:lineChart>
      <c:catAx>
        <c:axId val="45100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overlap_pct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103168"/>
        <c:crosses val="autoZero"/>
        <c:auto val="0"/>
        <c:lblAlgn val="ctr"/>
        <c:lblOffset val="100"/>
        <c:noMultiLvlLbl val="0"/>
      </c:catAx>
      <c:valAx>
        <c:axId val="92610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num_weights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002016"/>
        <c:crosses val="autoZero"/>
        <c:crossBetween val="between"/>
      </c:valAx>
      <c:valAx>
        <c:axId val="4489003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test BPC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7993056"/>
        <c:crosses val="max"/>
        <c:crossBetween val="between"/>
      </c:valAx>
      <c:catAx>
        <c:axId val="927993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8900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'CC3'!$B$1</c:f>
              <c:strCache>
                <c:ptCount val="1"/>
                <c:pt idx="0">
                  <c:v>weights after CC3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'CC3'!$A$2:$A$10</c:f>
              <c:numCache>
                <c:formatCode>General</c:formatCode>
                <c:ptCount val="9"/>
                <c:pt idx="0">
                  <c:v>0</c:v>
                </c:pt>
                <c:pt idx="1">
                  <c:v>0.375</c:v>
                </c:pt>
                <c:pt idx="2">
                  <c:v>0.75</c:v>
                </c:pt>
                <c:pt idx="3">
                  <c:v>1.125</c:v>
                </c:pt>
                <c:pt idx="4">
                  <c:v>1.5</c:v>
                </c:pt>
                <c:pt idx="5">
                  <c:v>1.875</c:v>
                </c:pt>
                <c:pt idx="6">
                  <c:v>2.25</c:v>
                </c:pt>
                <c:pt idx="7">
                  <c:v>2.625</c:v>
                </c:pt>
                <c:pt idx="8">
                  <c:v>3</c:v>
                </c:pt>
              </c:numCache>
            </c:numRef>
          </c:xVal>
          <c:yVal>
            <c:numRef>
              <c:f>'CC3'!$B$2:$B$10</c:f>
              <c:numCache>
                <c:formatCode>General</c:formatCode>
                <c:ptCount val="9"/>
                <c:pt idx="0">
                  <c:v>13797600</c:v>
                </c:pt>
                <c:pt idx="1">
                  <c:v>13797600</c:v>
                </c:pt>
                <c:pt idx="2">
                  <c:v>13797600</c:v>
                </c:pt>
                <c:pt idx="3">
                  <c:v>10997600</c:v>
                </c:pt>
                <c:pt idx="4">
                  <c:v>10997600</c:v>
                </c:pt>
                <c:pt idx="5">
                  <c:v>10997600</c:v>
                </c:pt>
                <c:pt idx="6">
                  <c:v>10078400</c:v>
                </c:pt>
                <c:pt idx="7">
                  <c:v>10078400</c:v>
                </c:pt>
                <c:pt idx="8">
                  <c:v>10078400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11-4B3C-B287-2DFFF55B9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653488"/>
        <c:axId val="926119392"/>
      </c:scatterChart>
      <c:valAx>
        <c:axId val="26265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119392"/>
        <c:crosses val="autoZero"/>
        <c:crossBetween val="midCat"/>
      </c:valAx>
      <c:valAx>
        <c:axId val="9261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265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'CC3'!$C$1</c:f>
              <c:strCache>
                <c:ptCount val="1"/>
                <c:pt idx="0">
                  <c:v>test bpc after CC3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'CC3'!$A$2:$A$10</c:f>
              <c:numCache>
                <c:formatCode>General</c:formatCode>
                <c:ptCount val="9"/>
                <c:pt idx="0">
                  <c:v>0</c:v>
                </c:pt>
                <c:pt idx="1">
                  <c:v>0.375</c:v>
                </c:pt>
                <c:pt idx="2">
                  <c:v>0.75</c:v>
                </c:pt>
                <c:pt idx="3">
                  <c:v>1.125</c:v>
                </c:pt>
                <c:pt idx="4">
                  <c:v>1.5</c:v>
                </c:pt>
                <c:pt idx="5">
                  <c:v>1.875</c:v>
                </c:pt>
                <c:pt idx="6">
                  <c:v>2.25</c:v>
                </c:pt>
                <c:pt idx="7">
                  <c:v>2.625</c:v>
                </c:pt>
                <c:pt idx="8">
                  <c:v>3</c:v>
                </c:pt>
              </c:numCache>
            </c:numRef>
          </c:xVal>
          <c:yVal>
            <c:numRef>
              <c:f>'CC3'!$C$2:$C$10</c:f>
              <c:numCache>
                <c:formatCode>General</c:formatCode>
                <c:ptCount val="9"/>
                <c:pt idx="0">
                  <c:v>1.1819999999999999</c:v>
                </c:pt>
                <c:pt idx="1">
                  <c:v>1.1819999999999999</c:v>
                </c:pt>
                <c:pt idx="2">
                  <c:v>1.1819999999999999</c:v>
                </c:pt>
                <c:pt idx="3">
                  <c:v>1.25</c:v>
                </c:pt>
                <c:pt idx="4">
                  <c:v>1.25</c:v>
                </c:pt>
                <c:pt idx="5">
                  <c:v>1.25</c:v>
                </c:pt>
                <c:pt idx="6">
                  <c:v>1.59</c:v>
                </c:pt>
                <c:pt idx="7">
                  <c:v>1.59</c:v>
                </c:pt>
                <c:pt idx="8">
                  <c:v>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9-42E1-97AD-2F468B0F6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829312"/>
        <c:axId val="444124448"/>
      </c:scatterChart>
      <c:valAx>
        <c:axId val="44382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124448"/>
        <c:crosses val="autoZero"/>
        <c:crossBetween val="midCat"/>
      </c:valAx>
      <c:valAx>
        <c:axId val="44412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382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Comparison</a:t>
            </a:r>
            <a:r>
              <a:rPr lang="en-US" altLang="zh-CN" baseline="0"/>
              <a:t> of CC3 and CPCC3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'CC3'!$G$1</c:f>
              <c:strCache>
                <c:ptCount val="1"/>
                <c:pt idx="0">
                  <c:v>weights after CC3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'CC3'!$A$2:$A$10</c:f>
              <c:numCache>
                <c:formatCode>General</c:formatCode>
                <c:ptCount val="9"/>
                <c:pt idx="0">
                  <c:v>0</c:v>
                </c:pt>
                <c:pt idx="1">
                  <c:v>0.375</c:v>
                </c:pt>
                <c:pt idx="2">
                  <c:v>0.75</c:v>
                </c:pt>
                <c:pt idx="3">
                  <c:v>1.125</c:v>
                </c:pt>
                <c:pt idx="4">
                  <c:v>1.5</c:v>
                </c:pt>
                <c:pt idx="5">
                  <c:v>1.875</c:v>
                </c:pt>
                <c:pt idx="6">
                  <c:v>2.25</c:v>
                </c:pt>
                <c:pt idx="7">
                  <c:v>2.625</c:v>
                </c:pt>
                <c:pt idx="8">
                  <c:v>3</c:v>
                </c:pt>
              </c:numCache>
            </c:numRef>
          </c:cat>
          <c:val>
            <c:numRef>
              <c:f>'CC3'!$G$2:$G$10</c:f>
              <c:numCache>
                <c:formatCode>General</c:formatCode>
                <c:ptCount val="9"/>
                <c:pt idx="0">
                  <c:v>13797600</c:v>
                </c:pt>
                <c:pt idx="1">
                  <c:v>10039527</c:v>
                </c:pt>
                <c:pt idx="2">
                  <c:v>5251878</c:v>
                </c:pt>
                <c:pt idx="3">
                  <c:v>3970207</c:v>
                </c:pt>
                <c:pt idx="4">
                  <c:v>3652080</c:v>
                </c:pt>
                <c:pt idx="5">
                  <c:v>3364801</c:v>
                </c:pt>
                <c:pt idx="6">
                  <c:v>3276697</c:v>
                </c:pt>
                <c:pt idx="7">
                  <c:v>3276697</c:v>
                </c:pt>
                <c:pt idx="8">
                  <c:v>3276697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92-4C1B-841C-18BE5C9E9AED}"/>
            </c:ext>
          </c:extLst>
        </c:ser>
        <c:ser>
          <c:idx val="1"/>
          <c:order val="1"/>
          <c:tx>
            <c:strRef>
              <c:f>'CC3'!$I$1</c:f>
              <c:strCache>
                <c:ptCount val="1"/>
                <c:pt idx="0">
                  <c:v>weights after CPCC3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'CC3'!$A$2:$A$10</c:f>
              <c:numCache>
                <c:formatCode>General</c:formatCode>
                <c:ptCount val="9"/>
                <c:pt idx="0">
                  <c:v>0</c:v>
                </c:pt>
                <c:pt idx="1">
                  <c:v>0.375</c:v>
                </c:pt>
                <c:pt idx="2">
                  <c:v>0.75</c:v>
                </c:pt>
                <c:pt idx="3">
                  <c:v>1.125</c:v>
                </c:pt>
                <c:pt idx="4">
                  <c:v>1.5</c:v>
                </c:pt>
                <c:pt idx="5">
                  <c:v>1.875</c:v>
                </c:pt>
                <c:pt idx="6">
                  <c:v>2.25</c:v>
                </c:pt>
                <c:pt idx="7">
                  <c:v>2.625</c:v>
                </c:pt>
                <c:pt idx="8">
                  <c:v>3</c:v>
                </c:pt>
              </c:numCache>
            </c:numRef>
          </c:cat>
          <c:val>
            <c:numRef>
              <c:f>'CC3'!$I$2:$I$10</c:f>
              <c:numCache>
                <c:formatCode>General</c:formatCode>
                <c:ptCount val="9"/>
                <c:pt idx="0">
                  <c:v>13797600</c:v>
                </c:pt>
                <c:pt idx="1">
                  <c:v>10039527</c:v>
                </c:pt>
                <c:pt idx="2">
                  <c:v>5417124</c:v>
                </c:pt>
                <c:pt idx="3">
                  <c:v>4349409</c:v>
                </c:pt>
                <c:pt idx="4">
                  <c:v>3945477</c:v>
                </c:pt>
                <c:pt idx="5">
                  <c:v>3599441</c:v>
                </c:pt>
                <c:pt idx="6">
                  <c:v>3495805</c:v>
                </c:pt>
                <c:pt idx="7">
                  <c:v>3495805</c:v>
                </c:pt>
                <c:pt idx="8">
                  <c:v>3495805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92-4C1B-841C-18BE5C9E9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002016"/>
        <c:axId val="926103168"/>
      </c:barChart>
      <c:lineChart>
        <c:grouping val="standard"/>
        <c:varyColors val="0"/>
        <c:ser>
          <c:idx val="2"/>
          <c:order val="2"/>
          <c:tx>
            <c:strRef>
              <c:f>'CC3'!$H$1</c:f>
              <c:strCache>
                <c:ptCount val="1"/>
                <c:pt idx="0">
                  <c:v>test bpc after CC3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'CC3'!$A$2:$A$10</c:f>
              <c:numCache>
                <c:formatCode>General</c:formatCode>
                <c:ptCount val="9"/>
                <c:pt idx="0">
                  <c:v>0</c:v>
                </c:pt>
                <c:pt idx="1">
                  <c:v>0.375</c:v>
                </c:pt>
                <c:pt idx="2">
                  <c:v>0.75</c:v>
                </c:pt>
                <c:pt idx="3">
                  <c:v>1.125</c:v>
                </c:pt>
                <c:pt idx="4">
                  <c:v>1.5</c:v>
                </c:pt>
                <c:pt idx="5">
                  <c:v>1.875</c:v>
                </c:pt>
                <c:pt idx="6">
                  <c:v>2.25</c:v>
                </c:pt>
                <c:pt idx="7">
                  <c:v>2.625</c:v>
                </c:pt>
                <c:pt idx="8">
                  <c:v>3</c:v>
                </c:pt>
              </c:numCache>
            </c:numRef>
          </c:cat>
          <c:val>
            <c:numRef>
              <c:f>'CC3'!$H$2:$H$10</c:f>
              <c:numCache>
                <c:formatCode>General</c:formatCode>
                <c:ptCount val="9"/>
                <c:pt idx="0">
                  <c:v>1.1819999999999999</c:v>
                </c:pt>
                <c:pt idx="1">
                  <c:v>1.181</c:v>
                </c:pt>
                <c:pt idx="2">
                  <c:v>1.3169999999999999</c:v>
                </c:pt>
                <c:pt idx="3">
                  <c:v>1.6180000000000001</c:v>
                </c:pt>
                <c:pt idx="4">
                  <c:v>1.6919999999999999</c:v>
                </c:pt>
                <c:pt idx="5">
                  <c:v>1.7609999999999999</c:v>
                </c:pt>
                <c:pt idx="6">
                  <c:v>1.8069999999999999</c:v>
                </c:pt>
                <c:pt idx="7">
                  <c:v>1.8069999999999999</c:v>
                </c:pt>
                <c:pt idx="8">
                  <c:v>1.8069999999999999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2-4C1B-841C-18BE5C9E9AED}"/>
            </c:ext>
          </c:extLst>
        </c:ser>
        <c:ser>
          <c:idx val="3"/>
          <c:order val="3"/>
          <c:tx>
            <c:strRef>
              <c:f>'CC3'!$J$1</c:f>
              <c:strCache>
                <c:ptCount val="1"/>
                <c:pt idx="0">
                  <c:v>test bpc after CPCC3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'CC3'!$J$2:$J$10</c:f>
              <c:numCache>
                <c:formatCode>General</c:formatCode>
                <c:ptCount val="9"/>
                <c:pt idx="0">
                  <c:v>1.1819999999999999</c:v>
                </c:pt>
                <c:pt idx="1">
                  <c:v>1.181</c:v>
                </c:pt>
                <c:pt idx="2">
                  <c:v>1.294</c:v>
                </c:pt>
                <c:pt idx="3">
                  <c:v>1.466</c:v>
                </c:pt>
                <c:pt idx="4">
                  <c:v>1.536</c:v>
                </c:pt>
                <c:pt idx="5">
                  <c:v>1.61</c:v>
                </c:pt>
                <c:pt idx="6">
                  <c:v>1.647</c:v>
                </c:pt>
                <c:pt idx="7">
                  <c:v>1.647</c:v>
                </c:pt>
                <c:pt idx="8">
                  <c:v>1.647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92-4C1B-841C-18BE5C9E9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7993056"/>
        <c:axId val="448900352"/>
      </c:lineChart>
      <c:catAx>
        <c:axId val="45100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overlap_pct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103168"/>
        <c:crosses val="autoZero"/>
        <c:auto val="0"/>
        <c:lblAlgn val="ctr"/>
        <c:lblOffset val="100"/>
        <c:noMultiLvlLbl val="0"/>
      </c:catAx>
      <c:valAx>
        <c:axId val="92610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num_weights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002016"/>
        <c:crosses val="autoZero"/>
        <c:crossBetween val="between"/>
      </c:valAx>
      <c:valAx>
        <c:axId val="4489003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test BPC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7993056"/>
        <c:crosses val="max"/>
        <c:crossBetween val="between"/>
      </c:valAx>
      <c:catAx>
        <c:axId val="927993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8900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prun_pct on</a:t>
            </a:r>
            <a:r>
              <a:rPr lang="en-US" altLang="zh-CN" baseline="0"/>
              <a:t> CC4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'CC4'!$B$1</c:f>
              <c:strCache>
                <c:ptCount val="1"/>
                <c:pt idx="0">
                  <c:v>prun_pct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'CC4'!$A$2:$A$12</c:f>
              <c:numCache>
                <c:formatCode>0.00_ </c:formatCode>
                <c:ptCount val="11"/>
                <c:pt idx="0">
                  <c:v>0</c:v>
                </c:pt>
                <c:pt idx="1">
                  <c:v>0.36363600000000001</c:v>
                </c:pt>
                <c:pt idx="2">
                  <c:v>0.72727200000000003</c:v>
                </c:pt>
                <c:pt idx="3">
                  <c:v>1.090908</c:v>
                </c:pt>
                <c:pt idx="4">
                  <c:v>1.4545440000000001</c:v>
                </c:pt>
                <c:pt idx="5">
                  <c:v>1.8181799999999999</c:v>
                </c:pt>
                <c:pt idx="6">
                  <c:v>2.181816</c:v>
                </c:pt>
                <c:pt idx="7">
                  <c:v>2.545452</c:v>
                </c:pt>
                <c:pt idx="8">
                  <c:v>2.9090880000000001</c:v>
                </c:pt>
                <c:pt idx="9">
                  <c:v>3.2727240000000002</c:v>
                </c:pt>
                <c:pt idx="10">
                  <c:v>3.6363599999999998</c:v>
                </c:pt>
              </c:numCache>
            </c:numRef>
          </c:xVal>
          <c:yVal>
            <c:numRef>
              <c:f>'CC4'!$B$2:$B$12</c:f>
              <c:numCache>
                <c:formatCode>General</c:formatCode>
                <c:ptCount val="11"/>
                <c:pt idx="0">
                  <c:v>0</c:v>
                </c:pt>
                <c:pt idx="1">
                  <c:v>0.26666647111105896</c:v>
                </c:pt>
                <c:pt idx="2">
                  <c:v>0.4210523878115317</c:v>
                </c:pt>
                <c:pt idx="3">
                  <c:v>0.5217388809072423</c:v>
                </c:pt>
                <c:pt idx="4">
                  <c:v>0.59259235116583764</c:v>
                </c:pt>
                <c:pt idx="5">
                  <c:v>0.64516106139423313</c:v>
                </c:pt>
                <c:pt idx="6">
                  <c:v>0.68571407020393382</c:v>
                </c:pt>
                <c:pt idx="7">
                  <c:v>0.71794851545021621</c:v>
                </c:pt>
                <c:pt idx="8">
                  <c:v>0.74418585613831156</c:v>
                </c:pt>
                <c:pt idx="9">
                  <c:v>0.75</c:v>
                </c:pt>
                <c:pt idx="10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71-487A-86E2-68094BCD6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081440"/>
        <c:axId val="926115232"/>
      </c:scatterChart>
      <c:valAx>
        <c:axId val="44408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over lap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115232"/>
        <c:crosses val="autoZero"/>
        <c:crossBetween val="midCat"/>
      </c:valAx>
      <c:valAx>
        <c:axId val="92611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prune_pct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08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weights after CC4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'CC4'!$C$1</c:f>
              <c:strCache>
                <c:ptCount val="1"/>
                <c:pt idx="0">
                  <c:v>weights after CC4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'CC4'!$A$2:$A$12</c:f>
              <c:numCache>
                <c:formatCode>0.00_ </c:formatCode>
                <c:ptCount val="11"/>
                <c:pt idx="0">
                  <c:v>0</c:v>
                </c:pt>
                <c:pt idx="1">
                  <c:v>0.36363600000000001</c:v>
                </c:pt>
                <c:pt idx="2">
                  <c:v>0.72727200000000003</c:v>
                </c:pt>
                <c:pt idx="3">
                  <c:v>1.090908</c:v>
                </c:pt>
                <c:pt idx="4">
                  <c:v>1.4545440000000001</c:v>
                </c:pt>
                <c:pt idx="5">
                  <c:v>1.8181799999999999</c:v>
                </c:pt>
                <c:pt idx="6">
                  <c:v>2.181816</c:v>
                </c:pt>
                <c:pt idx="7">
                  <c:v>2.545452</c:v>
                </c:pt>
                <c:pt idx="8">
                  <c:v>2.9090880000000001</c:v>
                </c:pt>
                <c:pt idx="9">
                  <c:v>3.2727240000000002</c:v>
                </c:pt>
                <c:pt idx="10">
                  <c:v>3.6363599999999998</c:v>
                </c:pt>
              </c:numCache>
            </c:numRef>
          </c:xVal>
          <c:yVal>
            <c:numRef>
              <c:f>'CC4'!$C$2:$C$12</c:f>
              <c:numCache>
                <c:formatCode>General</c:formatCode>
                <c:ptCount val="11"/>
                <c:pt idx="0">
                  <c:v>13797600</c:v>
                </c:pt>
                <c:pt idx="1">
                  <c:v>10123914</c:v>
                </c:pt>
                <c:pt idx="2">
                  <c:v>5575112</c:v>
                </c:pt>
                <c:pt idx="3">
                  <c:v>3246958</c:v>
                </c:pt>
                <c:pt idx="4">
                  <c:v>3061085</c:v>
                </c:pt>
                <c:pt idx="5">
                  <c:v>2884931</c:v>
                </c:pt>
                <c:pt idx="6">
                  <c:v>2716185</c:v>
                </c:pt>
                <c:pt idx="7">
                  <c:v>2560074</c:v>
                </c:pt>
                <c:pt idx="8">
                  <c:v>2416939</c:v>
                </c:pt>
                <c:pt idx="9">
                  <c:v>2383161</c:v>
                </c:pt>
                <c:pt idx="10">
                  <c:v>2383161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3E-4D93-81ED-156E618FD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412432"/>
        <c:axId val="442440192"/>
      </c:scatterChart>
      <c:valAx>
        <c:axId val="93641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over_lap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440192"/>
        <c:crosses val="autoZero"/>
        <c:crossBetween val="midCat"/>
      </c:valAx>
      <c:valAx>
        <c:axId val="44244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weights after CC4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641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test bpc after CC4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'CC4'!$D$1</c:f>
              <c:strCache>
                <c:ptCount val="1"/>
                <c:pt idx="0">
                  <c:v>test bpc after CC4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'CC4'!$A$2:$A$12</c:f>
              <c:numCache>
                <c:formatCode>0.00_ </c:formatCode>
                <c:ptCount val="11"/>
                <c:pt idx="0">
                  <c:v>0</c:v>
                </c:pt>
                <c:pt idx="1">
                  <c:v>0.36363600000000001</c:v>
                </c:pt>
                <c:pt idx="2">
                  <c:v>0.72727200000000003</c:v>
                </c:pt>
                <c:pt idx="3">
                  <c:v>1.090908</c:v>
                </c:pt>
                <c:pt idx="4">
                  <c:v>1.4545440000000001</c:v>
                </c:pt>
                <c:pt idx="5">
                  <c:v>1.8181799999999999</c:v>
                </c:pt>
                <c:pt idx="6">
                  <c:v>2.181816</c:v>
                </c:pt>
                <c:pt idx="7">
                  <c:v>2.545452</c:v>
                </c:pt>
                <c:pt idx="8">
                  <c:v>2.9090880000000001</c:v>
                </c:pt>
                <c:pt idx="9">
                  <c:v>3.2727240000000002</c:v>
                </c:pt>
                <c:pt idx="10">
                  <c:v>3.6363599999999998</c:v>
                </c:pt>
              </c:numCache>
            </c:numRef>
          </c:xVal>
          <c:yVal>
            <c:numRef>
              <c:f>'CC4'!$D$2:$D$12</c:f>
              <c:numCache>
                <c:formatCode>General</c:formatCode>
                <c:ptCount val="11"/>
                <c:pt idx="0">
                  <c:v>1.1819999999999999</c:v>
                </c:pt>
                <c:pt idx="1">
                  <c:v>1.181</c:v>
                </c:pt>
                <c:pt idx="2">
                  <c:v>1.282</c:v>
                </c:pt>
                <c:pt idx="3">
                  <c:v>2.1419999999999999</c:v>
                </c:pt>
                <c:pt idx="4">
                  <c:v>2.2010000000000001</c:v>
                </c:pt>
                <c:pt idx="5">
                  <c:v>2.2629999999999999</c:v>
                </c:pt>
                <c:pt idx="6">
                  <c:v>2.3330000000000002</c:v>
                </c:pt>
                <c:pt idx="7">
                  <c:v>2.4289999999999998</c:v>
                </c:pt>
                <c:pt idx="8">
                  <c:v>2.5379999999999998</c:v>
                </c:pt>
                <c:pt idx="9">
                  <c:v>2.5470000000000002</c:v>
                </c:pt>
                <c:pt idx="10">
                  <c:v>2.5470000000000002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0F-48DD-9D99-AA3B20EBA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020944"/>
        <c:axId val="448905344"/>
      </c:scatterChart>
      <c:valAx>
        <c:axId val="93602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over_lap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8905344"/>
        <c:crosses val="autoZero"/>
        <c:crossBetween val="midCat"/>
      </c:valAx>
      <c:valAx>
        <c:axId val="44890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test</a:t>
                </a:r>
                <a:r>
                  <a:rPr lang="en-US" altLang="zh-CN" baseline="0"/>
                  <a:t> BPC after CC4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602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Comparison</a:t>
            </a:r>
            <a:r>
              <a:rPr lang="en-US" altLang="zh-CN" baseline="0"/>
              <a:t> of CC4 and CPCC4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'CC4'!$C$1</c:f>
              <c:strCache>
                <c:ptCount val="1"/>
                <c:pt idx="0">
                  <c:v>weights after CC4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'CC4'!$A$2:$A$13</c:f>
              <c:numCache>
                <c:formatCode>0.00_ </c:formatCode>
                <c:ptCount val="12"/>
                <c:pt idx="0">
                  <c:v>0</c:v>
                </c:pt>
                <c:pt idx="1">
                  <c:v>0.36363600000000001</c:v>
                </c:pt>
                <c:pt idx="2">
                  <c:v>0.72727200000000003</c:v>
                </c:pt>
                <c:pt idx="3">
                  <c:v>1.090908</c:v>
                </c:pt>
                <c:pt idx="4">
                  <c:v>1.4545440000000001</c:v>
                </c:pt>
                <c:pt idx="5">
                  <c:v>1.8181799999999999</c:v>
                </c:pt>
                <c:pt idx="6">
                  <c:v>2.181816</c:v>
                </c:pt>
                <c:pt idx="7">
                  <c:v>2.545452</c:v>
                </c:pt>
                <c:pt idx="8">
                  <c:v>2.9090880000000001</c:v>
                </c:pt>
                <c:pt idx="9">
                  <c:v>3.2727240000000002</c:v>
                </c:pt>
                <c:pt idx="10">
                  <c:v>3.6363599999999998</c:v>
                </c:pt>
                <c:pt idx="11">
                  <c:v>4</c:v>
                </c:pt>
              </c:numCache>
            </c:numRef>
          </c:cat>
          <c:val>
            <c:numRef>
              <c:f>'CC4'!$C$2:$C$13</c:f>
              <c:numCache>
                <c:formatCode>General</c:formatCode>
                <c:ptCount val="12"/>
                <c:pt idx="0">
                  <c:v>13797600</c:v>
                </c:pt>
                <c:pt idx="1">
                  <c:v>10123914</c:v>
                </c:pt>
                <c:pt idx="2">
                  <c:v>5575112</c:v>
                </c:pt>
                <c:pt idx="3">
                  <c:v>3246958</c:v>
                </c:pt>
                <c:pt idx="4">
                  <c:v>3061085</c:v>
                </c:pt>
                <c:pt idx="5">
                  <c:v>2884931</c:v>
                </c:pt>
                <c:pt idx="6">
                  <c:v>2716185</c:v>
                </c:pt>
                <c:pt idx="7">
                  <c:v>2560074</c:v>
                </c:pt>
                <c:pt idx="8">
                  <c:v>2416939</c:v>
                </c:pt>
                <c:pt idx="9">
                  <c:v>2383161</c:v>
                </c:pt>
                <c:pt idx="10">
                  <c:v>2383161</c:v>
                </c:pt>
                <c:pt idx="11">
                  <c:v>2383161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9-4428-A223-8AA423BD0381}"/>
            </c:ext>
          </c:extLst>
        </c:ser>
        <c:ser>
          <c:idx val="1"/>
          <c:order val="1"/>
          <c:tx>
            <c:strRef>
              <c:f>'CC4'!$E$1</c:f>
              <c:strCache>
                <c:ptCount val="1"/>
                <c:pt idx="0">
                  <c:v>weights after CPCC4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'CC4'!$A$2:$A$13</c:f>
              <c:numCache>
                <c:formatCode>0.00_ </c:formatCode>
                <c:ptCount val="12"/>
                <c:pt idx="0">
                  <c:v>0</c:v>
                </c:pt>
                <c:pt idx="1">
                  <c:v>0.36363600000000001</c:v>
                </c:pt>
                <c:pt idx="2">
                  <c:v>0.72727200000000003</c:v>
                </c:pt>
                <c:pt idx="3">
                  <c:v>1.090908</c:v>
                </c:pt>
                <c:pt idx="4">
                  <c:v>1.4545440000000001</c:v>
                </c:pt>
                <c:pt idx="5">
                  <c:v>1.8181799999999999</c:v>
                </c:pt>
                <c:pt idx="6">
                  <c:v>2.181816</c:v>
                </c:pt>
                <c:pt idx="7">
                  <c:v>2.545452</c:v>
                </c:pt>
                <c:pt idx="8">
                  <c:v>2.9090880000000001</c:v>
                </c:pt>
                <c:pt idx="9">
                  <c:v>3.2727240000000002</c:v>
                </c:pt>
                <c:pt idx="10">
                  <c:v>3.6363599999999998</c:v>
                </c:pt>
                <c:pt idx="11">
                  <c:v>4</c:v>
                </c:pt>
              </c:numCache>
            </c:numRef>
          </c:cat>
          <c:val>
            <c:numRef>
              <c:f>'CC4'!$E$2:$E$13</c:f>
              <c:numCache>
                <c:formatCode>General</c:formatCode>
                <c:ptCount val="12"/>
                <c:pt idx="0">
                  <c:v>13797600</c:v>
                </c:pt>
                <c:pt idx="1">
                  <c:v>10123911</c:v>
                </c:pt>
                <c:pt idx="2">
                  <c:v>5635815</c:v>
                </c:pt>
                <c:pt idx="3">
                  <c:v>3846871</c:v>
                </c:pt>
                <c:pt idx="4">
                  <c:v>3554523</c:v>
                </c:pt>
                <c:pt idx="5">
                  <c:v>3296914</c:v>
                </c:pt>
                <c:pt idx="6">
                  <c:v>3062220</c:v>
                </c:pt>
                <c:pt idx="7">
                  <c:v>2855175</c:v>
                </c:pt>
                <c:pt idx="8">
                  <c:v>2671545</c:v>
                </c:pt>
                <c:pt idx="9">
                  <c:v>2629076</c:v>
                </c:pt>
                <c:pt idx="10">
                  <c:v>2629076</c:v>
                </c:pt>
                <c:pt idx="11">
                  <c:v>2629076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9-4428-A223-8AA423BD0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002016"/>
        <c:axId val="926103168"/>
      </c:barChart>
      <c:lineChart>
        <c:grouping val="standard"/>
        <c:varyColors val="0"/>
        <c:ser>
          <c:idx val="2"/>
          <c:order val="2"/>
          <c:tx>
            <c:strRef>
              <c:f>'CC4'!$D$1</c:f>
              <c:strCache>
                <c:ptCount val="1"/>
                <c:pt idx="0">
                  <c:v>test bpc after CC4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'CC3'!$A$2:$A$10</c:f>
              <c:numCache>
                <c:formatCode>General</c:formatCode>
                <c:ptCount val="9"/>
                <c:pt idx="0">
                  <c:v>0</c:v>
                </c:pt>
                <c:pt idx="1">
                  <c:v>0.375</c:v>
                </c:pt>
                <c:pt idx="2">
                  <c:v>0.75</c:v>
                </c:pt>
                <c:pt idx="3">
                  <c:v>1.125</c:v>
                </c:pt>
                <c:pt idx="4">
                  <c:v>1.5</c:v>
                </c:pt>
                <c:pt idx="5">
                  <c:v>1.875</c:v>
                </c:pt>
                <c:pt idx="6">
                  <c:v>2.25</c:v>
                </c:pt>
                <c:pt idx="7">
                  <c:v>2.625</c:v>
                </c:pt>
                <c:pt idx="8">
                  <c:v>3</c:v>
                </c:pt>
              </c:numCache>
            </c:numRef>
          </c:cat>
          <c:val>
            <c:numRef>
              <c:f>'CC4'!$D$2:$D$13</c:f>
              <c:numCache>
                <c:formatCode>General</c:formatCode>
                <c:ptCount val="12"/>
                <c:pt idx="0">
                  <c:v>1.1819999999999999</c:v>
                </c:pt>
                <c:pt idx="1">
                  <c:v>1.181</c:v>
                </c:pt>
                <c:pt idx="2">
                  <c:v>1.282</c:v>
                </c:pt>
                <c:pt idx="3">
                  <c:v>2.1419999999999999</c:v>
                </c:pt>
                <c:pt idx="4">
                  <c:v>2.2010000000000001</c:v>
                </c:pt>
                <c:pt idx="5">
                  <c:v>2.2629999999999999</c:v>
                </c:pt>
                <c:pt idx="6">
                  <c:v>2.3330000000000002</c:v>
                </c:pt>
                <c:pt idx="7">
                  <c:v>2.4289999999999998</c:v>
                </c:pt>
                <c:pt idx="8">
                  <c:v>2.5379999999999998</c:v>
                </c:pt>
                <c:pt idx="9">
                  <c:v>2.5470000000000002</c:v>
                </c:pt>
                <c:pt idx="10">
                  <c:v>2.5470000000000002</c:v>
                </c:pt>
                <c:pt idx="11">
                  <c:v>2.5470000000000002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29-4428-A223-8AA423BD0381}"/>
            </c:ext>
          </c:extLst>
        </c:ser>
        <c:ser>
          <c:idx val="3"/>
          <c:order val="3"/>
          <c:tx>
            <c:strRef>
              <c:f>'CC4'!$F$1</c:f>
              <c:strCache>
                <c:ptCount val="1"/>
                <c:pt idx="0">
                  <c:v>test bpc after CPCC4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'CC4'!$F$2:$F$13</c:f>
              <c:numCache>
                <c:formatCode>General</c:formatCode>
                <c:ptCount val="12"/>
                <c:pt idx="0">
                  <c:v>1.1819999999999999</c:v>
                </c:pt>
                <c:pt idx="1">
                  <c:v>1.181</c:v>
                </c:pt>
                <c:pt idx="2">
                  <c:v>1.2769999999999999</c:v>
                </c:pt>
                <c:pt idx="3">
                  <c:v>1.7250000000000001</c:v>
                </c:pt>
                <c:pt idx="4">
                  <c:v>1.786</c:v>
                </c:pt>
                <c:pt idx="5">
                  <c:v>1.8560000000000001</c:v>
                </c:pt>
                <c:pt idx="6">
                  <c:v>1.944</c:v>
                </c:pt>
                <c:pt idx="7">
                  <c:v>2.0659999999999998</c:v>
                </c:pt>
                <c:pt idx="8">
                  <c:v>2.19</c:v>
                </c:pt>
                <c:pt idx="9">
                  <c:v>2.2229999999999999</c:v>
                </c:pt>
                <c:pt idx="10">
                  <c:v>2.2229999999999999</c:v>
                </c:pt>
                <c:pt idx="11">
                  <c:v>2.2229999999999999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29-4428-A223-8AA423BD0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7993056"/>
        <c:axId val="448900352"/>
      </c:lineChart>
      <c:catAx>
        <c:axId val="45100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overlap_pct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103168"/>
        <c:crosses val="autoZero"/>
        <c:auto val="0"/>
        <c:lblAlgn val="ctr"/>
        <c:lblOffset val="100"/>
        <c:noMultiLvlLbl val="0"/>
      </c:catAx>
      <c:valAx>
        <c:axId val="92610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num_weights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002016"/>
        <c:crosses val="autoZero"/>
        <c:crossBetween val="between"/>
      </c:valAx>
      <c:valAx>
        <c:axId val="4489003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test BPC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7993056"/>
        <c:crosses val="max"/>
        <c:crossBetween val="between"/>
      </c:valAx>
      <c:catAx>
        <c:axId val="927993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8900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Joint</a:t>
            </a:r>
            <a:r>
              <a:rPr lang="en-US" altLang="zh-CN" baseline="0"/>
              <a:t> comparison of weights and BPC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CPCC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'joint comparison of num and BPC'!$C$2:$C$28</c:f>
              <c:numCache>
                <c:formatCode>General</c:formatCode>
                <c:ptCount val="27"/>
                <c:pt idx="0">
                  <c:v>13797600</c:v>
                </c:pt>
                <c:pt idx="1">
                  <c:v>10123911</c:v>
                </c:pt>
                <c:pt idx="2">
                  <c:v>5635815</c:v>
                </c:pt>
                <c:pt idx="3">
                  <c:v>3846871</c:v>
                </c:pt>
                <c:pt idx="4">
                  <c:v>3554523</c:v>
                </c:pt>
                <c:pt idx="5">
                  <c:v>3296914</c:v>
                </c:pt>
                <c:pt idx="6">
                  <c:v>3062220</c:v>
                </c:pt>
                <c:pt idx="7">
                  <c:v>2855175</c:v>
                </c:pt>
                <c:pt idx="8">
                  <c:v>2671545</c:v>
                </c:pt>
                <c:pt idx="9">
                  <c:v>2629076</c:v>
                </c:pt>
                <c:pt idx="10">
                  <c:v>2629076</c:v>
                </c:pt>
                <c:pt idx="11">
                  <c:v>2629076</c:v>
                </c:pt>
                <c:pt idx="12">
                  <c:v>13797600</c:v>
                </c:pt>
                <c:pt idx="13">
                  <c:v>10039527</c:v>
                </c:pt>
                <c:pt idx="14">
                  <c:v>5417124</c:v>
                </c:pt>
                <c:pt idx="15">
                  <c:v>4349409</c:v>
                </c:pt>
                <c:pt idx="16">
                  <c:v>3945477</c:v>
                </c:pt>
                <c:pt idx="17">
                  <c:v>3599441</c:v>
                </c:pt>
                <c:pt idx="18">
                  <c:v>3495805</c:v>
                </c:pt>
                <c:pt idx="19">
                  <c:v>3495805</c:v>
                </c:pt>
                <c:pt idx="20">
                  <c:v>3495805</c:v>
                </c:pt>
                <c:pt idx="21">
                  <c:v>13797600</c:v>
                </c:pt>
                <c:pt idx="22">
                  <c:v>9852719</c:v>
                </c:pt>
                <c:pt idx="23">
                  <c:v>5588153</c:v>
                </c:pt>
                <c:pt idx="24">
                  <c:v>5223451</c:v>
                </c:pt>
                <c:pt idx="25">
                  <c:v>5223451</c:v>
                </c:pt>
                <c:pt idx="26">
                  <c:v>5223451</c:v>
                </c:pt>
              </c:numCache>
            </c:numRef>
          </c:xVal>
          <c:yVal>
            <c:numRef>
              <c:f>'joint comparison of num and BPC'!$D$2:$D$28</c:f>
              <c:numCache>
                <c:formatCode>General</c:formatCode>
                <c:ptCount val="27"/>
                <c:pt idx="0">
                  <c:v>1.1819999999999999</c:v>
                </c:pt>
                <c:pt idx="1">
                  <c:v>1.181</c:v>
                </c:pt>
                <c:pt idx="2">
                  <c:v>1.2769999999999999</c:v>
                </c:pt>
                <c:pt idx="3">
                  <c:v>1.7250000000000001</c:v>
                </c:pt>
                <c:pt idx="4">
                  <c:v>1.786</c:v>
                </c:pt>
                <c:pt idx="5">
                  <c:v>1.8560000000000001</c:v>
                </c:pt>
                <c:pt idx="6">
                  <c:v>1.944</c:v>
                </c:pt>
                <c:pt idx="7">
                  <c:v>2.0659999999999998</c:v>
                </c:pt>
                <c:pt idx="8">
                  <c:v>2.19</c:v>
                </c:pt>
                <c:pt idx="9">
                  <c:v>2.2229999999999999</c:v>
                </c:pt>
                <c:pt idx="10">
                  <c:v>2.2229999999999999</c:v>
                </c:pt>
                <c:pt idx="11">
                  <c:v>2.2229999999999999</c:v>
                </c:pt>
                <c:pt idx="12">
                  <c:v>1.1819999999999999</c:v>
                </c:pt>
                <c:pt idx="13">
                  <c:v>1.181</c:v>
                </c:pt>
                <c:pt idx="14">
                  <c:v>1.294</c:v>
                </c:pt>
                <c:pt idx="15">
                  <c:v>1.466</c:v>
                </c:pt>
                <c:pt idx="16">
                  <c:v>1.536</c:v>
                </c:pt>
                <c:pt idx="17">
                  <c:v>1.61</c:v>
                </c:pt>
                <c:pt idx="18">
                  <c:v>1.647</c:v>
                </c:pt>
                <c:pt idx="19">
                  <c:v>1.647</c:v>
                </c:pt>
                <c:pt idx="20">
                  <c:v>1.647</c:v>
                </c:pt>
                <c:pt idx="21">
                  <c:v>1.1819999999999999</c:v>
                </c:pt>
                <c:pt idx="22">
                  <c:v>1.181</c:v>
                </c:pt>
                <c:pt idx="23">
                  <c:v>1.2709999999999999</c:v>
                </c:pt>
                <c:pt idx="24">
                  <c:v>1.282</c:v>
                </c:pt>
                <c:pt idx="25">
                  <c:v>1.282</c:v>
                </c:pt>
                <c:pt idx="26">
                  <c:v>1.282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1C-44F6-AD1E-8EA08BE0F09F}"/>
            </c:ext>
          </c:extLst>
        </c:ser>
        <c:ser>
          <c:idx val="1"/>
          <c:order val="1"/>
          <c:tx>
            <c:v>CC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'joint comparison of num and BPC'!$A$2:$A$28</c:f>
              <c:numCache>
                <c:formatCode>General</c:formatCode>
                <c:ptCount val="27"/>
                <c:pt idx="0">
                  <c:v>13797600</c:v>
                </c:pt>
                <c:pt idx="1">
                  <c:v>10123914</c:v>
                </c:pt>
                <c:pt idx="2">
                  <c:v>5575112</c:v>
                </c:pt>
                <c:pt idx="3">
                  <c:v>3246958</c:v>
                </c:pt>
                <c:pt idx="4">
                  <c:v>3061085</c:v>
                </c:pt>
                <c:pt idx="5">
                  <c:v>2884931</c:v>
                </c:pt>
                <c:pt idx="6">
                  <c:v>2716185</c:v>
                </c:pt>
                <c:pt idx="7">
                  <c:v>2560074</c:v>
                </c:pt>
                <c:pt idx="8">
                  <c:v>2416939</c:v>
                </c:pt>
                <c:pt idx="9">
                  <c:v>2383161</c:v>
                </c:pt>
                <c:pt idx="10">
                  <c:v>2383161</c:v>
                </c:pt>
                <c:pt idx="11">
                  <c:v>2383161</c:v>
                </c:pt>
                <c:pt idx="12">
                  <c:v>13797600</c:v>
                </c:pt>
                <c:pt idx="13">
                  <c:v>10039527</c:v>
                </c:pt>
                <c:pt idx="14">
                  <c:v>5251878</c:v>
                </c:pt>
                <c:pt idx="15">
                  <c:v>3970207</c:v>
                </c:pt>
                <c:pt idx="16">
                  <c:v>3652080</c:v>
                </c:pt>
                <c:pt idx="17">
                  <c:v>3364801</c:v>
                </c:pt>
                <c:pt idx="18">
                  <c:v>3276697</c:v>
                </c:pt>
                <c:pt idx="19">
                  <c:v>3276697</c:v>
                </c:pt>
                <c:pt idx="20">
                  <c:v>3276697</c:v>
                </c:pt>
                <c:pt idx="21">
                  <c:v>13797600</c:v>
                </c:pt>
                <c:pt idx="22">
                  <c:v>9852719</c:v>
                </c:pt>
                <c:pt idx="23">
                  <c:v>5588153</c:v>
                </c:pt>
                <c:pt idx="24">
                  <c:v>5223451</c:v>
                </c:pt>
                <c:pt idx="25">
                  <c:v>5223451</c:v>
                </c:pt>
                <c:pt idx="26">
                  <c:v>5223451</c:v>
                </c:pt>
              </c:numCache>
            </c:numRef>
          </c:xVal>
          <c:yVal>
            <c:numRef>
              <c:f>'joint comparison of num and BPC'!$B$2:$B$28</c:f>
              <c:numCache>
                <c:formatCode>General</c:formatCode>
                <c:ptCount val="27"/>
                <c:pt idx="0">
                  <c:v>1.1819999999999999</c:v>
                </c:pt>
                <c:pt idx="1">
                  <c:v>1.181</c:v>
                </c:pt>
                <c:pt idx="2">
                  <c:v>1.282</c:v>
                </c:pt>
                <c:pt idx="3">
                  <c:v>2.1419999999999999</c:v>
                </c:pt>
                <c:pt idx="4">
                  <c:v>2.2010000000000001</c:v>
                </c:pt>
                <c:pt idx="5">
                  <c:v>2.2629999999999999</c:v>
                </c:pt>
                <c:pt idx="6">
                  <c:v>2.3330000000000002</c:v>
                </c:pt>
                <c:pt idx="7">
                  <c:v>2.4289999999999998</c:v>
                </c:pt>
                <c:pt idx="8">
                  <c:v>2.5379999999999998</c:v>
                </c:pt>
                <c:pt idx="9">
                  <c:v>2.5470000000000002</c:v>
                </c:pt>
                <c:pt idx="10">
                  <c:v>2.5470000000000002</c:v>
                </c:pt>
                <c:pt idx="11">
                  <c:v>2.5470000000000002</c:v>
                </c:pt>
                <c:pt idx="12">
                  <c:v>1.1819999999999999</c:v>
                </c:pt>
                <c:pt idx="13">
                  <c:v>1.181</c:v>
                </c:pt>
                <c:pt idx="14">
                  <c:v>1.3169999999999999</c:v>
                </c:pt>
                <c:pt idx="15">
                  <c:v>1.6180000000000001</c:v>
                </c:pt>
                <c:pt idx="16">
                  <c:v>1.6919999999999999</c:v>
                </c:pt>
                <c:pt idx="17">
                  <c:v>1.7609999999999999</c:v>
                </c:pt>
                <c:pt idx="18">
                  <c:v>1.8069999999999999</c:v>
                </c:pt>
                <c:pt idx="19">
                  <c:v>1.8069999999999999</c:v>
                </c:pt>
                <c:pt idx="20">
                  <c:v>1.8069999999999999</c:v>
                </c:pt>
                <c:pt idx="21">
                  <c:v>1.1819999999999999</c:v>
                </c:pt>
                <c:pt idx="22">
                  <c:v>1.181</c:v>
                </c:pt>
                <c:pt idx="23">
                  <c:v>1.2709999999999999</c:v>
                </c:pt>
                <c:pt idx="24">
                  <c:v>1.282</c:v>
                </c:pt>
                <c:pt idx="25">
                  <c:v>1.282</c:v>
                </c:pt>
                <c:pt idx="26">
                  <c:v>1.282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1C-44F6-AD1E-8EA08BE0F09F}"/>
            </c:ext>
          </c:extLst>
        </c:ser>
        <c:ser>
          <c:idx val="2"/>
          <c:order val="2"/>
          <c:tx>
            <c:v>QCC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'joint comparison of num and BPC'!$A$30:$A$32</c:f>
              <c:numCache>
                <c:formatCode>General</c:formatCode>
                <c:ptCount val="3"/>
                <c:pt idx="0">
                  <c:v>5548800</c:v>
                </c:pt>
                <c:pt idx="1">
                  <c:v>2884442</c:v>
                </c:pt>
                <c:pt idx="2">
                  <c:v>2416366</c:v>
                </c:pt>
              </c:numCache>
            </c:numRef>
          </c:xVal>
          <c:yVal>
            <c:numRef>
              <c:f>'joint comparison of num and BPC'!$B$30:$B$32</c:f>
              <c:numCache>
                <c:formatCode>General</c:formatCode>
                <c:ptCount val="3"/>
                <c:pt idx="0">
                  <c:v>1.282</c:v>
                </c:pt>
                <c:pt idx="1">
                  <c:v>2.262</c:v>
                </c:pt>
                <c:pt idx="2">
                  <c:v>2.4980000000000002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1C-44F6-AD1E-8EA08BE0F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201568"/>
        <c:axId val="444126944"/>
      </c:scatterChart>
      <c:valAx>
        <c:axId val="109820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num_weights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126944"/>
        <c:crosses val="autoZero"/>
        <c:crossBetween val="midCat"/>
      </c:valAx>
      <c:valAx>
        <c:axId val="44412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test BPC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820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Dense</a:t>
            </a:r>
            <a:r>
              <a:rPr lang="en-US" altLang="zh-CN" baseline="0"/>
              <a:t> of CC2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LSTM1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实验8!$B$2:$B$8</c:f>
              <c:numCache>
                <c:formatCode>General</c:formatCode>
                <c:ptCount val="7"/>
                <c:pt idx="0">
                  <c:v>2</c:v>
                </c:pt>
                <c:pt idx="1">
                  <c:v>1.71</c:v>
                </c:pt>
                <c:pt idx="2">
                  <c:v>1.43</c:v>
                </c:pt>
                <c:pt idx="3">
                  <c:v>1.14333333333333</c:v>
                </c:pt>
                <c:pt idx="4">
                  <c:v>0.85833333333333295</c:v>
                </c:pt>
                <c:pt idx="5">
                  <c:v>0.57333333333333303</c:v>
                </c:pt>
                <c:pt idx="6">
                  <c:v>0.288333333333333</c:v>
                </c:pt>
              </c:numCache>
            </c:numRef>
          </c:cat>
          <c:val>
            <c:numRef>
              <c:f>实验8!$F$2:$F$8</c:f>
              <c:numCache>
                <c:formatCode>General</c:formatCode>
                <c:ptCount val="7"/>
                <c:pt idx="0">
                  <c:v>0.75269900000000001</c:v>
                </c:pt>
                <c:pt idx="1">
                  <c:v>0.75269900000000001</c:v>
                </c:pt>
                <c:pt idx="2">
                  <c:v>0.75269900000000001</c:v>
                </c:pt>
                <c:pt idx="3">
                  <c:v>0.75269900000000001</c:v>
                </c:pt>
                <c:pt idx="4">
                  <c:v>0.79011799999999999</c:v>
                </c:pt>
                <c:pt idx="5">
                  <c:v>0.87159549999999997</c:v>
                </c:pt>
                <c:pt idx="6">
                  <c:v>0.77777775000000005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5D-49C0-9061-34B14CFE5BDF}"/>
            </c:ext>
          </c:extLst>
        </c:ser>
        <c:ser>
          <c:idx val="1"/>
          <c:order val="1"/>
          <c:tx>
            <c:v>LSTM2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实验8!$B$2:$B$8</c:f>
              <c:numCache>
                <c:formatCode>General</c:formatCode>
                <c:ptCount val="7"/>
                <c:pt idx="0">
                  <c:v>2</c:v>
                </c:pt>
                <c:pt idx="1">
                  <c:v>1.71</c:v>
                </c:pt>
                <c:pt idx="2">
                  <c:v>1.43</c:v>
                </c:pt>
                <c:pt idx="3">
                  <c:v>1.14333333333333</c:v>
                </c:pt>
                <c:pt idx="4">
                  <c:v>0.85833333333333295</c:v>
                </c:pt>
                <c:pt idx="5">
                  <c:v>0.57333333333333303</c:v>
                </c:pt>
                <c:pt idx="6">
                  <c:v>0.288333333333333</c:v>
                </c:pt>
              </c:numCache>
            </c:numRef>
          </c:cat>
          <c:val>
            <c:numRef>
              <c:f>实验8!$I$2:$I$8</c:f>
              <c:numCache>
                <c:formatCode>General</c:formatCode>
                <c:ptCount val="7"/>
                <c:pt idx="0">
                  <c:v>0.75349100000000002</c:v>
                </c:pt>
                <c:pt idx="1">
                  <c:v>0.75349100000000002</c:v>
                </c:pt>
                <c:pt idx="2">
                  <c:v>0.75349100000000002</c:v>
                </c:pt>
                <c:pt idx="3">
                  <c:v>0.75349100000000002</c:v>
                </c:pt>
                <c:pt idx="4">
                  <c:v>0.79075450000000003</c:v>
                </c:pt>
                <c:pt idx="5">
                  <c:v>0.87227650000000001</c:v>
                </c:pt>
                <c:pt idx="6">
                  <c:v>0.77777775000000005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5D-49C0-9061-34B14CFE5BDF}"/>
            </c:ext>
          </c:extLst>
        </c:ser>
        <c:ser>
          <c:idx val="2"/>
          <c:order val="2"/>
          <c:tx>
            <c:v>LSTM3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实验8!$B$2:$B$8</c:f>
              <c:numCache>
                <c:formatCode>General</c:formatCode>
                <c:ptCount val="7"/>
                <c:pt idx="0">
                  <c:v>2</c:v>
                </c:pt>
                <c:pt idx="1">
                  <c:v>1.71</c:v>
                </c:pt>
                <c:pt idx="2">
                  <c:v>1.43</c:v>
                </c:pt>
                <c:pt idx="3">
                  <c:v>1.14333333333333</c:v>
                </c:pt>
                <c:pt idx="4">
                  <c:v>0.85833333333333295</c:v>
                </c:pt>
                <c:pt idx="5">
                  <c:v>0.57333333333333303</c:v>
                </c:pt>
                <c:pt idx="6">
                  <c:v>0.288333333333333</c:v>
                </c:pt>
              </c:numCache>
            </c:numRef>
          </c:cat>
          <c:val>
            <c:numRef>
              <c:f>实验8!$L$2:$L$8</c:f>
              <c:numCache>
                <c:formatCode>General</c:formatCode>
                <c:ptCount val="7"/>
                <c:pt idx="0">
                  <c:v>0.75153749999999997</c:v>
                </c:pt>
                <c:pt idx="1">
                  <c:v>0.75153749999999997</c:v>
                </c:pt>
                <c:pt idx="2">
                  <c:v>0.75153749999999997</c:v>
                </c:pt>
                <c:pt idx="3">
                  <c:v>0.75153749999999997</c:v>
                </c:pt>
                <c:pt idx="4">
                  <c:v>0.7875375</c:v>
                </c:pt>
                <c:pt idx="5">
                  <c:v>0.87019999999999997</c:v>
                </c:pt>
                <c:pt idx="6">
                  <c:v>0.78551395939086299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5D-49C0-9061-34B14CFE5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002016"/>
        <c:axId val="926103168"/>
      </c:lineChart>
      <c:catAx>
        <c:axId val="45100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overlap_pct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103168"/>
        <c:crosses val="autoZero"/>
        <c:auto val="0"/>
        <c:lblAlgn val="ctr"/>
        <c:lblOffset val="100"/>
        <c:noMultiLvlLbl val="0"/>
      </c:catAx>
      <c:valAx>
        <c:axId val="9261031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dense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00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Dense</a:t>
            </a:r>
            <a:r>
              <a:rPr lang="en-US" altLang="zh-CN" baseline="0"/>
              <a:t> of CC3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LSTM1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实验8!$B$9:$B$19</c:f>
              <c:numCache>
                <c:formatCode>General</c:formatCode>
                <c:ptCount val="11"/>
                <c:pt idx="0">
                  <c:v>3</c:v>
                </c:pt>
                <c:pt idx="1">
                  <c:v>2.73</c:v>
                </c:pt>
                <c:pt idx="2">
                  <c:v>2.4500000000000002</c:v>
                </c:pt>
                <c:pt idx="3">
                  <c:v>2.1800000000000002</c:v>
                </c:pt>
                <c:pt idx="4">
                  <c:v>1.91</c:v>
                </c:pt>
                <c:pt idx="5">
                  <c:v>1.635</c:v>
                </c:pt>
                <c:pt idx="6">
                  <c:v>1.3620000000000001</c:v>
                </c:pt>
                <c:pt idx="7">
                  <c:v>1.089</c:v>
                </c:pt>
                <c:pt idx="8">
                  <c:v>0.81599999999999895</c:v>
                </c:pt>
                <c:pt idx="9">
                  <c:v>0.54300000000000004</c:v>
                </c:pt>
                <c:pt idx="10">
                  <c:v>0.27</c:v>
                </c:pt>
              </c:numCache>
            </c:numRef>
          </c:cat>
          <c:val>
            <c:numRef>
              <c:f>实验8!$F$9:$F$19</c:f>
              <c:numCache>
                <c:formatCode>General</c:formatCode>
                <c:ptCount val="11"/>
                <c:pt idx="0">
                  <c:v>0.69982142857142859</c:v>
                </c:pt>
                <c:pt idx="1">
                  <c:v>0.69982142857142859</c:v>
                </c:pt>
                <c:pt idx="2">
                  <c:v>0.69982142857142859</c:v>
                </c:pt>
                <c:pt idx="3">
                  <c:v>0.69982142857142859</c:v>
                </c:pt>
                <c:pt idx="4">
                  <c:v>0.71338988095238098</c:v>
                </c:pt>
                <c:pt idx="5">
                  <c:v>0.75725892857142862</c:v>
                </c:pt>
                <c:pt idx="6">
                  <c:v>0.80450148809523814</c:v>
                </c:pt>
                <c:pt idx="7">
                  <c:v>0.85541145833333332</c:v>
                </c:pt>
                <c:pt idx="8">
                  <c:v>0.90731845238095243</c:v>
                </c:pt>
                <c:pt idx="9">
                  <c:v>0.87924100000000005</c:v>
                </c:pt>
                <c:pt idx="10">
                  <c:v>0.78571424999999995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7-4EEC-B05D-8A158A7B8CA0}"/>
            </c:ext>
          </c:extLst>
        </c:ser>
        <c:ser>
          <c:idx val="1"/>
          <c:order val="1"/>
          <c:tx>
            <c:v>LSTM2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实验8!$B$9:$B$19</c:f>
              <c:numCache>
                <c:formatCode>General</c:formatCode>
                <c:ptCount val="11"/>
                <c:pt idx="0">
                  <c:v>3</c:v>
                </c:pt>
                <c:pt idx="1">
                  <c:v>2.73</c:v>
                </c:pt>
                <c:pt idx="2">
                  <c:v>2.4500000000000002</c:v>
                </c:pt>
                <c:pt idx="3">
                  <c:v>2.1800000000000002</c:v>
                </c:pt>
                <c:pt idx="4">
                  <c:v>1.91</c:v>
                </c:pt>
                <c:pt idx="5">
                  <c:v>1.635</c:v>
                </c:pt>
                <c:pt idx="6">
                  <c:v>1.3620000000000001</c:v>
                </c:pt>
                <c:pt idx="7">
                  <c:v>1.089</c:v>
                </c:pt>
                <c:pt idx="8">
                  <c:v>0.81599999999999895</c:v>
                </c:pt>
                <c:pt idx="9">
                  <c:v>0.54300000000000004</c:v>
                </c:pt>
                <c:pt idx="10">
                  <c:v>0.27</c:v>
                </c:pt>
              </c:numCache>
            </c:numRef>
          </c:cat>
          <c:val>
            <c:numRef>
              <c:f>实验8!$I$9:$I$20</c:f>
              <c:numCache>
                <c:formatCode>General</c:formatCode>
                <c:ptCount val="12"/>
                <c:pt idx="0">
                  <c:v>0.69906473214285714</c:v>
                </c:pt>
                <c:pt idx="1">
                  <c:v>0.69906473214285714</c:v>
                </c:pt>
                <c:pt idx="2">
                  <c:v>0.69906473214285714</c:v>
                </c:pt>
                <c:pt idx="3">
                  <c:v>0.69906473214285714</c:v>
                </c:pt>
                <c:pt idx="4">
                  <c:v>0.71299404761904761</c:v>
                </c:pt>
                <c:pt idx="5">
                  <c:v>0.75722619047619044</c:v>
                </c:pt>
                <c:pt idx="6">
                  <c:v>0.8051294642857143</c:v>
                </c:pt>
                <c:pt idx="7">
                  <c:v>0.85635342261904757</c:v>
                </c:pt>
                <c:pt idx="8">
                  <c:v>0.91014657738095239</c:v>
                </c:pt>
                <c:pt idx="9">
                  <c:v>0.87993750000000004</c:v>
                </c:pt>
                <c:pt idx="10">
                  <c:v>0.78571424999999995</c:v>
                </c:pt>
                <c:pt idx="11">
                  <c:v>0.67918599999999996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7-4EEC-B05D-8A158A7B8CA0}"/>
            </c:ext>
          </c:extLst>
        </c:ser>
        <c:ser>
          <c:idx val="2"/>
          <c:order val="2"/>
          <c:tx>
            <c:v>LSTM3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实验8!$B$9:$B$19</c:f>
              <c:numCache>
                <c:formatCode>General</c:formatCode>
                <c:ptCount val="11"/>
                <c:pt idx="0">
                  <c:v>3</c:v>
                </c:pt>
                <c:pt idx="1">
                  <c:v>2.73</c:v>
                </c:pt>
                <c:pt idx="2">
                  <c:v>2.4500000000000002</c:v>
                </c:pt>
                <c:pt idx="3">
                  <c:v>2.1800000000000002</c:v>
                </c:pt>
                <c:pt idx="4">
                  <c:v>1.91</c:v>
                </c:pt>
                <c:pt idx="5">
                  <c:v>1.635</c:v>
                </c:pt>
                <c:pt idx="6">
                  <c:v>1.3620000000000001</c:v>
                </c:pt>
                <c:pt idx="7">
                  <c:v>1.089</c:v>
                </c:pt>
                <c:pt idx="8">
                  <c:v>0.81599999999999895</c:v>
                </c:pt>
                <c:pt idx="9">
                  <c:v>0.54300000000000004</c:v>
                </c:pt>
                <c:pt idx="10">
                  <c:v>0.27</c:v>
                </c:pt>
              </c:numCache>
            </c:numRef>
          </c:cat>
          <c:val>
            <c:numRef>
              <c:f>实验8!$L$9:$L$19</c:f>
              <c:numCache>
                <c:formatCode>General</c:formatCode>
                <c:ptCount val="11"/>
                <c:pt idx="0">
                  <c:v>0.67414179104477612</c:v>
                </c:pt>
                <c:pt idx="1">
                  <c:v>0.67414179104477612</c:v>
                </c:pt>
                <c:pt idx="2">
                  <c:v>0.67414179104477612</c:v>
                </c:pt>
                <c:pt idx="3">
                  <c:v>0.67414179104477612</c:v>
                </c:pt>
                <c:pt idx="4">
                  <c:v>0.68897388059701492</c:v>
                </c:pt>
                <c:pt idx="5">
                  <c:v>0.73412313432835818</c:v>
                </c:pt>
                <c:pt idx="6">
                  <c:v>0.78225746268656715</c:v>
                </c:pt>
                <c:pt idx="7">
                  <c:v>0.83419776119402989</c:v>
                </c:pt>
                <c:pt idx="8">
                  <c:v>0.90578358208955223</c:v>
                </c:pt>
                <c:pt idx="9">
                  <c:v>0.88176767676767676</c:v>
                </c:pt>
                <c:pt idx="10">
                  <c:v>0.79121843434343431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97-4EEC-B05D-8A158A7B8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002016"/>
        <c:axId val="926103168"/>
      </c:lineChart>
      <c:catAx>
        <c:axId val="45100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overlap_pct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103168"/>
        <c:crosses val="autoZero"/>
        <c:auto val="0"/>
        <c:lblAlgn val="ctr"/>
        <c:lblOffset val="100"/>
        <c:noMultiLvlLbl val="0"/>
      </c:catAx>
      <c:valAx>
        <c:axId val="92610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dense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00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Dense</a:t>
            </a:r>
            <a:r>
              <a:rPr lang="en-US" altLang="zh-CN" baseline="0"/>
              <a:t> of CC4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LSTM1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实验8!$B$20:$B$34</c:f>
              <c:numCache>
                <c:formatCode>General</c:formatCode>
                <c:ptCount val="15"/>
                <c:pt idx="0">
                  <c:v>4</c:v>
                </c:pt>
                <c:pt idx="1">
                  <c:v>3.73</c:v>
                </c:pt>
                <c:pt idx="2">
                  <c:v>3.47</c:v>
                </c:pt>
                <c:pt idx="3">
                  <c:v>3.2</c:v>
                </c:pt>
                <c:pt idx="4">
                  <c:v>2.93</c:v>
                </c:pt>
                <c:pt idx="5">
                  <c:v>2.665</c:v>
                </c:pt>
                <c:pt idx="6">
                  <c:v>2.3980000000000001</c:v>
                </c:pt>
                <c:pt idx="7">
                  <c:v>2.1309999999999998</c:v>
                </c:pt>
                <c:pt idx="8">
                  <c:v>1.8640000000000001</c:v>
                </c:pt>
                <c:pt idx="9">
                  <c:v>1.597</c:v>
                </c:pt>
                <c:pt idx="10">
                  <c:v>1.33</c:v>
                </c:pt>
                <c:pt idx="11">
                  <c:v>1.0629999999999999</c:v>
                </c:pt>
                <c:pt idx="12">
                  <c:v>0.79600000000000004</c:v>
                </c:pt>
                <c:pt idx="13">
                  <c:v>0.52900000000000003</c:v>
                </c:pt>
                <c:pt idx="14">
                  <c:v>0.26200000000000001</c:v>
                </c:pt>
              </c:numCache>
            </c:numRef>
          </c:cat>
          <c:val>
            <c:numRef>
              <c:f>实验8!$F$20:$F$34</c:f>
              <c:numCache>
                <c:formatCode>General</c:formatCode>
                <c:ptCount val="15"/>
                <c:pt idx="0">
                  <c:v>0.681114</c:v>
                </c:pt>
                <c:pt idx="1">
                  <c:v>0.681114</c:v>
                </c:pt>
                <c:pt idx="2">
                  <c:v>0.681114</c:v>
                </c:pt>
                <c:pt idx="3">
                  <c:v>0.681114</c:v>
                </c:pt>
                <c:pt idx="4">
                  <c:v>0.68833599999999995</c:v>
                </c:pt>
                <c:pt idx="5">
                  <c:v>0.71811700000000001</c:v>
                </c:pt>
                <c:pt idx="6">
                  <c:v>0.74965599999999999</c:v>
                </c:pt>
                <c:pt idx="7">
                  <c:v>0.78330500000000003</c:v>
                </c:pt>
                <c:pt idx="8">
                  <c:v>0.81923100000000004</c:v>
                </c:pt>
                <c:pt idx="9">
                  <c:v>0.85638300000000001</c:v>
                </c:pt>
                <c:pt idx="10">
                  <c:v>0.89424599999999999</c:v>
                </c:pt>
                <c:pt idx="11">
                  <c:v>0.93054099999999995</c:v>
                </c:pt>
                <c:pt idx="12">
                  <c:v>0.91077008928571423</c:v>
                </c:pt>
                <c:pt idx="13">
                  <c:v>0.88307899999999995</c:v>
                </c:pt>
                <c:pt idx="14">
                  <c:v>0.78947350000000005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3-4D2B-911C-647380D2AB17}"/>
            </c:ext>
          </c:extLst>
        </c:ser>
        <c:ser>
          <c:idx val="1"/>
          <c:order val="1"/>
          <c:tx>
            <c:v>LSTM2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实验8!$B$20:$B$34</c:f>
              <c:numCache>
                <c:formatCode>General</c:formatCode>
                <c:ptCount val="15"/>
                <c:pt idx="0">
                  <c:v>4</c:v>
                </c:pt>
                <c:pt idx="1">
                  <c:v>3.73</c:v>
                </c:pt>
                <c:pt idx="2">
                  <c:v>3.47</c:v>
                </c:pt>
                <c:pt idx="3">
                  <c:v>3.2</c:v>
                </c:pt>
                <c:pt idx="4">
                  <c:v>2.93</c:v>
                </c:pt>
                <c:pt idx="5">
                  <c:v>2.665</c:v>
                </c:pt>
                <c:pt idx="6">
                  <c:v>2.3980000000000001</c:v>
                </c:pt>
                <c:pt idx="7">
                  <c:v>2.1309999999999998</c:v>
                </c:pt>
                <c:pt idx="8">
                  <c:v>1.8640000000000001</c:v>
                </c:pt>
                <c:pt idx="9">
                  <c:v>1.597</c:v>
                </c:pt>
                <c:pt idx="10">
                  <c:v>1.33</c:v>
                </c:pt>
                <c:pt idx="11">
                  <c:v>1.0629999999999999</c:v>
                </c:pt>
                <c:pt idx="12">
                  <c:v>0.79600000000000004</c:v>
                </c:pt>
                <c:pt idx="13">
                  <c:v>0.52900000000000003</c:v>
                </c:pt>
                <c:pt idx="14">
                  <c:v>0.26200000000000001</c:v>
                </c:pt>
              </c:numCache>
            </c:numRef>
          </c:cat>
          <c:val>
            <c:numRef>
              <c:f>实验8!$I$20:$I$34</c:f>
              <c:numCache>
                <c:formatCode>General</c:formatCode>
                <c:ptCount val="15"/>
                <c:pt idx="0">
                  <c:v>0.67918599999999996</c:v>
                </c:pt>
                <c:pt idx="1">
                  <c:v>0.67918599999999996</c:v>
                </c:pt>
                <c:pt idx="2">
                  <c:v>0.67918599999999996</c:v>
                </c:pt>
                <c:pt idx="3">
                  <c:v>0.67918599999999996</c:v>
                </c:pt>
                <c:pt idx="4">
                  <c:v>0.68650500000000003</c:v>
                </c:pt>
                <c:pt idx="5">
                  <c:v>0.71684000000000003</c:v>
                </c:pt>
                <c:pt idx="6">
                  <c:v>0.74903399999999998</c:v>
                </c:pt>
                <c:pt idx="7">
                  <c:v>0.78369100000000003</c:v>
                </c:pt>
                <c:pt idx="8">
                  <c:v>0.819967</c:v>
                </c:pt>
                <c:pt idx="9">
                  <c:v>0.85761200000000004</c:v>
                </c:pt>
                <c:pt idx="10">
                  <c:v>0.89578999999999998</c:v>
                </c:pt>
                <c:pt idx="11">
                  <c:v>0.92696608527131785</c:v>
                </c:pt>
                <c:pt idx="12">
                  <c:v>0.91386053412462909</c:v>
                </c:pt>
                <c:pt idx="13">
                  <c:v>0.88346150000000001</c:v>
                </c:pt>
                <c:pt idx="14">
                  <c:v>0.78947350000000005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23-4D2B-911C-647380D2AB17}"/>
            </c:ext>
          </c:extLst>
        </c:ser>
        <c:ser>
          <c:idx val="2"/>
          <c:order val="2"/>
          <c:tx>
            <c:v>LSTM3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实验8!$B$20:$B$34</c:f>
              <c:numCache>
                <c:formatCode>General</c:formatCode>
                <c:ptCount val="15"/>
                <c:pt idx="0">
                  <c:v>4</c:v>
                </c:pt>
                <c:pt idx="1">
                  <c:v>3.73</c:v>
                </c:pt>
                <c:pt idx="2">
                  <c:v>3.47</c:v>
                </c:pt>
                <c:pt idx="3">
                  <c:v>3.2</c:v>
                </c:pt>
                <c:pt idx="4">
                  <c:v>2.93</c:v>
                </c:pt>
                <c:pt idx="5">
                  <c:v>2.665</c:v>
                </c:pt>
                <c:pt idx="6">
                  <c:v>2.3980000000000001</c:v>
                </c:pt>
                <c:pt idx="7">
                  <c:v>2.1309999999999998</c:v>
                </c:pt>
                <c:pt idx="8">
                  <c:v>1.8640000000000001</c:v>
                </c:pt>
                <c:pt idx="9">
                  <c:v>1.597</c:v>
                </c:pt>
                <c:pt idx="10">
                  <c:v>1.33</c:v>
                </c:pt>
                <c:pt idx="11">
                  <c:v>1.0629999999999999</c:v>
                </c:pt>
                <c:pt idx="12">
                  <c:v>0.79600000000000004</c:v>
                </c:pt>
                <c:pt idx="13">
                  <c:v>0.52900000000000003</c:v>
                </c:pt>
                <c:pt idx="14">
                  <c:v>0.26200000000000001</c:v>
                </c:pt>
              </c:numCache>
            </c:numRef>
          </c:cat>
          <c:val>
            <c:numRef>
              <c:f>实验8!$L$20:$L$34</c:f>
              <c:numCache>
                <c:formatCode>General</c:formatCode>
                <c:ptCount val="15"/>
                <c:pt idx="0">
                  <c:v>0.63844999999999996</c:v>
                </c:pt>
                <c:pt idx="1">
                  <c:v>0.63844999999999996</c:v>
                </c:pt>
                <c:pt idx="2">
                  <c:v>0.63844999999999996</c:v>
                </c:pt>
                <c:pt idx="3">
                  <c:v>0.63844999999999996</c:v>
                </c:pt>
                <c:pt idx="4">
                  <c:v>0.64687499999999998</c:v>
                </c:pt>
                <c:pt idx="5">
                  <c:v>0.67420000000000002</c:v>
                </c:pt>
                <c:pt idx="6">
                  <c:v>0.70552499999999996</c:v>
                </c:pt>
                <c:pt idx="7">
                  <c:v>0.73734999999999995</c:v>
                </c:pt>
                <c:pt idx="8">
                  <c:v>0.77702499999999997</c:v>
                </c:pt>
                <c:pt idx="9">
                  <c:v>0.81637499999999996</c:v>
                </c:pt>
                <c:pt idx="10">
                  <c:v>0.85775000000000001</c:v>
                </c:pt>
                <c:pt idx="11">
                  <c:v>0.91397058823529409</c:v>
                </c:pt>
                <c:pt idx="12">
                  <c:v>0.92414772727272732</c:v>
                </c:pt>
                <c:pt idx="13">
                  <c:v>0.88546717171717171</c:v>
                </c:pt>
                <c:pt idx="14">
                  <c:v>0.79494949494949496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23-4D2B-911C-647380D2A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002016"/>
        <c:axId val="926103168"/>
      </c:lineChart>
      <c:catAx>
        <c:axId val="45100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overlap_pct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103168"/>
        <c:crosses val="autoZero"/>
        <c:auto val="0"/>
        <c:lblAlgn val="ctr"/>
        <c:lblOffset val="100"/>
        <c:noMultiLvlLbl val="0"/>
      </c:catAx>
      <c:valAx>
        <c:axId val="92610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dense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00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实验11!$C$1</c:f>
              <c:strCache>
                <c:ptCount val="1"/>
                <c:pt idx="0">
                  <c:v>quan1_normal without pruning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实验11!$A$2:$A$9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实验11!$C$2:$C$9</c:f>
              <c:numCache>
                <c:formatCode>General</c:formatCode>
                <c:ptCount val="8"/>
                <c:pt idx="0">
                  <c:v>31.765999999999998</c:v>
                </c:pt>
                <c:pt idx="1">
                  <c:v>31.763999999999999</c:v>
                </c:pt>
                <c:pt idx="2">
                  <c:v>19.02</c:v>
                </c:pt>
                <c:pt idx="3">
                  <c:v>1.208</c:v>
                </c:pt>
                <c:pt idx="4">
                  <c:v>1.1870000000000001</c:v>
                </c:pt>
                <c:pt idx="5">
                  <c:v>1.1830000000000001</c:v>
                </c:pt>
                <c:pt idx="6">
                  <c:v>1.1819999999999999</c:v>
                </c:pt>
                <c:pt idx="7">
                  <c:v>1.1819999999999999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2-4EC0-8BB0-5CE490DC18E2}"/>
            </c:ext>
          </c:extLst>
        </c:ser>
        <c:ser>
          <c:idx val="1"/>
          <c:order val="1"/>
          <c:tx>
            <c:strRef>
              <c:f>实验11!$D$1</c:f>
              <c:strCache>
                <c:ptCount val="1"/>
                <c:pt idx="0">
                  <c:v>quan2_by_density without pruning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实验11!$A$2:$A$9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实验11!$D$2:$D$9</c:f>
              <c:numCache>
                <c:formatCode>General</c:formatCode>
                <c:ptCount val="8"/>
                <c:pt idx="0">
                  <c:v>2.7869999999999999</c:v>
                </c:pt>
                <c:pt idx="1">
                  <c:v>1.2989999999999999</c:v>
                </c:pt>
                <c:pt idx="2">
                  <c:v>1.194</c:v>
                </c:pt>
                <c:pt idx="3">
                  <c:v>1.1819999999999999</c:v>
                </c:pt>
                <c:pt idx="4">
                  <c:v>1.181</c:v>
                </c:pt>
                <c:pt idx="5">
                  <c:v>1.181</c:v>
                </c:pt>
                <c:pt idx="6">
                  <c:v>1.1819999999999999</c:v>
                </c:pt>
                <c:pt idx="7">
                  <c:v>1.1819999999999999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C2-4EC0-8BB0-5CE490DC1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632848"/>
        <c:axId val="1496602400"/>
      </c:scatterChart>
      <c:valAx>
        <c:axId val="144563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Quan_bits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6602400"/>
        <c:crosses val="autoZero"/>
        <c:crossBetween val="midCat"/>
      </c:valAx>
      <c:valAx>
        <c:axId val="149660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LSTM loss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563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CC_FM on CIFAR10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7101760"/>
        <c:axId val="16264559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实验12!$B$1</c15:sqref>
                        </c15:formulaRef>
                      </c:ext>
                    </c:extLst>
                    <c:strCache>
                      <c:ptCount val="1"/>
                      <c:pt idx="0">
                        <c:v>Nonzeros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实验12!$A$2:$A$31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实验12!$B$2:$B$31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1016192</c:v>
                      </c:pt>
                      <c:pt idx="1">
                        <c:v>1016192</c:v>
                      </c:pt>
                      <c:pt idx="2">
                        <c:v>724387</c:v>
                      </c:pt>
                      <c:pt idx="3">
                        <c:v>724387</c:v>
                      </c:pt>
                      <c:pt idx="4">
                        <c:v>602182</c:v>
                      </c:pt>
                      <c:pt idx="5">
                        <c:v>511398</c:v>
                      </c:pt>
                      <c:pt idx="6">
                        <c:v>511398</c:v>
                      </c:pt>
                      <c:pt idx="7">
                        <c:v>467181</c:v>
                      </c:pt>
                      <c:pt idx="8">
                        <c:v>467181</c:v>
                      </c:pt>
                      <c:pt idx="9">
                        <c:v>433856</c:v>
                      </c:pt>
                      <c:pt idx="10">
                        <c:v>411591</c:v>
                      </c:pt>
                      <c:pt idx="11">
                        <c:v>411591</c:v>
                      </c:pt>
                      <c:pt idx="12">
                        <c:v>399726</c:v>
                      </c:pt>
                      <c:pt idx="13">
                        <c:v>399726</c:v>
                      </c:pt>
                      <c:pt idx="14">
                        <c:v>397761</c:v>
                      </c:pt>
                      <c:pt idx="15">
                        <c:v>397761</c:v>
                      </c:pt>
                      <c:pt idx="16">
                        <c:v>397761</c:v>
                      </c:pt>
                      <c:pt idx="17">
                        <c:v>397761</c:v>
                      </c:pt>
                      <c:pt idx="18">
                        <c:v>397761</c:v>
                      </c:pt>
                      <c:pt idx="19">
                        <c:v>397761</c:v>
                      </c:pt>
                      <c:pt idx="20">
                        <c:v>397761</c:v>
                      </c:pt>
                      <c:pt idx="21">
                        <c:v>397761</c:v>
                      </c:pt>
                      <c:pt idx="22">
                        <c:v>397761</c:v>
                      </c:pt>
                      <c:pt idx="23">
                        <c:v>397761</c:v>
                      </c:pt>
                      <c:pt idx="24">
                        <c:v>397761</c:v>
                      </c:pt>
                      <c:pt idx="25">
                        <c:v>397761</c:v>
                      </c:pt>
                      <c:pt idx="26">
                        <c:v>397761</c:v>
                      </c:pt>
                      <c:pt idx="27">
                        <c:v>397761</c:v>
                      </c:pt>
                      <c:pt idx="28">
                        <c:v>397761</c:v>
                      </c:pt>
                      <c:pt idx="29">
                        <c:v>397761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60B-4C45-BEA2-689BEDFCD2C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实验12!$J$1</c15:sqref>
                        </c15:formulaRef>
                      </c:ext>
                    </c:extLst>
                    <c:strCache>
                      <c:ptCount val="1"/>
                      <c:pt idx="0">
                        <c:v>FM_Nonzeros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solidFill>
                      <a:schemeClr val="accent1">
                        <a:lumMod val="50000"/>
                      </a:schemeClr>
                    </a:solidFill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实验12!$J$2:$J$31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1016203</c:v>
                      </c:pt>
                      <c:pt idx="1">
                        <c:v>1016203</c:v>
                      </c:pt>
                      <c:pt idx="2">
                        <c:v>725788</c:v>
                      </c:pt>
                      <c:pt idx="3">
                        <c:v>725789</c:v>
                      </c:pt>
                      <c:pt idx="4">
                        <c:v>602547</c:v>
                      </c:pt>
                      <c:pt idx="5">
                        <c:v>512521</c:v>
                      </c:pt>
                      <c:pt idx="6">
                        <c:v>512521</c:v>
                      </c:pt>
                      <c:pt idx="7">
                        <c:v>467253</c:v>
                      </c:pt>
                      <c:pt idx="8">
                        <c:v>467253</c:v>
                      </c:pt>
                      <c:pt idx="9">
                        <c:v>434244</c:v>
                      </c:pt>
                      <c:pt idx="10">
                        <c:v>411671</c:v>
                      </c:pt>
                      <c:pt idx="11">
                        <c:v>411671</c:v>
                      </c:pt>
                      <c:pt idx="12">
                        <c:v>399636</c:v>
                      </c:pt>
                      <c:pt idx="13">
                        <c:v>399636</c:v>
                      </c:pt>
                      <c:pt idx="14">
                        <c:v>397573</c:v>
                      </c:pt>
                      <c:pt idx="15">
                        <c:v>397573</c:v>
                      </c:pt>
                      <c:pt idx="16">
                        <c:v>397573</c:v>
                      </c:pt>
                      <c:pt idx="17">
                        <c:v>397573</c:v>
                      </c:pt>
                      <c:pt idx="18">
                        <c:v>397573</c:v>
                      </c:pt>
                      <c:pt idx="19">
                        <c:v>397573</c:v>
                      </c:pt>
                      <c:pt idx="20">
                        <c:v>397573</c:v>
                      </c:pt>
                      <c:pt idx="21">
                        <c:v>397573</c:v>
                      </c:pt>
                      <c:pt idx="22">
                        <c:v>397573</c:v>
                      </c:pt>
                      <c:pt idx="23">
                        <c:v>397573</c:v>
                      </c:pt>
                      <c:pt idx="24">
                        <c:v>397573</c:v>
                      </c:pt>
                      <c:pt idx="25">
                        <c:v>397573</c:v>
                      </c:pt>
                      <c:pt idx="26">
                        <c:v>397573</c:v>
                      </c:pt>
                      <c:pt idx="27">
                        <c:v>397573</c:v>
                      </c:pt>
                      <c:pt idx="28">
                        <c:v>397573</c:v>
                      </c:pt>
                      <c:pt idx="29">
                        <c:v>397573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C60B-4C45-BEA2-689BEDFCD2C3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实验12!$D$1</c:f>
              <c:strCache>
                <c:ptCount val="1"/>
                <c:pt idx="0">
                  <c:v>Acc-1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实验12!$A$2:$A$31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实验12!$D$2:$D$31</c:f>
              <c:numCache>
                <c:formatCode>General</c:formatCode>
                <c:ptCount val="30"/>
                <c:pt idx="0">
                  <c:v>49.18</c:v>
                </c:pt>
                <c:pt idx="1">
                  <c:v>59.87</c:v>
                </c:pt>
                <c:pt idx="2">
                  <c:v>72.47</c:v>
                </c:pt>
                <c:pt idx="3">
                  <c:v>75.89</c:v>
                </c:pt>
                <c:pt idx="4">
                  <c:v>77.19</c:v>
                </c:pt>
                <c:pt idx="5">
                  <c:v>75.59</c:v>
                </c:pt>
                <c:pt idx="6">
                  <c:v>79.05</c:v>
                </c:pt>
                <c:pt idx="7">
                  <c:v>80.87</c:v>
                </c:pt>
                <c:pt idx="8">
                  <c:v>80.48</c:v>
                </c:pt>
                <c:pt idx="9">
                  <c:v>82.65</c:v>
                </c:pt>
                <c:pt idx="10">
                  <c:v>81.52</c:v>
                </c:pt>
                <c:pt idx="11">
                  <c:v>83.02</c:v>
                </c:pt>
                <c:pt idx="12">
                  <c:v>82.15</c:v>
                </c:pt>
                <c:pt idx="13">
                  <c:v>85.7</c:v>
                </c:pt>
                <c:pt idx="14">
                  <c:v>85.67</c:v>
                </c:pt>
                <c:pt idx="15">
                  <c:v>85.16</c:v>
                </c:pt>
                <c:pt idx="16">
                  <c:v>86.08</c:v>
                </c:pt>
                <c:pt idx="17">
                  <c:v>86.19</c:v>
                </c:pt>
                <c:pt idx="18">
                  <c:v>87.86</c:v>
                </c:pt>
                <c:pt idx="19">
                  <c:v>88.13</c:v>
                </c:pt>
                <c:pt idx="20">
                  <c:v>88.44</c:v>
                </c:pt>
                <c:pt idx="21">
                  <c:v>88.79</c:v>
                </c:pt>
                <c:pt idx="22">
                  <c:v>89.26</c:v>
                </c:pt>
                <c:pt idx="23">
                  <c:v>89.31</c:v>
                </c:pt>
                <c:pt idx="24">
                  <c:v>89.48</c:v>
                </c:pt>
                <c:pt idx="25">
                  <c:v>89.78</c:v>
                </c:pt>
                <c:pt idx="26">
                  <c:v>89.83</c:v>
                </c:pt>
                <c:pt idx="27">
                  <c:v>89.91</c:v>
                </c:pt>
                <c:pt idx="28">
                  <c:v>89.83</c:v>
                </c:pt>
                <c:pt idx="29">
                  <c:v>90.01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0B-4C45-BEA2-689BEDFCD2C3}"/>
            </c:ext>
          </c:extLst>
        </c:ser>
        <c:ser>
          <c:idx val="4"/>
          <c:order val="4"/>
          <c:tx>
            <c:strRef>
              <c:f>实验12!$L$1</c:f>
              <c:strCache>
                <c:ptCount val="1"/>
                <c:pt idx="0">
                  <c:v>FM_Acc-1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实验12!$L$2:$L$31</c:f>
              <c:numCache>
                <c:formatCode>General</c:formatCode>
                <c:ptCount val="30"/>
                <c:pt idx="0">
                  <c:v>51.61</c:v>
                </c:pt>
                <c:pt idx="1">
                  <c:v>64.37</c:v>
                </c:pt>
                <c:pt idx="2">
                  <c:v>72.34</c:v>
                </c:pt>
                <c:pt idx="3">
                  <c:v>73.44</c:v>
                </c:pt>
                <c:pt idx="4">
                  <c:v>75.760000000000005</c:v>
                </c:pt>
                <c:pt idx="5">
                  <c:v>75.36</c:v>
                </c:pt>
                <c:pt idx="6">
                  <c:v>75.150000000000006</c:v>
                </c:pt>
                <c:pt idx="7">
                  <c:v>80.89</c:v>
                </c:pt>
                <c:pt idx="8">
                  <c:v>81.430000000000007</c:v>
                </c:pt>
                <c:pt idx="9">
                  <c:v>82.33</c:v>
                </c:pt>
                <c:pt idx="10">
                  <c:v>82.81</c:v>
                </c:pt>
                <c:pt idx="11">
                  <c:v>83.41</c:v>
                </c:pt>
                <c:pt idx="12">
                  <c:v>84.12</c:v>
                </c:pt>
                <c:pt idx="13">
                  <c:v>84.82</c:v>
                </c:pt>
                <c:pt idx="14">
                  <c:v>85.5</c:v>
                </c:pt>
                <c:pt idx="15">
                  <c:v>85.3</c:v>
                </c:pt>
                <c:pt idx="16">
                  <c:v>86.49</c:v>
                </c:pt>
                <c:pt idx="17">
                  <c:v>87.23</c:v>
                </c:pt>
                <c:pt idx="18">
                  <c:v>88.14</c:v>
                </c:pt>
                <c:pt idx="19">
                  <c:v>87.95</c:v>
                </c:pt>
                <c:pt idx="20">
                  <c:v>88.84</c:v>
                </c:pt>
                <c:pt idx="21">
                  <c:v>89.17</c:v>
                </c:pt>
                <c:pt idx="22">
                  <c:v>89.7</c:v>
                </c:pt>
                <c:pt idx="23">
                  <c:v>89.81</c:v>
                </c:pt>
                <c:pt idx="24">
                  <c:v>90.1</c:v>
                </c:pt>
                <c:pt idx="25">
                  <c:v>90.12</c:v>
                </c:pt>
                <c:pt idx="26">
                  <c:v>90.19</c:v>
                </c:pt>
                <c:pt idx="27">
                  <c:v>90.15</c:v>
                </c:pt>
                <c:pt idx="28">
                  <c:v>90.1</c:v>
                </c:pt>
                <c:pt idx="29">
                  <c:v>90.23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0B-4C45-BEA2-689BEDFCD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7096960"/>
        <c:axId val="162645635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实验12!$E$1</c15:sqref>
                        </c15:formulaRef>
                      </c:ext>
                    </c:extLst>
                    <c:strCache>
                      <c:ptCount val="1"/>
                      <c:pt idx="0">
                        <c:v>Acc-5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实验12!$A$2:$A$31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实验12!$E$2:$E$31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93.48</c:v>
                      </c:pt>
                      <c:pt idx="1">
                        <c:v>96.48</c:v>
                      </c:pt>
                      <c:pt idx="2">
                        <c:v>98.06</c:v>
                      </c:pt>
                      <c:pt idx="3">
                        <c:v>98.6</c:v>
                      </c:pt>
                      <c:pt idx="4">
                        <c:v>98.65</c:v>
                      </c:pt>
                      <c:pt idx="5">
                        <c:v>98.2</c:v>
                      </c:pt>
                      <c:pt idx="6">
                        <c:v>98.49</c:v>
                      </c:pt>
                      <c:pt idx="7">
                        <c:v>98.83</c:v>
                      </c:pt>
                      <c:pt idx="8">
                        <c:v>98.69</c:v>
                      </c:pt>
                      <c:pt idx="9">
                        <c:v>99.33</c:v>
                      </c:pt>
                      <c:pt idx="10">
                        <c:v>99.29</c:v>
                      </c:pt>
                      <c:pt idx="11">
                        <c:v>99.27</c:v>
                      </c:pt>
                      <c:pt idx="12">
                        <c:v>99.32</c:v>
                      </c:pt>
                      <c:pt idx="13">
                        <c:v>99.48</c:v>
                      </c:pt>
                      <c:pt idx="14">
                        <c:v>99.48</c:v>
                      </c:pt>
                      <c:pt idx="15">
                        <c:v>99.53</c:v>
                      </c:pt>
                      <c:pt idx="16">
                        <c:v>99.31</c:v>
                      </c:pt>
                      <c:pt idx="17">
                        <c:v>99.58</c:v>
                      </c:pt>
                      <c:pt idx="18">
                        <c:v>99.64</c:v>
                      </c:pt>
                      <c:pt idx="19">
                        <c:v>99.64</c:v>
                      </c:pt>
                      <c:pt idx="20">
                        <c:v>99.71</c:v>
                      </c:pt>
                      <c:pt idx="21">
                        <c:v>99.67</c:v>
                      </c:pt>
                      <c:pt idx="22">
                        <c:v>99.68</c:v>
                      </c:pt>
                      <c:pt idx="23">
                        <c:v>99.68</c:v>
                      </c:pt>
                      <c:pt idx="24">
                        <c:v>99.69</c:v>
                      </c:pt>
                      <c:pt idx="25">
                        <c:v>99.73</c:v>
                      </c:pt>
                      <c:pt idx="26">
                        <c:v>99.78</c:v>
                      </c:pt>
                      <c:pt idx="27">
                        <c:v>99.81</c:v>
                      </c:pt>
                      <c:pt idx="28">
                        <c:v>99.74</c:v>
                      </c:pt>
                      <c:pt idx="29">
                        <c:v>99.81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60B-4C45-BEA2-689BEDFCD2C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实验12!$M$1</c15:sqref>
                        </c15:formulaRef>
                      </c:ext>
                    </c:extLst>
                    <c:strCache>
                      <c:ptCount val="1"/>
                      <c:pt idx="0">
                        <c:v>FM_Acc-5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实验12!$M$2:$M$31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94.16</c:v>
                      </c:pt>
                      <c:pt idx="1">
                        <c:v>95.6</c:v>
                      </c:pt>
                      <c:pt idx="2">
                        <c:v>98.04</c:v>
                      </c:pt>
                      <c:pt idx="3">
                        <c:v>98.36</c:v>
                      </c:pt>
                      <c:pt idx="4">
                        <c:v>98.61</c:v>
                      </c:pt>
                      <c:pt idx="5">
                        <c:v>98.11</c:v>
                      </c:pt>
                      <c:pt idx="6">
                        <c:v>98.52</c:v>
                      </c:pt>
                      <c:pt idx="7">
                        <c:v>99.01</c:v>
                      </c:pt>
                      <c:pt idx="8">
                        <c:v>98.67</c:v>
                      </c:pt>
                      <c:pt idx="9">
                        <c:v>99.25</c:v>
                      </c:pt>
                      <c:pt idx="10">
                        <c:v>99.29</c:v>
                      </c:pt>
                      <c:pt idx="11">
                        <c:v>99</c:v>
                      </c:pt>
                      <c:pt idx="12">
                        <c:v>99.36</c:v>
                      </c:pt>
                      <c:pt idx="13">
                        <c:v>99.48</c:v>
                      </c:pt>
                      <c:pt idx="14">
                        <c:v>99.42</c:v>
                      </c:pt>
                      <c:pt idx="15">
                        <c:v>99.3</c:v>
                      </c:pt>
                      <c:pt idx="16">
                        <c:v>99.57</c:v>
                      </c:pt>
                      <c:pt idx="17">
                        <c:v>99.58</c:v>
                      </c:pt>
                      <c:pt idx="18">
                        <c:v>99.6</c:v>
                      </c:pt>
                      <c:pt idx="19">
                        <c:v>99.6</c:v>
                      </c:pt>
                      <c:pt idx="20">
                        <c:v>99.72</c:v>
                      </c:pt>
                      <c:pt idx="21">
                        <c:v>99.71</c:v>
                      </c:pt>
                      <c:pt idx="22">
                        <c:v>99.74</c:v>
                      </c:pt>
                      <c:pt idx="23">
                        <c:v>99.77</c:v>
                      </c:pt>
                      <c:pt idx="24">
                        <c:v>99.78</c:v>
                      </c:pt>
                      <c:pt idx="25">
                        <c:v>99.75</c:v>
                      </c:pt>
                      <c:pt idx="26">
                        <c:v>99.74</c:v>
                      </c:pt>
                      <c:pt idx="27">
                        <c:v>99.78</c:v>
                      </c:pt>
                      <c:pt idx="28">
                        <c:v>99.76</c:v>
                      </c:pt>
                      <c:pt idx="29">
                        <c:v>99.76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60B-4C45-BEA2-689BEDFCD2C3}"/>
                  </c:ext>
                </c:extLst>
              </c15:ser>
            </c15:filteredLineSeries>
          </c:ext>
        </c:extLst>
      </c:lineChart>
      <c:catAx>
        <c:axId val="162710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6455936"/>
        <c:auto val="1"/>
        <c:lblAlgn val="ctr"/>
        <c:lblOffset val="100"/>
        <c:noMultiLvlLbl val="0"/>
      </c:catAx>
      <c:valAx>
        <c:axId val="162645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accent1"/>
                    </a:solidFill>
                  </a:rPr>
                  <a:t>Num weights</a:t>
                </a:r>
                <a:endParaRPr lang="zh-CN" baseline="0">
                  <a:solidFill>
                    <a:schemeClr val="accent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7101760"/>
        <c:crossBetween val="between"/>
      </c:valAx>
      <c:valAx>
        <c:axId val="1626456352"/>
        <c:scaling>
          <c:orientation val="minMax"/>
          <c:min val="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accent2"/>
                    </a:solidFill>
                  </a:rPr>
                  <a:t>Accuracy</a:t>
                </a:r>
                <a:endParaRPr lang="zh-CN" baseline="0">
                  <a:solidFill>
                    <a:schemeClr val="accent2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7096960"/>
        <c:crosses val="max"/>
        <c:crossBetween val="between"/>
      </c:valAx>
      <c:catAx>
        <c:axId val="16270969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264563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accent1">
              <a:lumMod val="60000"/>
              <a:lumOff val="4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i="0" baseline="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233362</xdr:colOff>
      <xdr:row>14</xdr:row>
      <xdr:rowOff>9525</xdr:rowOff>
    </xdr:from>
    <xdr:to>
      <xdr:col>3</xdr:col>
      <xdr:colOff>166687</xdr:colOff>
      <xdr:row>29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B8F4AD-CBDE-4A07-8FEE-A69291917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233362</xdr:colOff>
      <xdr:row>29</xdr:row>
      <xdr:rowOff>47625</xdr:rowOff>
    </xdr:from>
    <xdr:to>
      <xdr:col>3</xdr:col>
      <xdr:colOff>166687</xdr:colOff>
      <xdr:row>44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DD44B7-ECBB-4789-AF96-EF66C3E7A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647700</xdr:colOff>
      <xdr:row>17</xdr:row>
      <xdr:rowOff>123825</xdr:rowOff>
    </xdr:from>
    <xdr:to>
      <xdr:col>10</xdr:col>
      <xdr:colOff>84740</xdr:colOff>
      <xdr:row>33</xdr:row>
      <xdr:rowOff>15766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C3BF55-9CEC-4B5E-9535-5F28098AB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123825</xdr:rowOff>
    </xdr:from>
    <xdr:to>
      <xdr:col>6</xdr:col>
      <xdr:colOff>1047750</xdr:colOff>
      <xdr:row>27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5F2DB8B-727A-496A-B27F-083FAC9B6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152400</xdr:rowOff>
    </xdr:from>
    <xdr:to>
      <xdr:col>6</xdr:col>
      <xdr:colOff>1047750</xdr:colOff>
      <xdr:row>43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A313CD9-2629-4037-8B83-75E46C1FB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328776</xdr:colOff>
      <xdr:row>12</xdr:row>
      <xdr:rowOff>131708</xdr:rowOff>
    </xdr:from>
    <xdr:to>
      <xdr:col>9</xdr:col>
      <xdr:colOff>1014577</xdr:colOff>
      <xdr:row>27</xdr:row>
      <xdr:rowOff>160283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6430175-4329-4B15-B069-B3142CF76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25234</xdr:rowOff>
    </xdr:from>
    <xdr:to>
      <xdr:col>4</xdr:col>
      <xdr:colOff>723900</xdr:colOff>
      <xdr:row>29</xdr:row>
      <xdr:rowOff>53809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185D223-8CFD-405F-A0A5-42ECE019B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118502</xdr:colOff>
      <xdr:row>29</xdr:row>
      <xdr:rowOff>145117</xdr:rowOff>
    </xdr:from>
    <xdr:to>
      <xdr:col>4</xdr:col>
      <xdr:colOff>842402</xdr:colOff>
      <xdr:row>44</xdr:row>
      <xdr:rowOff>173692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CBE0A4E-46C9-4527-98D5-A7F222F53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118502</xdr:colOff>
      <xdr:row>45</xdr:row>
      <xdr:rowOff>3923</xdr:rowOff>
    </xdr:from>
    <xdr:to>
      <xdr:col>4</xdr:col>
      <xdr:colOff>842402</xdr:colOff>
      <xdr:row>60</xdr:row>
      <xdr:rowOff>32498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35DB6B7-2439-44B5-9A5B-216FFC71B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1123293</xdr:colOff>
      <xdr:row>14</xdr:row>
      <xdr:rowOff>32846</xdr:rowOff>
    </xdr:from>
    <xdr:to>
      <xdr:col>10</xdr:col>
      <xdr:colOff>350783</xdr:colOff>
      <xdr:row>29</xdr:row>
      <xdr:rowOff>61421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3D70639-5E1B-4F81-8E66-E2E5DC04C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12</xdr:row>
      <xdr:rowOff>85725</xdr:rowOff>
    </xdr:from>
    <xdr:to>
      <xdr:col>11</xdr:col>
      <xdr:colOff>95250</xdr:colOff>
      <xdr:row>27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D99D61E-A654-43F8-8847-CF9BABE9C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4</xdr:row>
      <xdr:rowOff>76200</xdr:rowOff>
    </xdr:from>
    <xdr:to>
      <xdr:col>21</xdr:col>
      <xdr:colOff>474937</xdr:colOff>
      <xdr:row>19</xdr:row>
      <xdr:rowOff>149116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64BC75A-0A13-4C73-BF73-BB4CB4B87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257175</xdr:colOff>
      <xdr:row>20</xdr:row>
      <xdr:rowOff>152400</xdr:rowOff>
    </xdr:from>
    <xdr:to>
      <xdr:col>21</xdr:col>
      <xdr:colOff>446362</xdr:colOff>
      <xdr:row>36</xdr:row>
      <xdr:rowOff>44341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831D205-37D1-4515-8BE8-FC2D7C74FA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228600</xdr:colOff>
      <xdr:row>37</xdr:row>
      <xdr:rowOff>114300</xdr:rowOff>
    </xdr:from>
    <xdr:to>
      <xdr:col>21</xdr:col>
      <xdr:colOff>417787</xdr:colOff>
      <xdr:row>53</xdr:row>
      <xdr:rowOff>6241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9D4F61E-5030-4063-989F-F1B147F8E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</xdr:colOff>
      <xdr:row>12</xdr:row>
      <xdr:rowOff>85725</xdr:rowOff>
    </xdr:from>
    <xdr:to>
      <xdr:col>11</xdr:col>
      <xdr:colOff>500062</xdr:colOff>
      <xdr:row>27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36D8607-E549-43FF-AD49-612F2E9AE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957262</xdr:colOff>
      <xdr:row>5</xdr:row>
      <xdr:rowOff>76200</xdr:rowOff>
    </xdr:from>
    <xdr:to>
      <xdr:col>11</xdr:col>
      <xdr:colOff>661987</xdr:colOff>
      <xdr:row>26</xdr:row>
      <xdr:rowOff>42862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ACE48D4-123B-487E-A1FA-295E42A49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opLeftCell="C1" zoomScale="130" zoomScaleNormal="130" workbookViewId="0">
      <selection activeCell="G2" sqref="G2:J7"/>
    </sheetView>
  </sheetViews>
  <sheetFormatPr defaultRowHeight="14.25" x14ac:dyDescent="0.2"/>
  <cols>
    <col min="1" max="1" width="14.75" customWidth="1"/>
    <col min="2" max="2" width="28.375" customWidth="1"/>
    <col min="3" max="3" width="17.75" customWidth="1"/>
    <col min="5" max="5" width="10.5" customWidth="1"/>
    <col min="6" max="6" width="10.125" customWidth="1"/>
    <col min="7" max="8" width="16.125" customWidth="1"/>
    <col min="9" max="9" width="18.625" customWidth="1"/>
    <col min="10" max="10" width="16.375" customWidth="1"/>
  </cols>
  <sheetData>
    <row r="1" spans="1:10" x14ac:dyDescent="0.2">
      <c r="A1" t="s">
        <v>0</v>
      </c>
      <c r="B1" t="s">
        <v>3</v>
      </c>
      <c r="C1" t="s">
        <v>4</v>
      </c>
      <c r="E1" t="s">
        <v>0</v>
      </c>
      <c r="F1" t="s">
        <v>2</v>
      </c>
      <c r="G1" t="s">
        <v>3</v>
      </c>
      <c r="H1" t="s">
        <v>4</v>
      </c>
      <c r="I1" t="s">
        <v>9</v>
      </c>
      <c r="J1" t="s">
        <v>10</v>
      </c>
    </row>
    <row r="2" spans="1:10" x14ac:dyDescent="0.2">
      <c r="A2">
        <v>0</v>
      </c>
      <c r="B2">
        <v>13797600</v>
      </c>
      <c r="C2">
        <v>1.1819999999999999</v>
      </c>
      <c r="E2">
        <v>0</v>
      </c>
      <c r="F2">
        <f>MIN(1/2,E2/(E2+1))</f>
        <v>0</v>
      </c>
      <c r="G2">
        <v>13797600</v>
      </c>
      <c r="H2">
        <v>1.1819999999999999</v>
      </c>
      <c r="I2">
        <v>13797600</v>
      </c>
      <c r="J2">
        <v>1.1819999999999999</v>
      </c>
    </row>
    <row r="3" spans="1:10" x14ac:dyDescent="0.2">
      <c r="A3">
        <v>0.222222</v>
      </c>
      <c r="B3">
        <v>13797600</v>
      </c>
      <c r="C3">
        <v>1.1819999999999999</v>
      </c>
      <c r="E3">
        <v>0.4</v>
      </c>
      <c r="F3">
        <f t="shared" ref="F3:F7" si="0">MIN(1/2,E3/(E3+1))</f>
        <v>0.28571428571428575</v>
      </c>
      <c r="G3">
        <v>9852719</v>
      </c>
      <c r="H3">
        <v>1.181</v>
      </c>
      <c r="I3">
        <v>9852719</v>
      </c>
      <c r="J3">
        <v>1.181</v>
      </c>
    </row>
    <row r="4" spans="1:10" x14ac:dyDescent="0.2">
      <c r="A4">
        <v>0.44444400000000001</v>
      </c>
      <c r="B4">
        <v>13797600</v>
      </c>
      <c r="C4">
        <v>1.1819999999999999</v>
      </c>
      <c r="E4">
        <v>0.8</v>
      </c>
      <c r="F4">
        <f t="shared" si="0"/>
        <v>0.44444444444444448</v>
      </c>
      <c r="G4">
        <v>5588153</v>
      </c>
      <c r="H4">
        <v>1.2709999999999999</v>
      </c>
      <c r="I4">
        <v>5588153</v>
      </c>
      <c r="J4">
        <v>1.2709999999999999</v>
      </c>
    </row>
    <row r="5" spans="1:10" x14ac:dyDescent="0.2">
      <c r="A5">
        <v>0.66666599999999998</v>
      </c>
      <c r="B5">
        <v>13797600</v>
      </c>
      <c r="C5">
        <v>1.1819999999999999</v>
      </c>
      <c r="E5">
        <v>1.2</v>
      </c>
      <c r="F5">
        <f t="shared" si="0"/>
        <v>0.5</v>
      </c>
      <c r="G5">
        <v>5223451</v>
      </c>
      <c r="H5">
        <v>1.282</v>
      </c>
      <c r="I5">
        <v>5223451</v>
      </c>
      <c r="J5">
        <v>1.282</v>
      </c>
    </row>
    <row r="6" spans="1:10" x14ac:dyDescent="0.2">
      <c r="A6">
        <v>0.88888800000000001</v>
      </c>
      <c r="B6">
        <v>13797600</v>
      </c>
      <c r="C6">
        <v>1.1819999999999999</v>
      </c>
      <c r="E6">
        <v>1.6</v>
      </c>
      <c r="F6">
        <f t="shared" si="0"/>
        <v>0.5</v>
      </c>
      <c r="G6">
        <v>5223451</v>
      </c>
      <c r="H6">
        <v>1.282</v>
      </c>
      <c r="I6">
        <v>5223451</v>
      </c>
      <c r="J6">
        <v>1.282</v>
      </c>
    </row>
    <row r="7" spans="1:10" x14ac:dyDescent="0.2">
      <c r="A7">
        <v>1.11111</v>
      </c>
      <c r="B7">
        <v>10997600</v>
      </c>
      <c r="C7">
        <v>1.25</v>
      </c>
      <c r="E7">
        <v>2</v>
      </c>
      <c r="F7">
        <f t="shared" si="0"/>
        <v>0.5</v>
      </c>
      <c r="G7">
        <v>5223451</v>
      </c>
      <c r="H7">
        <v>1.282</v>
      </c>
      <c r="I7">
        <v>5223451</v>
      </c>
      <c r="J7">
        <v>1.282</v>
      </c>
    </row>
    <row r="8" spans="1:10" x14ac:dyDescent="0.2">
      <c r="A8">
        <v>1.333332</v>
      </c>
      <c r="B8">
        <v>10997600</v>
      </c>
      <c r="C8">
        <v>1.25</v>
      </c>
    </row>
    <row r="9" spans="1:10" x14ac:dyDescent="0.2">
      <c r="A9">
        <v>1.5555540000000001</v>
      </c>
      <c r="B9">
        <v>10997600</v>
      </c>
      <c r="C9">
        <v>1.25</v>
      </c>
    </row>
    <row r="10" spans="1:10" x14ac:dyDescent="0.2">
      <c r="A10">
        <v>1.777776</v>
      </c>
      <c r="B10">
        <v>10997600</v>
      </c>
      <c r="C10">
        <v>1.25</v>
      </c>
    </row>
    <row r="11" spans="1:10" x14ac:dyDescent="0.2">
      <c r="A11">
        <v>2</v>
      </c>
      <c r="B11">
        <v>10997600</v>
      </c>
      <c r="C11">
        <v>1.25</v>
      </c>
    </row>
    <row r="13" spans="1:10" x14ac:dyDescent="0.2">
      <c r="A13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95A7-50E1-4776-8B61-82B7EC7FF266}">
  <dimension ref="A1:J10"/>
  <sheetViews>
    <sheetView zoomScale="145" zoomScaleNormal="145" workbookViewId="0">
      <selection activeCell="G2" sqref="G2:J10"/>
    </sheetView>
  </sheetViews>
  <sheetFormatPr defaultRowHeight="14.25" x14ac:dyDescent="0.2"/>
  <cols>
    <col min="2" max="2" width="15.625" customWidth="1"/>
    <col min="5" max="5" width="10.5" customWidth="1"/>
    <col min="6" max="6" width="10.125" customWidth="1"/>
    <col min="7" max="8" width="16.125" customWidth="1"/>
    <col min="9" max="9" width="18.625" customWidth="1"/>
    <col min="10" max="10" width="16.375" customWidth="1"/>
  </cols>
  <sheetData>
    <row r="1" spans="1:10" x14ac:dyDescent="0.2">
      <c r="A1" t="s">
        <v>0</v>
      </c>
      <c r="B1" t="s">
        <v>5</v>
      </c>
      <c r="C1" t="s">
        <v>6</v>
      </c>
      <c r="E1" t="s">
        <v>0</v>
      </c>
      <c r="F1" t="s">
        <v>2</v>
      </c>
      <c r="G1" t="s">
        <v>5</v>
      </c>
      <c r="H1" t="s">
        <v>6</v>
      </c>
      <c r="I1" t="s">
        <v>11</v>
      </c>
      <c r="J1" t="s">
        <v>12</v>
      </c>
    </row>
    <row r="2" spans="1:10" x14ac:dyDescent="0.2">
      <c r="A2">
        <v>0</v>
      </c>
      <c r="B2">
        <v>13797600</v>
      </c>
      <c r="C2">
        <v>1.1819999999999999</v>
      </c>
      <c r="E2">
        <v>0</v>
      </c>
      <c r="F2">
        <f>MIN(2/3,E2/(E2+1))</f>
        <v>0</v>
      </c>
      <c r="G2">
        <v>13797600</v>
      </c>
      <c r="H2">
        <v>1.1819999999999999</v>
      </c>
      <c r="I2">
        <v>13797600</v>
      </c>
      <c r="J2">
        <v>1.1819999999999999</v>
      </c>
    </row>
    <row r="3" spans="1:10" x14ac:dyDescent="0.2">
      <c r="A3">
        <v>0.375</v>
      </c>
      <c r="B3">
        <v>13797600</v>
      </c>
      <c r="C3">
        <v>1.1819999999999999</v>
      </c>
      <c r="E3">
        <v>0.375</v>
      </c>
      <c r="F3">
        <f t="shared" ref="F3:F10" si="0">MIN(2/3,E3/(E3+1))</f>
        <v>0.27272727272727271</v>
      </c>
      <c r="G3">
        <v>10039527</v>
      </c>
      <c r="H3">
        <v>1.181</v>
      </c>
      <c r="I3">
        <v>10039527</v>
      </c>
      <c r="J3">
        <v>1.181</v>
      </c>
    </row>
    <row r="4" spans="1:10" x14ac:dyDescent="0.2">
      <c r="A4">
        <v>0.75</v>
      </c>
      <c r="B4">
        <v>13797600</v>
      </c>
      <c r="C4">
        <v>1.1819999999999999</v>
      </c>
      <c r="E4">
        <v>0.75</v>
      </c>
      <c r="F4">
        <f t="shared" si="0"/>
        <v>0.42857142857142855</v>
      </c>
      <c r="G4">
        <v>5251878</v>
      </c>
      <c r="H4">
        <v>1.3169999999999999</v>
      </c>
      <c r="I4">
        <v>5417124</v>
      </c>
      <c r="J4">
        <v>1.294</v>
      </c>
    </row>
    <row r="5" spans="1:10" x14ac:dyDescent="0.2">
      <c r="A5">
        <v>1.125</v>
      </c>
      <c r="B5">
        <v>10997600</v>
      </c>
      <c r="C5">
        <v>1.25</v>
      </c>
      <c r="E5">
        <v>1.125</v>
      </c>
      <c r="F5">
        <f t="shared" si="0"/>
        <v>0.52941176470588236</v>
      </c>
      <c r="G5">
        <v>3970207</v>
      </c>
      <c r="H5">
        <v>1.6180000000000001</v>
      </c>
      <c r="I5">
        <v>4349409</v>
      </c>
      <c r="J5">
        <v>1.466</v>
      </c>
    </row>
    <row r="6" spans="1:10" x14ac:dyDescent="0.2">
      <c r="A6">
        <v>1.5</v>
      </c>
      <c r="B6">
        <v>10997600</v>
      </c>
      <c r="C6">
        <v>1.25</v>
      </c>
      <c r="E6">
        <v>1.5</v>
      </c>
      <c r="F6">
        <f t="shared" si="0"/>
        <v>0.6</v>
      </c>
      <c r="G6">
        <v>3652080</v>
      </c>
      <c r="H6">
        <v>1.6919999999999999</v>
      </c>
      <c r="I6">
        <v>3945477</v>
      </c>
      <c r="J6">
        <v>1.536</v>
      </c>
    </row>
    <row r="7" spans="1:10" x14ac:dyDescent="0.2">
      <c r="A7">
        <v>1.875</v>
      </c>
      <c r="B7">
        <v>10997600</v>
      </c>
      <c r="C7">
        <v>1.25</v>
      </c>
      <c r="E7">
        <v>1.875</v>
      </c>
      <c r="F7">
        <f t="shared" si="0"/>
        <v>0.65217391304347827</v>
      </c>
      <c r="G7">
        <v>3364801</v>
      </c>
      <c r="H7">
        <v>1.7609999999999999</v>
      </c>
      <c r="I7">
        <v>3599441</v>
      </c>
      <c r="J7">
        <v>1.61</v>
      </c>
    </row>
    <row r="8" spans="1:10" x14ac:dyDescent="0.2">
      <c r="A8">
        <v>2.25</v>
      </c>
      <c r="B8">
        <v>10078400</v>
      </c>
      <c r="C8">
        <v>1.59</v>
      </c>
      <c r="E8">
        <v>2.25</v>
      </c>
      <c r="F8">
        <f t="shared" si="0"/>
        <v>0.66666666666666663</v>
      </c>
      <c r="G8">
        <v>3276697</v>
      </c>
      <c r="H8">
        <v>1.8069999999999999</v>
      </c>
      <c r="I8">
        <v>3495805</v>
      </c>
      <c r="J8">
        <v>1.647</v>
      </c>
    </row>
    <row r="9" spans="1:10" x14ac:dyDescent="0.2">
      <c r="A9">
        <v>2.625</v>
      </c>
      <c r="B9">
        <v>10078400</v>
      </c>
      <c r="C9">
        <v>1.59</v>
      </c>
      <c r="E9">
        <v>2.625</v>
      </c>
      <c r="F9">
        <f t="shared" si="0"/>
        <v>0.66666666666666663</v>
      </c>
      <c r="G9">
        <v>3276697</v>
      </c>
      <c r="H9">
        <v>1.8069999999999999</v>
      </c>
      <c r="I9">
        <v>3495805</v>
      </c>
      <c r="J9">
        <v>1.647</v>
      </c>
    </row>
    <row r="10" spans="1:10" x14ac:dyDescent="0.2">
      <c r="A10">
        <v>3</v>
      </c>
      <c r="B10">
        <v>10078400</v>
      </c>
      <c r="C10">
        <v>1.59</v>
      </c>
      <c r="E10">
        <v>3</v>
      </c>
      <c r="F10">
        <f t="shared" si="0"/>
        <v>0.66666666666666663</v>
      </c>
      <c r="G10">
        <v>3276697</v>
      </c>
      <c r="H10">
        <v>1.8069999999999999</v>
      </c>
      <c r="I10">
        <v>3495805</v>
      </c>
      <c r="J10">
        <v>1.647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65D8-8A45-44EC-A31A-548D17FD2A8B}">
  <dimension ref="A1:H13"/>
  <sheetViews>
    <sheetView zoomScale="145" zoomScaleNormal="145" workbookViewId="0">
      <selection activeCell="G4" sqref="G4:H9"/>
    </sheetView>
  </sheetViews>
  <sheetFormatPr defaultRowHeight="14.25" x14ac:dyDescent="0.2"/>
  <cols>
    <col min="1" max="1" width="9" style="2"/>
    <col min="3" max="3" width="19.625" customWidth="1"/>
    <col min="4" max="4" width="16.75" customWidth="1"/>
    <col min="5" max="5" width="24.625" customWidth="1"/>
    <col min="6" max="6" width="17.125" customWidth="1"/>
    <col min="7" max="7" width="17" customWidth="1"/>
    <col min="8" max="8" width="16.875" customWidth="1"/>
  </cols>
  <sheetData>
    <row r="1" spans="1:8" x14ac:dyDescent="0.2">
      <c r="A1" s="2" t="s">
        <v>0</v>
      </c>
      <c r="B1" t="s">
        <v>2</v>
      </c>
      <c r="C1" t="s">
        <v>7</v>
      </c>
      <c r="D1" t="s">
        <v>14</v>
      </c>
      <c r="E1" t="s">
        <v>13</v>
      </c>
      <c r="F1" t="s">
        <v>15</v>
      </c>
      <c r="G1" t="s">
        <v>20</v>
      </c>
      <c r="H1" t="s">
        <v>19</v>
      </c>
    </row>
    <row r="2" spans="1:8" x14ac:dyDescent="0.2">
      <c r="A2" s="2">
        <v>0</v>
      </c>
      <c r="B2">
        <f>MIN(3/4,A2/(A2+1))</f>
        <v>0</v>
      </c>
      <c r="C2">
        <v>13797600</v>
      </c>
      <c r="D2">
        <v>1.1819999999999999</v>
      </c>
      <c r="E2">
        <v>13797600</v>
      </c>
      <c r="F2">
        <v>1.1819999999999999</v>
      </c>
    </row>
    <row r="3" spans="1:8" s="1" customFormat="1" x14ac:dyDescent="0.2">
      <c r="A3" s="3">
        <v>0.36363600000000001</v>
      </c>
      <c r="B3" s="1">
        <f t="shared" ref="B3:B12" si="0">MIN(3/4,A3/(A3+1))</f>
        <v>0.26666647111105896</v>
      </c>
      <c r="C3" s="1">
        <v>10123914</v>
      </c>
      <c r="D3" s="1">
        <v>1.181</v>
      </c>
      <c r="E3" s="1">
        <v>10123911</v>
      </c>
      <c r="F3" s="1">
        <v>1.181</v>
      </c>
    </row>
    <row r="4" spans="1:8" x14ac:dyDescent="0.2">
      <c r="A4" s="2">
        <v>0.72727200000000003</v>
      </c>
      <c r="B4">
        <f t="shared" si="0"/>
        <v>0.4210523878115317</v>
      </c>
      <c r="C4">
        <v>5575112</v>
      </c>
      <c r="D4">
        <v>1.282</v>
      </c>
      <c r="E4">
        <v>5635815</v>
      </c>
      <c r="F4">
        <v>1.2769999999999999</v>
      </c>
      <c r="G4">
        <v>1.282</v>
      </c>
      <c r="H4">
        <v>5548800</v>
      </c>
    </row>
    <row r="5" spans="1:8" x14ac:dyDescent="0.2">
      <c r="A5" s="2">
        <v>1.090908</v>
      </c>
      <c r="B5">
        <f t="shared" si="0"/>
        <v>0.5217388809072423</v>
      </c>
      <c r="C5">
        <v>3246958</v>
      </c>
      <c r="D5">
        <v>2.1419999999999999</v>
      </c>
      <c r="E5">
        <v>3846871</v>
      </c>
      <c r="F5">
        <v>1.7250000000000001</v>
      </c>
    </row>
    <row r="6" spans="1:8" s="1" customFormat="1" x14ac:dyDescent="0.2">
      <c r="A6" s="3">
        <v>1.4545440000000001</v>
      </c>
      <c r="B6" s="1">
        <f t="shared" si="0"/>
        <v>0.59259235116583764</v>
      </c>
      <c r="C6" s="1">
        <v>3061085</v>
      </c>
      <c r="D6" s="1">
        <v>2.2010000000000001</v>
      </c>
      <c r="E6" s="1">
        <v>3554523</v>
      </c>
      <c r="F6" s="1">
        <v>1.786</v>
      </c>
    </row>
    <row r="7" spans="1:8" x14ac:dyDescent="0.2">
      <c r="A7" s="2">
        <v>1.8181799999999999</v>
      </c>
      <c r="B7">
        <f t="shared" si="0"/>
        <v>0.64516106139423313</v>
      </c>
      <c r="C7">
        <v>2884931</v>
      </c>
      <c r="D7">
        <v>2.2629999999999999</v>
      </c>
      <c r="E7">
        <v>3296914</v>
      </c>
      <c r="F7">
        <v>1.8560000000000001</v>
      </c>
      <c r="G7">
        <v>2.262</v>
      </c>
      <c r="H7">
        <v>2884442</v>
      </c>
    </row>
    <row r="8" spans="1:8" x14ac:dyDescent="0.2">
      <c r="A8" s="2">
        <v>2.181816</v>
      </c>
      <c r="B8">
        <f t="shared" si="0"/>
        <v>0.68571407020393382</v>
      </c>
      <c r="C8">
        <v>2716185</v>
      </c>
      <c r="D8">
        <v>2.3330000000000002</v>
      </c>
      <c r="E8">
        <v>3062220</v>
      </c>
      <c r="F8">
        <v>1.944</v>
      </c>
    </row>
    <row r="9" spans="1:8" s="1" customFormat="1" x14ac:dyDescent="0.2">
      <c r="A9" s="3">
        <v>2.545452</v>
      </c>
      <c r="B9" s="1">
        <f t="shared" si="0"/>
        <v>0.71794851545021621</v>
      </c>
      <c r="C9" s="1">
        <v>2560074</v>
      </c>
      <c r="D9" s="1">
        <v>2.4289999999999998</v>
      </c>
      <c r="E9" s="1">
        <v>2855175</v>
      </c>
      <c r="F9" s="1">
        <v>2.0659999999999998</v>
      </c>
      <c r="G9" s="1">
        <v>2.4980000000000002</v>
      </c>
      <c r="H9" s="1">
        <v>2416366</v>
      </c>
    </row>
    <row r="10" spans="1:8" x14ac:dyDescent="0.2">
      <c r="A10" s="2">
        <v>2.9090880000000001</v>
      </c>
      <c r="B10">
        <f t="shared" si="0"/>
        <v>0.74418585613831156</v>
      </c>
      <c r="C10">
        <v>2416939</v>
      </c>
      <c r="D10">
        <v>2.5379999999999998</v>
      </c>
      <c r="E10">
        <v>2671545</v>
      </c>
      <c r="F10">
        <v>2.19</v>
      </c>
    </row>
    <row r="11" spans="1:8" x14ac:dyDescent="0.2">
      <c r="A11" s="2">
        <v>3.2727240000000002</v>
      </c>
      <c r="B11">
        <f t="shared" si="0"/>
        <v>0.75</v>
      </c>
      <c r="C11">
        <v>2383161</v>
      </c>
      <c r="D11">
        <v>2.5470000000000002</v>
      </c>
      <c r="E11">
        <v>2629076</v>
      </c>
      <c r="F11">
        <v>2.2229999999999999</v>
      </c>
    </row>
    <row r="12" spans="1:8" x14ac:dyDescent="0.2">
      <c r="A12" s="2">
        <v>3.6363599999999998</v>
      </c>
      <c r="B12">
        <f t="shared" si="0"/>
        <v>0.75</v>
      </c>
      <c r="C12">
        <v>2383161</v>
      </c>
      <c r="D12">
        <v>2.5470000000000002</v>
      </c>
      <c r="E12">
        <v>2629076</v>
      </c>
      <c r="F12">
        <v>2.2229999999999999</v>
      </c>
    </row>
    <row r="13" spans="1:8" x14ac:dyDescent="0.2">
      <c r="A13" s="2">
        <v>4</v>
      </c>
      <c r="B13">
        <f>MIN(3/4,A13/(A13+1))</f>
        <v>0.75</v>
      </c>
      <c r="C13">
        <v>2383161</v>
      </c>
      <c r="D13">
        <v>2.5470000000000002</v>
      </c>
      <c r="E13">
        <v>2629076</v>
      </c>
      <c r="F13">
        <v>2.2229999999999999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203C-B2AA-4658-89B6-1E8C9548B34F}">
  <dimension ref="A1:D32"/>
  <sheetViews>
    <sheetView topLeftCell="A11" zoomScale="145" zoomScaleNormal="145" workbookViewId="0">
      <selection activeCell="D35" sqref="D35"/>
    </sheetView>
  </sheetViews>
  <sheetFormatPr defaultRowHeight="14.25" x14ac:dyDescent="0.2"/>
  <cols>
    <col min="1" max="1" width="15.875" customWidth="1"/>
    <col min="2" max="2" width="12.875" customWidth="1"/>
    <col min="3" max="4" width="18" customWidth="1"/>
  </cols>
  <sheetData>
    <row r="1" spans="1:4" x14ac:dyDescent="0.2">
      <c r="A1" t="s">
        <v>1</v>
      </c>
      <c r="B1" t="s">
        <v>16</v>
      </c>
      <c r="C1" t="s">
        <v>17</v>
      </c>
      <c r="D1" t="s">
        <v>18</v>
      </c>
    </row>
    <row r="2" spans="1:4" x14ac:dyDescent="0.2">
      <c r="A2">
        <v>13797600</v>
      </c>
      <c r="B2">
        <v>1.1819999999999999</v>
      </c>
      <c r="C2">
        <v>13797600</v>
      </c>
      <c r="D2">
        <v>1.1819999999999999</v>
      </c>
    </row>
    <row r="3" spans="1:4" x14ac:dyDescent="0.2">
      <c r="A3" s="1">
        <v>10123914</v>
      </c>
      <c r="B3" s="1">
        <v>1.181</v>
      </c>
      <c r="C3" s="1">
        <v>10123911</v>
      </c>
      <c r="D3" s="1">
        <v>1.181</v>
      </c>
    </row>
    <row r="4" spans="1:4" x14ac:dyDescent="0.2">
      <c r="A4">
        <v>5575112</v>
      </c>
      <c r="B4">
        <v>1.282</v>
      </c>
      <c r="C4">
        <v>5635815</v>
      </c>
      <c r="D4">
        <v>1.2769999999999999</v>
      </c>
    </row>
    <row r="5" spans="1:4" x14ac:dyDescent="0.2">
      <c r="A5">
        <v>3246958</v>
      </c>
      <c r="B5">
        <v>2.1419999999999999</v>
      </c>
      <c r="C5">
        <v>3846871</v>
      </c>
      <c r="D5">
        <v>1.7250000000000001</v>
      </c>
    </row>
    <row r="6" spans="1:4" x14ac:dyDescent="0.2">
      <c r="A6" s="1">
        <v>3061085</v>
      </c>
      <c r="B6" s="1">
        <v>2.2010000000000001</v>
      </c>
      <c r="C6" s="1">
        <v>3554523</v>
      </c>
      <c r="D6" s="1">
        <v>1.786</v>
      </c>
    </row>
    <row r="7" spans="1:4" x14ac:dyDescent="0.2">
      <c r="A7">
        <v>2884931</v>
      </c>
      <c r="B7">
        <v>2.2629999999999999</v>
      </c>
      <c r="C7">
        <v>3296914</v>
      </c>
      <c r="D7">
        <v>1.8560000000000001</v>
      </c>
    </row>
    <row r="8" spans="1:4" x14ac:dyDescent="0.2">
      <c r="A8">
        <v>2716185</v>
      </c>
      <c r="B8">
        <v>2.3330000000000002</v>
      </c>
      <c r="C8">
        <v>3062220</v>
      </c>
      <c r="D8">
        <v>1.944</v>
      </c>
    </row>
    <row r="9" spans="1:4" x14ac:dyDescent="0.2">
      <c r="A9" s="1">
        <v>2560074</v>
      </c>
      <c r="B9" s="1">
        <v>2.4289999999999998</v>
      </c>
      <c r="C9" s="1">
        <v>2855175</v>
      </c>
      <c r="D9" s="1">
        <v>2.0659999999999998</v>
      </c>
    </row>
    <row r="10" spans="1:4" x14ac:dyDescent="0.2">
      <c r="A10">
        <v>2416939</v>
      </c>
      <c r="B10">
        <v>2.5379999999999998</v>
      </c>
      <c r="C10">
        <v>2671545</v>
      </c>
      <c r="D10">
        <v>2.19</v>
      </c>
    </row>
    <row r="11" spans="1:4" x14ac:dyDescent="0.2">
      <c r="A11">
        <v>2383161</v>
      </c>
      <c r="B11">
        <v>2.5470000000000002</v>
      </c>
      <c r="C11">
        <v>2629076</v>
      </c>
      <c r="D11">
        <v>2.2229999999999999</v>
      </c>
    </row>
    <row r="12" spans="1:4" x14ac:dyDescent="0.2">
      <c r="A12">
        <v>2383161</v>
      </c>
      <c r="B12">
        <v>2.5470000000000002</v>
      </c>
      <c r="C12">
        <v>2629076</v>
      </c>
      <c r="D12">
        <v>2.2229999999999999</v>
      </c>
    </row>
    <row r="13" spans="1:4" x14ac:dyDescent="0.2">
      <c r="A13">
        <v>2383161</v>
      </c>
      <c r="B13">
        <v>2.5470000000000002</v>
      </c>
      <c r="C13">
        <v>2629076</v>
      </c>
      <c r="D13">
        <v>2.2229999999999999</v>
      </c>
    </row>
    <row r="14" spans="1:4" x14ac:dyDescent="0.2">
      <c r="A14">
        <v>13797600</v>
      </c>
      <c r="B14">
        <v>1.1819999999999999</v>
      </c>
      <c r="C14">
        <v>13797600</v>
      </c>
      <c r="D14">
        <v>1.1819999999999999</v>
      </c>
    </row>
    <row r="15" spans="1:4" x14ac:dyDescent="0.2">
      <c r="A15">
        <v>10039527</v>
      </c>
      <c r="B15">
        <v>1.181</v>
      </c>
      <c r="C15">
        <v>10039527</v>
      </c>
      <c r="D15">
        <v>1.181</v>
      </c>
    </row>
    <row r="16" spans="1:4" x14ac:dyDescent="0.2">
      <c r="A16">
        <v>5251878</v>
      </c>
      <c r="B16">
        <v>1.3169999999999999</v>
      </c>
      <c r="C16">
        <v>5417124</v>
      </c>
      <c r="D16">
        <v>1.294</v>
      </c>
    </row>
    <row r="17" spans="1:4" x14ac:dyDescent="0.2">
      <c r="A17">
        <v>3970207</v>
      </c>
      <c r="B17">
        <v>1.6180000000000001</v>
      </c>
      <c r="C17">
        <v>4349409</v>
      </c>
      <c r="D17">
        <v>1.466</v>
      </c>
    </row>
    <row r="18" spans="1:4" x14ac:dyDescent="0.2">
      <c r="A18">
        <v>3652080</v>
      </c>
      <c r="B18">
        <v>1.6919999999999999</v>
      </c>
      <c r="C18">
        <v>3945477</v>
      </c>
      <c r="D18">
        <v>1.536</v>
      </c>
    </row>
    <row r="19" spans="1:4" x14ac:dyDescent="0.2">
      <c r="A19">
        <v>3364801</v>
      </c>
      <c r="B19">
        <v>1.7609999999999999</v>
      </c>
      <c r="C19">
        <v>3599441</v>
      </c>
      <c r="D19">
        <v>1.61</v>
      </c>
    </row>
    <row r="20" spans="1:4" x14ac:dyDescent="0.2">
      <c r="A20">
        <v>3276697</v>
      </c>
      <c r="B20">
        <v>1.8069999999999999</v>
      </c>
      <c r="C20">
        <v>3495805</v>
      </c>
      <c r="D20">
        <v>1.647</v>
      </c>
    </row>
    <row r="21" spans="1:4" x14ac:dyDescent="0.2">
      <c r="A21">
        <v>3276697</v>
      </c>
      <c r="B21">
        <v>1.8069999999999999</v>
      </c>
      <c r="C21">
        <v>3495805</v>
      </c>
      <c r="D21">
        <v>1.647</v>
      </c>
    </row>
    <row r="22" spans="1:4" x14ac:dyDescent="0.2">
      <c r="A22">
        <v>3276697</v>
      </c>
      <c r="B22">
        <v>1.8069999999999999</v>
      </c>
      <c r="C22">
        <v>3495805</v>
      </c>
      <c r="D22">
        <v>1.647</v>
      </c>
    </row>
    <row r="23" spans="1:4" x14ac:dyDescent="0.2">
      <c r="A23">
        <v>13797600</v>
      </c>
      <c r="B23">
        <v>1.1819999999999999</v>
      </c>
      <c r="C23">
        <v>13797600</v>
      </c>
      <c r="D23">
        <v>1.1819999999999999</v>
      </c>
    </row>
    <row r="24" spans="1:4" x14ac:dyDescent="0.2">
      <c r="A24">
        <v>9852719</v>
      </c>
      <c r="B24">
        <v>1.181</v>
      </c>
      <c r="C24">
        <v>9852719</v>
      </c>
      <c r="D24">
        <v>1.181</v>
      </c>
    </row>
    <row r="25" spans="1:4" x14ac:dyDescent="0.2">
      <c r="A25">
        <v>5588153</v>
      </c>
      <c r="B25">
        <v>1.2709999999999999</v>
      </c>
      <c r="C25">
        <v>5588153</v>
      </c>
      <c r="D25">
        <v>1.2709999999999999</v>
      </c>
    </row>
    <row r="26" spans="1:4" x14ac:dyDescent="0.2">
      <c r="A26">
        <v>5223451</v>
      </c>
      <c r="B26">
        <v>1.282</v>
      </c>
      <c r="C26">
        <v>5223451</v>
      </c>
      <c r="D26">
        <v>1.282</v>
      </c>
    </row>
    <row r="27" spans="1:4" x14ac:dyDescent="0.2">
      <c r="A27">
        <v>5223451</v>
      </c>
      <c r="B27">
        <v>1.282</v>
      </c>
      <c r="C27">
        <v>5223451</v>
      </c>
      <c r="D27">
        <v>1.282</v>
      </c>
    </row>
    <row r="28" spans="1:4" x14ac:dyDescent="0.2">
      <c r="A28">
        <v>5223451</v>
      </c>
      <c r="B28">
        <v>1.282</v>
      </c>
      <c r="C28">
        <v>5223451</v>
      </c>
      <c r="D28">
        <v>1.282</v>
      </c>
    </row>
    <row r="30" spans="1:4" x14ac:dyDescent="0.2">
      <c r="A30">
        <v>5548800</v>
      </c>
      <c r="B30">
        <v>1.282</v>
      </c>
    </row>
    <row r="31" spans="1:4" x14ac:dyDescent="0.2">
      <c r="A31">
        <v>2884442</v>
      </c>
      <c r="B31">
        <v>2.262</v>
      </c>
    </row>
    <row r="32" spans="1:4" x14ac:dyDescent="0.2">
      <c r="A32" s="1">
        <v>2416366</v>
      </c>
      <c r="B32" s="1">
        <v>2.4980000000000002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205B-3C28-4DA9-B77C-FFF56701F6EF}">
  <dimension ref="A1:L34"/>
  <sheetViews>
    <sheetView workbookViewId="0">
      <selection activeCell="L45" sqref="L45"/>
    </sheetView>
  </sheetViews>
  <sheetFormatPr defaultRowHeight="14.25" x14ac:dyDescent="0.2"/>
  <cols>
    <col min="4" max="4" width="8.75" bestFit="1" customWidth="1"/>
    <col min="5" max="6" width="8.75" customWidth="1"/>
    <col min="7" max="7" width="8.75" bestFit="1" customWidth="1"/>
    <col min="8" max="9" width="8.75" customWidth="1"/>
    <col min="10" max="10" width="8" bestFit="1" customWidth="1"/>
  </cols>
  <sheetData>
    <row r="1" spans="1:12" x14ac:dyDescent="0.2">
      <c r="A1" t="s">
        <v>21</v>
      </c>
      <c r="B1" t="s">
        <v>0</v>
      </c>
      <c r="C1" t="s">
        <v>2</v>
      </c>
      <c r="D1" t="s">
        <v>23</v>
      </c>
      <c r="G1" t="s">
        <v>22</v>
      </c>
      <c r="J1" t="s">
        <v>24</v>
      </c>
    </row>
    <row r="2" spans="1:12" x14ac:dyDescent="0.2">
      <c r="A2">
        <v>2</v>
      </c>
      <c r="B2">
        <v>2</v>
      </c>
      <c r="C2">
        <v>0.5</v>
      </c>
      <c r="D2">
        <v>2000000</v>
      </c>
      <c r="E2">
        <v>1505398</v>
      </c>
      <c r="F2">
        <f>E2/D2</f>
        <v>0.75269900000000001</v>
      </c>
      <c r="G2">
        <v>2000000</v>
      </c>
      <c r="H2">
        <v>1506982</v>
      </c>
      <c r="I2">
        <f>H2/G2</f>
        <v>0.75349100000000002</v>
      </c>
      <c r="J2">
        <v>80000</v>
      </c>
      <c r="K2">
        <v>60123</v>
      </c>
      <c r="L2">
        <f>K2/J2</f>
        <v>0.75153749999999997</v>
      </c>
    </row>
    <row r="3" spans="1:12" x14ac:dyDescent="0.2">
      <c r="A3">
        <v>2</v>
      </c>
      <c r="B3">
        <v>1.71</v>
      </c>
      <c r="C3">
        <v>0.5</v>
      </c>
      <c r="D3">
        <v>2000000</v>
      </c>
      <c r="E3">
        <v>1505398</v>
      </c>
      <c r="F3">
        <f t="shared" ref="F3:F34" si="0">E3/D3</f>
        <v>0.75269900000000001</v>
      </c>
      <c r="G3">
        <v>2000000</v>
      </c>
      <c r="H3">
        <v>1506982</v>
      </c>
      <c r="I3">
        <f t="shared" ref="I3:I34" si="1">H3/G3</f>
        <v>0.75349100000000002</v>
      </c>
      <c r="J3">
        <v>80000</v>
      </c>
      <c r="K3">
        <v>60123</v>
      </c>
      <c r="L3">
        <f t="shared" ref="L3:L34" si="2">K3/J3</f>
        <v>0.75153749999999997</v>
      </c>
    </row>
    <row r="4" spans="1:12" x14ac:dyDescent="0.2">
      <c r="A4">
        <v>2</v>
      </c>
      <c r="B4">
        <v>1.43</v>
      </c>
      <c r="C4">
        <v>0.5</v>
      </c>
      <c r="D4">
        <v>2000000</v>
      </c>
      <c r="E4">
        <v>1505398</v>
      </c>
      <c r="F4">
        <f t="shared" si="0"/>
        <v>0.75269900000000001</v>
      </c>
      <c r="G4">
        <v>2000000</v>
      </c>
      <c r="H4">
        <v>1506982</v>
      </c>
      <c r="I4">
        <f t="shared" si="1"/>
        <v>0.75349100000000002</v>
      </c>
      <c r="J4">
        <v>80000</v>
      </c>
      <c r="K4">
        <v>60123</v>
      </c>
      <c r="L4">
        <f t="shared" si="2"/>
        <v>0.75153749999999997</v>
      </c>
    </row>
    <row r="5" spans="1:12" x14ac:dyDescent="0.2">
      <c r="A5">
        <v>2</v>
      </c>
      <c r="B5">
        <v>1.14333333333333</v>
      </c>
      <c r="C5">
        <v>0.5</v>
      </c>
      <c r="D5">
        <v>2000000</v>
      </c>
      <c r="E5">
        <v>1505398</v>
      </c>
      <c r="F5">
        <f t="shared" si="0"/>
        <v>0.75269900000000001</v>
      </c>
      <c r="G5">
        <v>2000000</v>
      </c>
      <c r="H5">
        <v>1506982</v>
      </c>
      <c r="I5">
        <f t="shared" si="1"/>
        <v>0.75349100000000002</v>
      </c>
      <c r="J5">
        <v>80000</v>
      </c>
      <c r="K5">
        <v>60123</v>
      </c>
      <c r="L5">
        <f t="shared" si="2"/>
        <v>0.75153749999999997</v>
      </c>
    </row>
    <row r="6" spans="1:12" x14ac:dyDescent="0.2">
      <c r="A6">
        <v>2</v>
      </c>
      <c r="B6">
        <v>0.85833333333333295</v>
      </c>
      <c r="C6">
        <v>0.46</v>
      </c>
      <c r="D6">
        <v>2000000</v>
      </c>
      <c r="E6">
        <v>1580236</v>
      </c>
      <c r="F6">
        <f t="shared" si="0"/>
        <v>0.79011799999999999</v>
      </c>
      <c r="G6">
        <v>2000000</v>
      </c>
      <c r="H6">
        <v>1581509</v>
      </c>
      <c r="I6">
        <f t="shared" si="1"/>
        <v>0.79075450000000003</v>
      </c>
      <c r="J6">
        <v>80000</v>
      </c>
      <c r="K6">
        <v>63003</v>
      </c>
      <c r="L6">
        <f t="shared" si="2"/>
        <v>0.7875375</v>
      </c>
    </row>
    <row r="7" spans="1:12" x14ac:dyDescent="0.2">
      <c r="A7">
        <v>2</v>
      </c>
      <c r="B7">
        <v>0.57333333333333303</v>
      </c>
      <c r="C7">
        <v>0.36</v>
      </c>
      <c r="D7">
        <v>2000000</v>
      </c>
      <c r="E7">
        <v>1743191</v>
      </c>
      <c r="F7">
        <f t="shared" si="0"/>
        <v>0.87159549999999997</v>
      </c>
      <c r="G7">
        <v>2000000</v>
      </c>
      <c r="H7">
        <v>1744553</v>
      </c>
      <c r="I7">
        <f t="shared" si="1"/>
        <v>0.87227650000000001</v>
      </c>
      <c r="J7">
        <v>80000</v>
      </c>
      <c r="K7">
        <v>69616</v>
      </c>
      <c r="L7">
        <f t="shared" si="2"/>
        <v>0.87019999999999997</v>
      </c>
    </row>
    <row r="8" spans="1:12" x14ac:dyDescent="0.2">
      <c r="A8">
        <v>2</v>
      </c>
      <c r="B8">
        <v>0.288333333333333</v>
      </c>
      <c r="C8">
        <v>0.22</v>
      </c>
      <c r="D8">
        <v>4000000</v>
      </c>
      <c r="E8">
        <v>3111111</v>
      </c>
      <c r="F8">
        <f t="shared" si="0"/>
        <v>0.77777775000000005</v>
      </c>
      <c r="G8">
        <v>4000000</v>
      </c>
      <c r="H8">
        <v>3111111</v>
      </c>
      <c r="I8">
        <f t="shared" si="1"/>
        <v>0.77777775000000005</v>
      </c>
      <c r="J8">
        <v>157600</v>
      </c>
      <c r="K8">
        <v>123797</v>
      </c>
      <c r="L8">
        <f t="shared" si="2"/>
        <v>0.78551395939086299</v>
      </c>
    </row>
    <row r="9" spans="1:12" x14ac:dyDescent="0.2">
      <c r="A9">
        <v>3</v>
      </c>
      <c r="B9">
        <v>3</v>
      </c>
      <c r="C9">
        <v>0.67</v>
      </c>
      <c r="D9">
        <v>1344000</v>
      </c>
      <c r="E9">
        <v>940560</v>
      </c>
      <c r="F9">
        <f t="shared" si="0"/>
        <v>0.69982142857142859</v>
      </c>
      <c r="G9">
        <v>1344000</v>
      </c>
      <c r="H9">
        <v>939543</v>
      </c>
      <c r="I9">
        <f t="shared" si="1"/>
        <v>0.69906473214285714</v>
      </c>
      <c r="J9">
        <v>53600</v>
      </c>
      <c r="K9">
        <v>36134</v>
      </c>
      <c r="L9">
        <f t="shared" si="2"/>
        <v>0.67414179104477612</v>
      </c>
    </row>
    <row r="10" spans="1:12" x14ac:dyDescent="0.2">
      <c r="A10">
        <v>3</v>
      </c>
      <c r="B10">
        <v>2.73</v>
      </c>
      <c r="C10">
        <v>0.67</v>
      </c>
      <c r="D10">
        <v>1344000</v>
      </c>
      <c r="E10">
        <v>940560</v>
      </c>
      <c r="F10">
        <f t="shared" si="0"/>
        <v>0.69982142857142859</v>
      </c>
      <c r="G10">
        <v>1344000</v>
      </c>
      <c r="H10">
        <v>939543</v>
      </c>
      <c r="I10">
        <f t="shared" si="1"/>
        <v>0.69906473214285714</v>
      </c>
      <c r="J10">
        <v>53600</v>
      </c>
      <c r="K10">
        <v>36134</v>
      </c>
      <c r="L10">
        <f t="shared" si="2"/>
        <v>0.67414179104477612</v>
      </c>
    </row>
    <row r="11" spans="1:12" x14ac:dyDescent="0.2">
      <c r="A11">
        <v>3</v>
      </c>
      <c r="B11">
        <v>2.4500000000000002</v>
      </c>
      <c r="C11">
        <v>0.67</v>
      </c>
      <c r="D11">
        <v>1344000</v>
      </c>
      <c r="E11">
        <v>940560</v>
      </c>
      <c r="F11">
        <f t="shared" si="0"/>
        <v>0.69982142857142859</v>
      </c>
      <c r="G11">
        <v>1344000</v>
      </c>
      <c r="H11">
        <v>939543</v>
      </c>
      <c r="I11">
        <f t="shared" si="1"/>
        <v>0.69906473214285714</v>
      </c>
      <c r="J11">
        <v>53600</v>
      </c>
      <c r="K11">
        <v>36134</v>
      </c>
      <c r="L11">
        <f t="shared" si="2"/>
        <v>0.67414179104477612</v>
      </c>
    </row>
    <row r="12" spans="1:12" x14ac:dyDescent="0.2">
      <c r="A12">
        <v>3</v>
      </c>
      <c r="B12">
        <v>2.1800000000000002</v>
      </c>
      <c r="C12">
        <v>0.67</v>
      </c>
      <c r="D12">
        <v>1344000</v>
      </c>
      <c r="E12">
        <v>940560</v>
      </c>
      <c r="F12">
        <f t="shared" si="0"/>
        <v>0.69982142857142859</v>
      </c>
      <c r="G12">
        <v>1344000</v>
      </c>
      <c r="H12">
        <v>939543</v>
      </c>
      <c r="I12">
        <f t="shared" si="1"/>
        <v>0.69906473214285714</v>
      </c>
      <c r="J12">
        <v>53600</v>
      </c>
      <c r="K12">
        <v>36134</v>
      </c>
      <c r="L12">
        <f t="shared" si="2"/>
        <v>0.67414179104477612</v>
      </c>
    </row>
    <row r="13" spans="1:12" x14ac:dyDescent="0.2">
      <c r="A13">
        <v>3</v>
      </c>
      <c r="B13">
        <v>1.91</v>
      </c>
      <c r="C13">
        <v>0.66</v>
      </c>
      <c r="D13">
        <v>1344000</v>
      </c>
      <c r="E13">
        <v>958796</v>
      </c>
      <c r="F13">
        <f t="shared" si="0"/>
        <v>0.71338988095238098</v>
      </c>
      <c r="G13">
        <v>1344000</v>
      </c>
      <c r="H13">
        <v>958264</v>
      </c>
      <c r="I13">
        <f t="shared" si="1"/>
        <v>0.71299404761904761</v>
      </c>
      <c r="J13">
        <v>53600</v>
      </c>
      <c r="K13">
        <v>36929</v>
      </c>
      <c r="L13">
        <f t="shared" si="2"/>
        <v>0.68897388059701492</v>
      </c>
    </row>
    <row r="14" spans="1:12" x14ac:dyDescent="0.2">
      <c r="A14">
        <v>3</v>
      </c>
      <c r="B14">
        <v>1.635</v>
      </c>
      <c r="C14">
        <v>0.62</v>
      </c>
      <c r="D14">
        <v>1344000</v>
      </c>
      <c r="E14">
        <v>1017756</v>
      </c>
      <c r="F14">
        <f t="shared" si="0"/>
        <v>0.75725892857142862</v>
      </c>
      <c r="G14">
        <v>1344000</v>
      </c>
      <c r="H14">
        <v>1017712</v>
      </c>
      <c r="I14">
        <f t="shared" si="1"/>
        <v>0.75722619047619044</v>
      </c>
      <c r="J14">
        <v>53600</v>
      </c>
      <c r="K14">
        <v>39349</v>
      </c>
      <c r="L14">
        <f t="shared" si="2"/>
        <v>0.73412313432835818</v>
      </c>
    </row>
    <row r="15" spans="1:12" x14ac:dyDescent="0.2">
      <c r="A15">
        <v>3</v>
      </c>
      <c r="B15">
        <v>1.3620000000000001</v>
      </c>
      <c r="C15">
        <v>0.57999999999999996</v>
      </c>
      <c r="D15">
        <v>1344000</v>
      </c>
      <c r="E15">
        <v>1081250</v>
      </c>
      <c r="F15">
        <f t="shared" si="0"/>
        <v>0.80450148809523814</v>
      </c>
      <c r="G15">
        <v>1344000</v>
      </c>
      <c r="H15">
        <v>1082094</v>
      </c>
      <c r="I15">
        <f t="shared" si="1"/>
        <v>0.8051294642857143</v>
      </c>
      <c r="J15">
        <v>53600</v>
      </c>
      <c r="K15">
        <v>41929</v>
      </c>
      <c r="L15">
        <f t="shared" si="2"/>
        <v>0.78225746268656715</v>
      </c>
    </row>
    <row r="16" spans="1:12" x14ac:dyDescent="0.2">
      <c r="A16">
        <v>3</v>
      </c>
      <c r="B16">
        <v>1.089</v>
      </c>
      <c r="C16">
        <v>0.52</v>
      </c>
      <c r="D16">
        <v>1344000</v>
      </c>
      <c r="E16">
        <v>1149673</v>
      </c>
      <c r="F16">
        <f t="shared" si="0"/>
        <v>0.85541145833333332</v>
      </c>
      <c r="G16">
        <v>1344000</v>
      </c>
      <c r="H16">
        <v>1150939</v>
      </c>
      <c r="I16">
        <f t="shared" si="1"/>
        <v>0.85635342261904757</v>
      </c>
      <c r="J16">
        <v>53600</v>
      </c>
      <c r="K16">
        <v>44713</v>
      </c>
      <c r="L16">
        <f t="shared" si="2"/>
        <v>0.83419776119402989</v>
      </c>
    </row>
    <row r="17" spans="1:12" x14ac:dyDescent="0.2">
      <c r="A17">
        <v>3</v>
      </c>
      <c r="B17">
        <v>0.81599999999999895</v>
      </c>
      <c r="C17">
        <v>0.45</v>
      </c>
      <c r="D17">
        <v>1344000</v>
      </c>
      <c r="E17">
        <v>1219436</v>
      </c>
      <c r="F17">
        <f t="shared" si="0"/>
        <v>0.90731845238095243</v>
      </c>
      <c r="G17">
        <v>1344000</v>
      </c>
      <c r="H17">
        <v>1223237</v>
      </c>
      <c r="I17">
        <f t="shared" si="1"/>
        <v>0.91014657738095239</v>
      </c>
      <c r="J17">
        <v>53600</v>
      </c>
      <c r="K17">
        <v>48550</v>
      </c>
      <c r="L17">
        <f t="shared" si="2"/>
        <v>0.90578358208955223</v>
      </c>
    </row>
    <row r="18" spans="1:12" x14ac:dyDescent="0.2">
      <c r="A18">
        <v>3</v>
      </c>
      <c r="B18">
        <v>0.54300000000000004</v>
      </c>
      <c r="C18">
        <v>0.35</v>
      </c>
      <c r="D18">
        <v>2000000</v>
      </c>
      <c r="E18">
        <v>1758482</v>
      </c>
      <c r="F18">
        <f t="shared" si="0"/>
        <v>0.87924100000000005</v>
      </c>
      <c r="G18">
        <v>2000000</v>
      </c>
      <c r="H18">
        <v>1759875</v>
      </c>
      <c r="I18">
        <f t="shared" si="1"/>
        <v>0.87993750000000004</v>
      </c>
      <c r="J18">
        <v>79200</v>
      </c>
      <c r="K18">
        <v>69836</v>
      </c>
      <c r="L18">
        <f t="shared" si="2"/>
        <v>0.88176767676767676</v>
      </c>
    </row>
    <row r="19" spans="1:12" x14ac:dyDescent="0.2">
      <c r="A19">
        <v>3</v>
      </c>
      <c r="B19">
        <v>0.27</v>
      </c>
      <c r="C19">
        <v>0.21</v>
      </c>
      <c r="D19">
        <v>4000000</v>
      </c>
      <c r="E19">
        <v>3142857</v>
      </c>
      <c r="F19">
        <f t="shared" si="0"/>
        <v>0.78571424999999995</v>
      </c>
      <c r="G19">
        <v>4000000</v>
      </c>
      <c r="H19">
        <v>3142857</v>
      </c>
      <c r="I19">
        <f t="shared" si="1"/>
        <v>0.78571424999999995</v>
      </c>
      <c r="J19">
        <v>158400</v>
      </c>
      <c r="K19">
        <v>125329</v>
      </c>
      <c r="L19">
        <f t="shared" si="2"/>
        <v>0.79121843434343431</v>
      </c>
    </row>
    <row r="20" spans="1:12" x14ac:dyDescent="0.2">
      <c r="A20">
        <v>4</v>
      </c>
      <c r="B20">
        <v>4</v>
      </c>
      <c r="C20">
        <v>0.75</v>
      </c>
      <c r="D20">
        <v>1000000</v>
      </c>
      <c r="E20">
        <v>681114</v>
      </c>
      <c r="F20">
        <f t="shared" si="0"/>
        <v>0.681114</v>
      </c>
      <c r="G20">
        <v>1000000</v>
      </c>
      <c r="H20">
        <v>679186</v>
      </c>
      <c r="I20">
        <f t="shared" si="1"/>
        <v>0.67918599999999996</v>
      </c>
      <c r="J20">
        <v>40000</v>
      </c>
      <c r="K20">
        <v>25538</v>
      </c>
      <c r="L20">
        <f t="shared" si="2"/>
        <v>0.63844999999999996</v>
      </c>
    </row>
    <row r="21" spans="1:12" x14ac:dyDescent="0.2">
      <c r="A21">
        <v>4</v>
      </c>
      <c r="B21">
        <v>3.73</v>
      </c>
      <c r="C21">
        <v>0.75</v>
      </c>
      <c r="D21">
        <v>1000000</v>
      </c>
      <c r="E21">
        <v>681114</v>
      </c>
      <c r="F21">
        <f t="shared" si="0"/>
        <v>0.681114</v>
      </c>
      <c r="G21">
        <v>1000000</v>
      </c>
      <c r="H21">
        <v>679186</v>
      </c>
      <c r="I21">
        <f t="shared" si="1"/>
        <v>0.67918599999999996</v>
      </c>
      <c r="J21">
        <v>40000</v>
      </c>
      <c r="K21">
        <v>25538</v>
      </c>
      <c r="L21">
        <f t="shared" si="2"/>
        <v>0.63844999999999996</v>
      </c>
    </row>
    <row r="22" spans="1:12" x14ac:dyDescent="0.2">
      <c r="A22">
        <v>4</v>
      </c>
      <c r="B22">
        <v>3.47</v>
      </c>
      <c r="C22">
        <v>0.75</v>
      </c>
      <c r="D22">
        <v>1000000</v>
      </c>
      <c r="E22">
        <v>681114</v>
      </c>
      <c r="F22">
        <f t="shared" si="0"/>
        <v>0.681114</v>
      </c>
      <c r="G22">
        <v>1000000</v>
      </c>
      <c r="H22">
        <v>679186</v>
      </c>
      <c r="I22">
        <f t="shared" si="1"/>
        <v>0.67918599999999996</v>
      </c>
      <c r="J22">
        <v>40000</v>
      </c>
      <c r="K22">
        <v>25538</v>
      </c>
      <c r="L22">
        <f t="shared" si="2"/>
        <v>0.63844999999999996</v>
      </c>
    </row>
    <row r="23" spans="1:12" x14ac:dyDescent="0.2">
      <c r="A23">
        <v>4</v>
      </c>
      <c r="B23">
        <v>3.2</v>
      </c>
      <c r="C23">
        <v>0.75</v>
      </c>
      <c r="D23">
        <v>1000000</v>
      </c>
      <c r="E23">
        <v>681114</v>
      </c>
      <c r="F23">
        <f t="shared" si="0"/>
        <v>0.681114</v>
      </c>
      <c r="G23">
        <v>1000000</v>
      </c>
      <c r="H23">
        <v>679186</v>
      </c>
      <c r="I23">
        <f t="shared" si="1"/>
        <v>0.67918599999999996</v>
      </c>
      <c r="J23">
        <v>40000</v>
      </c>
      <c r="K23">
        <v>25538</v>
      </c>
      <c r="L23">
        <f t="shared" si="2"/>
        <v>0.63844999999999996</v>
      </c>
    </row>
    <row r="24" spans="1:12" x14ac:dyDescent="0.2">
      <c r="A24">
        <v>4</v>
      </c>
      <c r="B24">
        <v>2.93</v>
      </c>
      <c r="C24">
        <v>0.75</v>
      </c>
      <c r="D24">
        <v>1000000</v>
      </c>
      <c r="E24">
        <v>688336</v>
      </c>
      <c r="F24">
        <f t="shared" si="0"/>
        <v>0.68833599999999995</v>
      </c>
      <c r="G24">
        <v>1000000</v>
      </c>
      <c r="H24">
        <v>686505</v>
      </c>
      <c r="I24">
        <f t="shared" si="1"/>
        <v>0.68650500000000003</v>
      </c>
      <c r="J24">
        <v>40000</v>
      </c>
      <c r="K24">
        <v>25875</v>
      </c>
      <c r="L24">
        <f t="shared" si="2"/>
        <v>0.64687499999999998</v>
      </c>
    </row>
    <row r="25" spans="1:12" x14ac:dyDescent="0.2">
      <c r="A25">
        <v>4</v>
      </c>
      <c r="B25">
        <v>2.665</v>
      </c>
      <c r="C25">
        <v>0.73</v>
      </c>
      <c r="D25">
        <v>1000000</v>
      </c>
      <c r="E25">
        <v>718117</v>
      </c>
      <c r="F25">
        <f t="shared" si="0"/>
        <v>0.71811700000000001</v>
      </c>
      <c r="G25">
        <v>1000000</v>
      </c>
      <c r="H25">
        <v>716840</v>
      </c>
      <c r="I25">
        <f t="shared" si="1"/>
        <v>0.71684000000000003</v>
      </c>
      <c r="J25">
        <v>40000</v>
      </c>
      <c r="K25">
        <v>26968</v>
      </c>
      <c r="L25">
        <f t="shared" si="2"/>
        <v>0.67420000000000002</v>
      </c>
    </row>
    <row r="26" spans="1:12" x14ac:dyDescent="0.2">
      <c r="A26">
        <v>4</v>
      </c>
      <c r="B26">
        <v>2.3980000000000001</v>
      </c>
      <c r="C26">
        <v>0.71</v>
      </c>
      <c r="D26">
        <v>1000000</v>
      </c>
      <c r="E26">
        <v>749656</v>
      </c>
      <c r="F26">
        <f t="shared" si="0"/>
        <v>0.74965599999999999</v>
      </c>
      <c r="G26">
        <v>1000000</v>
      </c>
      <c r="H26">
        <v>749034</v>
      </c>
      <c r="I26">
        <f t="shared" si="1"/>
        <v>0.74903399999999998</v>
      </c>
      <c r="J26">
        <v>40000</v>
      </c>
      <c r="K26">
        <v>28221</v>
      </c>
      <c r="L26">
        <f t="shared" si="2"/>
        <v>0.70552499999999996</v>
      </c>
    </row>
    <row r="27" spans="1:12" x14ac:dyDescent="0.2">
      <c r="A27">
        <v>4</v>
      </c>
      <c r="B27">
        <v>2.1309999999999998</v>
      </c>
      <c r="C27">
        <v>0.68</v>
      </c>
      <c r="D27">
        <v>1000000</v>
      </c>
      <c r="E27">
        <v>783305</v>
      </c>
      <c r="F27">
        <f t="shared" si="0"/>
        <v>0.78330500000000003</v>
      </c>
      <c r="G27">
        <v>1000000</v>
      </c>
      <c r="H27">
        <v>783691</v>
      </c>
      <c r="I27">
        <f t="shared" si="1"/>
        <v>0.78369100000000003</v>
      </c>
      <c r="J27">
        <v>40000</v>
      </c>
      <c r="K27">
        <v>29494</v>
      </c>
      <c r="L27">
        <f t="shared" si="2"/>
        <v>0.73734999999999995</v>
      </c>
    </row>
    <row r="28" spans="1:12" x14ac:dyDescent="0.2">
      <c r="A28">
        <v>4</v>
      </c>
      <c r="B28">
        <v>1.8640000000000001</v>
      </c>
      <c r="C28">
        <v>0.65</v>
      </c>
      <c r="D28">
        <v>1000000</v>
      </c>
      <c r="E28">
        <v>819231</v>
      </c>
      <c r="F28">
        <f t="shared" si="0"/>
        <v>0.81923100000000004</v>
      </c>
      <c r="G28">
        <v>1000000</v>
      </c>
      <c r="H28">
        <v>819967</v>
      </c>
      <c r="I28">
        <f t="shared" si="1"/>
        <v>0.819967</v>
      </c>
      <c r="J28">
        <v>40000</v>
      </c>
      <c r="K28">
        <v>31081</v>
      </c>
      <c r="L28">
        <f t="shared" si="2"/>
        <v>0.77702499999999997</v>
      </c>
    </row>
    <row r="29" spans="1:12" x14ac:dyDescent="0.2">
      <c r="A29">
        <v>4</v>
      </c>
      <c r="B29">
        <v>1.597</v>
      </c>
      <c r="C29">
        <v>0.62</v>
      </c>
      <c r="D29">
        <v>1000000</v>
      </c>
      <c r="E29">
        <v>856383</v>
      </c>
      <c r="F29">
        <f t="shared" si="0"/>
        <v>0.85638300000000001</v>
      </c>
      <c r="G29">
        <v>1000000</v>
      </c>
      <c r="H29">
        <v>857612</v>
      </c>
      <c r="I29">
        <f t="shared" si="1"/>
        <v>0.85761200000000004</v>
      </c>
      <c r="J29">
        <v>40000</v>
      </c>
      <c r="K29">
        <v>32655</v>
      </c>
      <c r="L29">
        <f t="shared" si="2"/>
        <v>0.81637499999999996</v>
      </c>
    </row>
    <row r="30" spans="1:12" x14ac:dyDescent="0.2">
      <c r="A30">
        <v>4</v>
      </c>
      <c r="B30">
        <v>1.33</v>
      </c>
      <c r="C30">
        <v>0.56999999999999995</v>
      </c>
      <c r="D30">
        <v>1000000</v>
      </c>
      <c r="E30">
        <v>894246</v>
      </c>
      <c r="F30">
        <f t="shared" si="0"/>
        <v>0.89424599999999999</v>
      </c>
      <c r="G30">
        <v>1000000</v>
      </c>
      <c r="H30">
        <v>895790</v>
      </c>
      <c r="I30">
        <f t="shared" si="1"/>
        <v>0.89578999999999998</v>
      </c>
      <c r="J30">
        <v>40000</v>
      </c>
      <c r="K30">
        <v>34310</v>
      </c>
      <c r="L30">
        <f t="shared" si="2"/>
        <v>0.85775000000000001</v>
      </c>
    </row>
    <row r="31" spans="1:12" x14ac:dyDescent="0.2">
      <c r="A31">
        <v>4</v>
      </c>
      <c r="B31">
        <v>1.0629999999999999</v>
      </c>
      <c r="C31">
        <v>0.52</v>
      </c>
      <c r="D31">
        <v>1000000</v>
      </c>
      <c r="E31">
        <v>930541</v>
      </c>
      <c r="F31">
        <f t="shared" si="0"/>
        <v>0.93054099999999995</v>
      </c>
      <c r="G31">
        <v>1032000</v>
      </c>
      <c r="H31">
        <v>956629</v>
      </c>
      <c r="I31">
        <f t="shared" si="1"/>
        <v>0.92696608527131785</v>
      </c>
      <c r="J31">
        <v>40800</v>
      </c>
      <c r="K31">
        <v>37290</v>
      </c>
      <c r="L31">
        <f t="shared" si="2"/>
        <v>0.91397058823529409</v>
      </c>
    </row>
    <row r="32" spans="1:12" x14ac:dyDescent="0.2">
      <c r="A32">
        <v>4</v>
      </c>
      <c r="B32">
        <v>0.79600000000000004</v>
      </c>
      <c r="C32">
        <v>0.44</v>
      </c>
      <c r="D32">
        <v>1344000</v>
      </c>
      <c r="E32">
        <v>1224075</v>
      </c>
      <c r="F32">
        <f t="shared" si="0"/>
        <v>0.91077008928571423</v>
      </c>
      <c r="G32">
        <v>1348000</v>
      </c>
      <c r="H32">
        <v>1231884</v>
      </c>
      <c r="I32">
        <f t="shared" si="1"/>
        <v>0.91386053412462909</v>
      </c>
      <c r="J32">
        <v>52800</v>
      </c>
      <c r="K32">
        <v>48795</v>
      </c>
      <c r="L32">
        <f t="shared" si="2"/>
        <v>0.92414772727272732</v>
      </c>
    </row>
    <row r="33" spans="1:12" x14ac:dyDescent="0.2">
      <c r="A33">
        <v>4</v>
      </c>
      <c r="B33">
        <v>0.52900000000000003</v>
      </c>
      <c r="C33">
        <v>0.35</v>
      </c>
      <c r="D33">
        <v>2000000</v>
      </c>
      <c r="E33">
        <v>1766158</v>
      </c>
      <c r="F33">
        <f t="shared" si="0"/>
        <v>0.88307899999999995</v>
      </c>
      <c r="G33">
        <v>2000000</v>
      </c>
      <c r="H33">
        <v>1766923</v>
      </c>
      <c r="I33">
        <f t="shared" si="1"/>
        <v>0.88346150000000001</v>
      </c>
      <c r="J33">
        <v>79200</v>
      </c>
      <c r="K33">
        <v>70129</v>
      </c>
      <c r="L33">
        <f t="shared" si="2"/>
        <v>0.88546717171717171</v>
      </c>
    </row>
    <row r="34" spans="1:12" x14ac:dyDescent="0.2">
      <c r="A34">
        <v>4</v>
      </c>
      <c r="B34">
        <v>0.26200000000000001</v>
      </c>
      <c r="C34">
        <v>0.21</v>
      </c>
      <c r="D34">
        <v>4000000</v>
      </c>
      <c r="E34">
        <v>3157894</v>
      </c>
      <c r="F34">
        <f t="shared" si="0"/>
        <v>0.78947350000000005</v>
      </c>
      <c r="G34">
        <v>4000000</v>
      </c>
      <c r="H34">
        <v>3157894</v>
      </c>
      <c r="I34">
        <f t="shared" si="1"/>
        <v>0.78947350000000005</v>
      </c>
      <c r="J34">
        <v>158400</v>
      </c>
      <c r="K34">
        <v>125920</v>
      </c>
      <c r="L34">
        <f t="shared" si="2"/>
        <v>0.79494949494949496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A443-5689-4151-863A-17CEDE6A3943}">
  <dimension ref="A1:D9"/>
  <sheetViews>
    <sheetView zoomScale="115" zoomScaleNormal="115" workbookViewId="0">
      <selection activeCell="E8" sqref="E8"/>
    </sheetView>
  </sheetViews>
  <sheetFormatPr defaultRowHeight="14.25" x14ac:dyDescent="0.2"/>
  <cols>
    <col min="2" max="2" width="12.5" customWidth="1"/>
    <col min="3" max="3" width="24.625" customWidth="1"/>
    <col min="4" max="4" width="28.375" customWidth="1"/>
  </cols>
  <sheetData>
    <row r="1" spans="1:4" x14ac:dyDescent="0.2">
      <c r="A1" t="s">
        <v>25</v>
      </c>
      <c r="B1" t="s">
        <v>28</v>
      </c>
      <c r="C1" t="s">
        <v>26</v>
      </c>
      <c r="D1" t="s">
        <v>27</v>
      </c>
    </row>
    <row r="2" spans="1:4" x14ac:dyDescent="0.2">
      <c r="A2">
        <v>1</v>
      </c>
      <c r="B2">
        <f>POWER(2,A2)</f>
        <v>2</v>
      </c>
      <c r="C2">
        <v>31.765999999999998</v>
      </c>
      <c r="D2">
        <v>2.7869999999999999</v>
      </c>
    </row>
    <row r="3" spans="1:4" x14ac:dyDescent="0.2">
      <c r="A3">
        <v>2</v>
      </c>
      <c r="B3">
        <f t="shared" ref="B3:B9" si="0">POWER(2,A3)</f>
        <v>4</v>
      </c>
      <c r="C3">
        <v>31.763999999999999</v>
      </c>
      <c r="D3">
        <v>1.2989999999999999</v>
      </c>
    </row>
    <row r="4" spans="1:4" x14ac:dyDescent="0.2">
      <c r="A4">
        <v>3</v>
      </c>
      <c r="B4">
        <f t="shared" si="0"/>
        <v>8</v>
      </c>
      <c r="C4">
        <v>19.02</v>
      </c>
      <c r="D4">
        <v>1.194</v>
      </c>
    </row>
    <row r="5" spans="1:4" x14ac:dyDescent="0.2">
      <c r="A5">
        <v>4</v>
      </c>
      <c r="B5">
        <f t="shared" si="0"/>
        <v>16</v>
      </c>
      <c r="C5">
        <v>1.208</v>
      </c>
      <c r="D5">
        <v>1.1819999999999999</v>
      </c>
    </row>
    <row r="6" spans="1:4" x14ac:dyDescent="0.2">
      <c r="A6">
        <v>5</v>
      </c>
      <c r="B6">
        <f t="shared" si="0"/>
        <v>32</v>
      </c>
      <c r="C6">
        <v>1.1870000000000001</v>
      </c>
      <c r="D6">
        <v>1.181</v>
      </c>
    </row>
    <row r="7" spans="1:4" x14ac:dyDescent="0.2">
      <c r="A7">
        <v>6</v>
      </c>
      <c r="B7">
        <f t="shared" si="0"/>
        <v>64</v>
      </c>
      <c r="C7">
        <v>1.1830000000000001</v>
      </c>
      <c r="D7">
        <v>1.181</v>
      </c>
    </row>
    <row r="8" spans="1:4" x14ac:dyDescent="0.2">
      <c r="A8">
        <v>7</v>
      </c>
      <c r="B8">
        <f t="shared" si="0"/>
        <v>128</v>
      </c>
      <c r="C8">
        <v>1.1819999999999999</v>
      </c>
      <c r="D8">
        <v>1.1819999999999999</v>
      </c>
    </row>
    <row r="9" spans="1:4" x14ac:dyDescent="0.2">
      <c r="A9">
        <v>8</v>
      </c>
      <c r="B9">
        <f t="shared" si="0"/>
        <v>256</v>
      </c>
      <c r="C9">
        <v>1.1819999999999999</v>
      </c>
      <c r="D9">
        <v>1.1819999999999999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798D-9837-487F-9FE1-4341D0774CE8}">
  <dimension ref="A1:Q38"/>
  <sheetViews>
    <sheetView tabSelected="1" topLeftCell="D6" zoomScale="145" zoomScaleNormal="145" workbookViewId="0">
      <selection activeCell="F6" sqref="F6"/>
    </sheetView>
  </sheetViews>
  <sheetFormatPr defaultRowHeight="14.25" x14ac:dyDescent="0.2"/>
  <cols>
    <col min="2" max="2" width="13" bestFit="1" customWidth="1"/>
    <col min="6" max="6" width="15" customWidth="1"/>
    <col min="10" max="10" width="12.875" customWidth="1"/>
  </cols>
  <sheetData>
    <row r="1" spans="1:17" x14ac:dyDescent="0.2">
      <c r="A1" t="s">
        <v>29</v>
      </c>
      <c r="B1" t="s">
        <v>36</v>
      </c>
      <c r="C1" t="s">
        <v>30</v>
      </c>
      <c r="D1" t="s">
        <v>31</v>
      </c>
      <c r="E1" t="s">
        <v>32</v>
      </c>
      <c r="F1" t="s">
        <v>36</v>
      </c>
      <c r="G1" t="s">
        <v>30</v>
      </c>
      <c r="H1" t="s">
        <v>31</v>
      </c>
      <c r="I1" t="s">
        <v>32</v>
      </c>
      <c r="J1" t="s">
        <v>42</v>
      </c>
      <c r="K1" t="s">
        <v>35</v>
      </c>
      <c r="L1" t="s">
        <v>33</v>
      </c>
      <c r="M1" t="s">
        <v>34</v>
      </c>
      <c r="N1" t="s">
        <v>42</v>
      </c>
      <c r="O1" t="s">
        <v>35</v>
      </c>
      <c r="P1" t="s">
        <v>33</v>
      </c>
      <c r="Q1" t="s">
        <v>34</v>
      </c>
    </row>
    <row r="2" spans="1:17" x14ac:dyDescent="0.2">
      <c r="A2">
        <v>1</v>
      </c>
      <c r="B2">
        <v>1016192</v>
      </c>
      <c r="C2">
        <v>1.3823000000000001</v>
      </c>
      <c r="D2">
        <v>49.18</v>
      </c>
      <c r="E2">
        <v>93.48</v>
      </c>
      <c r="F2">
        <v>1016192</v>
      </c>
      <c r="G2">
        <v>1.3772</v>
      </c>
      <c r="H2">
        <v>50.45</v>
      </c>
      <c r="I2">
        <v>93.58</v>
      </c>
      <c r="J2">
        <v>1016203</v>
      </c>
      <c r="K2">
        <v>1.3293999999999999</v>
      </c>
      <c r="L2">
        <v>51.61</v>
      </c>
      <c r="M2">
        <v>94.16</v>
      </c>
      <c r="N2">
        <v>1016203</v>
      </c>
      <c r="O2">
        <v>1.2828999999999999</v>
      </c>
      <c r="P2">
        <v>53.3</v>
      </c>
      <c r="Q2">
        <v>94.53</v>
      </c>
    </row>
    <row r="3" spans="1:17" x14ac:dyDescent="0.2">
      <c r="A3">
        <v>2</v>
      </c>
      <c r="B3">
        <v>1016192</v>
      </c>
      <c r="C3">
        <v>1.2388999999999999</v>
      </c>
      <c r="D3">
        <v>59.87</v>
      </c>
      <c r="E3">
        <v>96.48</v>
      </c>
      <c r="F3">
        <v>1016192</v>
      </c>
      <c r="G3">
        <v>1.0548999999999999</v>
      </c>
      <c r="H3">
        <v>65.11</v>
      </c>
      <c r="I3">
        <v>96.25</v>
      </c>
      <c r="J3">
        <v>1016203</v>
      </c>
      <c r="K3">
        <v>1.0872999999999999</v>
      </c>
      <c r="L3">
        <v>64.37</v>
      </c>
      <c r="M3">
        <v>95.6</v>
      </c>
      <c r="N3">
        <v>1016203</v>
      </c>
      <c r="O3">
        <v>1.4471000000000001</v>
      </c>
      <c r="P3">
        <v>56.82</v>
      </c>
      <c r="Q3">
        <v>93.77</v>
      </c>
    </row>
    <row r="4" spans="1:17" x14ac:dyDescent="0.2">
      <c r="A4">
        <v>3</v>
      </c>
      <c r="B4">
        <v>724387</v>
      </c>
      <c r="C4">
        <v>0.81599999999999995</v>
      </c>
      <c r="D4">
        <v>72.47</v>
      </c>
      <c r="E4">
        <v>98.06</v>
      </c>
      <c r="F4">
        <v>724338</v>
      </c>
      <c r="G4">
        <v>0.78539999999999999</v>
      </c>
      <c r="H4">
        <v>73.19</v>
      </c>
      <c r="I4">
        <v>98.17</v>
      </c>
      <c r="J4">
        <v>725788</v>
      </c>
      <c r="K4">
        <v>0.8085</v>
      </c>
      <c r="L4">
        <v>72.34</v>
      </c>
      <c r="M4">
        <v>98.04</v>
      </c>
      <c r="N4">
        <v>725799</v>
      </c>
      <c r="O4">
        <v>0.90769999999999995</v>
      </c>
      <c r="P4">
        <v>70.31</v>
      </c>
      <c r="Q4">
        <v>97.8</v>
      </c>
    </row>
    <row r="5" spans="1:17" x14ac:dyDescent="0.2">
      <c r="A5">
        <v>4</v>
      </c>
      <c r="B5">
        <v>724387</v>
      </c>
      <c r="C5">
        <v>0.72750000000000004</v>
      </c>
      <c r="D5">
        <v>75.89</v>
      </c>
      <c r="E5">
        <v>98.6</v>
      </c>
      <c r="F5">
        <v>724338</v>
      </c>
      <c r="G5">
        <v>0.72240000000000004</v>
      </c>
      <c r="H5">
        <v>74.78</v>
      </c>
      <c r="I5">
        <v>98.7</v>
      </c>
      <c r="J5">
        <v>725789</v>
      </c>
      <c r="K5">
        <v>0.77359999999999995</v>
      </c>
      <c r="L5">
        <v>73.44</v>
      </c>
      <c r="M5">
        <v>98.36</v>
      </c>
      <c r="N5">
        <v>725799</v>
      </c>
      <c r="O5">
        <v>0.66759999999999997</v>
      </c>
      <c r="P5">
        <v>76.89</v>
      </c>
      <c r="Q5">
        <v>98.79</v>
      </c>
    </row>
    <row r="6" spans="1:17" x14ac:dyDescent="0.2">
      <c r="A6">
        <v>5</v>
      </c>
      <c r="B6">
        <v>602182</v>
      </c>
      <c r="C6">
        <v>0.68700000000000006</v>
      </c>
      <c r="D6">
        <v>77.19</v>
      </c>
      <c r="E6">
        <v>98.65</v>
      </c>
      <c r="F6">
        <v>600840</v>
      </c>
      <c r="G6">
        <v>0.68810000000000004</v>
      </c>
      <c r="H6">
        <v>76.47</v>
      </c>
      <c r="I6">
        <v>98.67</v>
      </c>
      <c r="J6">
        <v>602547</v>
      </c>
      <c r="K6">
        <v>0.7107</v>
      </c>
      <c r="L6">
        <v>75.760000000000005</v>
      </c>
      <c r="M6">
        <v>98.61</v>
      </c>
      <c r="N6">
        <v>602248</v>
      </c>
      <c r="O6">
        <v>0.74250000000000005</v>
      </c>
      <c r="P6">
        <v>75.45</v>
      </c>
      <c r="Q6">
        <v>98.57</v>
      </c>
    </row>
    <row r="7" spans="1:17" x14ac:dyDescent="0.2">
      <c r="A7">
        <v>6</v>
      </c>
      <c r="B7">
        <v>511398</v>
      </c>
      <c r="C7">
        <v>0.75209999999999999</v>
      </c>
      <c r="D7">
        <v>75.59</v>
      </c>
      <c r="E7">
        <v>98.2</v>
      </c>
      <c r="F7">
        <v>510833</v>
      </c>
      <c r="G7">
        <v>0.87519999999999998</v>
      </c>
      <c r="H7">
        <v>73.33</v>
      </c>
      <c r="I7">
        <v>97.02</v>
      </c>
      <c r="J7">
        <v>512521</v>
      </c>
      <c r="K7">
        <v>0.76959999999999995</v>
      </c>
      <c r="L7">
        <v>75.36</v>
      </c>
      <c r="M7">
        <v>98.11</v>
      </c>
      <c r="N7">
        <v>511270</v>
      </c>
      <c r="O7">
        <v>0.78790000000000004</v>
      </c>
      <c r="P7">
        <v>74.92</v>
      </c>
      <c r="Q7">
        <v>98.13</v>
      </c>
    </row>
    <row r="8" spans="1:17" x14ac:dyDescent="0.2">
      <c r="A8">
        <v>7</v>
      </c>
      <c r="B8">
        <v>511398</v>
      </c>
      <c r="C8">
        <v>0.6341</v>
      </c>
      <c r="D8">
        <v>79.05</v>
      </c>
      <c r="E8">
        <v>98.49</v>
      </c>
      <c r="F8">
        <v>510833</v>
      </c>
      <c r="G8">
        <v>0.62729999999999997</v>
      </c>
      <c r="H8">
        <v>79.28</v>
      </c>
      <c r="I8">
        <v>98.68</v>
      </c>
      <c r="J8">
        <v>512521</v>
      </c>
      <c r="K8">
        <v>0.79100000000000004</v>
      </c>
      <c r="L8">
        <v>75.150000000000006</v>
      </c>
      <c r="M8">
        <v>98.52</v>
      </c>
      <c r="N8">
        <v>511270</v>
      </c>
      <c r="O8">
        <v>8.3500000000000005E-2</v>
      </c>
      <c r="P8">
        <v>78.97</v>
      </c>
      <c r="Q8">
        <v>98.9</v>
      </c>
    </row>
    <row r="9" spans="1:17" x14ac:dyDescent="0.2">
      <c r="A9">
        <v>8</v>
      </c>
      <c r="B9">
        <v>467181</v>
      </c>
      <c r="C9">
        <v>0.57899999999999996</v>
      </c>
      <c r="D9">
        <v>80.87</v>
      </c>
      <c r="E9">
        <v>98.83</v>
      </c>
      <c r="F9">
        <v>467156</v>
      </c>
      <c r="G9">
        <v>0.64800000000000002</v>
      </c>
      <c r="H9">
        <v>78.58</v>
      </c>
      <c r="I9">
        <v>98.84</v>
      </c>
      <c r="J9">
        <v>467253</v>
      </c>
      <c r="K9">
        <v>0.5696</v>
      </c>
      <c r="L9">
        <v>80.89</v>
      </c>
      <c r="M9">
        <v>99.01</v>
      </c>
      <c r="N9">
        <v>467273</v>
      </c>
      <c r="O9">
        <v>0.58489999999999998</v>
      </c>
      <c r="P9">
        <v>80.680000000000007</v>
      </c>
      <c r="Q9">
        <v>98.86</v>
      </c>
    </row>
    <row r="10" spans="1:17" x14ac:dyDescent="0.2">
      <c r="A10">
        <v>9</v>
      </c>
      <c r="B10">
        <v>467181</v>
      </c>
      <c r="C10">
        <v>0.61129999999999995</v>
      </c>
      <c r="D10">
        <v>80.48</v>
      </c>
      <c r="E10">
        <v>98.69</v>
      </c>
      <c r="F10">
        <v>467156</v>
      </c>
      <c r="G10">
        <v>0.59150000000000003</v>
      </c>
      <c r="H10">
        <v>80.59</v>
      </c>
      <c r="I10">
        <v>98.82</v>
      </c>
      <c r="J10">
        <v>467253</v>
      </c>
      <c r="K10">
        <v>0.57469999999999999</v>
      </c>
      <c r="L10">
        <v>81.430000000000007</v>
      </c>
      <c r="M10">
        <v>98.67</v>
      </c>
      <c r="N10">
        <v>467273</v>
      </c>
      <c r="O10">
        <v>0.55220000000000002</v>
      </c>
      <c r="P10">
        <v>81.63</v>
      </c>
      <c r="Q10">
        <v>99.23</v>
      </c>
    </row>
    <row r="11" spans="1:17" x14ac:dyDescent="0.2">
      <c r="A11">
        <v>10</v>
      </c>
      <c r="B11">
        <v>433856</v>
      </c>
      <c r="C11">
        <v>0.51</v>
      </c>
      <c r="D11">
        <v>82.65</v>
      </c>
      <c r="E11">
        <v>99.33</v>
      </c>
      <c r="F11">
        <v>434188</v>
      </c>
      <c r="G11">
        <v>0.59350000000000003</v>
      </c>
      <c r="H11">
        <v>79.8</v>
      </c>
      <c r="I11">
        <v>99.22</v>
      </c>
      <c r="J11">
        <v>434244</v>
      </c>
      <c r="K11">
        <v>0.5181</v>
      </c>
      <c r="L11">
        <v>82.33</v>
      </c>
      <c r="M11">
        <v>99.25</v>
      </c>
      <c r="N11">
        <v>434578</v>
      </c>
      <c r="O11">
        <v>0.54269999999999996</v>
      </c>
      <c r="P11">
        <v>81.819999999999993</v>
      </c>
      <c r="Q11">
        <v>99.31</v>
      </c>
    </row>
    <row r="12" spans="1:17" x14ac:dyDescent="0.2">
      <c r="A12">
        <v>11</v>
      </c>
      <c r="B12">
        <v>411591</v>
      </c>
      <c r="C12">
        <v>0.55259999999999998</v>
      </c>
      <c r="D12">
        <v>81.52</v>
      </c>
      <c r="E12">
        <v>99.29</v>
      </c>
      <c r="F12">
        <v>411630</v>
      </c>
      <c r="G12">
        <v>0.51270000000000004</v>
      </c>
      <c r="H12">
        <v>82.55</v>
      </c>
      <c r="I12">
        <v>99.35</v>
      </c>
      <c r="J12">
        <v>411671</v>
      </c>
      <c r="K12">
        <v>0.51349999999999996</v>
      </c>
      <c r="L12">
        <v>82.81</v>
      </c>
      <c r="M12">
        <v>99.29</v>
      </c>
      <c r="N12">
        <v>412267</v>
      </c>
      <c r="O12">
        <v>0.53610000000000002</v>
      </c>
      <c r="P12">
        <v>81.69</v>
      </c>
      <c r="Q12">
        <v>99.12</v>
      </c>
    </row>
    <row r="13" spans="1:17" x14ac:dyDescent="0.2">
      <c r="A13">
        <v>12</v>
      </c>
      <c r="B13">
        <v>411591</v>
      </c>
      <c r="C13">
        <v>0.51649999999999996</v>
      </c>
      <c r="D13">
        <v>83.02</v>
      </c>
      <c r="E13">
        <v>99.27</v>
      </c>
      <c r="F13">
        <v>411630</v>
      </c>
      <c r="G13">
        <v>0.52129999999999999</v>
      </c>
      <c r="H13">
        <v>82.76</v>
      </c>
      <c r="I13">
        <v>99.19</v>
      </c>
      <c r="J13">
        <v>411671</v>
      </c>
      <c r="K13">
        <v>0.52359999999999995</v>
      </c>
      <c r="L13">
        <v>83.41</v>
      </c>
      <c r="M13">
        <v>99</v>
      </c>
      <c r="N13">
        <v>412267</v>
      </c>
      <c r="O13">
        <v>0.51839999999999997</v>
      </c>
      <c r="P13">
        <v>83.18</v>
      </c>
      <c r="Q13">
        <v>99.14</v>
      </c>
    </row>
    <row r="14" spans="1:17" x14ac:dyDescent="0.2">
      <c r="A14">
        <v>13</v>
      </c>
      <c r="B14">
        <v>399726</v>
      </c>
      <c r="C14">
        <v>0.5423</v>
      </c>
      <c r="D14">
        <v>82.15</v>
      </c>
      <c r="E14">
        <v>99.32</v>
      </c>
      <c r="F14">
        <v>399547</v>
      </c>
      <c r="G14">
        <v>0.4748</v>
      </c>
      <c r="H14">
        <v>84.14</v>
      </c>
      <c r="I14">
        <v>99.45</v>
      </c>
      <c r="J14">
        <v>399636</v>
      </c>
      <c r="K14">
        <v>0.47270000000000001</v>
      </c>
      <c r="L14">
        <v>84.12</v>
      </c>
      <c r="M14">
        <v>99.36</v>
      </c>
      <c r="N14">
        <v>400244</v>
      </c>
      <c r="O14">
        <v>0.495</v>
      </c>
      <c r="P14">
        <v>83.54</v>
      </c>
      <c r="Q14">
        <v>99.31</v>
      </c>
    </row>
    <row r="15" spans="1:17" x14ac:dyDescent="0.2">
      <c r="A15">
        <v>14</v>
      </c>
      <c r="B15">
        <v>399726</v>
      </c>
      <c r="C15">
        <v>0.4239</v>
      </c>
      <c r="D15">
        <v>85.7</v>
      </c>
      <c r="E15">
        <v>99.48</v>
      </c>
      <c r="F15">
        <v>399547</v>
      </c>
      <c r="G15">
        <v>0.48659999999999998</v>
      </c>
      <c r="H15">
        <v>84.33</v>
      </c>
      <c r="I15">
        <v>99.36</v>
      </c>
      <c r="J15">
        <v>399636</v>
      </c>
      <c r="K15">
        <v>0.45739999999999997</v>
      </c>
      <c r="L15">
        <v>84.82</v>
      </c>
      <c r="M15">
        <v>99.48</v>
      </c>
      <c r="N15">
        <v>400244</v>
      </c>
      <c r="O15">
        <v>0.4708</v>
      </c>
      <c r="P15">
        <v>84.59</v>
      </c>
      <c r="Q15">
        <v>99.31</v>
      </c>
    </row>
    <row r="16" spans="1:17" x14ac:dyDescent="0.2">
      <c r="A16">
        <v>15</v>
      </c>
      <c r="B16">
        <v>397761</v>
      </c>
      <c r="C16">
        <v>0.42299999999999999</v>
      </c>
      <c r="D16">
        <v>85.67</v>
      </c>
      <c r="E16">
        <v>99.48</v>
      </c>
      <c r="F16">
        <v>397725</v>
      </c>
      <c r="G16">
        <v>0.46639999999999998</v>
      </c>
      <c r="H16">
        <v>85.2</v>
      </c>
      <c r="I16">
        <v>99.07</v>
      </c>
      <c r="J16">
        <v>397573</v>
      </c>
      <c r="K16">
        <v>0.4365</v>
      </c>
      <c r="L16">
        <v>85.5</v>
      </c>
      <c r="M16">
        <v>99.42</v>
      </c>
      <c r="N16">
        <v>397652</v>
      </c>
      <c r="O16">
        <v>0.43280000000000002</v>
      </c>
      <c r="P16">
        <v>85.45</v>
      </c>
      <c r="Q16">
        <v>99.28</v>
      </c>
    </row>
    <row r="17" spans="1:17" x14ac:dyDescent="0.2">
      <c r="A17">
        <v>16</v>
      </c>
      <c r="B17">
        <v>397761</v>
      </c>
      <c r="C17">
        <v>0.43780000000000002</v>
      </c>
      <c r="D17">
        <v>85.16</v>
      </c>
      <c r="E17">
        <v>99.53</v>
      </c>
      <c r="F17">
        <v>397725</v>
      </c>
      <c r="G17">
        <v>0.41339999999999999</v>
      </c>
      <c r="H17">
        <v>86.14</v>
      </c>
      <c r="I17">
        <v>99.48</v>
      </c>
      <c r="J17">
        <v>397573</v>
      </c>
      <c r="K17">
        <v>0.44409999999999999</v>
      </c>
      <c r="L17">
        <v>85.3</v>
      </c>
      <c r="M17">
        <v>99.3</v>
      </c>
      <c r="N17">
        <v>397652</v>
      </c>
      <c r="O17">
        <v>0.43049999999999999</v>
      </c>
      <c r="P17">
        <v>85.53</v>
      </c>
      <c r="Q17">
        <v>99.41</v>
      </c>
    </row>
    <row r="18" spans="1:17" x14ac:dyDescent="0.2">
      <c r="A18">
        <v>17</v>
      </c>
      <c r="B18">
        <v>397761</v>
      </c>
      <c r="C18">
        <v>0.43099999999999999</v>
      </c>
      <c r="D18">
        <v>86.08</v>
      </c>
      <c r="E18">
        <v>99.31</v>
      </c>
      <c r="F18">
        <v>397725</v>
      </c>
      <c r="G18">
        <v>0.39510000000000001</v>
      </c>
      <c r="H18">
        <v>86.94</v>
      </c>
      <c r="I18">
        <v>99.5</v>
      </c>
      <c r="J18">
        <v>397573</v>
      </c>
      <c r="K18">
        <v>0.41389999999999999</v>
      </c>
      <c r="L18">
        <v>86.49</v>
      </c>
      <c r="M18">
        <v>99.57</v>
      </c>
      <c r="N18">
        <v>397652</v>
      </c>
      <c r="O18">
        <v>0.38800000000000001</v>
      </c>
      <c r="P18">
        <v>87.23</v>
      </c>
      <c r="Q18">
        <v>99.49</v>
      </c>
    </row>
    <row r="19" spans="1:17" x14ac:dyDescent="0.2">
      <c r="A19">
        <v>18</v>
      </c>
      <c r="B19">
        <v>397761</v>
      </c>
      <c r="C19">
        <v>0.39529999999999998</v>
      </c>
      <c r="D19">
        <v>86.19</v>
      </c>
      <c r="E19">
        <v>99.58</v>
      </c>
      <c r="F19">
        <v>397725</v>
      </c>
      <c r="G19">
        <v>0.39850000000000002</v>
      </c>
      <c r="H19">
        <v>86.65</v>
      </c>
      <c r="I19">
        <v>99.56</v>
      </c>
      <c r="J19">
        <v>397573</v>
      </c>
      <c r="K19">
        <v>0.37880000000000003</v>
      </c>
      <c r="L19">
        <v>87.23</v>
      </c>
      <c r="M19">
        <v>99.58</v>
      </c>
      <c r="N19">
        <v>397652</v>
      </c>
      <c r="O19">
        <v>0.37709999999999999</v>
      </c>
      <c r="P19">
        <v>87.41</v>
      </c>
      <c r="Q19">
        <v>99.56</v>
      </c>
    </row>
    <row r="20" spans="1:17" x14ac:dyDescent="0.2">
      <c r="A20">
        <v>19</v>
      </c>
      <c r="B20">
        <v>397761</v>
      </c>
      <c r="C20">
        <v>0.3589</v>
      </c>
      <c r="D20">
        <v>87.86</v>
      </c>
      <c r="E20">
        <v>99.64</v>
      </c>
      <c r="F20">
        <v>397725</v>
      </c>
      <c r="G20">
        <v>0.36249999999999999</v>
      </c>
      <c r="H20">
        <v>88.19</v>
      </c>
      <c r="I20">
        <v>99.61</v>
      </c>
      <c r="J20">
        <v>397573</v>
      </c>
      <c r="K20">
        <v>0.373</v>
      </c>
      <c r="L20">
        <v>88.14</v>
      </c>
      <c r="M20">
        <v>99.6</v>
      </c>
      <c r="N20">
        <v>397652</v>
      </c>
      <c r="O20">
        <v>0.37240000000000001</v>
      </c>
      <c r="P20">
        <v>87.87</v>
      </c>
      <c r="Q20">
        <v>99.58</v>
      </c>
    </row>
    <row r="21" spans="1:17" x14ac:dyDescent="0.2">
      <c r="A21">
        <v>20</v>
      </c>
      <c r="B21">
        <v>397761</v>
      </c>
      <c r="C21">
        <v>0.35499999999999998</v>
      </c>
      <c r="D21">
        <v>88.13</v>
      </c>
      <c r="E21">
        <v>99.64</v>
      </c>
      <c r="F21">
        <v>397725</v>
      </c>
      <c r="G21">
        <v>0.38159999999999999</v>
      </c>
      <c r="H21">
        <v>87.69</v>
      </c>
      <c r="I21">
        <v>99.54</v>
      </c>
      <c r="J21">
        <v>397573</v>
      </c>
      <c r="K21">
        <v>0.36320000000000002</v>
      </c>
      <c r="L21">
        <v>87.95</v>
      </c>
      <c r="M21">
        <v>99.6</v>
      </c>
      <c r="N21">
        <v>397652</v>
      </c>
      <c r="O21">
        <v>0.36570000000000003</v>
      </c>
      <c r="P21">
        <v>88.34</v>
      </c>
      <c r="Q21">
        <v>99.43</v>
      </c>
    </row>
    <row r="22" spans="1:17" x14ac:dyDescent="0.2">
      <c r="A22">
        <v>21</v>
      </c>
      <c r="B22">
        <v>397761</v>
      </c>
      <c r="C22">
        <v>0.3448</v>
      </c>
      <c r="D22">
        <v>88.44</v>
      </c>
      <c r="E22">
        <v>99.71</v>
      </c>
      <c r="F22">
        <v>397725</v>
      </c>
      <c r="G22">
        <v>0.34329999999999999</v>
      </c>
      <c r="H22">
        <v>88.73</v>
      </c>
      <c r="I22">
        <v>99.64</v>
      </c>
      <c r="J22">
        <v>397573</v>
      </c>
      <c r="K22">
        <v>0.34460000000000002</v>
      </c>
      <c r="L22">
        <v>88.84</v>
      </c>
      <c r="M22">
        <v>99.72</v>
      </c>
      <c r="N22">
        <v>397652</v>
      </c>
      <c r="O22">
        <v>0.34350000000000003</v>
      </c>
      <c r="P22">
        <v>88.78</v>
      </c>
      <c r="Q22">
        <v>99.65</v>
      </c>
    </row>
    <row r="23" spans="1:17" x14ac:dyDescent="0.2">
      <c r="A23">
        <v>22</v>
      </c>
      <c r="B23">
        <v>397761</v>
      </c>
      <c r="C23">
        <v>0.3342</v>
      </c>
      <c r="D23">
        <v>88.79</v>
      </c>
      <c r="E23">
        <v>99.67</v>
      </c>
      <c r="F23">
        <v>397725</v>
      </c>
      <c r="G23">
        <v>0.34389999999999998</v>
      </c>
      <c r="H23">
        <v>88.77</v>
      </c>
      <c r="I23">
        <v>99.68</v>
      </c>
      <c r="J23">
        <v>397573</v>
      </c>
      <c r="K23">
        <v>0.32819999999999999</v>
      </c>
      <c r="L23">
        <v>89.17</v>
      </c>
      <c r="M23">
        <v>99.71</v>
      </c>
      <c r="N23">
        <v>397652</v>
      </c>
      <c r="O23">
        <v>0.33119999999999999</v>
      </c>
      <c r="P23">
        <v>89.2</v>
      </c>
      <c r="Q23">
        <v>99.57</v>
      </c>
    </row>
    <row r="24" spans="1:17" x14ac:dyDescent="0.2">
      <c r="A24">
        <v>23</v>
      </c>
      <c r="B24">
        <v>397761</v>
      </c>
      <c r="C24">
        <v>0.32629999999999998</v>
      </c>
      <c r="D24">
        <v>89.26</v>
      </c>
      <c r="E24">
        <v>99.68</v>
      </c>
      <c r="F24">
        <v>397725</v>
      </c>
      <c r="G24">
        <v>0.33539999999999998</v>
      </c>
      <c r="H24">
        <v>89.11</v>
      </c>
      <c r="I24">
        <v>99.73</v>
      </c>
      <c r="J24">
        <v>397573</v>
      </c>
      <c r="K24">
        <v>0.32950000000000002</v>
      </c>
      <c r="L24">
        <v>89.7</v>
      </c>
      <c r="M24">
        <v>99.74</v>
      </c>
      <c r="N24">
        <v>397652</v>
      </c>
      <c r="O24">
        <v>0.34960000000000002</v>
      </c>
      <c r="P24">
        <v>88.88</v>
      </c>
      <c r="Q24">
        <v>99.64</v>
      </c>
    </row>
    <row r="25" spans="1:17" x14ac:dyDescent="0.2">
      <c r="A25">
        <v>24</v>
      </c>
      <c r="B25">
        <v>397761</v>
      </c>
      <c r="C25">
        <v>0.32079999999999997</v>
      </c>
      <c r="D25">
        <v>89.31</v>
      </c>
      <c r="E25">
        <v>99.68</v>
      </c>
      <c r="F25">
        <v>397725</v>
      </c>
      <c r="G25">
        <v>0.3241</v>
      </c>
      <c r="H25">
        <v>89.6</v>
      </c>
      <c r="I25">
        <v>99.68</v>
      </c>
      <c r="J25">
        <v>397573</v>
      </c>
      <c r="K25">
        <v>0.32340000000000002</v>
      </c>
      <c r="L25">
        <v>89.81</v>
      </c>
      <c r="M25">
        <v>99.77</v>
      </c>
      <c r="N25">
        <v>397652</v>
      </c>
      <c r="O25">
        <v>0.32919999999999999</v>
      </c>
      <c r="P25">
        <v>89.4</v>
      </c>
      <c r="Q25">
        <v>99.62</v>
      </c>
    </row>
    <row r="26" spans="1:17" x14ac:dyDescent="0.2">
      <c r="A26">
        <v>25</v>
      </c>
      <c r="B26">
        <v>397761</v>
      </c>
      <c r="C26">
        <v>0.31080000000000002</v>
      </c>
      <c r="D26">
        <v>89.48</v>
      </c>
      <c r="E26">
        <v>99.69</v>
      </c>
      <c r="F26">
        <v>397725</v>
      </c>
      <c r="G26">
        <v>0.31929999999999997</v>
      </c>
      <c r="H26">
        <v>89.68</v>
      </c>
      <c r="I26">
        <v>99.74</v>
      </c>
      <c r="J26">
        <v>397573</v>
      </c>
      <c r="K26">
        <v>0.3165</v>
      </c>
      <c r="L26">
        <v>90.1</v>
      </c>
      <c r="M26">
        <v>99.78</v>
      </c>
      <c r="N26">
        <v>397652</v>
      </c>
      <c r="O26">
        <v>0.32469999999999999</v>
      </c>
      <c r="P26">
        <v>89.52</v>
      </c>
      <c r="Q26">
        <v>99.64</v>
      </c>
    </row>
    <row r="27" spans="1:17" x14ac:dyDescent="0.2">
      <c r="A27">
        <v>26</v>
      </c>
      <c r="B27">
        <v>397761</v>
      </c>
      <c r="C27">
        <v>0.31190000000000001</v>
      </c>
      <c r="D27">
        <v>89.78</v>
      </c>
      <c r="E27">
        <v>99.73</v>
      </c>
      <c r="F27">
        <v>397725</v>
      </c>
      <c r="G27">
        <v>0.32140000000000002</v>
      </c>
      <c r="H27">
        <v>89.72</v>
      </c>
      <c r="I27">
        <v>99.67</v>
      </c>
      <c r="J27">
        <v>397573</v>
      </c>
      <c r="K27">
        <v>0.31690000000000002</v>
      </c>
      <c r="L27">
        <v>90.12</v>
      </c>
      <c r="M27">
        <v>99.75</v>
      </c>
      <c r="N27">
        <v>397652</v>
      </c>
      <c r="O27">
        <v>0.32150000000000001</v>
      </c>
      <c r="P27">
        <v>89.9</v>
      </c>
      <c r="Q27">
        <v>99.62</v>
      </c>
    </row>
    <row r="28" spans="1:17" x14ac:dyDescent="0.2">
      <c r="A28">
        <v>27</v>
      </c>
      <c r="B28">
        <v>397761</v>
      </c>
      <c r="C28">
        <v>0.30499999999999999</v>
      </c>
      <c r="D28">
        <v>89.83</v>
      </c>
      <c r="E28">
        <v>99.78</v>
      </c>
      <c r="F28">
        <v>397725</v>
      </c>
      <c r="G28">
        <v>0.32050000000000001</v>
      </c>
      <c r="H28">
        <v>89.85</v>
      </c>
      <c r="I28">
        <v>99.71</v>
      </c>
      <c r="J28">
        <v>397573</v>
      </c>
      <c r="K28">
        <v>0.31319999999999998</v>
      </c>
      <c r="L28">
        <v>90.19</v>
      </c>
      <c r="M28">
        <v>99.74</v>
      </c>
      <c r="N28">
        <v>397652</v>
      </c>
      <c r="O28">
        <v>0.31869999999999998</v>
      </c>
      <c r="P28">
        <v>89.87</v>
      </c>
      <c r="Q28">
        <v>99.65</v>
      </c>
    </row>
    <row r="29" spans="1:17" x14ac:dyDescent="0.2">
      <c r="A29">
        <v>28</v>
      </c>
      <c r="B29">
        <v>397761</v>
      </c>
      <c r="C29">
        <v>0.29949999999999999</v>
      </c>
      <c r="D29">
        <v>89.91</v>
      </c>
      <c r="E29">
        <v>99.81</v>
      </c>
      <c r="F29">
        <v>397725</v>
      </c>
      <c r="G29">
        <v>0.31640000000000001</v>
      </c>
      <c r="H29">
        <v>89.99</v>
      </c>
      <c r="I29">
        <v>99.73</v>
      </c>
      <c r="J29">
        <v>397573</v>
      </c>
      <c r="K29">
        <v>0.31369999999999998</v>
      </c>
      <c r="L29">
        <v>90.15</v>
      </c>
      <c r="M29">
        <v>99.78</v>
      </c>
      <c r="N29">
        <v>397652</v>
      </c>
      <c r="O29">
        <v>0.31690000000000002</v>
      </c>
      <c r="P29">
        <v>89.79</v>
      </c>
      <c r="Q29">
        <v>99.66</v>
      </c>
    </row>
    <row r="30" spans="1:17" x14ac:dyDescent="0.2">
      <c r="A30">
        <v>29</v>
      </c>
      <c r="B30">
        <v>397761</v>
      </c>
      <c r="C30">
        <v>0.30349999999999999</v>
      </c>
      <c r="D30">
        <v>89.83</v>
      </c>
      <c r="E30">
        <v>99.74</v>
      </c>
      <c r="F30">
        <v>397725</v>
      </c>
      <c r="G30">
        <v>0.31619999999999998</v>
      </c>
      <c r="H30">
        <v>89.98</v>
      </c>
      <c r="I30">
        <v>99.74</v>
      </c>
      <c r="J30">
        <v>397573</v>
      </c>
      <c r="K30">
        <v>0.31380000000000002</v>
      </c>
      <c r="L30">
        <v>90.1</v>
      </c>
      <c r="M30">
        <v>99.76</v>
      </c>
      <c r="N30">
        <v>397652</v>
      </c>
      <c r="O30">
        <v>0.31769999999999998</v>
      </c>
      <c r="P30">
        <v>89.85</v>
      </c>
      <c r="Q30">
        <v>99.66</v>
      </c>
    </row>
    <row r="31" spans="1:17" x14ac:dyDescent="0.2">
      <c r="A31">
        <v>30</v>
      </c>
      <c r="B31">
        <v>397761</v>
      </c>
      <c r="C31">
        <v>0.30199999999999999</v>
      </c>
      <c r="D31">
        <v>90.01</v>
      </c>
      <c r="E31">
        <v>99.81</v>
      </c>
      <c r="F31">
        <v>397725</v>
      </c>
      <c r="G31">
        <v>0.316</v>
      </c>
      <c r="H31">
        <v>89.89</v>
      </c>
      <c r="I31">
        <v>99.71</v>
      </c>
      <c r="J31">
        <v>397573</v>
      </c>
      <c r="K31">
        <v>0.31230000000000002</v>
      </c>
      <c r="L31">
        <v>90.23</v>
      </c>
      <c r="M31">
        <v>99.76</v>
      </c>
      <c r="N31">
        <v>397652</v>
      </c>
      <c r="O31">
        <v>0.31609999999999999</v>
      </c>
      <c r="P31">
        <v>89.86</v>
      </c>
      <c r="Q31">
        <v>99.67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CC2</vt:lpstr>
      <vt:lpstr>CC3</vt:lpstr>
      <vt:lpstr>CC4</vt:lpstr>
      <vt:lpstr>joint comparison of num and BPC</vt:lpstr>
      <vt:lpstr>实验8</vt:lpstr>
      <vt:lpstr>实验11</vt:lpstr>
      <vt:lpstr>实验12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2020-03-23T02:26:52Z</dcterms:modified>
</cp:coreProperties>
</file>