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E:\itmo\inf\lab5\"/>
    </mc:Choice>
  </mc:AlternateContent>
  <xr:revisionPtr revIDLastSave="0" documentId="13_ncr:1_{A370663D-30F6-4249-A84E-C65B184E1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7" i="1" l="1"/>
  <c r="AT4" i="1"/>
  <c r="F5" i="1" l="1"/>
  <c r="F6" i="1"/>
  <c r="F7" i="1"/>
  <c r="F8" i="1"/>
  <c r="F9" i="1"/>
  <c r="F10" i="1"/>
  <c r="F11" i="1"/>
  <c r="F12" i="1"/>
  <c r="F13" i="1"/>
  <c r="F14" i="1"/>
  <c r="F15" i="1"/>
  <c r="F4" i="1"/>
  <c r="Z5" i="1" a="1"/>
  <c r="Z5" i="1" s="1"/>
  <c r="Z6" i="1" a="1"/>
  <c r="Z6" i="1"/>
  <c r="Z7" i="1" a="1"/>
  <c r="Z7" i="1" s="1"/>
  <c r="Z8" i="1" a="1"/>
  <c r="Z8" i="1"/>
  <c r="Z9" i="1" a="1"/>
  <c r="Z9" i="1" s="1"/>
  <c r="Z10" i="1" a="1"/>
  <c r="Z10" i="1"/>
  <c r="Z11" i="1" a="1"/>
  <c r="Z11" i="1" s="1"/>
  <c r="Z12" i="1" a="1"/>
  <c r="Z12" i="1" s="1"/>
  <c r="Z13" i="1" a="1"/>
  <c r="Z13" i="1" s="1"/>
  <c r="Z14" i="1" a="1"/>
  <c r="Z14" i="1"/>
  <c r="Z15" i="1" a="1"/>
  <c r="Z15" i="1" s="1"/>
  <c r="Z4" i="1" a="1"/>
  <c r="Z4" i="1" s="1"/>
  <c r="Z19" i="1"/>
  <c r="Z20" i="1"/>
  <c r="Z21" i="1"/>
  <c r="Z22" i="1"/>
  <c r="Z23" i="1"/>
  <c r="Z24" i="1"/>
  <c r="BN24" i="1" a="1"/>
  <c r="BN24" i="1" s="1"/>
  <c r="BN23" i="1" a="1"/>
  <c r="BN23" i="1" s="1"/>
  <c r="BN22" i="1" a="1"/>
  <c r="BN22" i="1" s="1"/>
  <c r="BN21" i="1" a="1"/>
  <c r="BN21" i="1" s="1"/>
  <c r="BN20" i="1" a="1"/>
  <c r="BN20" i="1" s="1"/>
  <c r="BN19" i="1" a="1"/>
  <c r="BN19" i="1" s="1"/>
  <c r="BN18" i="1" a="1"/>
  <c r="BN18" i="1" s="1"/>
  <c r="Z18" i="1"/>
  <c r="AT24" i="1" a="1"/>
  <c r="AT24" i="1" s="1"/>
  <c r="AT23" i="1" a="1"/>
  <c r="AT23" i="1" s="1"/>
  <c r="AT22" i="1" a="1"/>
  <c r="AT22" i="1" s="1"/>
  <c r="AT21" i="1" a="1"/>
  <c r="AT21" i="1" s="1"/>
  <c r="AT20" i="1" a="1"/>
  <c r="AT20" i="1" s="1"/>
  <c r="AT19" i="1" a="1"/>
  <c r="AT19" i="1" s="1"/>
  <c r="AT18" i="1" a="1"/>
  <c r="AT18" i="1" s="1"/>
  <c r="G19" i="1"/>
  <c r="H19" i="1"/>
  <c r="I19" i="1"/>
  <c r="J19" i="1"/>
  <c r="L19" i="1"/>
  <c r="M19" i="1"/>
  <c r="N19" i="1"/>
  <c r="O19" i="1"/>
  <c r="Q19" i="1"/>
  <c r="R19" i="1"/>
  <c r="S19" i="1"/>
  <c r="T19" i="1"/>
  <c r="V19" i="1"/>
  <c r="W19" i="1"/>
  <c r="X19" i="1"/>
  <c r="Y19" i="1"/>
  <c r="G20" i="1"/>
  <c r="H20" i="1"/>
  <c r="I20" i="1"/>
  <c r="J20" i="1"/>
  <c r="L20" i="1"/>
  <c r="M20" i="1"/>
  <c r="N20" i="1"/>
  <c r="O20" i="1"/>
  <c r="Q20" i="1"/>
  <c r="R20" i="1"/>
  <c r="S20" i="1"/>
  <c r="T20" i="1"/>
  <c r="V20" i="1"/>
  <c r="W20" i="1"/>
  <c r="X20" i="1"/>
  <c r="Y20" i="1"/>
  <c r="G21" i="1"/>
  <c r="H21" i="1"/>
  <c r="I21" i="1"/>
  <c r="J21" i="1"/>
  <c r="L21" i="1"/>
  <c r="M21" i="1"/>
  <c r="N21" i="1"/>
  <c r="O21" i="1"/>
  <c r="Q21" i="1"/>
  <c r="R21" i="1"/>
  <c r="S21" i="1"/>
  <c r="T21" i="1"/>
  <c r="V21" i="1"/>
  <c r="W21" i="1"/>
  <c r="X21" i="1"/>
  <c r="Y21" i="1"/>
  <c r="G22" i="1"/>
  <c r="H22" i="1"/>
  <c r="I22" i="1"/>
  <c r="J22" i="1"/>
  <c r="L22" i="1"/>
  <c r="M22" i="1"/>
  <c r="N22" i="1"/>
  <c r="O22" i="1"/>
  <c r="Q22" i="1"/>
  <c r="R22" i="1"/>
  <c r="S22" i="1"/>
  <c r="T22" i="1"/>
  <c r="V22" i="1"/>
  <c r="W22" i="1"/>
  <c r="X22" i="1"/>
  <c r="Y22" i="1"/>
  <c r="G23" i="1"/>
  <c r="H23" i="1"/>
  <c r="I23" i="1"/>
  <c r="J23" i="1"/>
  <c r="L23" i="1"/>
  <c r="M23" i="1"/>
  <c r="N23" i="1"/>
  <c r="O23" i="1"/>
  <c r="Q23" i="1"/>
  <c r="R23" i="1"/>
  <c r="S23" i="1"/>
  <c r="T23" i="1"/>
  <c r="V23" i="1"/>
  <c r="W23" i="1"/>
  <c r="X23" i="1"/>
  <c r="Y23" i="1"/>
  <c r="G24" i="1"/>
  <c r="H24" i="1"/>
  <c r="I24" i="1"/>
  <c r="J24" i="1"/>
  <c r="L24" i="1"/>
  <c r="M24" i="1"/>
  <c r="N24" i="1"/>
  <c r="O24" i="1"/>
  <c r="Q24" i="1"/>
  <c r="R24" i="1"/>
  <c r="S24" i="1"/>
  <c r="T24" i="1"/>
  <c r="V24" i="1"/>
  <c r="W24" i="1"/>
  <c r="X24" i="1"/>
  <c r="Y24" i="1"/>
  <c r="G18" i="1"/>
  <c r="H18" i="1"/>
  <c r="I18" i="1"/>
  <c r="J18" i="1"/>
  <c r="L18" i="1"/>
  <c r="M18" i="1"/>
  <c r="N18" i="1"/>
  <c r="O18" i="1"/>
  <c r="Q18" i="1"/>
  <c r="R18" i="1"/>
  <c r="S18" i="1"/>
  <c r="T18" i="1"/>
  <c r="V18" i="1"/>
  <c r="W18" i="1"/>
  <c r="X18" i="1"/>
  <c r="Y18" i="1"/>
  <c r="E2" i="1"/>
  <c r="E1" i="1"/>
  <c r="C4" i="1"/>
  <c r="C8" i="1"/>
  <c r="C7" i="1"/>
  <c r="C9" i="1" s="1"/>
  <c r="C6" i="1"/>
  <c r="C5" i="1"/>
  <c r="AA5" i="1" s="1"/>
  <c r="F19" i="1" l="1"/>
  <c r="AF5" i="1"/>
  <c r="AP5" i="1"/>
  <c r="AN5" i="1"/>
  <c r="AK5" i="1"/>
  <c r="AS5" i="1"/>
  <c r="BM5" i="1" s="1"/>
  <c r="AI5" i="1"/>
  <c r="AD4" i="1"/>
  <c r="AN4" i="1"/>
  <c r="F18" i="1"/>
  <c r="AK4" i="1"/>
  <c r="AQ5" i="1"/>
  <c r="AL5" i="1"/>
  <c r="AG5" i="1"/>
  <c r="AB5" i="1"/>
  <c r="AD5" i="1"/>
  <c r="AR5" i="1"/>
  <c r="AM5" i="1"/>
  <c r="AH5" i="1"/>
  <c r="AC5" i="1"/>
  <c r="C15" i="1"/>
  <c r="AB9" i="1"/>
  <c r="AG9" i="1"/>
  <c r="AL9" i="1"/>
  <c r="AQ9" i="1"/>
  <c r="AC9" i="1"/>
  <c r="AH9" i="1"/>
  <c r="AM9" i="1"/>
  <c r="AR9" i="1"/>
  <c r="AD9" i="1"/>
  <c r="AI9" i="1"/>
  <c r="AN9" i="1"/>
  <c r="AS9" i="1"/>
  <c r="BM9" i="1" s="1"/>
  <c r="BL9" i="1" s="1"/>
  <c r="BK9" i="1" s="1"/>
  <c r="AA9" i="1"/>
  <c r="AF9" i="1"/>
  <c r="AK9" i="1"/>
  <c r="AP9" i="1"/>
  <c r="C14" i="1"/>
  <c r="F24" i="1" s="1"/>
  <c r="AB8" i="1"/>
  <c r="AG8" i="1"/>
  <c r="AL8" i="1"/>
  <c r="AQ8" i="1"/>
  <c r="AC8" i="1"/>
  <c r="AH8" i="1"/>
  <c r="AM8" i="1"/>
  <c r="AR8" i="1"/>
  <c r="AD8" i="1"/>
  <c r="AI8" i="1"/>
  <c r="AN8" i="1"/>
  <c r="AS8" i="1"/>
  <c r="BM8" i="1" s="1"/>
  <c r="BL8" i="1" s="1"/>
  <c r="BK8" i="1" s="1"/>
  <c r="AA8" i="1"/>
  <c r="AF8" i="1"/>
  <c r="AK8" i="1"/>
  <c r="AP8" i="1"/>
  <c r="AB4" i="1"/>
  <c r="AG4" i="1"/>
  <c r="AL4" i="1"/>
  <c r="AQ4" i="1"/>
  <c r="AC4" i="1"/>
  <c r="AH4" i="1"/>
  <c r="AM4" i="1"/>
  <c r="AR4" i="1"/>
  <c r="AA4" i="1"/>
  <c r="AS4" i="1"/>
  <c r="BM4" i="1" s="1"/>
  <c r="AI4" i="1"/>
  <c r="C12" i="1"/>
  <c r="AB6" i="1"/>
  <c r="AG6" i="1"/>
  <c r="AL6" i="1"/>
  <c r="AQ6" i="1"/>
  <c r="AC6" i="1"/>
  <c r="AH6" i="1"/>
  <c r="AM6" i="1"/>
  <c r="AR6" i="1"/>
  <c r="AD6" i="1"/>
  <c r="AI6" i="1"/>
  <c r="AN6" i="1"/>
  <c r="AS6" i="1"/>
  <c r="BM6" i="1" s="1"/>
  <c r="BL6" i="1" s="1"/>
  <c r="BK6" i="1" s="1"/>
  <c r="AA6" i="1"/>
  <c r="AF6" i="1"/>
  <c r="AK6" i="1"/>
  <c r="AP6" i="1"/>
  <c r="AP4" i="1"/>
  <c r="AF4" i="1"/>
  <c r="AP7" i="1"/>
  <c r="AK7" i="1"/>
  <c r="AF7" i="1"/>
  <c r="AA7" i="1"/>
  <c r="AS7" i="1"/>
  <c r="BM7" i="1" s="1"/>
  <c r="AN7" i="1"/>
  <c r="AI7" i="1"/>
  <c r="AD7" i="1"/>
  <c r="AR7" i="1"/>
  <c r="AM7" i="1"/>
  <c r="AH7" i="1"/>
  <c r="AC7" i="1"/>
  <c r="AQ7" i="1"/>
  <c r="AL7" i="1"/>
  <c r="AG7" i="1"/>
  <c r="AB7" i="1"/>
  <c r="C11" i="1"/>
  <c r="F23" i="1" s="1"/>
  <c r="C13" i="1"/>
  <c r="C10" i="1"/>
  <c r="BL5" i="1" l="1"/>
  <c r="BK5" i="1" s="1"/>
  <c r="BJ5" i="1" s="1"/>
  <c r="BH5" i="1" s="1"/>
  <c r="BG5" i="1" s="1"/>
  <c r="BF5" i="1" s="1"/>
  <c r="BE5" i="1" s="1"/>
  <c r="BC5" i="1" s="1"/>
  <c r="BB5" i="1" s="1"/>
  <c r="BA5" i="1" s="1"/>
  <c r="AZ5" i="1" s="1"/>
  <c r="AX5" i="1" s="1"/>
  <c r="AW5" i="1" s="1"/>
  <c r="AV5" i="1" s="1"/>
  <c r="AU5" i="1" s="1"/>
  <c r="BJ6" i="1"/>
  <c r="BH6" i="1" s="1"/>
  <c r="BG6" i="1" s="1"/>
  <c r="BF6" i="1" s="1"/>
  <c r="BE6" i="1" s="1"/>
  <c r="BC6" i="1" s="1"/>
  <c r="BB6" i="1" s="1"/>
  <c r="BA6" i="1" s="1"/>
  <c r="AZ6" i="1" s="1"/>
  <c r="AX6" i="1" s="1"/>
  <c r="AW6" i="1" s="1"/>
  <c r="AV6" i="1" s="1"/>
  <c r="AU6" i="1" s="1"/>
  <c r="BL7" i="1"/>
  <c r="BK7" i="1" s="1"/>
  <c r="BJ7" i="1" s="1"/>
  <c r="BH7" i="1" s="1"/>
  <c r="BG7" i="1" s="1"/>
  <c r="BF7" i="1" s="1"/>
  <c r="BE7" i="1" s="1"/>
  <c r="BC7" i="1" s="1"/>
  <c r="BB7" i="1" s="1"/>
  <c r="BA7" i="1" s="1"/>
  <c r="AZ7" i="1" s="1"/>
  <c r="AX7" i="1" s="1"/>
  <c r="AW7" i="1" s="1"/>
  <c r="AV7" i="1" s="1"/>
  <c r="AU7" i="1" s="1"/>
  <c r="BL4" i="1"/>
  <c r="BK4" i="1" s="1"/>
  <c r="BJ4" i="1" s="1"/>
  <c r="BH4" i="1" s="1"/>
  <c r="BG4" i="1" s="1"/>
  <c r="BF4" i="1" s="1"/>
  <c r="BE4" i="1" s="1"/>
  <c r="BC4" i="1" s="1"/>
  <c r="O4" i="1" s="1"/>
  <c r="BJ8" i="1"/>
  <c r="BH8" i="1" s="1"/>
  <c r="BG8" i="1" s="1"/>
  <c r="BF8" i="1" s="1"/>
  <c r="BE8" i="1" s="1"/>
  <c r="BC8" i="1" s="1"/>
  <c r="BB8" i="1" s="1"/>
  <c r="BA8" i="1" s="1"/>
  <c r="AZ8" i="1" s="1"/>
  <c r="AX8" i="1" s="1"/>
  <c r="AW8" i="1" s="1"/>
  <c r="AV8" i="1" s="1"/>
  <c r="AU8" i="1" s="1"/>
  <c r="BJ9" i="1"/>
  <c r="BH9" i="1" s="1"/>
  <c r="BG9" i="1" s="1"/>
  <c r="BF9" i="1" s="1"/>
  <c r="BE9" i="1" s="1"/>
  <c r="BC9" i="1" s="1"/>
  <c r="BB9" i="1" s="1"/>
  <c r="BA9" i="1" s="1"/>
  <c r="AZ9" i="1" s="1"/>
  <c r="AX9" i="1" s="1"/>
  <c r="AW9" i="1" s="1"/>
  <c r="AV9" i="1" s="1"/>
  <c r="AU9" i="1" s="1"/>
  <c r="Y5" i="1"/>
  <c r="Y9" i="1"/>
  <c r="F22" i="1"/>
  <c r="W9" i="1"/>
  <c r="F21" i="1"/>
  <c r="F20" i="1"/>
  <c r="X5" i="1"/>
  <c r="AC11" i="1"/>
  <c r="AH11" i="1"/>
  <c r="AM11" i="1"/>
  <c r="AR11" i="1"/>
  <c r="AD11" i="1"/>
  <c r="AN11" i="1"/>
  <c r="AS11" i="1"/>
  <c r="BM11" i="1" s="1"/>
  <c r="AK11" i="1"/>
  <c r="AB11" i="1"/>
  <c r="AG11" i="1"/>
  <c r="AL11" i="1"/>
  <c r="AQ11" i="1"/>
  <c r="AI11" i="1"/>
  <c r="AA11" i="1"/>
  <c r="AF11" i="1"/>
  <c r="AP11" i="1"/>
  <c r="Y6" i="1"/>
  <c r="Y8" i="1"/>
  <c r="AB13" i="1"/>
  <c r="AG13" i="1"/>
  <c r="AL13" i="1"/>
  <c r="AQ13" i="1"/>
  <c r="AC13" i="1"/>
  <c r="AH13" i="1"/>
  <c r="AM13" i="1"/>
  <c r="AR13" i="1"/>
  <c r="AD13" i="1"/>
  <c r="AI13" i="1"/>
  <c r="AN13" i="1"/>
  <c r="AS13" i="1"/>
  <c r="AA13" i="1"/>
  <c r="AF13" i="1"/>
  <c r="AK13" i="1"/>
  <c r="AP13" i="1"/>
  <c r="X6" i="1"/>
  <c r="W6" i="1"/>
  <c r="AB12" i="1"/>
  <c r="AG12" i="1"/>
  <c r="AL12" i="1"/>
  <c r="AQ12" i="1"/>
  <c r="AC12" i="1"/>
  <c r="AH12" i="1"/>
  <c r="AM12" i="1"/>
  <c r="AR12" i="1"/>
  <c r="AD12" i="1"/>
  <c r="AI12" i="1"/>
  <c r="AN12" i="1"/>
  <c r="AS12" i="1"/>
  <c r="AA12" i="1"/>
  <c r="AF12" i="1"/>
  <c r="AK12" i="1"/>
  <c r="AP12" i="1"/>
  <c r="Y4" i="1"/>
  <c r="X8" i="1"/>
  <c r="W8" i="1"/>
  <c r="AB14" i="1"/>
  <c r="AG14" i="1"/>
  <c r="AL14" i="1"/>
  <c r="AQ14" i="1"/>
  <c r="AC14" i="1"/>
  <c r="AH14" i="1"/>
  <c r="AM14" i="1"/>
  <c r="AR14" i="1"/>
  <c r="AD14" i="1"/>
  <c r="AI14" i="1"/>
  <c r="AN14" i="1"/>
  <c r="AS14" i="1"/>
  <c r="AA14" i="1"/>
  <c r="AF14" i="1"/>
  <c r="AK14" i="1"/>
  <c r="AP14" i="1"/>
  <c r="AB10" i="1"/>
  <c r="AG10" i="1"/>
  <c r="AL10" i="1"/>
  <c r="AQ10" i="1"/>
  <c r="AC10" i="1"/>
  <c r="AH10" i="1"/>
  <c r="AM10" i="1"/>
  <c r="AR10" i="1"/>
  <c r="AD10" i="1"/>
  <c r="AI10" i="1"/>
  <c r="AN10" i="1"/>
  <c r="AS10" i="1"/>
  <c r="BM10" i="1" s="1"/>
  <c r="BL10" i="1" s="1"/>
  <c r="BK10" i="1" s="1"/>
  <c r="AA10" i="1"/>
  <c r="AF10" i="1"/>
  <c r="AK10" i="1"/>
  <c r="AP10" i="1"/>
  <c r="Y7" i="1"/>
  <c r="AB15" i="1"/>
  <c r="AG15" i="1"/>
  <c r="AL15" i="1"/>
  <c r="AQ15" i="1"/>
  <c r="AC15" i="1"/>
  <c r="AH15" i="1"/>
  <c r="AM15" i="1"/>
  <c r="AR15" i="1"/>
  <c r="AD15" i="1"/>
  <c r="AI15" i="1"/>
  <c r="AN15" i="1"/>
  <c r="AS15" i="1"/>
  <c r="BM15" i="1" s="1"/>
  <c r="BL15" i="1" s="1"/>
  <c r="BK15" i="1" s="1"/>
  <c r="AA15" i="1"/>
  <c r="AF15" i="1"/>
  <c r="AK15" i="1"/>
  <c r="AP15" i="1"/>
  <c r="V4" i="1" l="1"/>
  <c r="X4" i="1"/>
  <c r="T4" i="1"/>
  <c r="Q4" i="1"/>
  <c r="R4" i="1"/>
  <c r="S4" i="1"/>
  <c r="W4" i="1"/>
  <c r="BL11" i="1"/>
  <c r="BK11" i="1" s="1"/>
  <c r="BJ11" i="1" s="1"/>
  <c r="BH11" i="1" s="1"/>
  <c r="BG11" i="1" s="1"/>
  <c r="BF11" i="1" s="1"/>
  <c r="BE11" i="1" s="1"/>
  <c r="BC11" i="1" s="1"/>
  <c r="BB11" i="1" s="1"/>
  <c r="BA11" i="1" s="1"/>
  <c r="AZ11" i="1" s="1"/>
  <c r="AX11" i="1" s="1"/>
  <c r="AW11" i="1" s="1"/>
  <c r="AV11" i="1" s="1"/>
  <c r="AU11" i="1" s="1"/>
  <c r="AS19" i="1"/>
  <c r="AR19" i="1" s="1"/>
  <c r="BJ15" i="1"/>
  <c r="BH15" i="1" s="1"/>
  <c r="BG15" i="1" s="1"/>
  <c r="BF15" i="1" s="1"/>
  <c r="BE15" i="1" s="1"/>
  <c r="BC15" i="1" s="1"/>
  <c r="BB15" i="1" s="1"/>
  <c r="BA15" i="1" s="1"/>
  <c r="AZ15" i="1" s="1"/>
  <c r="AX15" i="1" s="1"/>
  <c r="AW15" i="1" s="1"/>
  <c r="AV15" i="1" s="1"/>
  <c r="AU15" i="1" s="1"/>
  <c r="BM12" i="1"/>
  <c r="BL12" i="1" s="1"/>
  <c r="BK12" i="1" s="1"/>
  <c r="BJ12" i="1" s="1"/>
  <c r="BH12" i="1" s="1"/>
  <c r="BG12" i="1" s="1"/>
  <c r="BF12" i="1" s="1"/>
  <c r="BE12" i="1" s="1"/>
  <c r="BC12" i="1" s="1"/>
  <c r="BB12" i="1" s="1"/>
  <c r="BA12" i="1" s="1"/>
  <c r="AZ12" i="1" s="1"/>
  <c r="AX12" i="1" s="1"/>
  <c r="AW12" i="1" s="1"/>
  <c r="AV12" i="1" s="1"/>
  <c r="AU12" i="1" s="1"/>
  <c r="BJ10" i="1"/>
  <c r="BH10" i="1" s="1"/>
  <c r="BG10" i="1" s="1"/>
  <c r="BF10" i="1" s="1"/>
  <c r="BE10" i="1" s="1"/>
  <c r="BC10" i="1" s="1"/>
  <c r="BB10" i="1" s="1"/>
  <c r="BA10" i="1" s="1"/>
  <c r="AZ10" i="1" s="1"/>
  <c r="AX10" i="1" s="1"/>
  <c r="AW10" i="1" s="1"/>
  <c r="AV10" i="1" s="1"/>
  <c r="AU10" i="1" s="1"/>
  <c r="BM14" i="1"/>
  <c r="BL14" i="1" s="1"/>
  <c r="BK14" i="1" s="1"/>
  <c r="BJ14" i="1" s="1"/>
  <c r="BH14" i="1" s="1"/>
  <c r="BG14" i="1" s="1"/>
  <c r="BF14" i="1" s="1"/>
  <c r="BE14" i="1" s="1"/>
  <c r="BC14" i="1" s="1"/>
  <c r="BB14" i="1" s="1"/>
  <c r="BA14" i="1" s="1"/>
  <c r="AZ14" i="1" s="1"/>
  <c r="AX14" i="1" s="1"/>
  <c r="AW14" i="1" s="1"/>
  <c r="AV14" i="1" s="1"/>
  <c r="AU14" i="1" s="1"/>
  <c r="BM13" i="1"/>
  <c r="BL13" i="1" s="1"/>
  <c r="BK13" i="1" s="1"/>
  <c r="BJ13" i="1" s="1"/>
  <c r="BH13" i="1" s="1"/>
  <c r="BG13" i="1" s="1"/>
  <c r="BF13" i="1" s="1"/>
  <c r="BE13" i="1" s="1"/>
  <c r="BC13" i="1" s="1"/>
  <c r="BB13" i="1" s="1"/>
  <c r="BA13" i="1" s="1"/>
  <c r="AZ13" i="1" s="1"/>
  <c r="AX13" i="1" s="1"/>
  <c r="AW13" i="1" s="1"/>
  <c r="AV13" i="1" s="1"/>
  <c r="AU13" i="1" s="1"/>
  <c r="BB4" i="1"/>
  <c r="T9" i="1"/>
  <c r="V9" i="1"/>
  <c r="X9" i="1"/>
  <c r="Y11" i="1"/>
  <c r="Y10" i="1"/>
  <c r="AS18" i="1"/>
  <c r="Y15" i="1"/>
  <c r="W5" i="1"/>
  <c r="X7" i="1"/>
  <c r="X15" i="1"/>
  <c r="W15" i="1"/>
  <c r="V8" i="1"/>
  <c r="V6" i="1"/>
  <c r="AR18" i="1" l="1"/>
  <c r="AQ18" i="1" s="1"/>
  <c r="W14" i="1"/>
  <c r="Y13" i="1"/>
  <c r="W13" i="1"/>
  <c r="X13" i="1"/>
  <c r="X11" i="1"/>
  <c r="Y14" i="1"/>
  <c r="AS24" i="1" s="1"/>
  <c r="BA4" i="1"/>
  <c r="N4" i="1"/>
  <c r="X14" i="1"/>
  <c r="Y12" i="1"/>
  <c r="AS22" i="1" s="1"/>
  <c r="AS23" i="1"/>
  <c r="S9" i="1"/>
  <c r="AQ19" i="1"/>
  <c r="X10" i="1"/>
  <c r="AS20" i="1"/>
  <c r="AS21" i="1"/>
  <c r="T13" i="1"/>
  <c r="X12" i="1"/>
  <c r="V13" i="1"/>
  <c r="V5" i="1"/>
  <c r="T6" i="1"/>
  <c r="V15" i="1"/>
  <c r="T8" i="1"/>
  <c r="W7" i="1"/>
  <c r="AR23" i="1" l="1"/>
  <c r="AZ4" i="1"/>
  <c r="M4" i="1"/>
  <c r="AR24" i="1"/>
  <c r="AQ24" i="1" s="1"/>
  <c r="AR22" i="1"/>
  <c r="V11" i="1"/>
  <c r="T11" i="1"/>
  <c r="S11" i="1"/>
  <c r="W11" i="1"/>
  <c r="R9" i="1"/>
  <c r="AP19" i="1"/>
  <c r="Q27" i="1" s="1"/>
  <c r="AP18" i="1"/>
  <c r="Q26" i="1" s="1"/>
  <c r="R11" i="1"/>
  <c r="V14" i="1"/>
  <c r="W12" i="1"/>
  <c r="AR20" i="1"/>
  <c r="AR21" i="1"/>
  <c r="S13" i="1"/>
  <c r="W10" i="1"/>
  <c r="T5" i="1"/>
  <c r="V7" i="1"/>
  <c r="S8" i="1"/>
  <c r="T15" i="1"/>
  <c r="S6" i="1"/>
  <c r="AQ23" i="1" l="1"/>
  <c r="AP23" i="1" s="1"/>
  <c r="Q31" i="1" s="1"/>
  <c r="AP24" i="1"/>
  <c r="Q32" i="1" s="1"/>
  <c r="L4" i="1"/>
  <c r="AX4" i="1"/>
  <c r="AQ22" i="1"/>
  <c r="AN18" i="1"/>
  <c r="Q9" i="1"/>
  <c r="AN19" i="1"/>
  <c r="Q11" i="1"/>
  <c r="T14" i="1"/>
  <c r="V12" i="1"/>
  <c r="V10" i="1"/>
  <c r="AQ21" i="1"/>
  <c r="AQ20" i="1"/>
  <c r="R13" i="1"/>
  <c r="S5" i="1"/>
  <c r="T7" i="1"/>
  <c r="R6" i="1"/>
  <c r="R8" i="1"/>
  <c r="S15" i="1"/>
  <c r="AN23" i="1" l="1"/>
  <c r="AM23" i="1" s="1"/>
  <c r="AL23" i="1" s="1"/>
  <c r="AK23" i="1" s="1"/>
  <c r="AW4" i="1"/>
  <c r="J4" i="1"/>
  <c r="AN24" i="1"/>
  <c r="AP22" i="1"/>
  <c r="Q30" i="1" s="1"/>
  <c r="AM18" i="1"/>
  <c r="O9" i="1"/>
  <c r="AM19" i="1"/>
  <c r="O11" i="1"/>
  <c r="S14" i="1"/>
  <c r="T12" i="1"/>
  <c r="AP20" i="1"/>
  <c r="Q28" i="1" s="1"/>
  <c r="AP21" i="1"/>
  <c r="Q29" i="1" s="1"/>
  <c r="Q13" i="1"/>
  <c r="T10" i="1"/>
  <c r="R5" i="1"/>
  <c r="R15" i="1"/>
  <c r="Q6" i="1"/>
  <c r="Q8" i="1"/>
  <c r="S7" i="1"/>
  <c r="AL18" i="1" l="1"/>
  <c r="AM24" i="1"/>
  <c r="AV4" i="1"/>
  <c r="I4" i="1"/>
  <c r="AN22" i="1"/>
  <c r="AI23" i="1"/>
  <c r="AL19" i="1"/>
  <c r="N9" i="1"/>
  <c r="N11" i="1"/>
  <c r="R14" i="1"/>
  <c r="S10" i="1"/>
  <c r="AN20" i="1"/>
  <c r="AN21" i="1"/>
  <c r="O13" i="1"/>
  <c r="S12" i="1"/>
  <c r="Q5" i="1"/>
  <c r="O8" i="1"/>
  <c r="R7" i="1"/>
  <c r="O6" i="1"/>
  <c r="Q15" i="1"/>
  <c r="AL24" i="1" l="1"/>
  <c r="AK18" i="1"/>
  <c r="AU4" i="1"/>
  <c r="G4" i="1" s="1"/>
  <c r="H4" i="1"/>
  <c r="AM22" i="1"/>
  <c r="AH23" i="1"/>
  <c r="M9" i="1"/>
  <c r="AK19" i="1"/>
  <c r="Q14" i="1"/>
  <c r="AM21" i="1"/>
  <c r="M11" i="1"/>
  <c r="R10" i="1"/>
  <c r="N13" i="1"/>
  <c r="R12" i="1"/>
  <c r="AM20" i="1"/>
  <c r="O5" i="1"/>
  <c r="O15" i="1"/>
  <c r="Q7" i="1"/>
  <c r="N6" i="1"/>
  <c r="N8" i="1"/>
  <c r="AK24" i="1" l="1"/>
  <c r="AI18" i="1"/>
  <c r="AG23" i="1"/>
  <c r="AL22" i="1"/>
  <c r="AI19" i="1"/>
  <c r="AL20" i="1"/>
  <c r="AL21" i="1"/>
  <c r="L9" i="1"/>
  <c r="O14" i="1"/>
  <c r="L11" i="1"/>
  <c r="M13" i="1"/>
  <c r="Q12" i="1"/>
  <c r="Q10" i="1"/>
  <c r="N5" i="1"/>
  <c r="M8" i="1"/>
  <c r="O7" i="1"/>
  <c r="M6" i="1"/>
  <c r="N15" i="1"/>
  <c r="AH18" i="1" l="1"/>
  <c r="AI24" i="1"/>
  <c r="AF23" i="1"/>
  <c r="AK22" i="1"/>
  <c r="AH19" i="1"/>
  <c r="AK21" i="1"/>
  <c r="J9" i="1"/>
  <c r="N14" i="1"/>
  <c r="J11" i="1"/>
  <c r="O10" i="1"/>
  <c r="L13" i="1"/>
  <c r="O12" i="1"/>
  <c r="AK20" i="1"/>
  <c r="M5" i="1"/>
  <c r="L6" i="1"/>
  <c r="M15" i="1"/>
  <c r="N7" i="1"/>
  <c r="L8" i="1"/>
  <c r="AG18" i="1" l="1"/>
  <c r="AH24" i="1"/>
  <c r="AI22" i="1"/>
  <c r="AD23" i="1"/>
  <c r="I9" i="1"/>
  <c r="AG19" i="1"/>
  <c r="I11" i="1"/>
  <c r="M14" i="1"/>
  <c r="N12" i="1"/>
  <c r="N10" i="1"/>
  <c r="AI20" i="1"/>
  <c r="AI21" i="1"/>
  <c r="J13" i="1"/>
  <c r="L5" i="1"/>
  <c r="J8" i="1"/>
  <c r="L15" i="1"/>
  <c r="M7" i="1"/>
  <c r="J6" i="1"/>
  <c r="AF18" i="1" l="1"/>
  <c r="AG24" i="1"/>
  <c r="AH22" i="1"/>
  <c r="AC23" i="1"/>
  <c r="G9" i="1"/>
  <c r="H9" i="1"/>
  <c r="AF19" i="1"/>
  <c r="L14" i="1"/>
  <c r="G11" i="1"/>
  <c r="H11" i="1"/>
  <c r="M12" i="1"/>
  <c r="M10" i="1"/>
  <c r="I13" i="1"/>
  <c r="AH21" i="1"/>
  <c r="AH20" i="1"/>
  <c r="J5" i="1"/>
  <c r="L7" i="1"/>
  <c r="I6" i="1"/>
  <c r="J15" i="1"/>
  <c r="I8" i="1"/>
  <c r="AD18" i="1" l="1"/>
  <c r="AF24" i="1"/>
  <c r="AG22" i="1"/>
  <c r="AB23" i="1"/>
  <c r="AA23" i="1" s="1"/>
  <c r="AG20" i="1"/>
  <c r="AD19" i="1"/>
  <c r="J14" i="1"/>
  <c r="G13" i="1"/>
  <c r="H13" i="1"/>
  <c r="L12" i="1"/>
  <c r="AG21" i="1"/>
  <c r="L10" i="1"/>
  <c r="I5" i="1"/>
  <c r="G8" i="1"/>
  <c r="H8" i="1"/>
  <c r="I15" i="1"/>
  <c r="G6" i="1"/>
  <c r="H6" i="1"/>
  <c r="J7" i="1"/>
  <c r="AC18" i="1" l="1"/>
  <c r="AD24" i="1"/>
  <c r="T31" i="1"/>
  <c r="W31" i="1"/>
  <c r="AF22" i="1"/>
  <c r="AV23" i="1"/>
  <c r="G31" i="1"/>
  <c r="BC23" i="1"/>
  <c r="BF23" i="1"/>
  <c r="BA23" i="1"/>
  <c r="BG23" i="1"/>
  <c r="BL23" i="1"/>
  <c r="AU23" i="1"/>
  <c r="BK23" i="1"/>
  <c r="AX23" i="1"/>
  <c r="BJ23" i="1"/>
  <c r="BE23" i="1"/>
  <c r="BB23" i="1"/>
  <c r="AW23" i="1"/>
  <c r="BM23" i="1"/>
  <c r="BH23" i="1"/>
  <c r="AZ23" i="1"/>
  <c r="AC19" i="1"/>
  <c r="AF21" i="1"/>
  <c r="I14" i="1"/>
  <c r="J10" i="1"/>
  <c r="AF20" i="1"/>
  <c r="J12" i="1"/>
  <c r="G5" i="1"/>
  <c r="H5" i="1"/>
  <c r="AB18" i="1" s="1"/>
  <c r="I7" i="1"/>
  <c r="G15" i="1"/>
  <c r="H15" i="1"/>
  <c r="AC24" i="1" l="1"/>
  <c r="J31" i="1"/>
  <c r="AD22" i="1"/>
  <c r="AA18" i="1"/>
  <c r="CG23" i="1"/>
  <c r="CF23" i="1" s="1"/>
  <c r="CE23" i="1" s="1"/>
  <c r="CD23" i="1" s="1"/>
  <c r="CB23" i="1" s="1"/>
  <c r="CA23" i="1" s="1"/>
  <c r="BZ23" i="1" s="1"/>
  <c r="BY23" i="1" s="1"/>
  <c r="BW23" i="1" s="1"/>
  <c r="BV23" i="1" s="1"/>
  <c r="BU23" i="1" s="1"/>
  <c r="BT23" i="1" s="1"/>
  <c r="BR23" i="1" s="1"/>
  <c r="BQ23" i="1" s="1"/>
  <c r="BP23" i="1" s="1"/>
  <c r="BO23" i="1" s="1"/>
  <c r="G14" i="1"/>
  <c r="H14" i="1"/>
  <c r="AB19" i="1"/>
  <c r="AA19" i="1" s="1"/>
  <c r="AD20" i="1"/>
  <c r="AD21" i="1"/>
  <c r="I10" i="1"/>
  <c r="I12" i="1"/>
  <c r="G7" i="1"/>
  <c r="H7" i="1"/>
  <c r="AB24" i="1" l="1"/>
  <c r="AA24" i="1" s="1"/>
  <c r="AC22" i="1"/>
  <c r="T27" i="1"/>
  <c r="W27" i="1"/>
  <c r="BM18" i="1"/>
  <c r="CG18" i="1" s="1"/>
  <c r="T26" i="1"/>
  <c r="W26" i="1"/>
  <c r="BL18" i="1"/>
  <c r="AX18" i="1"/>
  <c r="BH18" i="1"/>
  <c r="BF18" i="1"/>
  <c r="AU18" i="1"/>
  <c r="BG18" i="1"/>
  <c r="AV19" i="1"/>
  <c r="G27" i="1"/>
  <c r="BE18" i="1"/>
  <c r="G26" i="1"/>
  <c r="AV18" i="1"/>
  <c r="BK18" i="1"/>
  <c r="BB18" i="1"/>
  <c r="AW18" i="1"/>
  <c r="BA18" i="1"/>
  <c r="AZ18" i="1"/>
  <c r="BC18" i="1"/>
  <c r="BJ18" i="1"/>
  <c r="BM19" i="1"/>
  <c r="BK19" i="1"/>
  <c r="BA19" i="1"/>
  <c r="BC19" i="1"/>
  <c r="BJ19" i="1"/>
  <c r="BL19" i="1"/>
  <c r="AZ19" i="1"/>
  <c r="BB19" i="1"/>
  <c r="BE19" i="1"/>
  <c r="BH19" i="1"/>
  <c r="BG19" i="1"/>
  <c r="BF19" i="1"/>
  <c r="AU19" i="1"/>
  <c r="AX19" i="1"/>
  <c r="AW19" i="1"/>
  <c r="G10" i="1"/>
  <c r="H10" i="1"/>
  <c r="AC21" i="1"/>
  <c r="AC20" i="1"/>
  <c r="G12" i="1"/>
  <c r="H12" i="1"/>
  <c r="AB22" i="1" s="1"/>
  <c r="M31" i="1" l="1"/>
  <c r="CF18" i="1"/>
  <c r="CE18" i="1" s="1"/>
  <c r="J27" i="1"/>
  <c r="J26" i="1"/>
  <c r="BG24" i="1"/>
  <c r="T32" i="1"/>
  <c r="W32" i="1"/>
  <c r="BF24" i="1"/>
  <c r="G32" i="1"/>
  <c r="AX24" i="1"/>
  <c r="AU24" i="1"/>
  <c r="BK24" i="1"/>
  <c r="BH24" i="1"/>
  <c r="BL24" i="1"/>
  <c r="BE24" i="1"/>
  <c r="BA24" i="1"/>
  <c r="AV24" i="1"/>
  <c r="BC24" i="1"/>
  <c r="BM24" i="1"/>
  <c r="CG24" i="1" s="1"/>
  <c r="BB24" i="1"/>
  <c r="CG19" i="1"/>
  <c r="CF19" i="1" s="1"/>
  <c r="CE19" i="1" s="1"/>
  <c r="CD19" i="1" s="1"/>
  <c r="CB19" i="1" s="1"/>
  <c r="CA19" i="1" s="1"/>
  <c r="BZ19" i="1" s="1"/>
  <c r="BY19" i="1" s="1"/>
  <c r="BW19" i="1" s="1"/>
  <c r="BV19" i="1" s="1"/>
  <c r="BU19" i="1" s="1"/>
  <c r="BT19" i="1" s="1"/>
  <c r="BR19" i="1" s="1"/>
  <c r="BQ19" i="1" s="1"/>
  <c r="BP19" i="1" s="1"/>
  <c r="BO19" i="1" s="1"/>
  <c r="AZ24" i="1"/>
  <c r="BJ24" i="1"/>
  <c r="AW24" i="1"/>
  <c r="AA22" i="1"/>
  <c r="T30" i="1" s="1"/>
  <c r="AB21" i="1"/>
  <c r="AA21" i="1" s="1"/>
  <c r="W29" i="1" s="1"/>
  <c r="AB20" i="1"/>
  <c r="AA20" i="1" s="1"/>
  <c r="CD18" i="1" l="1"/>
  <c r="CB18" i="1" s="1"/>
  <c r="G28" i="1"/>
  <c r="T28" i="1"/>
  <c r="G29" i="1"/>
  <c r="T29" i="1"/>
  <c r="J32" i="1"/>
  <c r="W30" i="1"/>
  <c r="W28" i="1"/>
  <c r="BK22" i="1"/>
  <c r="G30" i="1"/>
  <c r="AX22" i="1"/>
  <c r="AV22" i="1"/>
  <c r="BE22" i="1"/>
  <c r="CF24" i="1"/>
  <c r="CE24" i="1" s="1"/>
  <c r="CD24" i="1" s="1"/>
  <c r="CB24" i="1" s="1"/>
  <c r="CA24" i="1" s="1"/>
  <c r="BZ24" i="1" s="1"/>
  <c r="BY24" i="1" s="1"/>
  <c r="BW24" i="1" s="1"/>
  <c r="BV24" i="1" s="1"/>
  <c r="BU24" i="1" s="1"/>
  <c r="BT24" i="1" s="1"/>
  <c r="BR24" i="1" s="1"/>
  <c r="BQ24" i="1" s="1"/>
  <c r="BP24" i="1" s="1"/>
  <c r="BO24" i="1" s="1"/>
  <c r="AZ22" i="1"/>
  <c r="BB22" i="1"/>
  <c r="BH22" i="1"/>
  <c r="AW22" i="1"/>
  <c r="BC22" i="1"/>
  <c r="BF22" i="1"/>
  <c r="AU22" i="1"/>
  <c r="BG22" i="1"/>
  <c r="BA22" i="1"/>
  <c r="BJ22" i="1"/>
  <c r="BM22" i="1"/>
  <c r="CG22" i="1" s="1"/>
  <c r="BL22" i="1"/>
  <c r="AV21" i="1"/>
  <c r="BA21" i="1"/>
  <c r="BF21" i="1"/>
  <c r="BK21" i="1"/>
  <c r="AW21" i="1"/>
  <c r="BB21" i="1"/>
  <c r="BG21" i="1"/>
  <c r="BL21" i="1"/>
  <c r="AX21" i="1"/>
  <c r="BC21" i="1"/>
  <c r="BH21" i="1"/>
  <c r="BM21" i="1"/>
  <c r="CG21" i="1" s="1"/>
  <c r="CF21" i="1" s="1"/>
  <c r="CE21" i="1" s="1"/>
  <c r="AU21" i="1"/>
  <c r="AZ21" i="1"/>
  <c r="BE21" i="1"/>
  <c r="BJ21" i="1"/>
  <c r="AV20" i="1"/>
  <c r="BA20" i="1"/>
  <c r="BF20" i="1"/>
  <c r="BK20" i="1"/>
  <c r="AW20" i="1"/>
  <c r="BB20" i="1"/>
  <c r="BG20" i="1"/>
  <c r="BL20" i="1"/>
  <c r="AX20" i="1"/>
  <c r="BC20" i="1"/>
  <c r="BH20" i="1"/>
  <c r="BM20" i="1"/>
  <c r="CG20" i="1" s="1"/>
  <c r="CF20" i="1" s="1"/>
  <c r="CE20" i="1" s="1"/>
  <c r="AU20" i="1"/>
  <c r="AZ20" i="1"/>
  <c r="BE20" i="1"/>
  <c r="BJ20" i="1"/>
  <c r="M26" i="1" l="1"/>
  <c r="M27" i="1"/>
  <c r="J30" i="1"/>
  <c r="J29" i="1"/>
  <c r="J28" i="1"/>
  <c r="CA18" i="1"/>
  <c r="CD21" i="1"/>
  <c r="CB21" i="1" s="1"/>
  <c r="CA21" i="1" s="1"/>
  <c r="BZ21" i="1" s="1"/>
  <c r="BY21" i="1" s="1"/>
  <c r="BW21" i="1" s="1"/>
  <c r="BV21" i="1" s="1"/>
  <c r="BU21" i="1" s="1"/>
  <c r="BT21" i="1" s="1"/>
  <c r="BR21" i="1" s="1"/>
  <c r="BQ21" i="1" s="1"/>
  <c r="BP21" i="1" s="1"/>
  <c r="BO21" i="1" s="1"/>
  <c r="CD20" i="1"/>
  <c r="CB20" i="1" s="1"/>
  <c r="CA20" i="1" s="1"/>
  <c r="BZ20" i="1" s="1"/>
  <c r="BY20" i="1" s="1"/>
  <c r="BW20" i="1" s="1"/>
  <c r="BV20" i="1" s="1"/>
  <c r="BU20" i="1" s="1"/>
  <c r="BT20" i="1" s="1"/>
  <c r="BR20" i="1" s="1"/>
  <c r="BQ20" i="1" s="1"/>
  <c r="BP20" i="1" s="1"/>
  <c r="BO20" i="1" s="1"/>
  <c r="CF22" i="1"/>
  <c r="CE22" i="1" s="1"/>
  <c r="CD22" i="1" s="1"/>
  <c r="CB22" i="1" s="1"/>
  <c r="CA22" i="1" s="1"/>
  <c r="BZ22" i="1" s="1"/>
  <c r="BY22" i="1" s="1"/>
  <c r="BW22" i="1" s="1"/>
  <c r="BV22" i="1" s="1"/>
  <c r="BU22" i="1" s="1"/>
  <c r="BT22" i="1" s="1"/>
  <c r="BR22" i="1" s="1"/>
  <c r="BQ22" i="1" s="1"/>
  <c r="BP22" i="1" s="1"/>
  <c r="BO22" i="1" s="1"/>
  <c r="M32" i="1" l="1"/>
  <c r="D19" i="1"/>
  <c r="BZ18" i="1"/>
  <c r="M29" i="1"/>
  <c r="BY18" i="1" l="1"/>
  <c r="D21" i="1" l="1"/>
  <c r="BW18" i="1"/>
  <c r="M30" i="1"/>
  <c r="M28" i="1"/>
  <c r="BV18" i="1" l="1"/>
  <c r="BU18" i="1" l="1"/>
  <c r="BT18" i="1" l="1"/>
  <c r="BR18" i="1" l="1"/>
  <c r="BQ18" i="1" l="1"/>
  <c r="D24" i="1" l="1"/>
  <c r="BP18" i="1"/>
  <c r="D23" i="1" l="1"/>
  <c r="BO18" i="1"/>
  <c r="D18" i="1" l="1"/>
  <c r="D20" i="1" l="1"/>
  <c r="D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<sst xmlns="http://schemas.openxmlformats.org/spreadsheetml/2006/main" count="275" uniqueCount="68">
  <si>
    <t>A=</t>
  </si>
  <si>
    <t>C=</t>
  </si>
  <si>
    <t>X1=</t>
  </si>
  <si>
    <t>X3=</t>
  </si>
  <si>
    <t>X2=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</si>
  <si>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</si>
  <si>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</si>
  <si>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</si>
  <si>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</si>
  <si>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</si>
  <si>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</si>
  <si>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</si>
  <si>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</si>
  <si>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</si>
  <si>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A+C=</t>
  </si>
  <si>
    <t>A+C+C=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</si>
  <si>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</si>
  <si>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</si>
  <si>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</si>
  <si>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</si>
  <si>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</si>
  <si>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</si>
  <si>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</si>
  <si>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</si>
  <si>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</si>
  <si>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</si>
  <si>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</si>
  <si>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</si>
  <si>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</si>
  <si>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</si>
  <si>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</si>
  <si>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</si>
  <si>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</si>
  <si>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</si>
  <si>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</si>
  <si>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</si>
  <si>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.</t>
  </si>
  <si>
    <t>Число</t>
  </si>
  <si>
    <t>Промежуточный результат</t>
  </si>
  <si>
    <t>Отрицание числа(для отрицательных)/Число(для положительных)</t>
  </si>
  <si>
    <t>Отрицание числа/число +1</t>
  </si>
  <si>
    <t>B1+B2=</t>
  </si>
  <si>
    <t>B2+B3=</t>
  </si>
  <si>
    <t>B2+B7=</t>
  </si>
  <si>
    <t>B7+B8=</t>
  </si>
  <si>
    <t>B8+B9=</t>
  </si>
  <si>
    <t>B1+B8=</t>
  </si>
  <si>
    <t>B11+B3=</t>
  </si>
  <si>
    <t>Отрицание числа/число</t>
  </si>
  <si>
    <t>Отрицание числа/Число+1</t>
  </si>
  <si>
    <t>Sign Flag</t>
  </si>
  <si>
    <t>Zero Flag</t>
  </si>
  <si>
    <t>Parity Flag</t>
  </si>
  <si>
    <t>Adjust Flag</t>
  </si>
  <si>
    <t>Carry Flag</t>
  </si>
  <si>
    <t>Overflow Flag</t>
  </si>
  <si>
    <t>ОДЗ:</t>
  </si>
  <si>
    <t>Число, согласно переводу результата</t>
  </si>
  <si>
    <t>Число, согласно сложению</t>
  </si>
  <si>
    <t>B1&gt;0, B2&gt;0; B1+B2&lt;2^15-1; Результат корректный</t>
  </si>
  <si>
    <t>B2&gt;0, B3&gt;0; B1+B2&gt;2^15-1; При сложении положительных чисел получился отрицат.результат. Переполнение</t>
  </si>
  <si>
    <t>B2&gt;0, B7&lt;0; Результат корректный, перенос из ст.разряда не учитывается</t>
  </si>
  <si>
    <t>B7&lt;0, B8&lt;0; Результат корректный, перенос из ст.разряда не учитывается</t>
  </si>
  <si>
    <t>B8&lt;0, B9&lt;0; При сложении отрицат.чисел получился положит. результат. Переполнение</t>
  </si>
  <si>
    <t>B1&gt;0, B8&lt;0; Результат корректный</t>
  </si>
  <si>
    <t>B3&gt;0, B11&lt;0; Результат корректный</t>
  </si>
  <si>
    <t>Результат для положительных чисел</t>
  </si>
  <si>
    <t>Результат для отрицательных чисел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</si>
</sst>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3">
    <dxf>
      <font>
        <color rgb="FF9C0006"/>
      </font>
    </dxf>
    <dxf>
      <font>
        <b/>
        <i val="0"/>
        <strike val="0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Доп</a:t>
            </a:r>
            <a:r>
              <a:rPr lang="en-US"/>
              <a:t>.</a:t>
            </a:r>
            <a:r>
              <a:rPr lang="ru-RU"/>
              <a:t>задание</a:t>
            </a:r>
            <a:r>
              <a:rPr lang="ru-RU" baseline="0"/>
              <a:t> №1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4D-4007-8C0E-8AD0805B0C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4D-4007-8C0E-8AD0805B0C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4D-4007-8C0E-8AD0805B0C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D-4007-8C0E-8AD0805B0C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F4D-4007-8C0E-8AD0805B0C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F4D-4007-8C0E-8AD0805B0C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F4D-4007-8C0E-8AD0805B0C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F4D-4007-8C0E-8AD0805B0C4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F4D-4007-8C0E-8AD0805B0C4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F4D-4007-8C0E-8AD0805B0C4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F4D-4007-8C0E-8AD0805B0C4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F4D-4007-8C0E-8AD0805B0C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Лист1!$C$4:$C$15</c:f>
              <c:numCache>
                <c:formatCode>General</c:formatCode>
                <c:ptCount val="12"/>
                <c:pt idx="0">
                  <c:v>2404</c:v>
                </c:pt>
                <c:pt idx="1">
                  <c:v>25449</c:v>
                </c:pt>
                <c:pt idx="2">
                  <c:v>27853</c:v>
                </c:pt>
                <c:pt idx="3">
                  <c:v>53302</c:v>
                </c:pt>
                <c:pt idx="4">
                  <c:v>23045</c:v>
                </c:pt>
                <c:pt idx="5">
                  <c:v>12234</c:v>
                </c:pt>
                <c:pt idx="6">
                  <c:v>-2404</c:v>
                </c:pt>
                <c:pt idx="7">
                  <c:v>-25449</c:v>
                </c:pt>
                <c:pt idx="8">
                  <c:v>-27853</c:v>
                </c:pt>
                <c:pt idx="9">
                  <c:v>-53302</c:v>
                </c:pt>
                <c:pt idx="10">
                  <c:v>-23045</c:v>
                </c:pt>
                <c:pt idx="11">
                  <c:v>-12234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9-4D92-A2FA-F5F64378C00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185737</xdr:colOff>
      <xdr:row>1</xdr:row>
      <xdr:rowOff>9525</xdr:rowOff>
    </xdr:from>
    <xdr:to>
      <xdr:col>18</xdr:col>
      <xdr:colOff>180975</xdr:colOff>
      <xdr:row>21</xdr:row>
      <xdr:rowOff>47624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3230410-D460-4D38-833A-B97305E64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G46"/>
  <sheetViews>
    <sheetView tabSelected="1" view="pageLayout" zoomScaleNormal="100" workbookViewId="0">
      <selection activeCell="F2" sqref="F2"/>
    </sheetView>
  </sheetViews>
  <sheetFormatPr defaultRowHeight="15" x14ac:dyDescent="0.25"/>
  <cols>
    <col min="6" max="6" width="25.140625" customWidth="1"/>
    <col min="7" max="24" width="4.28515625" customWidth="1"/>
    <col min="25" max="25" width="4.140625" customWidth="1"/>
    <col min="26" max="26" width="45.5703125" customWidth="1"/>
    <col min="27" max="45" width="4.28515625" customWidth="1"/>
    <col min="46" max="46" width="36" customWidth="1"/>
    <col min="47" max="65" width="4.28515625" customWidth="1"/>
    <col min="66" max="66" width="34.5703125" customWidth="1"/>
    <col min="67" max="85" width="4.28515625" customWidth="1"/>
  </cols>
  <sheetData>
    <row r="1" spans="1:66" x14ac:dyDescent="0.25">
      <c r="A1" t="s">
        <v>0</v>
      </c>
      <c r="B1">
        <v>2404</v>
      </c>
      <c r="D1" t="s">
        <v>56</v>
      </c>
      <c r="E1">
        <f>-1*POWER(2,16-1)</f>
        <v>-32768</v>
      </c>
    </row>
    <row r="2" spans="1:66" x14ac:dyDescent="0.25">
      <c r="A2" t="s">
        <v>1</v>
      </c>
      <c r="B2">
        <v>25449</v>
      </c>
      <c r="E2">
        <f>POWER(2,16-1)-1</f>
        <v>32767</v>
      </c>
      <c r="G2" s="6" t="s">
        <v>37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AA2" s="6" t="s">
        <v>39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U2" s="6" t="s">
        <v>40</v>
      </c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</row>
    <row r="3" spans="1:66" x14ac:dyDescent="0.25">
      <c r="G3" s="3">
        <v>15</v>
      </c>
      <c r="H3" s="3">
        <v>14</v>
      </c>
      <c r="I3" s="3">
        <v>13</v>
      </c>
      <c r="J3" s="3">
        <v>12</v>
      </c>
      <c r="K3" s="2"/>
      <c r="L3" s="3">
        <v>11</v>
      </c>
      <c r="M3" s="3">
        <v>10</v>
      </c>
      <c r="N3" s="3">
        <v>9</v>
      </c>
      <c r="O3" s="3">
        <v>8</v>
      </c>
      <c r="P3" s="2"/>
      <c r="Q3" s="3">
        <v>7</v>
      </c>
      <c r="R3" s="3">
        <v>6</v>
      </c>
      <c r="S3" s="3">
        <v>5</v>
      </c>
      <c r="T3" s="3">
        <v>4</v>
      </c>
      <c r="U3" s="2"/>
      <c r="V3" s="3">
        <v>3</v>
      </c>
      <c r="W3" s="3">
        <v>2</v>
      </c>
      <c r="X3" s="3">
        <v>1</v>
      </c>
      <c r="Y3" s="3">
        <v>0</v>
      </c>
      <c r="Z3" s="2" t="s">
        <v>37</v>
      </c>
      <c r="AA3" s="3">
        <v>15</v>
      </c>
      <c r="AB3" s="3">
        <v>14</v>
      </c>
      <c r="AC3" s="3">
        <v>13</v>
      </c>
      <c r="AD3" s="3">
        <v>12</v>
      </c>
      <c r="AE3" s="2"/>
      <c r="AF3" s="3">
        <v>11</v>
      </c>
      <c r="AG3" s="3">
        <v>10</v>
      </c>
      <c r="AH3" s="3">
        <v>9</v>
      </c>
      <c r="AI3" s="3">
        <v>8</v>
      </c>
      <c r="AJ3" s="2"/>
      <c r="AK3" s="3">
        <v>7</v>
      </c>
      <c r="AL3" s="3">
        <v>6</v>
      </c>
      <c r="AM3" s="3">
        <v>5</v>
      </c>
      <c r="AN3" s="3">
        <v>4</v>
      </c>
      <c r="AO3" s="2"/>
      <c r="AP3" s="3">
        <v>3</v>
      </c>
      <c r="AQ3" s="3">
        <v>2</v>
      </c>
      <c r="AR3" s="3">
        <v>1</v>
      </c>
      <c r="AS3" s="3">
        <v>0</v>
      </c>
    </row>
    <row r="4" spans="1:66" x14ac:dyDescent="0.25">
      <c r="A4" t="s">
        <v>2</v>
      </c>
      <c r="B4" t="s">
        <v>0</v>
      </c>
      <c r="C4">
        <f>$B$1</f>
        <v>2404</v>
      </c>
      <c r="E4" t="s">
        <v>24</v>
      </c>
      <c r="F4" t="str">
        <f>IF(C4=Z4,"ВЕРНО","НЕВЕРНО")</f>
        <v>ВЕРНО</v>
      </c>
      <c r="G4" s="2">
        <f>IF($C4&lt;0,MOD(AU4,2),AA4)</f>
        <v>0</v>
      </c>
      <c r="H4" s="2">
        <f>IF($C4&lt;0,MOD(AV4,2),AB4)</f>
        <v>0</v>
      </c>
      <c r="I4" s="2">
        <f>IF($C4&lt;0,MOD(AW4,2),AC4)</f>
        <v>0</v>
      </c>
      <c r="J4" s="2">
        <f>IF($C4&lt;0,MOD(AX4,2),AD4)</f>
        <v>0</v>
      </c>
      <c r="K4" s="2" t="s">
        <v>36</v>
      </c>
      <c r="L4" s="2">
        <f>IF($C4&lt;0,MOD(AZ4,2),AF4)</f>
        <v>1</v>
      </c>
      <c r="M4" s="2">
        <f>IF($C4&lt;0,MOD(BA4,2),AG4)</f>
        <v>0</v>
      </c>
      <c r="N4" s="2">
        <f>IF($C4&lt;0,MOD(BB4,2),AH4)</f>
        <v>0</v>
      </c>
      <c r="O4" s="2">
        <f>IF($C4&lt;0,MOD(BC4,2),AI4)</f>
        <v>1</v>
      </c>
      <c r="P4" s="2" t="s">
        <v>36</v>
      </c>
      <c r="Q4" s="2">
        <f>IF($C4&lt;0,MOD(BE4,2),AK4)</f>
        <v>0</v>
      </c>
      <c r="R4" s="2">
        <f>IF($C4&lt;0,MOD(BF4,2),AL4)</f>
        <v>1</v>
      </c>
      <c r="S4" s="2">
        <f>IF($C4&lt;0,MOD(BG4,2),AM4)</f>
        <v>1</v>
      </c>
      <c r="T4" s="2">
        <f>IF($C4&lt;0,MOD(BH4,2),AN4)</f>
        <v>0</v>
      </c>
      <c r="U4" s="2" t="s">
        <v>36</v>
      </c>
      <c r="V4" s="2">
        <f>IF($C4&lt;0,MOD(BJ4,2),AP4)</f>
        <v>0</v>
      </c>
      <c r="W4" s="2">
        <f>IF($C4&lt;0,MOD(BK4,2),AQ4)</f>
        <v>1</v>
      </c>
      <c r="X4" s="2">
        <f>IF($C4&lt;0,MOD(BL4,2),AR4)</f>
        <v>0</v>
      </c>
      <c r="Y4" s="2">
        <f>IF($C4&lt;0,MOD(BM4,2),AS4)</f>
        <v>0</v>
      </c>
      <c r="Z4" s="5" cm="1">
        <f t="array" ref="Z4">IF(G4=1,-1,1)*(IF(G4=1,$E$2+1,0)-IF(G4=1,1,-1)*SUM(POWER(2,$H$3:$J$3)*MOD(H4:J4,2),POWER(2,$L$3:$O$3)*MOD(L4:O4,2),POWER(2,$Q$3:$T$3)*MOD(Q4:T4,2),POWER(2,$V$3:$Y$3)*MOD(V4:Y4,2)))</f>
        <v>2404</v>
      </c>
      <c r="AA4" s="2">
        <f>IF($C4&lt;0,IF(MOD(INT(-($C4)/POWER(2,AA$3)),2)=1,0,1),MOD(INT($C4/POWER(2,AA$3)),2))</f>
        <v>0</v>
      </c>
      <c r="AB4" s="2">
        <f>IF($C4&lt;0,IF(MOD(INT(-($C4)/POWER(2,AB$3)),2)=1,0,1),MOD(INT($C4/POWER(2,AB$3)),2))</f>
        <v>0</v>
      </c>
      <c r="AC4" s="2">
        <f>IF($C4&lt;0,IF(MOD(INT(-($C4)/POWER(2,AC$3)),2)=1,0,1),MOD(INT($C4/POWER(2,AC$3)),2))</f>
        <v>0</v>
      </c>
      <c r="AD4" s="2">
        <f>IF($C4&lt;0,IF(MOD(INT(-($C4)/POWER(2,AD$3)),2)=1,0,1),MOD(INT($C4/POWER(2,AD$3)),2))</f>
        <v>0</v>
      </c>
      <c r="AE4" s="2" t="s">
        <v>36</v>
      </c>
      <c r="AF4" s="2">
        <f>IF($C4&lt;0,IF(MOD(INT(-($C4)/POWER(2,AF$3)),2)=1,0,1),MOD(INT($C4/POWER(2,AF$3)),2))</f>
        <v>1</v>
      </c>
      <c r="AG4" s="2">
        <f>IF($C4&lt;0,IF(MOD(INT(-($C4)/POWER(2,AG$3)),2)=1,0,1),MOD(INT($C4/POWER(2,AG$3)),2))</f>
        <v>0</v>
      </c>
      <c r="AH4" s="2">
        <f>IF($C4&lt;0,IF(MOD(INT(-($C4)/POWER(2,AH$3)),2)=1,0,1),MOD(INT($C4/POWER(2,AH$3)),2))</f>
        <v>0</v>
      </c>
      <c r="AI4" s="2">
        <f>IF($C4&lt;0,IF(MOD(INT(-($C4)/POWER(2,AI$3)),2)=1,0,1),MOD(INT($C4/POWER(2,AI$3)),2))</f>
        <v>1</v>
      </c>
      <c r="AJ4" s="2" t="s">
        <v>36</v>
      </c>
      <c r="AK4" s="2">
        <f>IF($C4&lt;0,IF(MOD(INT(-($C4)/POWER(2,AK$3)),2)=1,0,1),MOD(INT($C4/POWER(2,AK$3)),2))</f>
        <v>0</v>
      </c>
      <c r="AL4" s="2">
        <f>IF($C4&lt;0,IF(MOD(INT(-($C4)/POWER(2,AL$3)),2)=1,0,1),MOD(INT($C4/POWER(2,AL$3)),2))</f>
        <v>1</v>
      </c>
      <c r="AM4" s="2">
        <f>IF($C4&lt;0,IF(MOD(INT(-($C4)/POWER(2,AM$3)),2)=1,0,1),MOD(INT($C4/POWER(2,AM$3)),2))</f>
        <v>1</v>
      </c>
      <c r="AN4" s="2">
        <f>IF($C4&lt;0,IF(MOD(INT(-($C4)/POWER(2,AN$3)),2)=1,0,1),MOD(INT($C4/POWER(2,AN$3)),2))</f>
        <v>0</v>
      </c>
      <c r="AO4" s="2" t="s">
        <v>36</v>
      </c>
      <c r="AP4" s="2">
        <f>IF($C4&lt;0,IF(MOD(INT(-($C4)/POWER(2,AP$3)),2)=1,0,1),MOD(INT($C4/POWER(2,AP$3)),2))</f>
        <v>0</v>
      </c>
      <c r="AQ4" s="2">
        <f>IF($C4&lt;0,IF(MOD(INT(-($C4)/POWER(2,AQ$3)),2)=1,0,1),MOD(INT($C4/POWER(2,AQ$3)),2))</f>
        <v>1</v>
      </c>
      <c r="AR4" s="2">
        <f>IF($C4&lt;0,IF(MOD(INT(-($C4)/POWER(2,AR$3)),2)=1,0,1),MOD(INT($C4/POWER(2,AR$3)),2))</f>
        <v>0</v>
      </c>
      <c r="AS4" s="2">
        <f>IF($C4&lt;0,IF(MOD(INT(-($C4)/POWER(2,AS$3)),2)=1,0,1),MOD(INT($C4/POWER(2,AS$3)),2))</f>
        <v>0</v>
      </c>
      <c r="AT4" s="2" t="str">
        <f>_xlfn.BASE(C4,2,16)</f>
        <v>0000100101100100</v>
      </c>
      <c r="AU4" s="2">
        <f>AA4+INT(AV4/2)</f>
        <v>0</v>
      </c>
      <c r="AV4" s="2">
        <f>AB4+INT(AW4/2)</f>
        <v>0</v>
      </c>
      <c r="AW4" s="2">
        <f>AC4+INT(AX4/2)</f>
        <v>0</v>
      </c>
      <c r="AX4" s="2">
        <f>INT(AZ4/2)+AD4</f>
        <v>0</v>
      </c>
      <c r="AY4" s="2" t="s">
        <v>36</v>
      </c>
      <c r="AZ4" s="2">
        <f>AF4+INT(BA4/2)</f>
        <v>1</v>
      </c>
      <c r="BA4" s="2">
        <f>AG4+INT(BB4/2)</f>
        <v>0</v>
      </c>
      <c r="BB4" s="2">
        <f>AH4+INT(BC4/2)</f>
        <v>0</v>
      </c>
      <c r="BC4" s="2">
        <f>INT(BE4/2)+AI4</f>
        <v>1</v>
      </c>
      <c r="BD4" s="2" t="s">
        <v>36</v>
      </c>
      <c r="BE4" s="2">
        <f>AK4+INT(BF4/2)</f>
        <v>0</v>
      </c>
      <c r="BF4" s="2">
        <f>AL4+INT(BG4/2)</f>
        <v>1</v>
      </c>
      <c r="BG4" s="2">
        <f>AM4+INT(BH4/2)</f>
        <v>1</v>
      </c>
      <c r="BH4" s="2">
        <f>INT(BJ4/2)+AN4</f>
        <v>0</v>
      </c>
      <c r="BI4" s="2" t="s">
        <v>36</v>
      </c>
      <c r="BJ4" s="2">
        <f>AP4+INT(BK4/2)</f>
        <v>0</v>
      </c>
      <c r="BK4" s="2">
        <f>AQ4+INT(BL4/2)</f>
        <v>1</v>
      </c>
      <c r="BL4" s="2">
        <f>AR4+INT(BM4/2)</f>
        <v>0</v>
      </c>
      <c r="BM4" s="2">
        <f>AS4+1</f>
        <v>1</v>
      </c>
    </row>
    <row r="5" spans="1:66" x14ac:dyDescent="0.25">
      <c r="A5" t="s">
        <v>4</v>
      </c>
      <c r="B5" t="s">
        <v>1</v>
      </c>
      <c r="C5">
        <f>$B$2</f>
        <v>25449</v>
      </c>
      <c r="E5" t="s">
        <v>25</v>
      </c>
      <c r="F5" t="str">
        <f t="shared" ref="F5:F15" si="0">IF(C5=Z5,"ВЕРНО","НЕВЕРНО")</f>
        <v>ВЕРНО</v>
      </c>
      <c r="G5" s="2">
        <f t="shared" ref="G5:G15" si="1">IF($C5&lt;0,MOD(AU5,2),AA5)</f>
        <v>0</v>
      </c>
      <c r="H5" s="2">
        <f t="shared" ref="H5:H15" si="2">IF($C5&lt;0,MOD(AV5,2),AB5)</f>
        <v>1</v>
      </c>
      <c r="I5" s="2">
        <f t="shared" ref="I5:I15" si="3">IF($C5&lt;0,MOD(AW5,2),AC5)</f>
        <v>1</v>
      </c>
      <c r="J5" s="2">
        <f t="shared" ref="J5:J15" si="4">IF($C5&lt;0,MOD(AX5,2),AD5)</f>
        <v>0</v>
      </c>
      <c r="K5" s="2" t="s">
        <v>36</v>
      </c>
      <c r="L5" s="2">
        <f t="shared" ref="L5:L15" si="5">IF($C5&lt;0,MOD(AZ5,2),AF5)</f>
        <v>0</v>
      </c>
      <c r="M5" s="2">
        <f t="shared" ref="M5:M15" si="6">IF($C5&lt;0,MOD(BA5,2),AG5)</f>
        <v>0</v>
      </c>
      <c r="N5" s="2">
        <f t="shared" ref="N5:N15" si="7">IF($C5&lt;0,MOD(BB5,2),AH5)</f>
        <v>1</v>
      </c>
      <c r="O5" s="2">
        <f t="shared" ref="O5:O15" si="8">IF($C5&lt;0,MOD(BC5,2),AI5)</f>
        <v>1</v>
      </c>
      <c r="P5" s="2" t="s">
        <v>36</v>
      </c>
      <c r="Q5" s="2">
        <f t="shared" ref="Q5:Q15" si="9">IF($C5&lt;0,MOD(BE5,2),AK5)</f>
        <v>0</v>
      </c>
      <c r="R5" s="2">
        <f t="shared" ref="R5:R15" si="10">IF($C5&lt;0,MOD(BF5,2),AL5)</f>
        <v>1</v>
      </c>
      <c r="S5" s="2">
        <f t="shared" ref="S5:S15" si="11">IF($C5&lt;0,MOD(BG5,2),AM5)</f>
        <v>1</v>
      </c>
      <c r="T5" s="2">
        <f t="shared" ref="T5:T15" si="12">IF($C5&lt;0,MOD(BH5,2),AN5)</f>
        <v>0</v>
      </c>
      <c r="U5" s="2" t="s">
        <v>36</v>
      </c>
      <c r="V5" s="2">
        <f t="shared" ref="V5:V15" si="13">IF($C5&lt;0,MOD(BJ5,2),AP5)</f>
        <v>1</v>
      </c>
      <c r="W5" s="2">
        <f t="shared" ref="W5:W15" si="14">IF($C5&lt;0,MOD(BK5,2),AQ5)</f>
        <v>0</v>
      </c>
      <c r="X5" s="2">
        <f t="shared" ref="X5:X15" si="15">IF($C5&lt;0,MOD(BL5,2),AR5)</f>
        <v>0</v>
      </c>
      <c r="Y5" s="2">
        <f t="shared" ref="Y5:Y15" si="16">IF($C5&lt;0,MOD(BM5,2),AS5)</f>
        <v>1</v>
      </c>
      <c r="Z5" s="5" cm="1">
        <f t="array" ref="Z5">IF(G5=1,-1,1)*(IF(G5=1,$E$2+1,0)-IF(G5=1,1,-1)*SUM(POWER(2,$H$3:$J$3)*MOD(H5:J5,2),POWER(2,$L$3:$O$3)*MOD(L5:O5,2),POWER(2,$Q$3:$T$3)*MOD(Q5:T5,2),POWER(2,$V$3:$Y$3)*MOD(V5:Y5,2)))</f>
        <v>25449</v>
      </c>
      <c r="AA5" s="2">
        <f t="shared" ref="AA5:AD15" si="17">IF($C5&lt;0,IF(MOD(INT(-($C5)/POWER(2,AA$3)),2)=1,0,1),MOD(INT($C5/POWER(2,AA$3)),2))</f>
        <v>0</v>
      </c>
      <c r="AB5" s="2">
        <f t="shared" si="17"/>
        <v>1</v>
      </c>
      <c r="AC5" s="2">
        <f t="shared" si="17"/>
        <v>1</v>
      </c>
      <c r="AD5" s="2">
        <f t="shared" si="17"/>
        <v>0</v>
      </c>
      <c r="AE5" s="2" t="s">
        <v>36</v>
      </c>
      <c r="AF5" s="2">
        <f t="shared" ref="AF5:AI15" si="18">IF($C5&lt;0,IF(MOD(INT(-($C5)/POWER(2,AF$3)),2)=1,0,1),MOD(INT($C5/POWER(2,AF$3)),2))</f>
        <v>0</v>
      </c>
      <c r="AG5" s="2">
        <f t="shared" si="18"/>
        <v>0</v>
      </c>
      <c r="AH5" s="2">
        <f t="shared" si="18"/>
        <v>1</v>
      </c>
      <c r="AI5" s="2">
        <f t="shared" si="18"/>
        <v>1</v>
      </c>
      <c r="AJ5" s="2" t="s">
        <v>36</v>
      </c>
      <c r="AK5" s="2">
        <f t="shared" ref="AK5:AN15" si="19">IF($C5&lt;0,IF(MOD(INT(-($C5)/POWER(2,AK$3)),2)=1,0,1),MOD(INT($C5/POWER(2,AK$3)),2))</f>
        <v>0</v>
      </c>
      <c r="AL5" s="2">
        <f t="shared" si="19"/>
        <v>1</v>
      </c>
      <c r="AM5" s="2">
        <f t="shared" si="19"/>
        <v>1</v>
      </c>
      <c r="AN5" s="2">
        <f t="shared" si="19"/>
        <v>0</v>
      </c>
      <c r="AO5" s="2" t="s">
        <v>36</v>
      </c>
      <c r="AP5" s="2">
        <f t="shared" ref="AP5:AS15" si="20">IF($C5&lt;0,IF(MOD(INT(-($C5)/POWER(2,AP$3)),2)=1,0,1),MOD(INT($C5/POWER(2,AP$3)),2))</f>
        <v>1</v>
      </c>
      <c r="AQ5" s="2">
        <f t="shared" si="20"/>
        <v>0</v>
      </c>
      <c r="AR5" s="2">
        <f t="shared" si="20"/>
        <v>0</v>
      </c>
      <c r="AS5" s="2">
        <f t="shared" si="20"/>
        <v>1</v>
      </c>
      <c r="AT5" s="2"/>
      <c r="AU5" s="2">
        <f t="shared" ref="AU5:AW5" si="21">AA5+INT(AV5/2)</f>
        <v>0</v>
      </c>
      <c r="AV5" s="2">
        <f t="shared" si="21"/>
        <v>1</v>
      </c>
      <c r="AW5" s="2">
        <f t="shared" si="21"/>
        <v>1</v>
      </c>
      <c r="AX5" s="2">
        <f t="shared" ref="AX5:AX15" si="22">INT(AZ5/2)+AD5</f>
        <v>0</v>
      </c>
      <c r="AY5" s="2" t="s">
        <v>36</v>
      </c>
      <c r="AZ5" s="2">
        <f t="shared" ref="AZ5:BB5" si="23">AF5+INT(BA5/2)</f>
        <v>0</v>
      </c>
      <c r="BA5" s="2">
        <f t="shared" si="23"/>
        <v>0</v>
      </c>
      <c r="BB5" s="2">
        <f t="shared" si="23"/>
        <v>1</v>
      </c>
      <c r="BC5" s="2">
        <f t="shared" ref="BC5:BC15" si="24">INT(BE5/2)+AI5</f>
        <v>1</v>
      </c>
      <c r="BD5" s="2" t="s">
        <v>36</v>
      </c>
      <c r="BE5" s="2">
        <f t="shared" ref="BE5:BG5" si="25">AK5+INT(BF5/2)</f>
        <v>0</v>
      </c>
      <c r="BF5" s="2">
        <f t="shared" si="25"/>
        <v>1</v>
      </c>
      <c r="BG5" s="2">
        <f t="shared" si="25"/>
        <v>1</v>
      </c>
      <c r="BH5" s="2">
        <f t="shared" ref="BH5:BH15" si="26">INT(BJ5/2)+AN5</f>
        <v>0</v>
      </c>
      <c r="BI5" s="2" t="s">
        <v>36</v>
      </c>
      <c r="BJ5" s="2">
        <f t="shared" ref="BJ5:BL5" si="27">AP5+INT(BK5/2)</f>
        <v>1</v>
      </c>
      <c r="BK5" s="2">
        <f t="shared" si="27"/>
        <v>0</v>
      </c>
      <c r="BL5" s="2">
        <f t="shared" si="27"/>
        <v>1</v>
      </c>
      <c r="BM5" s="2">
        <f t="shared" ref="BM5:BM15" si="28">AS5+1</f>
        <v>2</v>
      </c>
    </row>
    <row r="6" spans="1:66" x14ac:dyDescent="0.25">
      <c r="A6" t="s">
        <v>3</v>
      </c>
      <c r="B6" t="s">
        <v>14</v>
      </c>
      <c r="C6">
        <f>$B$1+$B$2</f>
        <v>27853</v>
      </c>
      <c r="E6" t="s">
        <v>26</v>
      </c>
      <c r="F6" t="str">
        <f t="shared" si="0"/>
        <v>ВЕРНО</v>
      </c>
      <c r="G6" s="2">
        <f t="shared" si="1"/>
        <v>0</v>
      </c>
      <c r="H6" s="2">
        <f t="shared" si="2"/>
        <v>1</v>
      </c>
      <c r="I6" s="2">
        <f t="shared" si="3"/>
        <v>1</v>
      </c>
      <c r="J6" s="2">
        <f t="shared" si="4"/>
        <v>0</v>
      </c>
      <c r="K6" s="2" t="s">
        <v>36</v>
      </c>
      <c r="L6" s="2">
        <f t="shared" si="5"/>
        <v>1</v>
      </c>
      <c r="M6" s="2">
        <f t="shared" si="6"/>
        <v>1</v>
      </c>
      <c r="N6" s="2">
        <f t="shared" si="7"/>
        <v>0</v>
      </c>
      <c r="O6" s="2">
        <f t="shared" si="8"/>
        <v>0</v>
      </c>
      <c r="P6" s="2" t="s">
        <v>36</v>
      </c>
      <c r="Q6" s="2">
        <f t="shared" si="9"/>
        <v>1</v>
      </c>
      <c r="R6" s="2">
        <f t="shared" si="10"/>
        <v>1</v>
      </c>
      <c r="S6" s="2">
        <f t="shared" si="11"/>
        <v>0</v>
      </c>
      <c r="T6" s="2">
        <f t="shared" si="12"/>
        <v>0</v>
      </c>
      <c r="U6" s="2" t="s">
        <v>36</v>
      </c>
      <c r="V6" s="2">
        <f t="shared" si="13"/>
        <v>1</v>
      </c>
      <c r="W6" s="2">
        <f t="shared" si="14"/>
        <v>1</v>
      </c>
      <c r="X6" s="2">
        <f t="shared" si="15"/>
        <v>0</v>
      </c>
      <c r="Y6" s="2">
        <f t="shared" si="16"/>
        <v>1</v>
      </c>
      <c r="Z6" s="5" cm="1">
        <f t="array" ref="Z6">IF(G6=1,-1,1)*(IF(G6=1,$E$2+1,0)-IF(G6=1,1,-1)*SUM(POWER(2,$H$3:$J$3)*MOD(H6:J6,2),POWER(2,$L$3:$O$3)*MOD(L6:O6,2),POWER(2,$Q$3:$T$3)*MOD(Q6:T6,2),POWER(2,$V$3:$Y$3)*MOD(V6:Y6,2)))</f>
        <v>27853</v>
      </c>
      <c r="AA6" s="2">
        <f t="shared" si="17"/>
        <v>0</v>
      </c>
      <c r="AB6" s="2">
        <f t="shared" si="17"/>
        <v>1</v>
      </c>
      <c r="AC6" s="2">
        <f t="shared" si="17"/>
        <v>1</v>
      </c>
      <c r="AD6" s="2">
        <f t="shared" si="17"/>
        <v>0</v>
      </c>
      <c r="AE6" s="2" t="s">
        <v>36</v>
      </c>
      <c r="AF6" s="2">
        <f t="shared" si="18"/>
        <v>1</v>
      </c>
      <c r="AG6" s="2">
        <f t="shared" si="18"/>
        <v>1</v>
      </c>
      <c r="AH6" s="2">
        <f t="shared" si="18"/>
        <v>0</v>
      </c>
      <c r="AI6" s="2">
        <f t="shared" si="18"/>
        <v>0</v>
      </c>
      <c r="AJ6" s="2" t="s">
        <v>36</v>
      </c>
      <c r="AK6" s="2">
        <f t="shared" si="19"/>
        <v>1</v>
      </c>
      <c r="AL6" s="2">
        <f t="shared" si="19"/>
        <v>1</v>
      </c>
      <c r="AM6" s="2">
        <f t="shared" si="19"/>
        <v>0</v>
      </c>
      <c r="AN6" s="2">
        <f t="shared" si="19"/>
        <v>0</v>
      </c>
      <c r="AO6" s="2" t="s">
        <v>36</v>
      </c>
      <c r="AP6" s="2">
        <f t="shared" si="20"/>
        <v>1</v>
      </c>
      <c r="AQ6" s="2">
        <f t="shared" si="20"/>
        <v>1</v>
      </c>
      <c r="AR6" s="2">
        <f t="shared" si="20"/>
        <v>0</v>
      </c>
      <c r="AS6" s="2">
        <f t="shared" si="20"/>
        <v>1</v>
      </c>
      <c r="AT6" s="2"/>
      <c r="AU6" s="2">
        <f t="shared" ref="AU6:AW6" si="29">AA6+INT(AV6/2)</f>
        <v>0</v>
      </c>
      <c r="AV6" s="2">
        <f t="shared" si="29"/>
        <v>1</v>
      </c>
      <c r="AW6" s="2">
        <f t="shared" si="29"/>
        <v>1</v>
      </c>
      <c r="AX6" s="2">
        <f t="shared" si="22"/>
        <v>0</v>
      </c>
      <c r="AY6" s="2" t="s">
        <v>36</v>
      </c>
      <c r="AZ6" s="2">
        <f t="shared" ref="AZ6:BB6" si="30">AF6+INT(BA6/2)</f>
        <v>1</v>
      </c>
      <c r="BA6" s="2">
        <f t="shared" si="30"/>
        <v>1</v>
      </c>
      <c r="BB6" s="2">
        <f t="shared" si="30"/>
        <v>0</v>
      </c>
      <c r="BC6" s="2">
        <f t="shared" si="24"/>
        <v>0</v>
      </c>
      <c r="BD6" s="2" t="s">
        <v>36</v>
      </c>
      <c r="BE6" s="2">
        <f t="shared" ref="BE6:BG6" si="31">AK6+INT(BF6/2)</f>
        <v>1</v>
      </c>
      <c r="BF6" s="2">
        <f t="shared" si="31"/>
        <v>1</v>
      </c>
      <c r="BG6" s="2">
        <f t="shared" si="31"/>
        <v>0</v>
      </c>
      <c r="BH6" s="2">
        <f t="shared" si="26"/>
        <v>0</v>
      </c>
      <c r="BI6" s="2" t="s">
        <v>36</v>
      </c>
      <c r="BJ6" s="2">
        <f t="shared" ref="BJ6:BL6" si="32">AP6+INT(BK6/2)</f>
        <v>1</v>
      </c>
      <c r="BK6" s="2">
        <f t="shared" si="32"/>
        <v>1</v>
      </c>
      <c r="BL6" s="2">
        <f t="shared" si="32"/>
        <v>1</v>
      </c>
      <c r="BM6" s="2">
        <f t="shared" si="28"/>
        <v>2</v>
      </c>
    </row>
    <row r="7" spans="1:66" x14ac:dyDescent="0.25">
      <c r="A7" t="s">
        <v>5</v>
      </c>
      <c r="B7" t="s">
        <v>15</v>
      </c>
      <c r="C7">
        <f>$B$1+$B$2+$B$2</f>
        <v>53302</v>
      </c>
      <c r="E7" t="s">
        <v>27</v>
      </c>
      <c r="F7" t="str">
        <f t="shared" si="0"/>
        <v>НЕВЕРНО</v>
      </c>
      <c r="G7" s="2">
        <f t="shared" si="1"/>
        <v>1</v>
      </c>
      <c r="H7" s="2">
        <f t="shared" si="2"/>
        <v>1</v>
      </c>
      <c r="I7" s="2">
        <f t="shared" si="3"/>
        <v>0</v>
      </c>
      <c r="J7" s="2">
        <f t="shared" si="4"/>
        <v>1</v>
      </c>
      <c r="K7" s="2" t="s">
        <v>36</v>
      </c>
      <c r="L7" s="2">
        <f t="shared" si="5"/>
        <v>0</v>
      </c>
      <c r="M7" s="2">
        <f t="shared" si="6"/>
        <v>0</v>
      </c>
      <c r="N7" s="2">
        <f t="shared" si="7"/>
        <v>0</v>
      </c>
      <c r="O7" s="2">
        <f t="shared" si="8"/>
        <v>0</v>
      </c>
      <c r="P7" s="2" t="s">
        <v>36</v>
      </c>
      <c r="Q7" s="2">
        <f t="shared" si="9"/>
        <v>0</v>
      </c>
      <c r="R7" s="2">
        <f t="shared" si="10"/>
        <v>0</v>
      </c>
      <c r="S7" s="2">
        <f t="shared" si="11"/>
        <v>1</v>
      </c>
      <c r="T7" s="2">
        <f t="shared" si="12"/>
        <v>1</v>
      </c>
      <c r="U7" s="2" t="s">
        <v>36</v>
      </c>
      <c r="V7" s="2">
        <f t="shared" si="13"/>
        <v>0</v>
      </c>
      <c r="W7" s="2">
        <f t="shared" si="14"/>
        <v>1</v>
      </c>
      <c r="X7" s="2">
        <f t="shared" si="15"/>
        <v>1</v>
      </c>
      <c r="Y7" s="2">
        <f t="shared" si="16"/>
        <v>0</v>
      </c>
      <c r="Z7" s="5" cm="1">
        <f t="array" ref="Z7">IF(G7=1,-1,1)*(IF(G7=1,$E$2+1,0)-IF(G7=1,1,-1)*SUM(POWER(2,$H$3:$J$3)*MOD(H7:J7,2),POWER(2,$L$3:$O$3)*MOD(L7:O7,2),POWER(2,$Q$3:$T$3)*MOD(Q7:T7,2),POWER(2,$V$3:$Y$3)*MOD(V7:Y7,2)))</f>
        <v>-12234</v>
      </c>
      <c r="AA7" s="2">
        <f t="shared" si="17"/>
        <v>1</v>
      </c>
      <c r="AB7" s="2">
        <f t="shared" si="17"/>
        <v>1</v>
      </c>
      <c r="AC7" s="2">
        <f t="shared" si="17"/>
        <v>0</v>
      </c>
      <c r="AD7" s="2">
        <f t="shared" si="17"/>
        <v>1</v>
      </c>
      <c r="AE7" s="2" t="s">
        <v>36</v>
      </c>
      <c r="AF7" s="2">
        <f t="shared" si="18"/>
        <v>0</v>
      </c>
      <c r="AG7" s="2">
        <f t="shared" si="18"/>
        <v>0</v>
      </c>
      <c r="AH7" s="2">
        <f t="shared" si="18"/>
        <v>0</v>
      </c>
      <c r="AI7" s="2">
        <f t="shared" si="18"/>
        <v>0</v>
      </c>
      <c r="AJ7" s="2" t="s">
        <v>36</v>
      </c>
      <c r="AK7" s="2">
        <f t="shared" si="19"/>
        <v>0</v>
      </c>
      <c r="AL7" s="2">
        <f t="shared" si="19"/>
        <v>0</v>
      </c>
      <c r="AM7" s="2">
        <f t="shared" si="19"/>
        <v>1</v>
      </c>
      <c r="AN7" s="2">
        <f t="shared" si="19"/>
        <v>1</v>
      </c>
      <c r="AO7" s="2" t="s">
        <v>36</v>
      </c>
      <c r="AP7" s="2">
        <f t="shared" si="20"/>
        <v>0</v>
      </c>
      <c r="AQ7" s="2">
        <f t="shared" si="20"/>
        <v>1</v>
      </c>
      <c r="AR7" s="2">
        <f t="shared" si="20"/>
        <v>1</v>
      </c>
      <c r="AS7" s="2">
        <f t="shared" si="20"/>
        <v>0</v>
      </c>
      <c r="AT7" s="5" t="str">
        <f>_xlfn.BASE(C7,2,16)</f>
        <v>1101000000110110</v>
      </c>
      <c r="AU7" s="2">
        <f t="shared" ref="AU7:AW7" si="33">AA7+INT(AV7/2)</f>
        <v>1</v>
      </c>
      <c r="AV7" s="2">
        <f t="shared" si="33"/>
        <v>1</v>
      </c>
      <c r="AW7" s="2">
        <f t="shared" si="33"/>
        <v>0</v>
      </c>
      <c r="AX7" s="2">
        <f t="shared" si="22"/>
        <v>1</v>
      </c>
      <c r="AY7" s="2" t="s">
        <v>36</v>
      </c>
      <c r="AZ7" s="2">
        <f t="shared" ref="AZ7:BB7" si="34">AF7+INT(BA7/2)</f>
        <v>0</v>
      </c>
      <c r="BA7" s="2">
        <f t="shared" si="34"/>
        <v>0</v>
      </c>
      <c r="BB7" s="2">
        <f t="shared" si="34"/>
        <v>0</v>
      </c>
      <c r="BC7" s="2">
        <f t="shared" si="24"/>
        <v>0</v>
      </c>
      <c r="BD7" s="2" t="s">
        <v>36</v>
      </c>
      <c r="BE7" s="2">
        <f t="shared" ref="BE7:BG7" si="35">AK7+INT(BF7/2)</f>
        <v>0</v>
      </c>
      <c r="BF7" s="2">
        <f t="shared" si="35"/>
        <v>0</v>
      </c>
      <c r="BG7" s="2">
        <f t="shared" si="35"/>
        <v>1</v>
      </c>
      <c r="BH7" s="2">
        <f t="shared" si="26"/>
        <v>1</v>
      </c>
      <c r="BI7" s="2" t="s">
        <v>36</v>
      </c>
      <c r="BJ7" s="2">
        <f t="shared" ref="BJ7:BL7" si="36">AP7+INT(BK7/2)</f>
        <v>0</v>
      </c>
      <c r="BK7" s="2">
        <f t="shared" si="36"/>
        <v>1</v>
      </c>
      <c r="BL7" s="2">
        <f t="shared" si="36"/>
        <v>1</v>
      </c>
      <c r="BM7" s="2">
        <f t="shared" si="28"/>
        <v>1</v>
      </c>
    </row>
    <row r="8" spans="1:66" x14ac:dyDescent="0.25">
      <c r="A8" t="s">
        <v>6</v>
      </c>
      <c r="B8" t="s">
        <v>16</v>
      </c>
      <c r="C8">
        <f>$B$2-$B$1</f>
        <v>23045</v>
      </c>
      <c r="E8" t="s">
        <v>28</v>
      </c>
      <c r="F8" t="str">
        <f t="shared" si="0"/>
        <v>ВЕРНО</v>
      </c>
      <c r="G8" s="2">
        <f t="shared" si="1"/>
        <v>0</v>
      </c>
      <c r="H8" s="2">
        <f t="shared" si="2"/>
        <v>1</v>
      </c>
      <c r="I8" s="2">
        <f t="shared" si="3"/>
        <v>0</v>
      </c>
      <c r="J8" s="2">
        <f t="shared" si="4"/>
        <v>1</v>
      </c>
      <c r="K8" s="2" t="s">
        <v>36</v>
      </c>
      <c r="L8" s="2">
        <f t="shared" si="5"/>
        <v>1</v>
      </c>
      <c r="M8" s="2">
        <f t="shared" si="6"/>
        <v>0</v>
      </c>
      <c r="N8" s="2">
        <f t="shared" si="7"/>
        <v>1</v>
      </c>
      <c r="O8" s="2">
        <f t="shared" si="8"/>
        <v>0</v>
      </c>
      <c r="P8" s="2" t="s">
        <v>36</v>
      </c>
      <c r="Q8" s="2">
        <f t="shared" si="9"/>
        <v>0</v>
      </c>
      <c r="R8" s="2">
        <f t="shared" si="10"/>
        <v>0</v>
      </c>
      <c r="S8" s="2">
        <f t="shared" si="11"/>
        <v>0</v>
      </c>
      <c r="T8" s="2">
        <f t="shared" si="12"/>
        <v>0</v>
      </c>
      <c r="U8" s="2" t="s">
        <v>36</v>
      </c>
      <c r="V8" s="2">
        <f t="shared" si="13"/>
        <v>0</v>
      </c>
      <c r="W8" s="2">
        <f t="shared" si="14"/>
        <v>1</v>
      </c>
      <c r="X8" s="2">
        <f t="shared" si="15"/>
        <v>0</v>
      </c>
      <c r="Y8" s="2">
        <f t="shared" si="16"/>
        <v>1</v>
      </c>
      <c r="Z8" s="5" cm="1">
        <f t="array" ref="Z8">IF(G8=1,-1,1)*(IF(G8=1,$E$2+1,0)-IF(G8=1,1,-1)*SUM(POWER(2,$H$3:$J$3)*MOD(H8:J8,2),POWER(2,$L$3:$O$3)*MOD(L8:O8,2),POWER(2,$Q$3:$T$3)*MOD(Q8:T8,2),POWER(2,$V$3:$Y$3)*MOD(V8:Y8,2)))</f>
        <v>23045</v>
      </c>
      <c r="AA8" s="2">
        <f t="shared" si="17"/>
        <v>0</v>
      </c>
      <c r="AB8" s="2">
        <f t="shared" si="17"/>
        <v>1</v>
      </c>
      <c r="AC8" s="2">
        <f t="shared" si="17"/>
        <v>0</v>
      </c>
      <c r="AD8" s="2">
        <f t="shared" si="17"/>
        <v>1</v>
      </c>
      <c r="AE8" s="2" t="s">
        <v>36</v>
      </c>
      <c r="AF8" s="2">
        <f t="shared" si="18"/>
        <v>1</v>
      </c>
      <c r="AG8" s="2">
        <f t="shared" si="18"/>
        <v>0</v>
      </c>
      <c r="AH8" s="2">
        <f t="shared" si="18"/>
        <v>1</v>
      </c>
      <c r="AI8" s="2">
        <f t="shared" si="18"/>
        <v>0</v>
      </c>
      <c r="AJ8" s="2" t="s">
        <v>36</v>
      </c>
      <c r="AK8" s="2">
        <f t="shared" si="19"/>
        <v>0</v>
      </c>
      <c r="AL8" s="2">
        <f t="shared" si="19"/>
        <v>0</v>
      </c>
      <c r="AM8" s="2">
        <f t="shared" si="19"/>
        <v>0</v>
      </c>
      <c r="AN8" s="2">
        <f t="shared" si="19"/>
        <v>0</v>
      </c>
      <c r="AO8" s="2" t="s">
        <v>36</v>
      </c>
      <c r="AP8" s="2">
        <f t="shared" si="20"/>
        <v>0</v>
      </c>
      <c r="AQ8" s="2">
        <f t="shared" si="20"/>
        <v>1</v>
      </c>
      <c r="AR8" s="2">
        <f t="shared" si="20"/>
        <v>0</v>
      </c>
      <c r="AS8" s="2">
        <f t="shared" si="20"/>
        <v>1</v>
      </c>
      <c r="AT8" s="2"/>
      <c r="AU8" s="2">
        <f t="shared" ref="AU8:AW8" si="37">AA8+INT(AV8/2)</f>
        <v>0</v>
      </c>
      <c r="AV8" s="2">
        <f t="shared" si="37"/>
        <v>1</v>
      </c>
      <c r="AW8" s="2">
        <f t="shared" si="37"/>
        <v>0</v>
      </c>
      <c r="AX8" s="2">
        <f t="shared" si="22"/>
        <v>1</v>
      </c>
      <c r="AY8" s="2" t="s">
        <v>36</v>
      </c>
      <c r="AZ8" s="2">
        <f t="shared" ref="AZ8:BB8" si="38">AF8+INT(BA8/2)</f>
        <v>1</v>
      </c>
      <c r="BA8" s="2">
        <f t="shared" si="38"/>
        <v>0</v>
      </c>
      <c r="BB8" s="2">
        <f t="shared" si="38"/>
        <v>1</v>
      </c>
      <c r="BC8" s="2">
        <f t="shared" si="24"/>
        <v>0</v>
      </c>
      <c r="BD8" s="2" t="s">
        <v>36</v>
      </c>
      <c r="BE8" s="2">
        <f t="shared" ref="BE8:BG8" si="39">AK8+INT(BF8/2)</f>
        <v>0</v>
      </c>
      <c r="BF8" s="2">
        <f t="shared" si="39"/>
        <v>0</v>
      </c>
      <c r="BG8" s="2">
        <f t="shared" si="39"/>
        <v>0</v>
      </c>
      <c r="BH8" s="2">
        <f t="shared" si="26"/>
        <v>0</v>
      </c>
      <c r="BI8" s="2" t="s">
        <v>36</v>
      </c>
      <c r="BJ8" s="2">
        <f t="shared" ref="BJ8:BL8" si="40">AP8+INT(BK8/2)</f>
        <v>0</v>
      </c>
      <c r="BK8" s="2">
        <f t="shared" si="40"/>
        <v>1</v>
      </c>
      <c r="BL8" s="2">
        <f t="shared" si="40"/>
        <v>1</v>
      </c>
      <c r="BM8" s="2">
        <f t="shared" si="28"/>
        <v>2</v>
      </c>
    </row>
    <row r="9" spans="1:66" x14ac:dyDescent="0.25">
      <c r="A9" t="s">
        <v>7</v>
      </c>
      <c r="B9" t="s">
        <v>17</v>
      </c>
      <c r="C9">
        <f>65536-$C$7</f>
        <v>12234</v>
      </c>
      <c r="E9" t="s">
        <v>29</v>
      </c>
      <c r="F9" t="str">
        <f t="shared" si="0"/>
        <v>ВЕРНО</v>
      </c>
      <c r="G9" s="2">
        <f t="shared" si="1"/>
        <v>0</v>
      </c>
      <c r="H9" s="2">
        <f t="shared" si="2"/>
        <v>0</v>
      </c>
      <c r="I9" s="2">
        <f t="shared" si="3"/>
        <v>1</v>
      </c>
      <c r="J9" s="2">
        <f t="shared" si="4"/>
        <v>0</v>
      </c>
      <c r="K9" s="2" t="s">
        <v>36</v>
      </c>
      <c r="L9" s="2">
        <f t="shared" si="5"/>
        <v>1</v>
      </c>
      <c r="M9" s="2">
        <f t="shared" si="6"/>
        <v>1</v>
      </c>
      <c r="N9" s="2">
        <f t="shared" si="7"/>
        <v>1</v>
      </c>
      <c r="O9" s="2">
        <f t="shared" si="8"/>
        <v>1</v>
      </c>
      <c r="P9" s="2" t="s">
        <v>36</v>
      </c>
      <c r="Q9" s="2">
        <f t="shared" si="9"/>
        <v>1</v>
      </c>
      <c r="R9" s="2">
        <f t="shared" si="10"/>
        <v>1</v>
      </c>
      <c r="S9" s="2">
        <f t="shared" si="11"/>
        <v>0</v>
      </c>
      <c r="T9" s="2">
        <f t="shared" si="12"/>
        <v>0</v>
      </c>
      <c r="U9" s="2" t="s">
        <v>36</v>
      </c>
      <c r="V9" s="2">
        <f t="shared" si="13"/>
        <v>1</v>
      </c>
      <c r="W9" s="2">
        <f t="shared" si="14"/>
        <v>0</v>
      </c>
      <c r="X9" s="2">
        <f t="shared" si="15"/>
        <v>1</v>
      </c>
      <c r="Y9" s="2">
        <f t="shared" si="16"/>
        <v>0</v>
      </c>
      <c r="Z9" s="5" cm="1">
        <f t="array" ref="Z9">IF(G9=1,-1,1)*(IF(G9=1,$E$2+1,0)-IF(G9=1,1,-1)*SUM(POWER(2,$H$3:$J$3)*MOD(H9:J9,2),POWER(2,$L$3:$O$3)*MOD(L9:O9,2),POWER(2,$Q$3:$T$3)*MOD(Q9:T9,2),POWER(2,$V$3:$Y$3)*MOD(V9:Y9,2)))</f>
        <v>12234</v>
      </c>
      <c r="AA9" s="2">
        <f t="shared" si="17"/>
        <v>0</v>
      </c>
      <c r="AB9" s="2">
        <f t="shared" si="17"/>
        <v>0</v>
      </c>
      <c r="AC9" s="2">
        <f t="shared" si="17"/>
        <v>1</v>
      </c>
      <c r="AD9" s="2">
        <f t="shared" si="17"/>
        <v>0</v>
      </c>
      <c r="AE9" s="2" t="s">
        <v>36</v>
      </c>
      <c r="AF9" s="2">
        <f t="shared" si="18"/>
        <v>1</v>
      </c>
      <c r="AG9" s="2">
        <f t="shared" si="18"/>
        <v>1</v>
      </c>
      <c r="AH9" s="2">
        <f t="shared" si="18"/>
        <v>1</v>
      </c>
      <c r="AI9" s="2">
        <f t="shared" si="18"/>
        <v>1</v>
      </c>
      <c r="AJ9" s="2" t="s">
        <v>36</v>
      </c>
      <c r="AK9" s="2">
        <f t="shared" si="19"/>
        <v>1</v>
      </c>
      <c r="AL9" s="2">
        <f t="shared" si="19"/>
        <v>1</v>
      </c>
      <c r="AM9" s="2">
        <f t="shared" si="19"/>
        <v>0</v>
      </c>
      <c r="AN9" s="2">
        <f t="shared" si="19"/>
        <v>0</v>
      </c>
      <c r="AO9" s="2" t="s">
        <v>36</v>
      </c>
      <c r="AP9" s="2">
        <f t="shared" si="20"/>
        <v>1</v>
      </c>
      <c r="AQ9" s="2">
        <f t="shared" si="20"/>
        <v>0</v>
      </c>
      <c r="AR9" s="2">
        <f t="shared" si="20"/>
        <v>1</v>
      </c>
      <c r="AS9" s="2">
        <f t="shared" si="20"/>
        <v>0</v>
      </c>
      <c r="AU9" s="2">
        <f t="shared" ref="AU9:AW9" si="41">AA9+INT(AV9/2)</f>
        <v>0</v>
      </c>
      <c r="AV9" s="2">
        <f t="shared" si="41"/>
        <v>0</v>
      </c>
      <c r="AW9" s="2">
        <f t="shared" si="41"/>
        <v>1</v>
      </c>
      <c r="AX9" s="2">
        <f t="shared" si="22"/>
        <v>0</v>
      </c>
      <c r="AY9" s="2" t="s">
        <v>36</v>
      </c>
      <c r="AZ9" s="2">
        <f t="shared" ref="AZ9:BB9" si="42">AF9+INT(BA9/2)</f>
        <v>1</v>
      </c>
      <c r="BA9" s="2">
        <f t="shared" si="42"/>
        <v>1</v>
      </c>
      <c r="BB9" s="2">
        <f t="shared" si="42"/>
        <v>1</v>
      </c>
      <c r="BC9" s="2">
        <f t="shared" si="24"/>
        <v>1</v>
      </c>
      <c r="BD9" s="2" t="s">
        <v>36</v>
      </c>
      <c r="BE9" s="2">
        <f t="shared" ref="BE9:BG9" si="43">AK9+INT(BF9/2)</f>
        <v>1</v>
      </c>
      <c r="BF9" s="2">
        <f t="shared" si="43"/>
        <v>1</v>
      </c>
      <c r="BG9" s="2">
        <f t="shared" si="43"/>
        <v>0</v>
      </c>
      <c r="BH9" s="2">
        <f t="shared" si="26"/>
        <v>0</v>
      </c>
      <c r="BI9" s="2" t="s">
        <v>36</v>
      </c>
      <c r="BJ9" s="2">
        <f t="shared" ref="BJ9:BL9" si="44">AP9+INT(BK9/2)</f>
        <v>1</v>
      </c>
      <c r="BK9" s="2">
        <f t="shared" si="44"/>
        <v>0</v>
      </c>
      <c r="BL9" s="2">
        <f t="shared" si="44"/>
        <v>1</v>
      </c>
      <c r="BM9" s="2">
        <f t="shared" si="28"/>
        <v>1</v>
      </c>
    </row>
    <row r="10" spans="1:66" x14ac:dyDescent="0.25">
      <c r="A10" t="s">
        <v>8</v>
      </c>
      <c r="B10" s="1" t="s">
        <v>18</v>
      </c>
      <c r="C10">
        <f>-$C$4</f>
        <v>-2404</v>
      </c>
      <c r="E10" t="s">
        <v>30</v>
      </c>
      <c r="F10" t="str">
        <f t="shared" si="0"/>
        <v>ВЕРНО</v>
      </c>
      <c r="G10" s="2">
        <f t="shared" si="1"/>
        <v>1</v>
      </c>
      <c r="H10" s="2">
        <f t="shared" si="2"/>
        <v>1</v>
      </c>
      <c r="I10" s="2">
        <f t="shared" si="3"/>
        <v>1</v>
      </c>
      <c r="J10" s="2">
        <f t="shared" si="4"/>
        <v>1</v>
      </c>
      <c r="K10" s="2" t="s">
        <v>36</v>
      </c>
      <c r="L10" s="2">
        <f t="shared" si="5"/>
        <v>0</v>
      </c>
      <c r="M10" s="2">
        <f t="shared" si="6"/>
        <v>1</v>
      </c>
      <c r="N10" s="2">
        <f t="shared" si="7"/>
        <v>1</v>
      </c>
      <c r="O10" s="2">
        <f t="shared" si="8"/>
        <v>0</v>
      </c>
      <c r="P10" s="2" t="s">
        <v>36</v>
      </c>
      <c r="Q10" s="2">
        <f t="shared" si="9"/>
        <v>1</v>
      </c>
      <c r="R10" s="2">
        <f t="shared" si="10"/>
        <v>0</v>
      </c>
      <c r="S10" s="2">
        <f t="shared" si="11"/>
        <v>0</v>
      </c>
      <c r="T10" s="2">
        <f t="shared" si="12"/>
        <v>1</v>
      </c>
      <c r="U10" s="2" t="s">
        <v>36</v>
      </c>
      <c r="V10" s="2">
        <f t="shared" si="13"/>
        <v>1</v>
      </c>
      <c r="W10" s="2">
        <f t="shared" si="14"/>
        <v>1</v>
      </c>
      <c r="X10" s="2">
        <f t="shared" si="15"/>
        <v>0</v>
      </c>
      <c r="Y10" s="2">
        <f t="shared" si="16"/>
        <v>0</v>
      </c>
      <c r="Z10" s="5" cm="1">
        <f t="array" ref="Z10">IF(G10=1,-1,1)*(IF(G10=1,$E$2+1,0)-IF(G10=1,1,-1)*SUM(POWER(2,$H$3:$J$3)*MOD(H10:J10,2),POWER(2,$L$3:$O$3)*MOD(L10:O10,2),POWER(2,$Q$3:$T$3)*MOD(Q10:T10,2),POWER(2,$V$3:$Y$3)*MOD(V10:Y10,2)))</f>
        <v>-2404</v>
      </c>
      <c r="AA10" s="2">
        <f t="shared" si="17"/>
        <v>1</v>
      </c>
      <c r="AB10" s="2">
        <f t="shared" si="17"/>
        <v>1</v>
      </c>
      <c r="AC10" s="2">
        <f t="shared" si="17"/>
        <v>1</v>
      </c>
      <c r="AD10" s="2">
        <f t="shared" si="17"/>
        <v>1</v>
      </c>
      <c r="AE10" s="2" t="s">
        <v>36</v>
      </c>
      <c r="AF10" s="2">
        <f t="shared" si="18"/>
        <v>0</v>
      </c>
      <c r="AG10" s="2">
        <f t="shared" si="18"/>
        <v>1</v>
      </c>
      <c r="AH10" s="2">
        <f t="shared" si="18"/>
        <v>1</v>
      </c>
      <c r="AI10" s="2">
        <f t="shared" si="18"/>
        <v>0</v>
      </c>
      <c r="AJ10" s="2" t="s">
        <v>36</v>
      </c>
      <c r="AK10" s="2">
        <f t="shared" si="19"/>
        <v>1</v>
      </c>
      <c r="AL10" s="2">
        <f t="shared" si="19"/>
        <v>0</v>
      </c>
      <c r="AM10" s="2">
        <f t="shared" si="19"/>
        <v>0</v>
      </c>
      <c r="AN10" s="2">
        <f t="shared" si="19"/>
        <v>1</v>
      </c>
      <c r="AO10" s="2" t="s">
        <v>36</v>
      </c>
      <c r="AP10" s="2">
        <f t="shared" si="20"/>
        <v>1</v>
      </c>
      <c r="AQ10" s="2">
        <f t="shared" si="20"/>
        <v>0</v>
      </c>
      <c r="AR10" s="2">
        <f t="shared" si="20"/>
        <v>1</v>
      </c>
      <c r="AS10" s="2">
        <f t="shared" si="20"/>
        <v>1</v>
      </c>
      <c r="AU10" s="2">
        <f t="shared" ref="AU10:AW10" si="45">AA10+INT(AV10/2)</f>
        <v>1</v>
      </c>
      <c r="AV10" s="2">
        <f t="shared" si="45"/>
        <v>1</v>
      </c>
      <c r="AW10" s="2">
        <f t="shared" si="45"/>
        <v>1</v>
      </c>
      <c r="AX10" s="2">
        <f t="shared" si="22"/>
        <v>1</v>
      </c>
      <c r="AY10" s="2" t="s">
        <v>36</v>
      </c>
      <c r="AZ10" s="2">
        <f t="shared" ref="AZ10:BB10" si="46">AF10+INT(BA10/2)</f>
        <v>0</v>
      </c>
      <c r="BA10" s="2">
        <f t="shared" si="46"/>
        <v>1</v>
      </c>
      <c r="BB10" s="2">
        <f t="shared" si="46"/>
        <v>1</v>
      </c>
      <c r="BC10" s="2">
        <f t="shared" si="24"/>
        <v>0</v>
      </c>
      <c r="BD10" s="2" t="s">
        <v>36</v>
      </c>
      <c r="BE10" s="2">
        <f t="shared" ref="BE10:BG10" si="47">AK10+INT(BF10/2)</f>
        <v>1</v>
      </c>
      <c r="BF10" s="2">
        <f t="shared" si="47"/>
        <v>0</v>
      </c>
      <c r="BG10" s="2">
        <f t="shared" si="47"/>
        <v>0</v>
      </c>
      <c r="BH10" s="2">
        <f t="shared" si="26"/>
        <v>1</v>
      </c>
      <c r="BI10" s="2" t="s">
        <v>36</v>
      </c>
      <c r="BJ10" s="2">
        <f t="shared" ref="BJ10:BL10" si="48">AP10+INT(BK10/2)</f>
        <v>1</v>
      </c>
      <c r="BK10" s="2">
        <f t="shared" si="48"/>
        <v>1</v>
      </c>
      <c r="BL10" s="2">
        <f t="shared" si="48"/>
        <v>2</v>
      </c>
      <c r="BM10" s="2">
        <f t="shared" si="28"/>
        <v>2</v>
      </c>
    </row>
    <row r="11" spans="1:66" x14ac:dyDescent="0.25">
      <c r="A11" t="s">
        <v>9</v>
      </c>
      <c r="B11" s="1" t="s">
        <v>19</v>
      </c>
      <c r="C11">
        <f>-$C$5</f>
        <v>-25449</v>
      </c>
      <c r="E11" t="s">
        <v>31</v>
      </c>
      <c r="F11" t="str">
        <f t="shared" si="0"/>
        <v>ВЕРНО</v>
      </c>
      <c r="G11" s="2">
        <f t="shared" si="1"/>
        <v>1</v>
      </c>
      <c r="H11" s="2">
        <f t="shared" si="2"/>
        <v>0</v>
      </c>
      <c r="I11" s="2">
        <f t="shared" si="3"/>
        <v>0</v>
      </c>
      <c r="J11" s="2">
        <f t="shared" si="4"/>
        <v>1</v>
      </c>
      <c r="K11" s="2" t="s">
        <v>36</v>
      </c>
      <c r="L11" s="2">
        <f t="shared" si="5"/>
        <v>1</v>
      </c>
      <c r="M11" s="2">
        <f t="shared" si="6"/>
        <v>1</v>
      </c>
      <c r="N11" s="2">
        <f t="shared" si="7"/>
        <v>0</v>
      </c>
      <c r="O11" s="2">
        <f t="shared" si="8"/>
        <v>0</v>
      </c>
      <c r="P11" s="2" t="s">
        <v>36</v>
      </c>
      <c r="Q11" s="2">
        <f t="shared" si="9"/>
        <v>1</v>
      </c>
      <c r="R11" s="2">
        <f t="shared" si="10"/>
        <v>0</v>
      </c>
      <c r="S11" s="2">
        <f t="shared" si="11"/>
        <v>0</v>
      </c>
      <c r="T11" s="2">
        <f t="shared" si="12"/>
        <v>1</v>
      </c>
      <c r="U11" s="2" t="s">
        <v>36</v>
      </c>
      <c r="V11" s="2">
        <f t="shared" si="13"/>
        <v>0</v>
      </c>
      <c r="W11" s="2">
        <f t="shared" si="14"/>
        <v>1</v>
      </c>
      <c r="X11" s="2">
        <f t="shared" si="15"/>
        <v>1</v>
      </c>
      <c r="Y11" s="2">
        <f t="shared" si="16"/>
        <v>1</v>
      </c>
      <c r="Z11" s="5" cm="1">
        <f t="array" ref="Z11">IF(G11=1,-1,1)*(IF(G11=1,$E$2+1,0)-IF(G11=1,1,-1)*SUM(POWER(2,$H$3:$J$3)*MOD(H11:J11,2),POWER(2,$L$3:$O$3)*MOD(L11:O11,2),POWER(2,$Q$3:$T$3)*MOD(Q11:T11,2),POWER(2,$V$3:$Y$3)*MOD(V11:Y11,2)))</f>
        <v>-25449</v>
      </c>
      <c r="AA11" s="2">
        <f t="shared" si="17"/>
        <v>1</v>
      </c>
      <c r="AB11" s="2">
        <f t="shared" si="17"/>
        <v>0</v>
      </c>
      <c r="AC11" s="2">
        <f t="shared" si="17"/>
        <v>0</v>
      </c>
      <c r="AD11" s="2">
        <f t="shared" si="17"/>
        <v>1</v>
      </c>
      <c r="AE11" s="2" t="s">
        <v>36</v>
      </c>
      <c r="AF11" s="2">
        <f t="shared" si="18"/>
        <v>1</v>
      </c>
      <c r="AG11" s="2">
        <f t="shared" si="18"/>
        <v>1</v>
      </c>
      <c r="AH11" s="2">
        <f t="shared" si="18"/>
        <v>0</v>
      </c>
      <c r="AI11" s="2">
        <f t="shared" si="18"/>
        <v>0</v>
      </c>
      <c r="AJ11" s="2" t="s">
        <v>36</v>
      </c>
      <c r="AK11" s="2">
        <f t="shared" si="19"/>
        <v>1</v>
      </c>
      <c r="AL11" s="2">
        <f t="shared" si="19"/>
        <v>0</v>
      </c>
      <c r="AM11" s="2">
        <f t="shared" si="19"/>
        <v>0</v>
      </c>
      <c r="AN11" s="2">
        <f t="shared" si="19"/>
        <v>1</v>
      </c>
      <c r="AO11" s="2" t="s">
        <v>36</v>
      </c>
      <c r="AP11" s="2">
        <f t="shared" si="20"/>
        <v>0</v>
      </c>
      <c r="AQ11" s="2">
        <f t="shared" si="20"/>
        <v>1</v>
      </c>
      <c r="AR11" s="2">
        <f t="shared" si="20"/>
        <v>1</v>
      </c>
      <c r="AS11" s="2">
        <f t="shared" si="20"/>
        <v>0</v>
      </c>
      <c r="AU11" s="2">
        <f t="shared" ref="AU11:AW11" si="49">AA11+INT(AV11/2)</f>
        <v>1</v>
      </c>
      <c r="AV11" s="2">
        <f t="shared" si="49"/>
        <v>0</v>
      </c>
      <c r="AW11" s="2">
        <f t="shared" si="49"/>
        <v>0</v>
      </c>
      <c r="AX11" s="2">
        <f t="shared" si="22"/>
        <v>1</v>
      </c>
      <c r="AY11" s="2" t="s">
        <v>36</v>
      </c>
      <c r="AZ11" s="2">
        <f t="shared" ref="AZ11:BB11" si="50">AF11+INT(BA11/2)</f>
        <v>1</v>
      </c>
      <c r="BA11" s="2">
        <f t="shared" si="50"/>
        <v>1</v>
      </c>
      <c r="BB11" s="2">
        <f t="shared" si="50"/>
        <v>0</v>
      </c>
      <c r="BC11" s="2">
        <f t="shared" si="24"/>
        <v>0</v>
      </c>
      <c r="BD11" s="2" t="s">
        <v>36</v>
      </c>
      <c r="BE11" s="2">
        <f t="shared" ref="BE11:BG11" si="51">AK11+INT(BF11/2)</f>
        <v>1</v>
      </c>
      <c r="BF11" s="2">
        <f t="shared" si="51"/>
        <v>0</v>
      </c>
      <c r="BG11" s="2">
        <f t="shared" si="51"/>
        <v>0</v>
      </c>
      <c r="BH11" s="2">
        <f t="shared" si="26"/>
        <v>1</v>
      </c>
      <c r="BI11" s="2" t="s">
        <v>36</v>
      </c>
      <c r="BJ11" s="2">
        <f t="shared" ref="BJ11:BL11" si="52">AP11+INT(BK11/2)</f>
        <v>0</v>
      </c>
      <c r="BK11" s="2">
        <f t="shared" si="52"/>
        <v>1</v>
      </c>
      <c r="BL11" s="2">
        <f t="shared" si="52"/>
        <v>1</v>
      </c>
      <c r="BM11" s="2">
        <f t="shared" si="28"/>
        <v>1</v>
      </c>
    </row>
    <row r="12" spans="1:66" x14ac:dyDescent="0.25">
      <c r="A12" t="s">
        <v>10</v>
      </c>
      <c r="B12" s="1" t="s">
        <v>20</v>
      </c>
      <c r="C12">
        <f>-$C$6</f>
        <v>-27853</v>
      </c>
      <c r="E12" t="s">
        <v>32</v>
      </c>
      <c r="F12" t="str">
        <f t="shared" si="0"/>
        <v>ВЕРНО</v>
      </c>
      <c r="G12" s="2">
        <f t="shared" si="1"/>
        <v>1</v>
      </c>
      <c r="H12" s="2">
        <f t="shared" si="2"/>
        <v>0</v>
      </c>
      <c r="I12" s="2">
        <f t="shared" si="3"/>
        <v>0</v>
      </c>
      <c r="J12" s="2">
        <f t="shared" si="4"/>
        <v>1</v>
      </c>
      <c r="K12" s="2" t="s">
        <v>36</v>
      </c>
      <c r="L12" s="2">
        <f t="shared" si="5"/>
        <v>0</v>
      </c>
      <c r="M12" s="2">
        <f t="shared" si="6"/>
        <v>0</v>
      </c>
      <c r="N12" s="2">
        <f t="shared" si="7"/>
        <v>1</v>
      </c>
      <c r="O12" s="2">
        <f t="shared" si="8"/>
        <v>1</v>
      </c>
      <c r="P12" s="2" t="s">
        <v>36</v>
      </c>
      <c r="Q12" s="2">
        <f t="shared" si="9"/>
        <v>0</v>
      </c>
      <c r="R12" s="2">
        <f t="shared" si="10"/>
        <v>0</v>
      </c>
      <c r="S12" s="2">
        <f t="shared" si="11"/>
        <v>1</v>
      </c>
      <c r="T12" s="2">
        <f t="shared" si="12"/>
        <v>1</v>
      </c>
      <c r="U12" s="2" t="s">
        <v>36</v>
      </c>
      <c r="V12" s="2">
        <f t="shared" si="13"/>
        <v>0</v>
      </c>
      <c r="W12" s="2">
        <f t="shared" si="14"/>
        <v>0</v>
      </c>
      <c r="X12" s="2">
        <f t="shared" si="15"/>
        <v>1</v>
      </c>
      <c r="Y12" s="2">
        <f t="shared" si="16"/>
        <v>1</v>
      </c>
      <c r="Z12" s="5" cm="1">
        <f t="array" ref="Z12">IF(G12=1,-1,1)*(IF(G12=1,$E$2+1,0)-IF(G12=1,1,-1)*SUM(POWER(2,$H$3:$J$3)*MOD(H12:J12,2),POWER(2,$L$3:$O$3)*MOD(L12:O12,2),POWER(2,$Q$3:$T$3)*MOD(Q12:T12,2),POWER(2,$V$3:$Y$3)*MOD(V12:Y12,2)))</f>
        <v>-27853</v>
      </c>
      <c r="AA12" s="2">
        <f t="shared" si="17"/>
        <v>1</v>
      </c>
      <c r="AB12" s="2">
        <f t="shared" si="17"/>
        <v>0</v>
      </c>
      <c r="AC12" s="2">
        <f t="shared" si="17"/>
        <v>0</v>
      </c>
      <c r="AD12" s="2">
        <f t="shared" si="17"/>
        <v>1</v>
      </c>
      <c r="AE12" s="2" t="s">
        <v>36</v>
      </c>
      <c r="AF12" s="2">
        <f t="shared" si="18"/>
        <v>0</v>
      </c>
      <c r="AG12" s="2">
        <f t="shared" si="18"/>
        <v>0</v>
      </c>
      <c r="AH12" s="2">
        <f t="shared" si="18"/>
        <v>1</v>
      </c>
      <c r="AI12" s="2">
        <f t="shared" si="18"/>
        <v>1</v>
      </c>
      <c r="AJ12" s="2" t="s">
        <v>36</v>
      </c>
      <c r="AK12" s="2">
        <f t="shared" si="19"/>
        <v>0</v>
      </c>
      <c r="AL12" s="2">
        <f t="shared" si="19"/>
        <v>0</v>
      </c>
      <c r="AM12" s="2">
        <f t="shared" si="19"/>
        <v>1</v>
      </c>
      <c r="AN12" s="2">
        <f t="shared" si="19"/>
        <v>1</v>
      </c>
      <c r="AO12" s="2" t="s">
        <v>36</v>
      </c>
      <c r="AP12" s="2">
        <f t="shared" si="20"/>
        <v>0</v>
      </c>
      <c r="AQ12" s="2">
        <f t="shared" si="20"/>
        <v>0</v>
      </c>
      <c r="AR12" s="2">
        <f t="shared" si="20"/>
        <v>1</v>
      </c>
      <c r="AS12" s="2">
        <f t="shared" si="20"/>
        <v>0</v>
      </c>
      <c r="AU12" s="2">
        <f t="shared" ref="AU12:AW12" si="53">AA12+INT(AV12/2)</f>
        <v>1</v>
      </c>
      <c r="AV12" s="2">
        <f t="shared" si="53"/>
        <v>0</v>
      </c>
      <c r="AW12" s="2">
        <f t="shared" si="53"/>
        <v>0</v>
      </c>
      <c r="AX12" s="2">
        <f t="shared" si="22"/>
        <v>1</v>
      </c>
      <c r="AY12" s="2" t="s">
        <v>36</v>
      </c>
      <c r="AZ12" s="2">
        <f t="shared" ref="AZ12:BB12" si="54">AF12+INT(BA12/2)</f>
        <v>0</v>
      </c>
      <c r="BA12" s="2">
        <f t="shared" si="54"/>
        <v>0</v>
      </c>
      <c r="BB12" s="2">
        <f t="shared" si="54"/>
        <v>1</v>
      </c>
      <c r="BC12" s="2">
        <f t="shared" si="24"/>
        <v>1</v>
      </c>
      <c r="BD12" s="2" t="s">
        <v>36</v>
      </c>
      <c r="BE12" s="2">
        <f t="shared" ref="BE12:BG12" si="55">AK12+INT(BF12/2)</f>
        <v>0</v>
      </c>
      <c r="BF12" s="2">
        <f t="shared" si="55"/>
        <v>0</v>
      </c>
      <c r="BG12" s="2">
        <f t="shared" si="55"/>
        <v>1</v>
      </c>
      <c r="BH12" s="2">
        <f t="shared" si="26"/>
        <v>1</v>
      </c>
      <c r="BI12" s="2" t="s">
        <v>36</v>
      </c>
      <c r="BJ12" s="2">
        <f t="shared" ref="BJ12:BL12" si="56">AP12+INT(BK12/2)</f>
        <v>0</v>
      </c>
      <c r="BK12" s="2">
        <f t="shared" si="56"/>
        <v>0</v>
      </c>
      <c r="BL12" s="2">
        <f t="shared" si="56"/>
        <v>1</v>
      </c>
      <c r="BM12" s="2">
        <f t="shared" si="28"/>
        <v>1</v>
      </c>
    </row>
    <row r="13" spans="1:66" x14ac:dyDescent="0.25">
      <c r="A13" t="s">
        <v>11</v>
      </c>
      <c r="B13" s="1" t="s">
        <v>21</v>
      </c>
      <c r="C13">
        <f>-$C$7</f>
        <v>-53302</v>
      </c>
      <c r="E13" t="s">
        <v>33</v>
      </c>
      <c r="F13" t="str">
        <f t="shared" si="0"/>
        <v>НЕВЕРНО</v>
      </c>
      <c r="G13" s="2">
        <f t="shared" si="1"/>
        <v>0</v>
      </c>
      <c r="H13" s="2">
        <f t="shared" si="2"/>
        <v>0</v>
      </c>
      <c r="I13" s="2">
        <f t="shared" si="3"/>
        <v>1</v>
      </c>
      <c r="J13" s="2">
        <f t="shared" si="4"/>
        <v>0</v>
      </c>
      <c r="K13" s="2" t="s">
        <v>36</v>
      </c>
      <c r="L13" s="2">
        <f t="shared" si="5"/>
        <v>1</v>
      </c>
      <c r="M13" s="2">
        <f t="shared" si="6"/>
        <v>1</v>
      </c>
      <c r="N13" s="2">
        <f t="shared" si="7"/>
        <v>1</v>
      </c>
      <c r="O13" s="2">
        <f t="shared" si="8"/>
        <v>1</v>
      </c>
      <c r="P13" s="2" t="s">
        <v>36</v>
      </c>
      <c r="Q13" s="2">
        <f t="shared" si="9"/>
        <v>1</v>
      </c>
      <c r="R13" s="2">
        <f t="shared" si="10"/>
        <v>1</v>
      </c>
      <c r="S13" s="2">
        <f t="shared" si="11"/>
        <v>0</v>
      </c>
      <c r="T13" s="2">
        <f t="shared" si="12"/>
        <v>0</v>
      </c>
      <c r="U13" s="2" t="s">
        <v>36</v>
      </c>
      <c r="V13" s="2">
        <f t="shared" si="13"/>
        <v>1</v>
      </c>
      <c r="W13" s="2">
        <f t="shared" si="14"/>
        <v>0</v>
      </c>
      <c r="X13" s="2">
        <f t="shared" si="15"/>
        <v>1</v>
      </c>
      <c r="Y13" s="2">
        <f t="shared" si="16"/>
        <v>0</v>
      </c>
      <c r="Z13" s="5" cm="1">
        <f t="array" ref="Z13">IF(G13=1,-1,1)*(IF(G13=1,$E$2+1,0)-IF(G13=1,1,-1)*SUM(POWER(2,$H$3:$J$3)*MOD(H13:J13,2),POWER(2,$L$3:$O$3)*MOD(L13:O13,2),POWER(2,$Q$3:$T$3)*MOD(Q13:T13,2),POWER(2,$V$3:$Y$3)*MOD(V13:Y13,2)))</f>
        <v>12234</v>
      </c>
      <c r="AA13" s="2">
        <f t="shared" si="17"/>
        <v>0</v>
      </c>
      <c r="AB13" s="2">
        <f t="shared" si="17"/>
        <v>0</v>
      </c>
      <c r="AC13" s="2">
        <f t="shared" si="17"/>
        <v>1</v>
      </c>
      <c r="AD13" s="2">
        <f t="shared" si="17"/>
        <v>0</v>
      </c>
      <c r="AE13" s="2" t="s">
        <v>36</v>
      </c>
      <c r="AF13" s="2">
        <f t="shared" si="18"/>
        <v>1</v>
      </c>
      <c r="AG13" s="2">
        <f t="shared" si="18"/>
        <v>1</v>
      </c>
      <c r="AH13" s="2">
        <f t="shared" si="18"/>
        <v>1</v>
      </c>
      <c r="AI13" s="2">
        <f t="shared" si="18"/>
        <v>1</v>
      </c>
      <c r="AJ13" s="2" t="s">
        <v>36</v>
      </c>
      <c r="AK13" s="2">
        <f t="shared" si="19"/>
        <v>1</v>
      </c>
      <c r="AL13" s="2">
        <f t="shared" si="19"/>
        <v>1</v>
      </c>
      <c r="AM13" s="2">
        <f t="shared" si="19"/>
        <v>0</v>
      </c>
      <c r="AN13" s="2">
        <f t="shared" si="19"/>
        <v>0</v>
      </c>
      <c r="AO13" s="2" t="s">
        <v>36</v>
      </c>
      <c r="AP13" s="2">
        <f t="shared" si="20"/>
        <v>1</v>
      </c>
      <c r="AQ13" s="2">
        <f t="shared" si="20"/>
        <v>0</v>
      </c>
      <c r="AR13" s="2">
        <f t="shared" si="20"/>
        <v>0</v>
      </c>
      <c r="AS13" s="2">
        <f t="shared" si="20"/>
        <v>1</v>
      </c>
      <c r="AU13" s="2">
        <f t="shared" ref="AU13:AW13" si="57">AA13+INT(AV13/2)</f>
        <v>0</v>
      </c>
      <c r="AV13" s="2">
        <f t="shared" si="57"/>
        <v>0</v>
      </c>
      <c r="AW13" s="2">
        <f t="shared" si="57"/>
        <v>1</v>
      </c>
      <c r="AX13" s="2">
        <f t="shared" si="22"/>
        <v>0</v>
      </c>
      <c r="AY13" s="2" t="s">
        <v>36</v>
      </c>
      <c r="AZ13" s="2">
        <f t="shared" ref="AZ13:BB13" si="58">AF13+INT(BA13/2)</f>
        <v>1</v>
      </c>
      <c r="BA13" s="2">
        <f t="shared" si="58"/>
        <v>1</v>
      </c>
      <c r="BB13" s="2">
        <f t="shared" si="58"/>
        <v>1</v>
      </c>
      <c r="BC13" s="2">
        <f t="shared" si="24"/>
        <v>1</v>
      </c>
      <c r="BD13" s="2" t="s">
        <v>36</v>
      </c>
      <c r="BE13" s="2">
        <f t="shared" ref="BE13:BG13" si="59">AK13+INT(BF13/2)</f>
        <v>1</v>
      </c>
      <c r="BF13" s="2">
        <f t="shared" si="59"/>
        <v>1</v>
      </c>
      <c r="BG13" s="2">
        <f t="shared" si="59"/>
        <v>0</v>
      </c>
      <c r="BH13" s="2">
        <f t="shared" si="26"/>
        <v>0</v>
      </c>
      <c r="BI13" s="2" t="s">
        <v>36</v>
      </c>
      <c r="BJ13" s="2">
        <f t="shared" ref="BJ13:BL13" si="60">AP13+INT(BK13/2)</f>
        <v>1</v>
      </c>
      <c r="BK13" s="2">
        <f t="shared" si="60"/>
        <v>0</v>
      </c>
      <c r="BL13" s="2">
        <f t="shared" si="60"/>
        <v>1</v>
      </c>
      <c r="BM13" s="2">
        <f t="shared" si="28"/>
        <v>2</v>
      </c>
    </row>
    <row r="14" spans="1:66" x14ac:dyDescent="0.25">
      <c r="A14" t="s">
        <v>12</v>
      </c>
      <c r="B14" s="1" t="s">
        <v>22</v>
      </c>
      <c r="C14">
        <f>-$C$8</f>
        <v>-23045</v>
      </c>
      <c r="E14" t="s">
        <v>34</v>
      </c>
      <c r="F14" t="str">
        <f t="shared" si="0"/>
        <v>ВЕРНО</v>
      </c>
      <c r="G14" s="2">
        <f t="shared" si="1"/>
        <v>1</v>
      </c>
      <c r="H14" s="2">
        <f t="shared" si="2"/>
        <v>0</v>
      </c>
      <c r="I14" s="2">
        <f t="shared" si="3"/>
        <v>1</v>
      </c>
      <c r="J14" s="2">
        <f t="shared" si="4"/>
        <v>0</v>
      </c>
      <c r="K14" s="2" t="s">
        <v>36</v>
      </c>
      <c r="L14" s="2">
        <f t="shared" si="5"/>
        <v>0</v>
      </c>
      <c r="M14" s="2">
        <f t="shared" si="6"/>
        <v>1</v>
      </c>
      <c r="N14" s="2">
        <f t="shared" si="7"/>
        <v>0</v>
      </c>
      <c r="O14" s="2">
        <f t="shared" si="8"/>
        <v>1</v>
      </c>
      <c r="P14" s="2" t="s">
        <v>36</v>
      </c>
      <c r="Q14" s="2">
        <f t="shared" si="9"/>
        <v>1</v>
      </c>
      <c r="R14" s="2">
        <f t="shared" si="10"/>
        <v>1</v>
      </c>
      <c r="S14" s="2">
        <f t="shared" si="11"/>
        <v>1</v>
      </c>
      <c r="T14" s="2">
        <f t="shared" si="12"/>
        <v>1</v>
      </c>
      <c r="U14" s="2" t="s">
        <v>36</v>
      </c>
      <c r="V14" s="2">
        <f t="shared" si="13"/>
        <v>1</v>
      </c>
      <c r="W14" s="2">
        <f t="shared" si="14"/>
        <v>0</v>
      </c>
      <c r="X14" s="2">
        <f t="shared" si="15"/>
        <v>1</v>
      </c>
      <c r="Y14" s="2">
        <f t="shared" si="16"/>
        <v>1</v>
      </c>
      <c r="Z14" s="5" cm="1">
        <f t="array" ref="Z14">IF(G14=1,-1,1)*(IF(G14=1,$E$2+1,0)-IF(G14=1,1,-1)*SUM(POWER(2,$H$3:$J$3)*MOD(H14:J14,2),POWER(2,$L$3:$O$3)*MOD(L14:O14,2),POWER(2,$Q$3:$T$3)*MOD(Q14:T14,2),POWER(2,$V$3:$Y$3)*MOD(V14:Y14,2)))</f>
        <v>-23045</v>
      </c>
      <c r="AA14" s="2">
        <f t="shared" si="17"/>
        <v>1</v>
      </c>
      <c r="AB14" s="2">
        <f t="shared" si="17"/>
        <v>0</v>
      </c>
      <c r="AC14" s="2">
        <f t="shared" si="17"/>
        <v>1</v>
      </c>
      <c r="AD14" s="2">
        <f t="shared" si="17"/>
        <v>0</v>
      </c>
      <c r="AE14" s="2" t="s">
        <v>36</v>
      </c>
      <c r="AF14" s="2">
        <f t="shared" si="18"/>
        <v>0</v>
      </c>
      <c r="AG14" s="2">
        <f t="shared" si="18"/>
        <v>1</v>
      </c>
      <c r="AH14" s="2">
        <f t="shared" si="18"/>
        <v>0</v>
      </c>
      <c r="AI14" s="2">
        <f t="shared" si="18"/>
        <v>1</v>
      </c>
      <c r="AJ14" s="2" t="s">
        <v>36</v>
      </c>
      <c r="AK14" s="2">
        <f t="shared" si="19"/>
        <v>1</v>
      </c>
      <c r="AL14" s="2">
        <f t="shared" si="19"/>
        <v>1</v>
      </c>
      <c r="AM14" s="2">
        <f t="shared" si="19"/>
        <v>1</v>
      </c>
      <c r="AN14" s="2">
        <f t="shared" si="19"/>
        <v>1</v>
      </c>
      <c r="AO14" s="2" t="s">
        <v>36</v>
      </c>
      <c r="AP14" s="2">
        <f t="shared" si="20"/>
        <v>1</v>
      </c>
      <c r="AQ14" s="2">
        <f t="shared" si="20"/>
        <v>0</v>
      </c>
      <c r="AR14" s="2">
        <f t="shared" si="20"/>
        <v>1</v>
      </c>
      <c r="AS14" s="2">
        <f t="shared" si="20"/>
        <v>0</v>
      </c>
      <c r="AU14" s="2">
        <f t="shared" ref="AU14:AW14" si="61">AA14+INT(AV14/2)</f>
        <v>1</v>
      </c>
      <c r="AV14" s="2">
        <f t="shared" si="61"/>
        <v>0</v>
      </c>
      <c r="AW14" s="2">
        <f t="shared" si="61"/>
        <v>1</v>
      </c>
      <c r="AX14" s="2">
        <f t="shared" si="22"/>
        <v>0</v>
      </c>
      <c r="AY14" s="2" t="s">
        <v>36</v>
      </c>
      <c r="AZ14" s="2">
        <f t="shared" ref="AZ14:BB14" si="62">AF14+INT(BA14/2)</f>
        <v>0</v>
      </c>
      <c r="BA14" s="2">
        <f t="shared" si="62"/>
        <v>1</v>
      </c>
      <c r="BB14" s="2">
        <f t="shared" si="62"/>
        <v>0</v>
      </c>
      <c r="BC14" s="2">
        <f t="shared" si="24"/>
        <v>1</v>
      </c>
      <c r="BD14" s="2" t="s">
        <v>36</v>
      </c>
      <c r="BE14" s="2">
        <f t="shared" ref="BE14:BG14" si="63">AK14+INT(BF14/2)</f>
        <v>1</v>
      </c>
      <c r="BF14" s="2">
        <f t="shared" si="63"/>
        <v>1</v>
      </c>
      <c r="BG14" s="2">
        <f t="shared" si="63"/>
        <v>1</v>
      </c>
      <c r="BH14" s="2">
        <f t="shared" si="26"/>
        <v>1</v>
      </c>
      <c r="BI14" s="2" t="s">
        <v>36</v>
      </c>
      <c r="BJ14" s="2">
        <f t="shared" ref="BJ14:BL14" si="64">AP14+INT(BK14/2)</f>
        <v>1</v>
      </c>
      <c r="BK14" s="2">
        <f t="shared" si="64"/>
        <v>0</v>
      </c>
      <c r="BL14" s="2">
        <f t="shared" si="64"/>
        <v>1</v>
      </c>
      <c r="BM14" s="2">
        <f t="shared" si="28"/>
        <v>1</v>
      </c>
    </row>
    <row r="15" spans="1:66" x14ac:dyDescent="0.25">
      <c r="A15" t="s">
        <v>13</v>
      </c>
      <c r="B15" s="1" t="s">
        <v>23</v>
      </c>
      <c r="C15">
        <f>-$C$9</f>
        <v>-12234</v>
      </c>
      <c r="E15" t="s">
        <v>35</v>
      </c>
      <c r="F15" t="str">
        <f t="shared" si="0"/>
        <v>ВЕРНО</v>
      </c>
      <c r="G15" s="2">
        <f t="shared" si="1"/>
        <v>1</v>
      </c>
      <c r="H15" s="2">
        <f t="shared" si="2"/>
        <v>1</v>
      </c>
      <c r="I15" s="2">
        <f t="shared" si="3"/>
        <v>0</v>
      </c>
      <c r="J15" s="2">
        <f t="shared" si="4"/>
        <v>1</v>
      </c>
      <c r="K15" s="2" t="s">
        <v>36</v>
      </c>
      <c r="L15" s="2">
        <f t="shared" si="5"/>
        <v>0</v>
      </c>
      <c r="M15" s="2">
        <f t="shared" si="6"/>
        <v>0</v>
      </c>
      <c r="N15" s="2">
        <f t="shared" si="7"/>
        <v>0</v>
      </c>
      <c r="O15" s="2">
        <f t="shared" si="8"/>
        <v>0</v>
      </c>
      <c r="P15" s="2" t="s">
        <v>36</v>
      </c>
      <c r="Q15" s="2">
        <f t="shared" si="9"/>
        <v>0</v>
      </c>
      <c r="R15" s="2">
        <f t="shared" si="10"/>
        <v>0</v>
      </c>
      <c r="S15" s="2">
        <f t="shared" si="11"/>
        <v>1</v>
      </c>
      <c r="T15" s="2">
        <f t="shared" si="12"/>
        <v>1</v>
      </c>
      <c r="U15" s="2" t="s">
        <v>36</v>
      </c>
      <c r="V15" s="2">
        <f t="shared" si="13"/>
        <v>0</v>
      </c>
      <c r="W15" s="2">
        <f t="shared" si="14"/>
        <v>1</v>
      </c>
      <c r="X15" s="2">
        <f t="shared" si="15"/>
        <v>1</v>
      </c>
      <c r="Y15" s="2">
        <f t="shared" si="16"/>
        <v>0</v>
      </c>
      <c r="Z15" s="5" cm="1">
        <f t="array" ref="Z15">IF(G15=1,-1,1)*(IF(G15=1,$E$2+1,0)-IF(G15=1,1,-1)*SUM(POWER(2,$H$3:$J$3)*MOD(H15:J15,2),POWER(2,$L$3:$O$3)*MOD(L15:O15,2),POWER(2,$Q$3:$T$3)*MOD(Q15:T15,2),POWER(2,$V$3:$Y$3)*MOD(V15:Y15,2)))</f>
        <v>-12234</v>
      </c>
      <c r="AA15" s="2">
        <f t="shared" si="17"/>
        <v>1</v>
      </c>
      <c r="AB15" s="2">
        <f t="shared" si="17"/>
        <v>1</v>
      </c>
      <c r="AC15" s="2">
        <f t="shared" si="17"/>
        <v>0</v>
      </c>
      <c r="AD15" s="2">
        <f t="shared" si="17"/>
        <v>1</v>
      </c>
      <c r="AE15" s="2" t="s">
        <v>36</v>
      </c>
      <c r="AF15" s="2">
        <f t="shared" si="18"/>
        <v>0</v>
      </c>
      <c r="AG15" s="2">
        <f t="shared" si="18"/>
        <v>0</v>
      </c>
      <c r="AH15" s="2">
        <f t="shared" si="18"/>
        <v>0</v>
      </c>
      <c r="AI15" s="2">
        <f t="shared" si="18"/>
        <v>0</v>
      </c>
      <c r="AJ15" s="2" t="s">
        <v>36</v>
      </c>
      <c r="AK15" s="2">
        <f t="shared" si="19"/>
        <v>0</v>
      </c>
      <c r="AL15" s="2">
        <f t="shared" si="19"/>
        <v>0</v>
      </c>
      <c r="AM15" s="2">
        <f t="shared" si="19"/>
        <v>1</v>
      </c>
      <c r="AN15" s="2">
        <f t="shared" si="19"/>
        <v>1</v>
      </c>
      <c r="AO15" s="2" t="s">
        <v>36</v>
      </c>
      <c r="AP15" s="2">
        <f t="shared" si="20"/>
        <v>0</v>
      </c>
      <c r="AQ15" s="2">
        <f t="shared" si="20"/>
        <v>1</v>
      </c>
      <c r="AR15" s="2">
        <f t="shared" si="20"/>
        <v>0</v>
      </c>
      <c r="AS15" s="2">
        <f t="shared" si="20"/>
        <v>1</v>
      </c>
      <c r="AT15" s="4"/>
      <c r="AU15" s="2">
        <f t="shared" ref="AU15:AW15" si="65">AA15+INT(AV15/2)</f>
        <v>1</v>
      </c>
      <c r="AV15" s="2">
        <f t="shared" si="65"/>
        <v>1</v>
      </c>
      <c r="AW15" s="2">
        <f t="shared" si="65"/>
        <v>0</v>
      </c>
      <c r="AX15" s="2">
        <f t="shared" si="22"/>
        <v>1</v>
      </c>
      <c r="AY15" s="2" t="s">
        <v>36</v>
      </c>
      <c r="AZ15" s="2">
        <f t="shared" ref="AZ15:BB15" si="66">AF15+INT(BA15/2)</f>
        <v>0</v>
      </c>
      <c r="BA15" s="2">
        <f t="shared" si="66"/>
        <v>0</v>
      </c>
      <c r="BB15" s="2">
        <f t="shared" si="66"/>
        <v>0</v>
      </c>
      <c r="BC15" s="2">
        <f t="shared" si="24"/>
        <v>0</v>
      </c>
      <c r="BD15" s="2" t="s">
        <v>36</v>
      </c>
      <c r="BE15" s="2">
        <f t="shared" ref="BE15:BG15" si="67">AK15+INT(BF15/2)</f>
        <v>0</v>
      </c>
      <c r="BF15" s="2">
        <f t="shared" si="67"/>
        <v>0</v>
      </c>
      <c r="BG15" s="2">
        <f t="shared" si="67"/>
        <v>1</v>
      </c>
      <c r="BH15" s="2">
        <f t="shared" si="26"/>
        <v>1</v>
      </c>
      <c r="BI15" s="2" t="s">
        <v>36</v>
      </c>
      <c r="BJ15" s="2">
        <f t="shared" ref="BJ15:BL15" si="68">AP15+INT(BK15/2)</f>
        <v>0</v>
      </c>
      <c r="BK15" s="2">
        <f t="shared" si="68"/>
        <v>1</v>
      </c>
      <c r="BL15" s="2">
        <f t="shared" si="68"/>
        <v>1</v>
      </c>
      <c r="BM15" s="2">
        <f t="shared" si="28"/>
        <v>2</v>
      </c>
    </row>
    <row r="16" spans="1:66" x14ac:dyDescent="0.25">
      <c r="G16" s="2"/>
      <c r="H16" s="2"/>
      <c r="I16" s="2"/>
      <c r="J16" s="2"/>
      <c r="K16" s="2" t="s">
        <v>36</v>
      </c>
      <c r="L16" s="2"/>
      <c r="M16" s="2"/>
      <c r="N16" s="2"/>
      <c r="O16" s="2"/>
      <c r="P16" s="2" t="s">
        <v>36</v>
      </c>
      <c r="Q16" s="2"/>
      <c r="R16" s="2"/>
      <c r="S16" s="2"/>
      <c r="T16" s="2"/>
      <c r="U16" s="2" t="s">
        <v>36</v>
      </c>
      <c r="V16" s="2"/>
      <c r="W16" s="2"/>
      <c r="X16" s="2"/>
      <c r="Y16" s="2"/>
      <c r="AT16" s="4"/>
      <c r="BN16" s="4"/>
    </row>
    <row r="17" spans="4:85" x14ac:dyDescent="0.25">
      <c r="F17" t="s">
        <v>58</v>
      </c>
      <c r="K17" s="2" t="s">
        <v>36</v>
      </c>
      <c r="P17" s="2" t="s">
        <v>36</v>
      </c>
      <c r="U17" s="2" t="s">
        <v>36</v>
      </c>
      <c r="Z17" t="s">
        <v>57</v>
      </c>
      <c r="AA17" s="6" t="s">
        <v>38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4" t="s">
        <v>66</v>
      </c>
      <c r="AU17" s="6" t="s">
        <v>48</v>
      </c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4" t="s">
        <v>67</v>
      </c>
      <c r="BO17" s="6" t="s">
        <v>49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</row>
    <row r="18" spans="4:85" x14ac:dyDescent="0.25">
      <c r="D18" s="2" t="str">
        <f t="shared" ref="D18:D24" si="69">IF(F18=Z18,"ВЕРНО","НЕВЕРНО")</f>
        <v>ВЕРНО</v>
      </c>
      <c r="E18" t="s">
        <v>41</v>
      </c>
      <c r="F18">
        <f>$C$4+$C$5</f>
        <v>27853</v>
      </c>
      <c r="G18" s="4">
        <f>MOD(AA18,2)</f>
        <v>0</v>
      </c>
      <c r="H18" s="4">
        <f>MOD(AB18,2)</f>
        <v>1</v>
      </c>
      <c r="I18" s="4">
        <f>MOD(AC18,2)</f>
        <v>1</v>
      </c>
      <c r="J18" s="4">
        <f>MOD(AD18,2)</f>
        <v>0</v>
      </c>
      <c r="K18" s="2" t="s">
        <v>36</v>
      </c>
      <c r="L18" s="4">
        <f>MOD(AF18,2)</f>
        <v>1</v>
      </c>
      <c r="M18" s="4">
        <f>MOD(AG18,2)</f>
        <v>1</v>
      </c>
      <c r="N18" s="4">
        <f>MOD(AH18,2)</f>
        <v>0</v>
      </c>
      <c r="O18" s="4">
        <f>MOD(AI18,2)</f>
        <v>0</v>
      </c>
      <c r="P18" s="2" t="s">
        <v>36</v>
      </c>
      <c r="Q18" s="4">
        <f>MOD(AK18,2)</f>
        <v>1</v>
      </c>
      <c r="R18" s="4">
        <f>MOD(AL18,2)</f>
        <v>1</v>
      </c>
      <c r="S18" s="4">
        <f>MOD(AM18,2)</f>
        <v>0</v>
      </c>
      <c r="T18" s="4">
        <f>MOD(AN18,2)</f>
        <v>0</v>
      </c>
      <c r="U18" s="2" t="s">
        <v>36</v>
      </c>
      <c r="V18" s="4">
        <f>MOD(AP18,2)</f>
        <v>1</v>
      </c>
      <c r="W18" s="4">
        <f>MOD(AQ18,2)</f>
        <v>1</v>
      </c>
      <c r="X18" s="4">
        <f>MOD(AR18,2)</f>
        <v>0</v>
      </c>
      <c r="Y18" s="2">
        <f>MOD(AS18,2)</f>
        <v>1</v>
      </c>
      <c r="Z18" s="2">
        <f>IF(MOD(AA18,2)=1,-1*BN18,AT18)</f>
        <v>27853</v>
      </c>
      <c r="AA18" s="2">
        <f>G$4+G$5+INT(AB18/2)</f>
        <v>0</v>
      </c>
      <c r="AB18" s="2">
        <f>H$4+H$5+INT(AC18/2)</f>
        <v>1</v>
      </c>
      <c r="AC18" s="2">
        <f>I$4+I$5+INT(AD18/2)</f>
        <v>1</v>
      </c>
      <c r="AD18" s="2">
        <f>J$4+J$5+INT(AF18/2)</f>
        <v>0</v>
      </c>
      <c r="AE18" s="2" t="s">
        <v>36</v>
      </c>
      <c r="AF18" s="2">
        <f>L$4+L$5+INT(AG18/2)</f>
        <v>1</v>
      </c>
      <c r="AG18" s="2">
        <f>M$4+M$5+INT(AH18/2)</f>
        <v>1</v>
      </c>
      <c r="AH18" s="2">
        <f>N$4+N$5+INT(AI18/2)</f>
        <v>2</v>
      </c>
      <c r="AI18" s="2">
        <f>O$4+O$5+INT(AK18/2)</f>
        <v>2</v>
      </c>
      <c r="AJ18" s="2" t="s">
        <v>36</v>
      </c>
      <c r="AK18" s="2">
        <f>Q$4+Q$5+INT(AL18/2)</f>
        <v>1</v>
      </c>
      <c r="AL18" s="2">
        <f>R$4+R$5+INT(AM18/2)</f>
        <v>3</v>
      </c>
      <c r="AM18" s="2">
        <f>S$4+S$5+INT(AN18/2)</f>
        <v>2</v>
      </c>
      <c r="AN18" s="2">
        <f>T$4+T$5+INT(AP18/2)</f>
        <v>0</v>
      </c>
      <c r="AO18" s="2" t="s">
        <v>36</v>
      </c>
      <c r="AP18" s="2">
        <f>V$4+V$5+INT(AQ18/2)</f>
        <v>1</v>
      </c>
      <c r="AQ18" s="2">
        <f>W$4+W$5+INT(AR18/2)</f>
        <v>1</v>
      </c>
      <c r="AR18" s="2">
        <f>X$4+X$5+INT(AS18/2)</f>
        <v>0</v>
      </c>
      <c r="AS18" s="2">
        <f>Y$4+Y$5</f>
        <v>1</v>
      </c>
      <c r="AT18" s="4" cm="1">
        <f t="array" ref="AT18">SUM(POWER(2,$G$3:$J$3)*MOD(AA18:AD18,2),POWER(2,$L$3:$O$3)*MOD(AF18:AI18,2),POWER(2,$Q$3:$T$3)*MOD(AK18:AN18,2),POWER(2,$V$3:$Y$3)*MOD(AP18:AS18,2))</f>
        <v>27853</v>
      </c>
      <c r="AU18" s="2">
        <f t="shared" ref="AU18:AX24" si="70">IF(MOD($AA18,2)=1,IF(MOD(AA18,2)=1,0,1),MOD(AA18,2))</f>
        <v>0</v>
      </c>
      <c r="AV18" s="2">
        <f t="shared" si="70"/>
        <v>1</v>
      </c>
      <c r="AW18" s="2">
        <f t="shared" si="70"/>
        <v>1</v>
      </c>
      <c r="AX18" s="2">
        <f t="shared" si="70"/>
        <v>0</v>
      </c>
      <c r="AY18" s="2" t="s">
        <v>36</v>
      </c>
      <c r="AZ18" s="2">
        <f t="shared" ref="AZ18:BC24" si="71">IF(MOD($AA18,2)=1,IF(MOD(AF18,2)=1,0,1),MOD(AF18,2))</f>
        <v>1</v>
      </c>
      <c r="BA18" s="2">
        <f t="shared" si="71"/>
        <v>1</v>
      </c>
      <c r="BB18" s="2">
        <f t="shared" si="71"/>
        <v>0</v>
      </c>
      <c r="BC18" s="2">
        <f t="shared" si="71"/>
        <v>0</v>
      </c>
      <c r="BD18" s="2" t="s">
        <v>36</v>
      </c>
      <c r="BE18" s="2">
        <f t="shared" ref="BE18:BH24" si="72">IF(MOD($AA18,2)=1,IF(MOD(AK18,2)=1,0,1),MOD(AK18,2))</f>
        <v>1</v>
      </c>
      <c r="BF18" s="2">
        <f t="shared" si="72"/>
        <v>1</v>
      </c>
      <c r="BG18" s="2">
        <f t="shared" si="72"/>
        <v>0</v>
      </c>
      <c r="BH18" s="2">
        <f t="shared" si="72"/>
        <v>0</v>
      </c>
      <c r="BI18" s="2" t="s">
        <v>36</v>
      </c>
      <c r="BJ18" s="2">
        <f t="shared" ref="BJ18:BM24" si="73">IF(MOD($AA18,2)=1,IF(MOD(AP18,2)=1,0,1),MOD(AP18,2))</f>
        <v>1</v>
      </c>
      <c r="BK18" s="2">
        <f t="shared" si="73"/>
        <v>1</v>
      </c>
      <c r="BL18" s="2">
        <f t="shared" si="73"/>
        <v>0</v>
      </c>
      <c r="BM18" s="2">
        <f t="shared" si="73"/>
        <v>1</v>
      </c>
      <c r="BN18" s="4" cm="1">
        <f t="array" ref="BN18">SUM(POWER(2,$G$3:$J$3)*MOD(BO18:BR18,2),POWER(2,$L$3:$O$3)*MOD(BT18:BW18,2),POWER(2,$Q$3:$T$3)*MOD(BY18:CB18,2),POWER(2,$V$3:$Y$3)*MOD(CD18:CG18,2))</f>
        <v>27854</v>
      </c>
      <c r="BO18" s="2">
        <f>AU18+INT(BP18/2)</f>
        <v>0</v>
      </c>
      <c r="BP18" s="2">
        <f>AV18+INT(BQ18/2)</f>
        <v>1</v>
      </c>
      <c r="BQ18" s="2">
        <f>AW18+INT(BR18/2)</f>
        <v>1</v>
      </c>
      <c r="BR18" s="2">
        <f>AX18+INT(BT18/2)</f>
        <v>0</v>
      </c>
      <c r="BS18" s="2" t="s">
        <v>36</v>
      </c>
      <c r="BT18" s="2">
        <f>AZ18+INT(BU18/2)</f>
        <v>1</v>
      </c>
      <c r="BU18" s="2">
        <f>BA18+INT(BV18/2)</f>
        <v>1</v>
      </c>
      <c r="BV18" s="2">
        <f>BB18+INT(BW18/2)</f>
        <v>0</v>
      </c>
      <c r="BW18" s="2">
        <f>BC18+INT(BY18/2)</f>
        <v>0</v>
      </c>
      <c r="BX18" s="2" t="s">
        <v>36</v>
      </c>
      <c r="BY18" s="2">
        <f>BE18+INT(BZ18/2)</f>
        <v>1</v>
      </c>
      <c r="BZ18" s="2">
        <f>BF18+INT(CA18/2)</f>
        <v>1</v>
      </c>
      <c r="CA18" s="2">
        <f>BG18+INT(CB18/2)</f>
        <v>0</v>
      </c>
      <c r="CB18" s="2">
        <f>BH18+INT(CD18/2)</f>
        <v>0</v>
      </c>
      <c r="CC18" s="2" t="s">
        <v>36</v>
      </c>
      <c r="CD18" s="2">
        <f>BJ18+INT(CE18/2)</f>
        <v>1</v>
      </c>
      <c r="CE18" s="2">
        <f>BK18+INT(CF18/2)</f>
        <v>1</v>
      </c>
      <c r="CF18" s="2">
        <f>BL18+INT(CG18/2)</f>
        <v>1</v>
      </c>
      <c r="CG18" s="2">
        <f>BM18+1</f>
        <v>2</v>
      </c>
    </row>
    <row r="19" spans="4:85" x14ac:dyDescent="0.25">
      <c r="D19" s="2" t="str">
        <f t="shared" si="69"/>
        <v>НЕВЕРНО</v>
      </c>
      <c r="E19" t="s">
        <v>42</v>
      </c>
      <c r="F19">
        <f>$C$5+$C$6</f>
        <v>53302</v>
      </c>
      <c r="G19" s="4">
        <f t="shared" ref="G19:G24" si="74">MOD(AA19,2)</f>
        <v>1</v>
      </c>
      <c r="H19" s="4">
        <f t="shared" ref="H19:H24" si="75">MOD(AB19,2)</f>
        <v>1</v>
      </c>
      <c r="I19" s="4">
        <f t="shared" ref="I19:I24" si="76">MOD(AC19,2)</f>
        <v>0</v>
      </c>
      <c r="J19" s="4">
        <f t="shared" ref="J19:J24" si="77">MOD(AD19,2)</f>
        <v>1</v>
      </c>
      <c r="K19" s="4" t="s">
        <v>36</v>
      </c>
      <c r="L19" s="4">
        <f t="shared" ref="L19:L24" si="78">MOD(AF19,2)</f>
        <v>0</v>
      </c>
      <c r="M19" s="4">
        <f t="shared" ref="M19:M24" si="79">MOD(AG19,2)</f>
        <v>0</v>
      </c>
      <c r="N19" s="4">
        <f t="shared" ref="N19:N24" si="80">MOD(AH19,2)</f>
        <v>0</v>
      </c>
      <c r="O19" s="4">
        <f t="shared" ref="O19:O24" si="81">MOD(AI19,2)</f>
        <v>0</v>
      </c>
      <c r="P19" s="4" t="s">
        <v>36</v>
      </c>
      <c r="Q19" s="4">
        <f t="shared" ref="Q19:Q24" si="82">MOD(AK19,2)</f>
        <v>0</v>
      </c>
      <c r="R19" s="4">
        <f t="shared" ref="R19:R24" si="83">MOD(AL19,2)</f>
        <v>0</v>
      </c>
      <c r="S19" s="4">
        <f t="shared" ref="S19:S24" si="84">MOD(AM19,2)</f>
        <v>1</v>
      </c>
      <c r="T19" s="4">
        <f t="shared" ref="T19:T24" si="85">MOD(AN19,2)</f>
        <v>1</v>
      </c>
      <c r="U19" s="4" t="s">
        <v>36</v>
      </c>
      <c r="V19" s="4">
        <f t="shared" ref="V19:V24" si="86">MOD(AP19,2)</f>
        <v>0</v>
      </c>
      <c r="W19" s="4">
        <f t="shared" ref="W19:W24" si="87">MOD(AQ19,2)</f>
        <v>1</v>
      </c>
      <c r="X19" s="4">
        <f t="shared" ref="X19:X24" si="88">MOD(AR19,2)</f>
        <v>1</v>
      </c>
      <c r="Y19" s="4">
        <f t="shared" ref="Y19:Y24" si="89">MOD(AS19,2)</f>
        <v>0</v>
      </c>
      <c r="Z19" s="4">
        <f t="shared" ref="Z19:Z24" si="90">IF(MOD(AA19,2)=1,-1*BN19,AT19)</f>
        <v>-12234</v>
      </c>
      <c r="AA19" s="2">
        <f>G$6+G$5+INT(AB19/2)</f>
        <v>1</v>
      </c>
      <c r="AB19" s="2">
        <f>H$6+H$5+INT(AC19/2)</f>
        <v>3</v>
      </c>
      <c r="AC19" s="2">
        <f>I$6+I$5+INT(AD19/2)</f>
        <v>2</v>
      </c>
      <c r="AD19" s="2">
        <f>J$6+J$5+INT(AF19/2)</f>
        <v>1</v>
      </c>
      <c r="AE19" s="2" t="s">
        <v>36</v>
      </c>
      <c r="AF19" s="2">
        <f>L$6+L$5+INT(AG19/2)</f>
        <v>2</v>
      </c>
      <c r="AG19" s="2">
        <f>M$6+M$5+INT(AH19/2)</f>
        <v>2</v>
      </c>
      <c r="AH19" s="2">
        <f>N$6+N$5+INT(AI19/2)</f>
        <v>2</v>
      </c>
      <c r="AI19" s="2">
        <f>O$6+O$5+INT(AK19/2)</f>
        <v>2</v>
      </c>
      <c r="AJ19" s="2" t="s">
        <v>36</v>
      </c>
      <c r="AK19" s="2">
        <f>Q$6+Q$5+INT(AL19/2)</f>
        <v>2</v>
      </c>
      <c r="AL19" s="2">
        <f>R$6+R$5+INT(AM19/2)</f>
        <v>2</v>
      </c>
      <c r="AM19" s="2">
        <f>S$6+S$5+INT(AN19/2)</f>
        <v>1</v>
      </c>
      <c r="AN19" s="2">
        <f>T$6+T$5+INT(AP19/2)</f>
        <v>1</v>
      </c>
      <c r="AO19" s="2" t="s">
        <v>36</v>
      </c>
      <c r="AP19" s="2">
        <f>V$6+V$5+INT(AQ19/2)</f>
        <v>2</v>
      </c>
      <c r="AQ19" s="2">
        <f>W$6+W$5+INT(AR19/2)</f>
        <v>1</v>
      </c>
      <c r="AR19" s="2">
        <f>X$6+X$5+INT(AS19/2)</f>
        <v>1</v>
      </c>
      <c r="AS19" s="2">
        <f>Y$6+Y$5</f>
        <v>2</v>
      </c>
      <c r="AT19" s="4" cm="1">
        <f t="array" ref="AT19">SUM(POWER(2,$G$3:$J$3)*MOD(AA19:AD19,2),POWER(2,$L$3:$O$3)*MOD(AF19:AI19,2),POWER(2,$Q$3:$T$3)*MOD(AK19:AN19,2),POWER(2,$V$3:$Y$3)*MOD(AP19:AS19,2))</f>
        <v>53302</v>
      </c>
      <c r="AU19" s="2">
        <f t="shared" si="70"/>
        <v>0</v>
      </c>
      <c r="AV19" s="2">
        <f t="shared" si="70"/>
        <v>0</v>
      </c>
      <c r="AW19" s="2">
        <f t="shared" si="70"/>
        <v>1</v>
      </c>
      <c r="AX19" s="2">
        <f t="shared" si="70"/>
        <v>0</v>
      </c>
      <c r="AY19" s="2" t="s">
        <v>36</v>
      </c>
      <c r="AZ19" s="2">
        <f t="shared" si="71"/>
        <v>1</v>
      </c>
      <c r="BA19" s="2">
        <f t="shared" si="71"/>
        <v>1</v>
      </c>
      <c r="BB19" s="2">
        <f t="shared" si="71"/>
        <v>1</v>
      </c>
      <c r="BC19" s="2">
        <f t="shared" si="71"/>
        <v>1</v>
      </c>
      <c r="BD19" s="2" t="s">
        <v>36</v>
      </c>
      <c r="BE19" s="2">
        <f t="shared" si="72"/>
        <v>1</v>
      </c>
      <c r="BF19" s="2">
        <f t="shared" si="72"/>
        <v>1</v>
      </c>
      <c r="BG19" s="2">
        <f t="shared" si="72"/>
        <v>0</v>
      </c>
      <c r="BH19" s="2">
        <f t="shared" si="72"/>
        <v>0</v>
      </c>
      <c r="BI19" s="2" t="s">
        <v>36</v>
      </c>
      <c r="BJ19" s="2">
        <f t="shared" si="73"/>
        <v>1</v>
      </c>
      <c r="BK19" s="2">
        <f t="shared" si="73"/>
        <v>0</v>
      </c>
      <c r="BL19" s="2">
        <f t="shared" si="73"/>
        <v>0</v>
      </c>
      <c r="BM19" s="2">
        <f t="shared" si="73"/>
        <v>1</v>
      </c>
      <c r="BN19" s="4" cm="1">
        <f t="array" ref="BN19">SUM(POWER(2,$G$3:$J$3)*MOD(BO19:BR19,2),POWER(2,$L$3:$O$3)*MOD(BT19:BW19,2),POWER(2,$Q$3:$T$3)*MOD(BY19:CB19,2),POWER(2,$V$3:$Y$3)*MOD(CD19:CG19,2))</f>
        <v>12234</v>
      </c>
      <c r="BO19" s="2">
        <f t="shared" ref="BO19:BQ19" si="91">AU19+INT(BP19/2)</f>
        <v>0</v>
      </c>
      <c r="BP19" s="2">
        <f t="shared" si="91"/>
        <v>0</v>
      </c>
      <c r="BQ19" s="2">
        <f t="shared" si="91"/>
        <v>1</v>
      </c>
      <c r="BR19" s="2">
        <f t="shared" ref="BR19:BR24" si="92">AX19+INT(BT19/2)</f>
        <v>0</v>
      </c>
      <c r="BS19" s="2" t="s">
        <v>36</v>
      </c>
      <c r="BT19" s="2">
        <f t="shared" ref="BT19:BV19" si="93">AZ19+INT(BU19/2)</f>
        <v>1</v>
      </c>
      <c r="BU19" s="2">
        <f t="shared" si="93"/>
        <v>1</v>
      </c>
      <c r="BV19" s="2">
        <f t="shared" si="93"/>
        <v>1</v>
      </c>
      <c r="BW19" s="2">
        <f t="shared" ref="BW19:BW24" si="94">BC19+INT(BY19/2)</f>
        <v>1</v>
      </c>
      <c r="BX19" s="2" t="s">
        <v>36</v>
      </c>
      <c r="BY19" s="2">
        <f t="shared" ref="BY19:CA19" si="95">BE19+INT(BZ19/2)</f>
        <v>1</v>
      </c>
      <c r="BZ19" s="2">
        <f t="shared" si="95"/>
        <v>1</v>
      </c>
      <c r="CA19" s="2">
        <f t="shared" si="95"/>
        <v>0</v>
      </c>
      <c r="CB19" s="2">
        <f t="shared" ref="CB19:CB24" si="96">BH19+INT(CD19/2)</f>
        <v>0</v>
      </c>
      <c r="CC19" s="2" t="s">
        <v>36</v>
      </c>
      <c r="CD19" s="2">
        <f t="shared" ref="CD19:CF19" si="97">BJ19+INT(CE19/2)</f>
        <v>1</v>
      </c>
      <c r="CE19" s="2">
        <f t="shared" si="97"/>
        <v>0</v>
      </c>
      <c r="CF19" s="2">
        <f t="shared" si="97"/>
        <v>1</v>
      </c>
      <c r="CG19" s="2">
        <f t="shared" ref="CG19:CG24" si="98">BM19+1</f>
        <v>2</v>
      </c>
    </row>
    <row r="20" spans="4:85" x14ac:dyDescent="0.25">
      <c r="D20" s="2" t="str">
        <f t="shared" si="69"/>
        <v>ВЕРНО</v>
      </c>
      <c r="E20" t="s">
        <v>43</v>
      </c>
      <c r="F20">
        <f>$C$5+$C$10</f>
        <v>23045</v>
      </c>
      <c r="G20" s="4">
        <f t="shared" si="74"/>
        <v>0</v>
      </c>
      <c r="H20" s="4">
        <f t="shared" si="75"/>
        <v>1</v>
      </c>
      <c r="I20" s="4">
        <f t="shared" si="76"/>
        <v>0</v>
      </c>
      <c r="J20" s="4">
        <f t="shared" si="77"/>
        <v>1</v>
      </c>
      <c r="K20" s="4" t="s">
        <v>36</v>
      </c>
      <c r="L20" s="4">
        <f t="shared" si="78"/>
        <v>1</v>
      </c>
      <c r="M20" s="4">
        <f t="shared" si="79"/>
        <v>0</v>
      </c>
      <c r="N20" s="4">
        <f t="shared" si="80"/>
        <v>1</v>
      </c>
      <c r="O20" s="4">
        <f t="shared" si="81"/>
        <v>0</v>
      </c>
      <c r="P20" s="4" t="s">
        <v>36</v>
      </c>
      <c r="Q20" s="4">
        <f t="shared" si="82"/>
        <v>0</v>
      </c>
      <c r="R20" s="4">
        <f t="shared" si="83"/>
        <v>0</v>
      </c>
      <c r="S20" s="4">
        <f t="shared" si="84"/>
        <v>0</v>
      </c>
      <c r="T20" s="4">
        <f t="shared" si="85"/>
        <v>0</v>
      </c>
      <c r="U20" s="4" t="s">
        <v>36</v>
      </c>
      <c r="V20" s="4">
        <f t="shared" si="86"/>
        <v>0</v>
      </c>
      <c r="W20" s="4">
        <f t="shared" si="87"/>
        <v>1</v>
      </c>
      <c r="X20" s="4">
        <f t="shared" si="88"/>
        <v>0</v>
      </c>
      <c r="Y20" s="4">
        <f t="shared" si="89"/>
        <v>1</v>
      </c>
      <c r="Z20" s="4">
        <f t="shared" si="90"/>
        <v>23045</v>
      </c>
      <c r="AA20" s="2">
        <f>G$10+G$5+INT(AB20/2)</f>
        <v>2</v>
      </c>
      <c r="AB20" s="2">
        <f>H$10+H$5+INT(AC20/2)</f>
        <v>3</v>
      </c>
      <c r="AC20" s="2">
        <f>I$10+I$5+INT(AD20/2)</f>
        <v>2</v>
      </c>
      <c r="AD20" s="2">
        <f>J$10+J$5+INT(AF20/2)</f>
        <v>1</v>
      </c>
      <c r="AE20" s="2" t="s">
        <v>36</v>
      </c>
      <c r="AF20" s="2">
        <f>L$10+L$5+INT(AG20/2)</f>
        <v>1</v>
      </c>
      <c r="AG20" s="2">
        <f>M$10+M$5+INT(AH20/2)</f>
        <v>2</v>
      </c>
      <c r="AH20" s="2">
        <f>N$10+N$5+INT(AI20/2)</f>
        <v>3</v>
      </c>
      <c r="AI20" s="2">
        <f>O$10+O$5+INT(AK20/2)</f>
        <v>2</v>
      </c>
      <c r="AJ20" s="2" t="s">
        <v>36</v>
      </c>
      <c r="AK20" s="2">
        <f>Q$10+Q$5+INT(AL20/2)</f>
        <v>2</v>
      </c>
      <c r="AL20" s="2">
        <f>R$10+R$5+INT(AM20/2)</f>
        <v>2</v>
      </c>
      <c r="AM20" s="2">
        <f>S$10+S$5+INT(AN20/2)</f>
        <v>2</v>
      </c>
      <c r="AN20" s="2">
        <f>T$10+T$5+INT(AP20/2)</f>
        <v>2</v>
      </c>
      <c r="AO20" s="2" t="s">
        <v>36</v>
      </c>
      <c r="AP20" s="2">
        <f>V$10+V$5+INT(AQ20/2)</f>
        <v>2</v>
      </c>
      <c r="AQ20" s="2">
        <f>W$10+W$5+INT(AR20/2)</f>
        <v>1</v>
      </c>
      <c r="AR20" s="2">
        <f>X$10+X$5+INT(AS20/2)</f>
        <v>0</v>
      </c>
      <c r="AS20" s="2">
        <f>Y$10+Y$5</f>
        <v>1</v>
      </c>
      <c r="AT20" s="4" cm="1">
        <f t="array" ref="AT20">SUM(POWER(2,$G$3:$J$3)*MOD(AA20:AD20,2),POWER(2,$L$3:$O$3)*MOD(AF20:AI20,2),POWER(2,$Q$3:$T$3)*MOD(AK20:AN20,2),POWER(2,$V$3:$Y$3)*MOD(AP20:AS20,2))</f>
        <v>23045</v>
      </c>
      <c r="AU20" s="2">
        <f t="shared" si="70"/>
        <v>0</v>
      </c>
      <c r="AV20" s="2">
        <f t="shared" si="70"/>
        <v>1</v>
      </c>
      <c r="AW20" s="2">
        <f t="shared" si="70"/>
        <v>0</v>
      </c>
      <c r="AX20" s="2">
        <f t="shared" si="70"/>
        <v>1</v>
      </c>
      <c r="AY20" s="2" t="s">
        <v>36</v>
      </c>
      <c r="AZ20" s="2">
        <f t="shared" si="71"/>
        <v>1</v>
      </c>
      <c r="BA20" s="2">
        <f t="shared" si="71"/>
        <v>0</v>
      </c>
      <c r="BB20" s="2">
        <f t="shared" si="71"/>
        <v>1</v>
      </c>
      <c r="BC20" s="2">
        <f t="shared" si="71"/>
        <v>0</v>
      </c>
      <c r="BD20" s="2" t="s">
        <v>36</v>
      </c>
      <c r="BE20" s="2">
        <f t="shared" si="72"/>
        <v>0</v>
      </c>
      <c r="BF20" s="2">
        <f t="shared" si="72"/>
        <v>0</v>
      </c>
      <c r="BG20" s="2">
        <f t="shared" si="72"/>
        <v>0</v>
      </c>
      <c r="BH20" s="2">
        <f t="shared" si="72"/>
        <v>0</v>
      </c>
      <c r="BI20" s="2" t="s">
        <v>36</v>
      </c>
      <c r="BJ20" s="2">
        <f t="shared" si="73"/>
        <v>0</v>
      </c>
      <c r="BK20" s="2">
        <f t="shared" si="73"/>
        <v>1</v>
      </c>
      <c r="BL20" s="2">
        <f t="shared" si="73"/>
        <v>0</v>
      </c>
      <c r="BM20" s="2">
        <f t="shared" si="73"/>
        <v>1</v>
      </c>
      <c r="BN20" s="4" cm="1">
        <f t="array" ref="BN20">SUM(POWER(2,$G$3:$J$3)*MOD(BO20:BR20,2),POWER(2,$L$3:$O$3)*MOD(BT20:BW20,2),POWER(2,$Q$3:$T$3)*MOD(BY20:CB20,2),POWER(2,$V$3:$Y$3)*MOD(CD20:CG20,2))</f>
        <v>23046</v>
      </c>
      <c r="BO20" s="2">
        <f t="shared" ref="BO20:BQ20" si="99">AU20+INT(BP20/2)</f>
        <v>0</v>
      </c>
      <c r="BP20" s="2">
        <f t="shared" si="99"/>
        <v>1</v>
      </c>
      <c r="BQ20" s="2">
        <f t="shared" si="99"/>
        <v>0</v>
      </c>
      <c r="BR20" s="2">
        <f t="shared" si="92"/>
        <v>1</v>
      </c>
      <c r="BS20" s="2" t="s">
        <v>36</v>
      </c>
      <c r="BT20" s="2">
        <f t="shared" ref="BT20:BV20" si="100">AZ20+INT(BU20/2)</f>
        <v>1</v>
      </c>
      <c r="BU20" s="2">
        <f t="shared" si="100"/>
        <v>0</v>
      </c>
      <c r="BV20" s="2">
        <f t="shared" si="100"/>
        <v>1</v>
      </c>
      <c r="BW20" s="2">
        <f t="shared" si="94"/>
        <v>0</v>
      </c>
      <c r="BX20" s="2" t="s">
        <v>36</v>
      </c>
      <c r="BY20" s="2">
        <f t="shared" ref="BY20:CA20" si="101">BE20+INT(BZ20/2)</f>
        <v>0</v>
      </c>
      <c r="BZ20" s="2">
        <f t="shared" si="101"/>
        <v>0</v>
      </c>
      <c r="CA20" s="2">
        <f t="shared" si="101"/>
        <v>0</v>
      </c>
      <c r="CB20" s="2">
        <f t="shared" si="96"/>
        <v>0</v>
      </c>
      <c r="CC20" s="2" t="s">
        <v>36</v>
      </c>
      <c r="CD20" s="2">
        <f t="shared" ref="CD20:CF20" si="102">BJ20+INT(CE20/2)</f>
        <v>0</v>
      </c>
      <c r="CE20" s="2">
        <f t="shared" si="102"/>
        <v>1</v>
      </c>
      <c r="CF20" s="2">
        <f t="shared" si="102"/>
        <v>1</v>
      </c>
      <c r="CG20" s="2">
        <f t="shared" si="98"/>
        <v>2</v>
      </c>
    </row>
    <row r="21" spans="4:85" x14ac:dyDescent="0.25">
      <c r="D21" s="2" t="str">
        <f t="shared" si="69"/>
        <v>ВЕРНО</v>
      </c>
      <c r="E21" t="s">
        <v>44</v>
      </c>
      <c r="F21">
        <f>$C$10+$C$11</f>
        <v>-27853</v>
      </c>
      <c r="G21" s="4">
        <f t="shared" si="74"/>
        <v>1</v>
      </c>
      <c r="H21" s="4">
        <f t="shared" si="75"/>
        <v>0</v>
      </c>
      <c r="I21" s="4">
        <f t="shared" si="76"/>
        <v>0</v>
      </c>
      <c r="J21" s="4">
        <f t="shared" si="77"/>
        <v>1</v>
      </c>
      <c r="K21" s="4" t="s">
        <v>36</v>
      </c>
      <c r="L21" s="4">
        <f t="shared" si="78"/>
        <v>0</v>
      </c>
      <c r="M21" s="4">
        <f t="shared" si="79"/>
        <v>0</v>
      </c>
      <c r="N21" s="4">
        <f t="shared" si="80"/>
        <v>1</v>
      </c>
      <c r="O21" s="4">
        <f t="shared" si="81"/>
        <v>1</v>
      </c>
      <c r="P21" s="4" t="s">
        <v>36</v>
      </c>
      <c r="Q21" s="4">
        <f t="shared" si="82"/>
        <v>0</v>
      </c>
      <c r="R21" s="4">
        <f t="shared" si="83"/>
        <v>0</v>
      </c>
      <c r="S21" s="4">
        <f t="shared" si="84"/>
        <v>1</v>
      </c>
      <c r="T21" s="4">
        <f t="shared" si="85"/>
        <v>1</v>
      </c>
      <c r="U21" s="4" t="s">
        <v>36</v>
      </c>
      <c r="V21" s="4">
        <f t="shared" si="86"/>
        <v>0</v>
      </c>
      <c r="W21" s="4">
        <f t="shared" si="87"/>
        <v>0</v>
      </c>
      <c r="X21" s="4">
        <f t="shared" si="88"/>
        <v>1</v>
      </c>
      <c r="Y21" s="4">
        <f t="shared" si="89"/>
        <v>1</v>
      </c>
      <c r="Z21" s="4">
        <f t="shared" si="90"/>
        <v>-27853</v>
      </c>
      <c r="AA21" s="2">
        <f>G$10+G$11+INT(AB21/2)</f>
        <v>3</v>
      </c>
      <c r="AB21" s="2">
        <f>H$10+H$11+INT(AC21/2)</f>
        <v>2</v>
      </c>
      <c r="AC21" s="2">
        <f>I$10+I$11+INT(AD21/2)</f>
        <v>2</v>
      </c>
      <c r="AD21" s="2">
        <f>J$10+J$11+INT(AF21/2)</f>
        <v>3</v>
      </c>
      <c r="AE21" s="2" t="s">
        <v>36</v>
      </c>
      <c r="AF21" s="2">
        <f>L$10+L$11+INT(AG21/2)</f>
        <v>2</v>
      </c>
      <c r="AG21" s="2">
        <f>M$10+M$11+INT(AH21/2)</f>
        <v>2</v>
      </c>
      <c r="AH21" s="2">
        <f>N$10+N$11+INT(AI21/2)</f>
        <v>1</v>
      </c>
      <c r="AI21" s="2">
        <f>O$10+O$11+INT(AK21/2)</f>
        <v>1</v>
      </c>
      <c r="AJ21" s="2" t="s">
        <v>36</v>
      </c>
      <c r="AK21" s="2">
        <f>Q$10+Q$11+INT(AL21/2)</f>
        <v>2</v>
      </c>
      <c r="AL21" s="2">
        <f>R$10+R$11+INT(AM21/2)</f>
        <v>0</v>
      </c>
      <c r="AM21" s="2">
        <f>S$10+S$11+INT(AN21/2)</f>
        <v>1</v>
      </c>
      <c r="AN21" s="2">
        <f>T$10+T$11+INT(AP21/2)</f>
        <v>3</v>
      </c>
      <c r="AO21" s="2" t="s">
        <v>36</v>
      </c>
      <c r="AP21" s="2">
        <f>V$10+V$11+INT(AQ21/2)</f>
        <v>2</v>
      </c>
      <c r="AQ21" s="2">
        <f>W$10+W$11+INT(AR21/2)</f>
        <v>2</v>
      </c>
      <c r="AR21" s="2">
        <f>X$10+X$11+INT(AS21/2)</f>
        <v>1</v>
      </c>
      <c r="AS21" s="2">
        <f>Y$10+Y$11</f>
        <v>1</v>
      </c>
      <c r="AT21" s="4" cm="1">
        <f t="array" ref="AT21">SUM(POWER(2,$G$3:$J$3)*MOD(AA21:AD21,2),POWER(2,$L$3:$O$3)*MOD(AF21:AI21,2),POWER(2,$Q$3:$T$3)*MOD(AK21:AN21,2),POWER(2,$V$3:$Y$3)*MOD(AP21:AS21,2))</f>
        <v>37683</v>
      </c>
      <c r="AU21" s="2">
        <f t="shared" si="70"/>
        <v>0</v>
      </c>
      <c r="AV21" s="2">
        <f t="shared" si="70"/>
        <v>1</v>
      </c>
      <c r="AW21" s="2">
        <f t="shared" si="70"/>
        <v>1</v>
      </c>
      <c r="AX21" s="2">
        <f t="shared" si="70"/>
        <v>0</v>
      </c>
      <c r="AY21" s="2" t="s">
        <v>36</v>
      </c>
      <c r="AZ21" s="2">
        <f t="shared" si="71"/>
        <v>1</v>
      </c>
      <c r="BA21" s="2">
        <f t="shared" si="71"/>
        <v>1</v>
      </c>
      <c r="BB21" s="2">
        <f t="shared" si="71"/>
        <v>0</v>
      </c>
      <c r="BC21" s="2">
        <f t="shared" si="71"/>
        <v>0</v>
      </c>
      <c r="BD21" s="2" t="s">
        <v>36</v>
      </c>
      <c r="BE21" s="2">
        <f t="shared" si="72"/>
        <v>1</v>
      </c>
      <c r="BF21" s="2">
        <f t="shared" si="72"/>
        <v>1</v>
      </c>
      <c r="BG21" s="2">
        <f t="shared" si="72"/>
        <v>0</v>
      </c>
      <c r="BH21" s="2">
        <f t="shared" si="72"/>
        <v>0</v>
      </c>
      <c r="BI21" s="2" t="s">
        <v>36</v>
      </c>
      <c r="BJ21" s="2">
        <f t="shared" si="73"/>
        <v>1</v>
      </c>
      <c r="BK21" s="2">
        <f t="shared" si="73"/>
        <v>1</v>
      </c>
      <c r="BL21" s="2">
        <f t="shared" si="73"/>
        <v>0</v>
      </c>
      <c r="BM21" s="2">
        <f t="shared" si="73"/>
        <v>0</v>
      </c>
      <c r="BN21" s="4" cm="1">
        <f t="array" ref="BN21">SUM(POWER(2,$G$3:$J$3)*MOD(BO21:BR21,2),POWER(2,$L$3:$O$3)*MOD(BT21:BW21,2),POWER(2,$Q$3:$T$3)*MOD(BY21:CB21,2),POWER(2,$V$3:$Y$3)*MOD(CD21:CG21,2))</f>
        <v>27853</v>
      </c>
      <c r="BO21" s="2">
        <f t="shared" ref="BO21:BQ21" si="103">AU21+INT(BP21/2)</f>
        <v>0</v>
      </c>
      <c r="BP21" s="2">
        <f t="shared" si="103"/>
        <v>1</v>
      </c>
      <c r="BQ21" s="2">
        <f t="shared" si="103"/>
        <v>1</v>
      </c>
      <c r="BR21" s="2">
        <f t="shared" si="92"/>
        <v>0</v>
      </c>
      <c r="BS21" s="2" t="s">
        <v>36</v>
      </c>
      <c r="BT21" s="2">
        <f t="shared" ref="BT21:BV21" si="104">AZ21+INT(BU21/2)</f>
        <v>1</v>
      </c>
      <c r="BU21" s="2">
        <f t="shared" si="104"/>
        <v>1</v>
      </c>
      <c r="BV21" s="2">
        <f t="shared" si="104"/>
        <v>0</v>
      </c>
      <c r="BW21" s="2">
        <f t="shared" si="94"/>
        <v>0</v>
      </c>
      <c r="BX21" s="2" t="s">
        <v>36</v>
      </c>
      <c r="BY21" s="2">
        <f t="shared" ref="BY21:CA21" si="105">BE21+INT(BZ21/2)</f>
        <v>1</v>
      </c>
      <c r="BZ21" s="2">
        <f t="shared" si="105"/>
        <v>1</v>
      </c>
      <c r="CA21" s="2">
        <f t="shared" si="105"/>
        <v>0</v>
      </c>
      <c r="CB21" s="2">
        <f t="shared" si="96"/>
        <v>0</v>
      </c>
      <c r="CC21" s="2" t="s">
        <v>36</v>
      </c>
      <c r="CD21" s="2">
        <f t="shared" ref="CD21:CF21" si="106">BJ21+INT(CE21/2)</f>
        <v>1</v>
      </c>
      <c r="CE21" s="2">
        <f t="shared" si="106"/>
        <v>1</v>
      </c>
      <c r="CF21" s="2">
        <f t="shared" si="106"/>
        <v>0</v>
      </c>
      <c r="CG21" s="2">
        <f t="shared" si="98"/>
        <v>1</v>
      </c>
    </row>
    <row r="22" spans="4:85" x14ac:dyDescent="0.25">
      <c r="D22" s="2" t="str">
        <f t="shared" si="69"/>
        <v>НЕВЕРНО</v>
      </c>
      <c r="E22" t="s">
        <v>45</v>
      </c>
      <c r="F22">
        <f>$C$11+$C$12</f>
        <v>-53302</v>
      </c>
      <c r="G22" s="4">
        <f t="shared" si="74"/>
        <v>0</v>
      </c>
      <c r="H22" s="4">
        <f t="shared" si="75"/>
        <v>0</v>
      </c>
      <c r="I22" s="4">
        <f t="shared" si="76"/>
        <v>1</v>
      </c>
      <c r="J22" s="4">
        <f t="shared" si="77"/>
        <v>0</v>
      </c>
      <c r="K22" s="4" t="s">
        <v>36</v>
      </c>
      <c r="L22" s="4">
        <f t="shared" si="78"/>
        <v>1</v>
      </c>
      <c r="M22" s="4">
        <f t="shared" si="79"/>
        <v>1</v>
      </c>
      <c r="N22" s="4">
        <f t="shared" si="80"/>
        <v>1</v>
      </c>
      <c r="O22" s="4">
        <f t="shared" si="81"/>
        <v>1</v>
      </c>
      <c r="P22" s="4" t="s">
        <v>36</v>
      </c>
      <c r="Q22" s="4">
        <f t="shared" si="82"/>
        <v>1</v>
      </c>
      <c r="R22" s="4">
        <f t="shared" si="83"/>
        <v>1</v>
      </c>
      <c r="S22" s="4">
        <f t="shared" si="84"/>
        <v>0</v>
      </c>
      <c r="T22" s="4">
        <f t="shared" si="85"/>
        <v>0</v>
      </c>
      <c r="U22" s="4" t="s">
        <v>36</v>
      </c>
      <c r="V22" s="4">
        <f t="shared" si="86"/>
        <v>1</v>
      </c>
      <c r="W22" s="4">
        <f t="shared" si="87"/>
        <v>0</v>
      </c>
      <c r="X22" s="4">
        <f t="shared" si="88"/>
        <v>1</v>
      </c>
      <c r="Y22" s="4">
        <f t="shared" si="89"/>
        <v>0</v>
      </c>
      <c r="Z22" s="4">
        <f t="shared" si="90"/>
        <v>12234</v>
      </c>
      <c r="AA22" s="2">
        <f>G$11+G$12+INT(AB22/2)</f>
        <v>2</v>
      </c>
      <c r="AB22" s="2">
        <f>H$11+H$12+INT(AC22/2)</f>
        <v>0</v>
      </c>
      <c r="AC22" s="2">
        <f>I$11+I$12+INT(AD22/2)</f>
        <v>1</v>
      </c>
      <c r="AD22" s="2">
        <f>J$11+J$12+INT(AF22/2)</f>
        <v>2</v>
      </c>
      <c r="AE22" s="2" t="s">
        <v>36</v>
      </c>
      <c r="AF22" s="2">
        <f>L$11+L$12+INT(AG22/2)</f>
        <v>1</v>
      </c>
      <c r="AG22" s="2">
        <f>M$11+M$12+INT(AH22/2)</f>
        <v>1</v>
      </c>
      <c r="AH22" s="2">
        <f>N$11+N$12+INT(AI22/2)</f>
        <v>1</v>
      </c>
      <c r="AI22" s="2">
        <f>O$11+O$12+INT(AK22/2)</f>
        <v>1</v>
      </c>
      <c r="AJ22" s="2" t="s">
        <v>36</v>
      </c>
      <c r="AK22" s="2">
        <f>Q$11+Q$12+INT(AL22/2)</f>
        <v>1</v>
      </c>
      <c r="AL22" s="2">
        <f>R$11+R$12+INT(AM22/2)</f>
        <v>1</v>
      </c>
      <c r="AM22" s="2">
        <f>S$11+S$12+INT(AN22/2)</f>
        <v>2</v>
      </c>
      <c r="AN22" s="2">
        <f>T$11+T$12+INT(AP22/2)</f>
        <v>2</v>
      </c>
      <c r="AO22" s="2" t="s">
        <v>36</v>
      </c>
      <c r="AP22" s="2">
        <f>V$11+V$12+INT(AQ22/2)</f>
        <v>1</v>
      </c>
      <c r="AQ22" s="2">
        <f>W$11+W$12+INT(AR22/2)</f>
        <v>2</v>
      </c>
      <c r="AR22" s="2">
        <f>X$11+X$12+INT(AS22/2)</f>
        <v>3</v>
      </c>
      <c r="AS22" s="2">
        <f>Y$11+Y$12</f>
        <v>2</v>
      </c>
      <c r="AT22" s="4" cm="1">
        <f t="array" ref="AT22">SUM(POWER(2,$G$3:$J$3)*MOD(AA22:AD22,2),POWER(2,$L$3:$O$3)*MOD(AF22:AI22,2),POWER(2,$Q$3:$T$3)*MOD(AK22:AN22,2),POWER(2,$V$3:$Y$3)*MOD(AP22:AS22,2))</f>
        <v>12234</v>
      </c>
      <c r="AU22" s="2">
        <f t="shared" si="70"/>
        <v>0</v>
      </c>
      <c r="AV22" s="2">
        <f t="shared" si="70"/>
        <v>0</v>
      </c>
      <c r="AW22" s="2">
        <f t="shared" si="70"/>
        <v>1</v>
      </c>
      <c r="AX22" s="2">
        <f t="shared" si="70"/>
        <v>0</v>
      </c>
      <c r="AY22" s="2" t="s">
        <v>36</v>
      </c>
      <c r="AZ22" s="2">
        <f t="shared" si="71"/>
        <v>1</v>
      </c>
      <c r="BA22" s="2">
        <f t="shared" si="71"/>
        <v>1</v>
      </c>
      <c r="BB22" s="2">
        <f t="shared" si="71"/>
        <v>1</v>
      </c>
      <c r="BC22" s="2">
        <f t="shared" si="71"/>
        <v>1</v>
      </c>
      <c r="BD22" s="2" t="s">
        <v>36</v>
      </c>
      <c r="BE22" s="2">
        <f t="shared" si="72"/>
        <v>1</v>
      </c>
      <c r="BF22" s="2">
        <f t="shared" si="72"/>
        <v>1</v>
      </c>
      <c r="BG22" s="2">
        <f t="shared" si="72"/>
        <v>0</v>
      </c>
      <c r="BH22" s="2">
        <f t="shared" si="72"/>
        <v>0</v>
      </c>
      <c r="BI22" s="2" t="s">
        <v>36</v>
      </c>
      <c r="BJ22" s="2">
        <f t="shared" si="73"/>
        <v>1</v>
      </c>
      <c r="BK22" s="2">
        <f t="shared" si="73"/>
        <v>0</v>
      </c>
      <c r="BL22" s="2">
        <f t="shared" si="73"/>
        <v>1</v>
      </c>
      <c r="BM22" s="2">
        <f t="shared" si="73"/>
        <v>0</v>
      </c>
      <c r="BN22" s="4" cm="1">
        <f t="array" ref="BN22">SUM(POWER(2,$G$3:$J$3)*MOD(BO22:BR22,2),POWER(2,$L$3:$O$3)*MOD(BT22:BW22,2),POWER(2,$Q$3:$T$3)*MOD(BY22:CB22,2),POWER(2,$V$3:$Y$3)*MOD(CD22:CG22,2))</f>
        <v>12235</v>
      </c>
      <c r="BO22" s="2">
        <f t="shared" ref="BO22:BQ22" si="107">AU22+INT(BP22/2)</f>
        <v>0</v>
      </c>
      <c r="BP22" s="2">
        <f t="shared" si="107"/>
        <v>0</v>
      </c>
      <c r="BQ22" s="2">
        <f t="shared" si="107"/>
        <v>1</v>
      </c>
      <c r="BR22" s="2">
        <f t="shared" si="92"/>
        <v>0</v>
      </c>
      <c r="BS22" s="2" t="s">
        <v>36</v>
      </c>
      <c r="BT22" s="2">
        <f t="shared" ref="BT22:BV22" si="108">AZ22+INT(BU22/2)</f>
        <v>1</v>
      </c>
      <c r="BU22" s="2">
        <f t="shared" si="108"/>
        <v>1</v>
      </c>
      <c r="BV22" s="2">
        <f t="shared" si="108"/>
        <v>1</v>
      </c>
      <c r="BW22" s="2">
        <f t="shared" si="94"/>
        <v>1</v>
      </c>
      <c r="BX22" s="2" t="s">
        <v>36</v>
      </c>
      <c r="BY22" s="2">
        <f t="shared" ref="BY22:CA22" si="109">BE22+INT(BZ22/2)</f>
        <v>1</v>
      </c>
      <c r="BZ22" s="2">
        <f t="shared" si="109"/>
        <v>1</v>
      </c>
      <c r="CA22" s="2">
        <f t="shared" si="109"/>
        <v>0</v>
      </c>
      <c r="CB22" s="2">
        <f t="shared" si="96"/>
        <v>0</v>
      </c>
      <c r="CC22" s="2" t="s">
        <v>36</v>
      </c>
      <c r="CD22" s="2">
        <f t="shared" ref="CD22:CF22" si="110">BJ22+INT(CE22/2)</f>
        <v>1</v>
      </c>
      <c r="CE22" s="2">
        <f t="shared" si="110"/>
        <v>0</v>
      </c>
      <c r="CF22" s="2">
        <f t="shared" si="110"/>
        <v>1</v>
      </c>
      <c r="CG22" s="2">
        <f t="shared" si="98"/>
        <v>1</v>
      </c>
    </row>
    <row r="23" spans="4:85" x14ac:dyDescent="0.25">
      <c r="D23" s="2" t="str">
        <f t="shared" si="69"/>
        <v>ВЕРНО</v>
      </c>
      <c r="E23" t="s">
        <v>46</v>
      </c>
      <c r="F23">
        <f>$C$4+$C$11</f>
        <v>-23045</v>
      </c>
      <c r="G23" s="4">
        <f t="shared" si="74"/>
        <v>1</v>
      </c>
      <c r="H23" s="4">
        <f t="shared" si="75"/>
        <v>0</v>
      </c>
      <c r="I23" s="4">
        <f t="shared" si="76"/>
        <v>1</v>
      </c>
      <c r="J23" s="4">
        <f t="shared" si="77"/>
        <v>0</v>
      </c>
      <c r="K23" s="4" t="s">
        <v>36</v>
      </c>
      <c r="L23" s="4">
        <f t="shared" si="78"/>
        <v>0</v>
      </c>
      <c r="M23" s="4">
        <f t="shared" si="79"/>
        <v>1</v>
      </c>
      <c r="N23" s="4">
        <f t="shared" si="80"/>
        <v>0</v>
      </c>
      <c r="O23" s="4">
        <f t="shared" si="81"/>
        <v>1</v>
      </c>
      <c r="P23" s="4" t="s">
        <v>36</v>
      </c>
      <c r="Q23" s="4">
        <f t="shared" si="82"/>
        <v>1</v>
      </c>
      <c r="R23" s="4">
        <f t="shared" si="83"/>
        <v>1</v>
      </c>
      <c r="S23" s="4">
        <f t="shared" si="84"/>
        <v>1</v>
      </c>
      <c r="T23" s="4">
        <f t="shared" si="85"/>
        <v>1</v>
      </c>
      <c r="U23" s="4" t="s">
        <v>36</v>
      </c>
      <c r="V23" s="4">
        <f t="shared" si="86"/>
        <v>1</v>
      </c>
      <c r="W23" s="4">
        <f t="shared" si="87"/>
        <v>0</v>
      </c>
      <c r="X23" s="4">
        <f t="shared" si="88"/>
        <v>1</v>
      </c>
      <c r="Y23" s="4">
        <f t="shared" si="89"/>
        <v>1</v>
      </c>
      <c r="Z23" s="4">
        <f t="shared" si="90"/>
        <v>-23045</v>
      </c>
      <c r="AA23" s="2">
        <f>G$4+G$11+INT(AB23/2)</f>
        <v>1</v>
      </c>
      <c r="AB23" s="2">
        <f>H$4+H$11+INT(AC23/2)</f>
        <v>0</v>
      </c>
      <c r="AC23" s="2">
        <f>I$4+I$11+INT(AD23/2)</f>
        <v>1</v>
      </c>
      <c r="AD23" s="2">
        <f>J$4+J$11+INT(AF23/2)</f>
        <v>2</v>
      </c>
      <c r="AE23" s="2" t="s">
        <v>36</v>
      </c>
      <c r="AF23" s="2">
        <f>L$4+L$11+INT(AG23/2)</f>
        <v>2</v>
      </c>
      <c r="AG23" s="2">
        <f>M$4+M$11+INT(AH23/2)</f>
        <v>1</v>
      </c>
      <c r="AH23" s="2">
        <f>N$4+N$11+INT(AI23/2)</f>
        <v>0</v>
      </c>
      <c r="AI23" s="2">
        <f>O$4+O$11+INT(AK23/2)</f>
        <v>1</v>
      </c>
      <c r="AJ23" s="2" t="s">
        <v>36</v>
      </c>
      <c r="AK23" s="2">
        <f>Q$4+Q$11+INT(AL23/2)</f>
        <v>1</v>
      </c>
      <c r="AL23" s="2">
        <f>R$4+R$11+INT(AM23/2)</f>
        <v>1</v>
      </c>
      <c r="AM23" s="2">
        <f>S$4+S$11+INT(AN23/2)</f>
        <v>1</v>
      </c>
      <c r="AN23" s="2">
        <f>T$4+T$11+INT(AP23/2)</f>
        <v>1</v>
      </c>
      <c r="AO23" s="2" t="s">
        <v>36</v>
      </c>
      <c r="AP23" s="2">
        <f>V$4+V$11+INT(AQ23/2)</f>
        <v>1</v>
      </c>
      <c r="AQ23" s="2">
        <f>W$4+W$11+INT(AR23/2)</f>
        <v>2</v>
      </c>
      <c r="AR23" s="2">
        <f>X$4+X$11+INT(AS23/2)</f>
        <v>1</v>
      </c>
      <c r="AS23" s="2">
        <f>Y$4+Y$11</f>
        <v>1</v>
      </c>
      <c r="AT23" s="4" cm="1">
        <f t="array" ref="AT23">SUM(POWER(2,$G$3:$J$3)*MOD(AA23:AD23,2),POWER(2,$L$3:$O$3)*MOD(AF23:AI23,2),POWER(2,$Q$3:$T$3)*MOD(AK23:AN23,2),POWER(2,$V$3:$Y$3)*MOD(AP23:AS23,2))</f>
        <v>42491</v>
      </c>
      <c r="AU23" s="2">
        <f t="shared" si="70"/>
        <v>0</v>
      </c>
      <c r="AV23" s="2">
        <f t="shared" si="70"/>
        <v>1</v>
      </c>
      <c r="AW23" s="2">
        <f t="shared" si="70"/>
        <v>0</v>
      </c>
      <c r="AX23" s="2">
        <f t="shared" si="70"/>
        <v>1</v>
      </c>
      <c r="AY23" s="2" t="s">
        <v>36</v>
      </c>
      <c r="AZ23" s="2">
        <f t="shared" si="71"/>
        <v>1</v>
      </c>
      <c r="BA23" s="2">
        <f t="shared" si="71"/>
        <v>0</v>
      </c>
      <c r="BB23" s="2">
        <f t="shared" si="71"/>
        <v>1</v>
      </c>
      <c r="BC23" s="2">
        <f t="shared" si="71"/>
        <v>0</v>
      </c>
      <c r="BD23" s="2" t="s">
        <v>36</v>
      </c>
      <c r="BE23" s="2">
        <f t="shared" si="72"/>
        <v>0</v>
      </c>
      <c r="BF23" s="2">
        <f t="shared" si="72"/>
        <v>0</v>
      </c>
      <c r="BG23" s="2">
        <f t="shared" si="72"/>
        <v>0</v>
      </c>
      <c r="BH23" s="2">
        <f t="shared" si="72"/>
        <v>0</v>
      </c>
      <c r="BI23" s="2" t="s">
        <v>36</v>
      </c>
      <c r="BJ23" s="2">
        <f t="shared" si="73"/>
        <v>0</v>
      </c>
      <c r="BK23" s="2">
        <f t="shared" si="73"/>
        <v>1</v>
      </c>
      <c r="BL23" s="2">
        <f t="shared" si="73"/>
        <v>0</v>
      </c>
      <c r="BM23" s="2">
        <f t="shared" si="73"/>
        <v>0</v>
      </c>
      <c r="BN23" s="4" cm="1">
        <f t="array" ref="BN23">SUM(POWER(2,$G$3:$J$3)*MOD(BO23:BR23,2),POWER(2,$L$3:$O$3)*MOD(BT23:BW23,2),POWER(2,$Q$3:$T$3)*MOD(BY23:CB23,2),POWER(2,$V$3:$Y$3)*MOD(CD23:CG23,2))</f>
        <v>23045</v>
      </c>
      <c r="BO23" s="2">
        <f t="shared" ref="BO23:BQ23" si="111">AU23+INT(BP23/2)</f>
        <v>0</v>
      </c>
      <c r="BP23" s="2">
        <f t="shared" si="111"/>
        <v>1</v>
      </c>
      <c r="BQ23" s="2">
        <f t="shared" si="111"/>
        <v>0</v>
      </c>
      <c r="BR23" s="2">
        <f t="shared" si="92"/>
        <v>1</v>
      </c>
      <c r="BS23" s="2" t="s">
        <v>36</v>
      </c>
      <c r="BT23" s="2">
        <f t="shared" ref="BT23:BV23" si="112">AZ23+INT(BU23/2)</f>
        <v>1</v>
      </c>
      <c r="BU23" s="2">
        <f t="shared" si="112"/>
        <v>0</v>
      </c>
      <c r="BV23" s="2">
        <f t="shared" si="112"/>
        <v>1</v>
      </c>
      <c r="BW23" s="2">
        <f t="shared" si="94"/>
        <v>0</v>
      </c>
      <c r="BX23" s="2" t="s">
        <v>36</v>
      </c>
      <c r="BY23" s="2">
        <f t="shared" ref="BY23:CA23" si="113">BE23+INT(BZ23/2)</f>
        <v>0</v>
      </c>
      <c r="BZ23" s="2">
        <f t="shared" si="113"/>
        <v>0</v>
      </c>
      <c r="CA23" s="2">
        <f t="shared" si="113"/>
        <v>0</v>
      </c>
      <c r="CB23" s="2">
        <f t="shared" si="96"/>
        <v>0</v>
      </c>
      <c r="CC23" s="2" t="s">
        <v>36</v>
      </c>
      <c r="CD23" s="2">
        <f t="shared" ref="CD23:CF23" si="114">BJ23+INT(CE23/2)</f>
        <v>0</v>
      </c>
      <c r="CE23" s="2">
        <f t="shared" si="114"/>
        <v>1</v>
      </c>
      <c r="CF23" s="2">
        <f t="shared" si="114"/>
        <v>0</v>
      </c>
      <c r="CG23" s="2">
        <f t="shared" si="98"/>
        <v>1</v>
      </c>
    </row>
    <row r="24" spans="4:85" x14ac:dyDescent="0.25">
      <c r="D24" s="2" t="str">
        <f t="shared" si="69"/>
        <v>ВЕРНО</v>
      </c>
      <c r="E24" t="s">
        <v>47</v>
      </c>
      <c r="F24">
        <f>$C$14+$C$6</f>
        <v>4808</v>
      </c>
      <c r="G24" s="4">
        <f t="shared" si="74"/>
        <v>0</v>
      </c>
      <c r="H24" s="4">
        <f t="shared" si="75"/>
        <v>0</v>
      </c>
      <c r="I24" s="4">
        <f t="shared" si="76"/>
        <v>0</v>
      </c>
      <c r="J24" s="4">
        <f t="shared" si="77"/>
        <v>1</v>
      </c>
      <c r="K24" s="4" t="s">
        <v>36</v>
      </c>
      <c r="L24" s="4">
        <f t="shared" si="78"/>
        <v>0</v>
      </c>
      <c r="M24" s="4">
        <f t="shared" si="79"/>
        <v>0</v>
      </c>
      <c r="N24" s="4">
        <f t="shared" si="80"/>
        <v>1</v>
      </c>
      <c r="O24" s="4">
        <f t="shared" si="81"/>
        <v>0</v>
      </c>
      <c r="P24" s="4" t="s">
        <v>36</v>
      </c>
      <c r="Q24" s="4">
        <f t="shared" si="82"/>
        <v>1</v>
      </c>
      <c r="R24" s="4">
        <f t="shared" si="83"/>
        <v>1</v>
      </c>
      <c r="S24" s="4">
        <f t="shared" si="84"/>
        <v>0</v>
      </c>
      <c r="T24" s="4">
        <f t="shared" si="85"/>
        <v>0</v>
      </c>
      <c r="U24" s="4" t="s">
        <v>36</v>
      </c>
      <c r="V24" s="4">
        <f t="shared" si="86"/>
        <v>1</v>
      </c>
      <c r="W24" s="4">
        <f t="shared" si="87"/>
        <v>0</v>
      </c>
      <c r="X24" s="4">
        <f t="shared" si="88"/>
        <v>0</v>
      </c>
      <c r="Y24" s="4">
        <f t="shared" si="89"/>
        <v>0</v>
      </c>
      <c r="Z24" s="4">
        <f t="shared" si="90"/>
        <v>4808</v>
      </c>
      <c r="AA24" s="2">
        <f>G$14+G$6+INT(AB24/2)</f>
        <v>2</v>
      </c>
      <c r="AB24" s="2">
        <f>H$14+H$6+INT(AC24/2)</f>
        <v>2</v>
      </c>
      <c r="AC24" s="2">
        <f>I$14+I$6+INT(AD24/2)</f>
        <v>2</v>
      </c>
      <c r="AD24" s="2">
        <f>J$14+J$6+INT(AF24/2)</f>
        <v>1</v>
      </c>
      <c r="AE24" s="2" t="s">
        <v>36</v>
      </c>
      <c r="AF24" s="2">
        <f>L$14+L$6+INT(AG24/2)</f>
        <v>2</v>
      </c>
      <c r="AG24" s="2">
        <f>M$14+M$6+INT(AH24/2)</f>
        <v>2</v>
      </c>
      <c r="AH24" s="2">
        <f>N$14+N$6+INT(AI24/2)</f>
        <v>1</v>
      </c>
      <c r="AI24" s="2">
        <f>O$14+O$6+INT(AK24/2)</f>
        <v>2</v>
      </c>
      <c r="AJ24" s="2" t="s">
        <v>36</v>
      </c>
      <c r="AK24" s="2">
        <f>Q$14+Q$6+INT(AL24/2)</f>
        <v>3</v>
      </c>
      <c r="AL24" s="2">
        <f>R$14+R$6+INT(AM24/2)</f>
        <v>3</v>
      </c>
      <c r="AM24" s="2">
        <f>S$14+S$6+INT(AN24/2)</f>
        <v>2</v>
      </c>
      <c r="AN24" s="2">
        <f>T$14+T$6+INT(AP24/2)</f>
        <v>2</v>
      </c>
      <c r="AO24" s="2" t="s">
        <v>36</v>
      </c>
      <c r="AP24" s="2">
        <f>V$14+V$6+INT(AQ24/2)</f>
        <v>3</v>
      </c>
      <c r="AQ24" s="2">
        <f>W$14+W$6+INT(AR24/2)</f>
        <v>2</v>
      </c>
      <c r="AR24" s="2">
        <f>X$14+X$6+INT(AS24/2)</f>
        <v>2</v>
      </c>
      <c r="AS24" s="2">
        <f>Y$14+Y$6</f>
        <v>2</v>
      </c>
      <c r="AT24" s="4" cm="1">
        <f t="array" ref="AT24">SUM(POWER(2,$G$3:$J$3)*MOD(AA24:AD24,2),POWER(2,$L$3:$O$3)*MOD(AF24:AI24,2),POWER(2,$Q$3:$T$3)*MOD(AK24:AN24,2),POWER(2,$V$3:$Y$3)*MOD(AP24:AS24,2))</f>
        <v>4808</v>
      </c>
      <c r="AU24" s="2">
        <f t="shared" si="70"/>
        <v>0</v>
      </c>
      <c r="AV24" s="2">
        <f t="shared" si="70"/>
        <v>0</v>
      </c>
      <c r="AW24" s="2">
        <f t="shared" si="70"/>
        <v>0</v>
      </c>
      <c r="AX24" s="2">
        <f t="shared" si="70"/>
        <v>1</v>
      </c>
      <c r="AY24" s="2" t="s">
        <v>36</v>
      </c>
      <c r="AZ24" s="2">
        <f t="shared" si="71"/>
        <v>0</v>
      </c>
      <c r="BA24" s="2">
        <f t="shared" si="71"/>
        <v>0</v>
      </c>
      <c r="BB24" s="2">
        <f t="shared" si="71"/>
        <v>1</v>
      </c>
      <c r="BC24" s="2">
        <f t="shared" si="71"/>
        <v>0</v>
      </c>
      <c r="BD24" s="2" t="s">
        <v>36</v>
      </c>
      <c r="BE24" s="2">
        <f t="shared" si="72"/>
        <v>1</v>
      </c>
      <c r="BF24" s="2">
        <f t="shared" si="72"/>
        <v>1</v>
      </c>
      <c r="BG24" s="2">
        <f t="shared" si="72"/>
        <v>0</v>
      </c>
      <c r="BH24" s="2">
        <f t="shared" si="72"/>
        <v>0</v>
      </c>
      <c r="BI24" s="2" t="s">
        <v>36</v>
      </c>
      <c r="BJ24" s="2">
        <f t="shared" si="73"/>
        <v>1</v>
      </c>
      <c r="BK24" s="2">
        <f t="shared" si="73"/>
        <v>0</v>
      </c>
      <c r="BL24" s="2">
        <f t="shared" si="73"/>
        <v>0</v>
      </c>
      <c r="BM24" s="2">
        <f t="shared" si="73"/>
        <v>0</v>
      </c>
      <c r="BN24" s="4" cm="1">
        <f t="array" ref="BN24">SUM(POWER(2,$G$3:$J$3)*MOD(BO24:BR24,2),POWER(2,$L$3:$O$3)*MOD(BT24:BW24,2),POWER(2,$Q$3:$T$3)*MOD(BY24:CB24,2),POWER(2,$V$3:$Y$3)*MOD(CD24:CG24,2))</f>
        <v>4809</v>
      </c>
      <c r="BO24" s="2">
        <f t="shared" ref="BO24:BQ24" si="115">AU24+INT(BP24/2)</f>
        <v>0</v>
      </c>
      <c r="BP24" s="2">
        <f t="shared" si="115"/>
        <v>0</v>
      </c>
      <c r="BQ24" s="2">
        <f t="shared" si="115"/>
        <v>0</v>
      </c>
      <c r="BR24" s="2">
        <f t="shared" si="92"/>
        <v>1</v>
      </c>
      <c r="BS24" s="2" t="s">
        <v>36</v>
      </c>
      <c r="BT24" s="2">
        <f t="shared" ref="BT24:BV24" si="116">AZ24+INT(BU24/2)</f>
        <v>0</v>
      </c>
      <c r="BU24" s="2">
        <f t="shared" si="116"/>
        <v>0</v>
      </c>
      <c r="BV24" s="2">
        <f t="shared" si="116"/>
        <v>1</v>
      </c>
      <c r="BW24" s="2">
        <f t="shared" si="94"/>
        <v>0</v>
      </c>
      <c r="BX24" s="2" t="s">
        <v>36</v>
      </c>
      <c r="BY24" s="2">
        <f t="shared" ref="BY24:CA24" si="117">BE24+INT(BZ24/2)</f>
        <v>1</v>
      </c>
      <c r="BZ24" s="2">
        <f t="shared" si="117"/>
        <v>1</v>
      </c>
      <c r="CA24" s="2">
        <f t="shared" si="117"/>
        <v>0</v>
      </c>
      <c r="CB24" s="2">
        <f t="shared" si="96"/>
        <v>0</v>
      </c>
      <c r="CC24" s="2" t="s">
        <v>36</v>
      </c>
      <c r="CD24" s="2">
        <f t="shared" ref="CD24:CF24" si="118">BJ24+INT(CE24/2)</f>
        <v>1</v>
      </c>
      <c r="CE24" s="2">
        <f t="shared" si="118"/>
        <v>0</v>
      </c>
      <c r="CF24" s="2">
        <f t="shared" si="118"/>
        <v>0</v>
      </c>
      <c r="CG24" s="2">
        <f t="shared" si="98"/>
        <v>1</v>
      </c>
    </row>
    <row r="25" spans="4:85" x14ac:dyDescent="0.25">
      <c r="G25" s="6" t="s">
        <v>50</v>
      </c>
      <c r="H25" s="6"/>
      <c r="I25" s="6"/>
      <c r="J25" s="6" t="s">
        <v>51</v>
      </c>
      <c r="K25" s="6"/>
      <c r="L25" s="6"/>
      <c r="M25" s="6" t="s">
        <v>52</v>
      </c>
      <c r="N25" s="6"/>
      <c r="O25" s="6"/>
      <c r="Q25" s="6" t="s">
        <v>53</v>
      </c>
      <c r="R25" s="6"/>
      <c r="S25" s="6"/>
      <c r="T25" s="6" t="s">
        <v>54</v>
      </c>
      <c r="U25" s="6"/>
      <c r="V25" s="6"/>
      <c r="W25" s="6" t="s">
        <v>55</v>
      </c>
      <c r="X25" s="6"/>
      <c r="Y25" s="6"/>
      <c r="AT25" s="4"/>
      <c r="BN25" s="4"/>
    </row>
    <row r="26" spans="4:85" x14ac:dyDescent="0.25">
      <c r="E26" t="s">
        <v>41</v>
      </c>
      <c r="G26" s="6">
        <f t="shared" ref="G26:G32" si="119">IF(MOD(AA18,2)=1,1,0)</f>
        <v>0</v>
      </c>
      <c r="H26" s="6"/>
      <c r="I26" s="6"/>
      <c r="J26" s="6">
        <f>IF(SUM(AU18:BM18)=0,1,0)</f>
        <v>0</v>
      </c>
      <c r="K26" s="6"/>
      <c r="L26" s="6"/>
      <c r="M26" s="6">
        <f t="shared" ref="M26:M32" si="120">MOD(SUM(V18:Y18),2)</f>
        <v>1</v>
      </c>
      <c r="N26" s="6"/>
      <c r="O26" s="6"/>
      <c r="Q26" s="6">
        <f>IF(AP18&gt;1,1,0)</f>
        <v>0</v>
      </c>
      <c r="R26" s="6"/>
      <c r="S26" s="6"/>
      <c r="T26" s="6">
        <f>IF(AA18&gt;1,1,0)</f>
        <v>0</v>
      </c>
      <c r="U26" s="6"/>
      <c r="V26" s="6"/>
      <c r="W26" s="6">
        <f>IF(OR(AND(G4=G5,G4=MOD(AA18,2)),G4 &lt;&gt; G5),0,1)</f>
        <v>0</v>
      </c>
      <c r="X26" s="6"/>
      <c r="Y26" s="6"/>
      <c r="Z26" t="s">
        <v>59</v>
      </c>
      <c r="AT26" s="4"/>
      <c r="BN26" s="4"/>
    </row>
    <row r="27" spans="4:85" x14ac:dyDescent="0.25">
      <c r="E27" t="s">
        <v>42</v>
      </c>
      <c r="G27" s="6">
        <f t="shared" si="119"/>
        <v>1</v>
      </c>
      <c r="H27" s="6"/>
      <c r="I27" s="6"/>
      <c r="J27" s="6">
        <f t="shared" ref="J27:J32" si="121">IF(SUM(AU19:BM19)=0,1,0)</f>
        <v>0</v>
      </c>
      <c r="K27" s="6"/>
      <c r="L27" s="6"/>
      <c r="M27" s="6">
        <f t="shared" si="120"/>
        <v>0</v>
      </c>
      <c r="N27" s="6"/>
      <c r="O27" s="6"/>
      <c r="Q27" s="6">
        <f t="shared" ref="Q27:Q32" si="122">IF(AP19&gt;1,1,0)</f>
        <v>1</v>
      </c>
      <c r="R27" s="6"/>
      <c r="S27" s="6"/>
      <c r="T27" s="6">
        <f t="shared" ref="T27:T32" si="123">IF(AA19&gt;1,1,0)</f>
        <v>0</v>
      </c>
      <c r="U27" s="6"/>
      <c r="V27" s="6"/>
      <c r="W27" s="6">
        <f t="shared" ref="W27" si="124">IF(OR(AND(G5=G6,G5=MOD(AA19,2)),G5 &lt;&gt; G6),0,1)</f>
        <v>1</v>
      </c>
      <c r="X27" s="6"/>
      <c r="Y27" s="6"/>
      <c r="Z27" t="s">
        <v>60</v>
      </c>
      <c r="AT27" s="4"/>
      <c r="BN27" s="4"/>
    </row>
    <row r="28" spans="4:85" x14ac:dyDescent="0.25">
      <c r="E28" t="s">
        <v>43</v>
      </c>
      <c r="G28" s="6">
        <f t="shared" si="119"/>
        <v>0</v>
      </c>
      <c r="H28" s="6"/>
      <c r="I28" s="6"/>
      <c r="J28" s="6">
        <f t="shared" si="121"/>
        <v>0</v>
      </c>
      <c r="K28" s="6"/>
      <c r="L28" s="6"/>
      <c r="M28" s="6">
        <f t="shared" si="120"/>
        <v>0</v>
      </c>
      <c r="N28" s="6"/>
      <c r="O28" s="6"/>
      <c r="Q28" s="6">
        <f t="shared" si="122"/>
        <v>1</v>
      </c>
      <c r="R28" s="6"/>
      <c r="S28" s="6"/>
      <c r="T28" s="6">
        <f t="shared" si="123"/>
        <v>1</v>
      </c>
      <c r="U28" s="6"/>
      <c r="V28" s="6"/>
      <c r="W28" s="6">
        <f>IF(OR(AND(G5=G10,G5=MOD(AA20,2)),G5 &lt;&gt; G10),0,1)</f>
        <v>0</v>
      </c>
      <c r="X28" s="6"/>
      <c r="Y28" s="6"/>
      <c r="Z28" t="s">
        <v>61</v>
      </c>
      <c r="AT28" s="4"/>
      <c r="BN28" s="4"/>
    </row>
    <row r="29" spans="4:85" x14ac:dyDescent="0.25">
      <c r="E29" t="s">
        <v>44</v>
      </c>
      <c r="G29" s="6">
        <f t="shared" si="119"/>
        <v>1</v>
      </c>
      <c r="H29" s="6"/>
      <c r="I29" s="6"/>
      <c r="J29" s="6">
        <f t="shared" si="121"/>
        <v>0</v>
      </c>
      <c r="K29" s="6"/>
      <c r="L29" s="6"/>
      <c r="M29" s="6">
        <f t="shared" si="120"/>
        <v>0</v>
      </c>
      <c r="N29" s="6"/>
      <c r="O29" s="6"/>
      <c r="Q29" s="6">
        <f t="shared" si="122"/>
        <v>1</v>
      </c>
      <c r="R29" s="6"/>
      <c r="S29" s="6"/>
      <c r="T29" s="6">
        <f t="shared" si="123"/>
        <v>1</v>
      </c>
      <c r="U29" s="6"/>
      <c r="V29" s="6"/>
      <c r="W29" s="6">
        <f>IF(OR(AND(G10=G11,G10=MOD(AA21,2)),G11 &lt;&gt; G10),0,1)</f>
        <v>0</v>
      </c>
      <c r="X29" s="6"/>
      <c r="Y29" s="6"/>
      <c r="Z29" t="s">
        <v>62</v>
      </c>
      <c r="AT29" s="4"/>
      <c r="BN29" s="4"/>
    </row>
    <row r="30" spans="4:85" x14ac:dyDescent="0.25">
      <c r="E30" t="s">
        <v>45</v>
      </c>
      <c r="G30" s="6">
        <f t="shared" si="119"/>
        <v>0</v>
      </c>
      <c r="H30" s="6"/>
      <c r="I30" s="6"/>
      <c r="J30" s="6">
        <f t="shared" si="121"/>
        <v>0</v>
      </c>
      <c r="K30" s="6"/>
      <c r="L30" s="6"/>
      <c r="M30" s="6">
        <f t="shared" si="120"/>
        <v>0</v>
      </c>
      <c r="N30" s="6"/>
      <c r="O30" s="6"/>
      <c r="Q30" s="6">
        <f t="shared" si="122"/>
        <v>0</v>
      </c>
      <c r="R30" s="6"/>
      <c r="S30" s="6"/>
      <c r="T30" s="6">
        <f t="shared" si="123"/>
        <v>1</v>
      </c>
      <c r="U30" s="6"/>
      <c r="V30" s="6"/>
      <c r="W30" s="6">
        <f>IF(OR(AND(G11=G12,G11=MOD(AA22,2)),G11 &lt;&gt; G12),0,1)</f>
        <v>1</v>
      </c>
      <c r="X30" s="6"/>
      <c r="Y30" s="6"/>
      <c r="Z30" t="s">
        <v>63</v>
      </c>
      <c r="BN30" s="4"/>
    </row>
    <row r="31" spans="4:85" x14ac:dyDescent="0.25">
      <c r="E31" t="s">
        <v>46</v>
      </c>
      <c r="G31" s="6">
        <f t="shared" si="119"/>
        <v>1</v>
      </c>
      <c r="H31" s="6"/>
      <c r="I31" s="6"/>
      <c r="J31" s="6">
        <f t="shared" si="121"/>
        <v>0</v>
      </c>
      <c r="K31" s="6"/>
      <c r="L31" s="6"/>
      <c r="M31" s="6">
        <f t="shared" si="120"/>
        <v>1</v>
      </c>
      <c r="N31" s="6"/>
      <c r="O31" s="6"/>
      <c r="Q31" s="6">
        <f t="shared" si="122"/>
        <v>0</v>
      </c>
      <c r="R31" s="6"/>
      <c r="S31" s="6"/>
      <c r="T31" s="6">
        <f t="shared" si="123"/>
        <v>0</v>
      </c>
      <c r="U31" s="6"/>
      <c r="V31" s="6"/>
      <c r="W31" s="6">
        <f>IF(OR(AND(G4=G11,G4=MOD(AA23,2)),G4 &lt;&gt; G11),0,1)</f>
        <v>0</v>
      </c>
      <c r="X31" s="6"/>
      <c r="Y31" s="6"/>
      <c r="Z31" t="s">
        <v>64</v>
      </c>
    </row>
    <row r="32" spans="4:85" x14ac:dyDescent="0.25">
      <c r="E32" t="s">
        <v>47</v>
      </c>
      <c r="G32" s="6">
        <f t="shared" si="119"/>
        <v>0</v>
      </c>
      <c r="H32" s="6"/>
      <c r="I32" s="6"/>
      <c r="J32" s="6">
        <f t="shared" si="121"/>
        <v>0</v>
      </c>
      <c r="K32" s="6"/>
      <c r="L32" s="6"/>
      <c r="M32" s="6">
        <f t="shared" si="120"/>
        <v>1</v>
      </c>
      <c r="N32" s="6"/>
      <c r="O32" s="6"/>
      <c r="Q32" s="6">
        <f t="shared" si="122"/>
        <v>1</v>
      </c>
      <c r="R32" s="6"/>
      <c r="S32" s="6"/>
      <c r="T32" s="6">
        <f t="shared" si="123"/>
        <v>1</v>
      </c>
      <c r="U32" s="6"/>
      <c r="V32" s="6"/>
      <c r="W32" s="6">
        <f>IF(OR(AND(G14=G6,G14=MOD(AA24,2)),G14 &lt;&gt; G6),0,1)</f>
        <v>0</v>
      </c>
      <c r="X32" s="6"/>
      <c r="Y32" s="6"/>
      <c r="Z32" t="s">
        <v>65</v>
      </c>
    </row>
    <row r="43" spans="7:26" x14ac:dyDescent="0.25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7:26" x14ac:dyDescent="0.25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7:26" x14ac:dyDescent="0.2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7:26" x14ac:dyDescent="0.25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</sheetData>
  <mergeCells count="54">
    <mergeCell ref="BO17:CG17"/>
    <mergeCell ref="G2:Y2"/>
    <mergeCell ref="AA2:AS2"/>
    <mergeCell ref="AU2:BM2"/>
    <mergeCell ref="AU17:BM17"/>
    <mergeCell ref="AA17:AS17"/>
    <mergeCell ref="M25:O25"/>
    <mergeCell ref="M26:O26"/>
    <mergeCell ref="M27:O27"/>
    <mergeCell ref="M28:O28"/>
    <mergeCell ref="M29:O29"/>
    <mergeCell ref="W25:Y25"/>
    <mergeCell ref="W26:Y26"/>
    <mergeCell ref="W27:Y27"/>
    <mergeCell ref="W28:Y28"/>
    <mergeCell ref="W29:Y29"/>
    <mergeCell ref="Q25:S25"/>
    <mergeCell ref="T25:V25"/>
    <mergeCell ref="Q26:S26"/>
    <mergeCell ref="Q27:S27"/>
    <mergeCell ref="Q28:S28"/>
    <mergeCell ref="T26:V26"/>
    <mergeCell ref="T27:V27"/>
    <mergeCell ref="T28:V28"/>
    <mergeCell ref="G30:I30"/>
    <mergeCell ref="G31:I31"/>
    <mergeCell ref="G32:I32"/>
    <mergeCell ref="W31:Y31"/>
    <mergeCell ref="W32:Y32"/>
    <mergeCell ref="Q30:S30"/>
    <mergeCell ref="Q31:S31"/>
    <mergeCell ref="W30:Y30"/>
    <mergeCell ref="M30:O30"/>
    <mergeCell ref="M31:O31"/>
    <mergeCell ref="M32:O32"/>
    <mergeCell ref="J31:L31"/>
    <mergeCell ref="J32:L32"/>
    <mergeCell ref="G25:I25"/>
    <mergeCell ref="G26:I26"/>
    <mergeCell ref="G27:I27"/>
    <mergeCell ref="G28:I28"/>
    <mergeCell ref="G29:I29"/>
    <mergeCell ref="J25:L25"/>
    <mergeCell ref="J26:L26"/>
    <mergeCell ref="J27:L27"/>
    <mergeCell ref="J28:L28"/>
    <mergeCell ref="J29:L29"/>
    <mergeCell ref="T29:V29"/>
    <mergeCell ref="T30:V30"/>
    <mergeCell ref="T31:V31"/>
    <mergeCell ref="T32:V32"/>
    <mergeCell ref="J30:L30"/>
    <mergeCell ref="Q32:S32"/>
    <mergeCell ref="Q29:S29"/>
  </mergeCells>
  <conditionalFormatting sqref="G4:Y7">
    <cfRule type="cellIs" dxfId="0" priority="2" operator="equal">
      <formula>1</formula>
    </cfRule>
    <cfRule type="cellIs" dxfId="1" priority="3" operator="equal">
      <formula>0</formula>
    </cfRule>
    <cfRule type="cellIs" dxfId="2" priority="1" operator="equal">
      <formula>1</formula>
    </cfRule>
  </conditionalFormatting>
  <pageMargins left="0.7" right="0.7" top="0.75" bottom="0.75" header="0.3" footer="0.3"/>
  <pageSetup paperSize="9" orientation="portrait" horizontalDpi="360" verticalDpi="360" r:id="rId1"/>
  <headerFooter>
    <oddHeader>&amp;LШульга Артём Игоревич
&amp;A &amp;P&amp;CВариант 29
lab5.xlsx</oddHeader>
    <oddFooter>&amp;C‎9 ‎ноября ‎2021 ‎г., ‏‎22:35:58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zoomScaleNormal="100" workbookViewId="0">
      <selection activeCell="O18" sqref="O18"/>
    </sheetView>
  </sheetViews>
  <sheetFormatPr defaultRowHeight="15" x14ac:dyDescent="0.25"/>
  <sheetData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Шульга</dc:creator>
  <cp:lastModifiedBy>artemshulga03@gmail.com</cp:lastModifiedBy>
  <dcterms:created xsi:type="dcterms:W3CDTF">2015-06-05T18:19:34Z</dcterms:created>
  <dcterms:modified xsi:type="dcterms:W3CDTF">2021-11-25T10:31:36Z</dcterms:modified>
</cp:coreProperties>
</file>