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PROVINCIAL\2019\May Release\Analysis\Supplementary data files\"/>
    </mc:Choice>
  </mc:AlternateContent>
  <bookViews>
    <workbookView xWindow="0" yWindow="0" windowWidth="28800" windowHeight="13590" activeTab="1"/>
  </bookViews>
  <sheets>
    <sheet name="1010012201-eng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L12" i="2" l="1"/>
  <c r="N9" i="2"/>
  <c r="O7" i="2"/>
  <c r="N7" i="2"/>
  <c r="M7" i="2"/>
  <c r="L7" i="2"/>
  <c r="K7" i="2"/>
  <c r="J7" i="2"/>
  <c r="H12" i="2"/>
  <c r="O12" i="2" s="1"/>
  <c r="G12" i="2"/>
  <c r="N12" i="2" s="1"/>
  <c r="F12" i="2"/>
  <c r="M12" i="2" s="1"/>
  <c r="E12" i="2"/>
  <c r="D12" i="2"/>
  <c r="K12" i="2" s="1"/>
  <c r="C12" i="2"/>
  <c r="J12" i="2" s="1"/>
  <c r="B12" i="2"/>
  <c r="H11" i="2"/>
  <c r="G11" i="2"/>
  <c r="O11" i="2" s="1"/>
  <c r="F11" i="2"/>
  <c r="M11" i="2" s="1"/>
  <c r="E11" i="2"/>
  <c r="L11" i="2" s="1"/>
  <c r="D11" i="2"/>
  <c r="C11" i="2"/>
  <c r="K11" i="2" s="1"/>
  <c r="B11" i="2"/>
  <c r="J11" i="2" s="1"/>
  <c r="H10" i="2"/>
  <c r="O10" i="2" s="1"/>
  <c r="G10" i="2"/>
  <c r="N10" i="2" s="1"/>
  <c r="F10" i="2"/>
  <c r="M10" i="2" s="1"/>
  <c r="E10" i="2"/>
  <c r="L10" i="2" s="1"/>
  <c r="D10" i="2"/>
  <c r="K10" i="2" s="1"/>
  <c r="C10" i="2"/>
  <c r="J10" i="2" s="1"/>
  <c r="B10" i="2"/>
  <c r="H9" i="2"/>
  <c r="O9" i="2" s="1"/>
  <c r="G9" i="2"/>
  <c r="F9" i="2"/>
  <c r="M9" i="2" s="1"/>
  <c r="E9" i="2"/>
  <c r="L9" i="2" s="1"/>
  <c r="D9" i="2"/>
  <c r="K9" i="2" s="1"/>
  <c r="C9" i="2"/>
  <c r="J9" i="2" s="1"/>
  <c r="B9" i="2"/>
  <c r="N11" i="2" l="1"/>
</calcChain>
</file>

<file path=xl/sharedStrings.xml><?xml version="1.0" encoding="utf-8"?>
<sst xmlns="http://schemas.openxmlformats.org/spreadsheetml/2006/main" count="44" uniqueCount="23">
  <si>
    <t>Financial market statistics, last Wednesday unless otherwise stated, Bank of Canada 1 2</t>
  </si>
  <si>
    <t>Monthly</t>
  </si>
  <si>
    <t>Table: null (formerly CANSIM 176-0043)</t>
  </si>
  <si>
    <t>Geography: Canada</t>
  </si>
  <si>
    <t>Canada</t>
  </si>
  <si>
    <t>Rates</t>
  </si>
  <si>
    <t>Percent</t>
  </si>
  <si>
    <t>Bank rate</t>
  </si>
  <si>
    <t>Chartered bank - conventional mortgage: 1 year 3</t>
  </si>
  <si>
    <t>Chartered bank - conventional mortgage: 3 year 3</t>
  </si>
  <si>
    <t>Chartered bank - conventional mortgage: 5 year 3</t>
  </si>
  <si>
    <t>t : terminated</t>
  </si>
  <si>
    <t>.. : not available for a specific reference period</t>
  </si>
  <si>
    <t>Footnotes:</t>
  </si>
  <si>
    <t>The numeric value '-99999' means no transactions.</t>
  </si>
  <si>
    <t>The composition of the bond portfolio is available on request from Scotia Capital Inc.</t>
  </si>
  <si>
    <t>The most typical of those offered by the major chartered banks.</t>
  </si>
  <si>
    <t>Prior to 1978, the rate shown is a simple average of rates charged by a number of large institutional lenders, including chartered banks for residential mortgage loans as at mid-month. Between 1967 and 1970, the average rate shown includes rates for twenty-five year mortgages. Prior to 1967, the average rate shown is exclusively for twenty-five year mortgages.</t>
  </si>
  <si>
    <t>Effective December 2017, v122497 has been terminated. This data is available on Statistics Canada's CANSIM Table 027-0015 'Canada Mortgage and Housing Corporation, conventional mortgage lending rate, 5-year term'.</t>
  </si>
  <si>
    <t>Month-end.</t>
  </si>
  <si>
    <t>How to cite: Statistics Canada. Table null Financial market statistics, last Wednesday unless otherwise stated, Bank of Canada</t>
  </si>
  <si>
    <t>https://www150.statcan.gc.ca/t1/tbl1/en/tv.action?pid=1010012201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</si>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</sst>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6"/>
  <sheetViews>
    <sheetView workbookViewId="0">
      <selection activeCell="A7" sqref="A7:XFD7"/>
    </sheetView>
  </sheetViews>
  <sheetFormatPr defaultRowHeight="12.75" x14ac:dyDescent="0.2"/>
  <cols>
    <col min="1" max="1" width="47.5703125" customWidth="1"/>
  </cols>
  <sheetData>
    <row r="1" spans="1:85" x14ac:dyDescent="0.2">
      <c r="A1" t="s">
        <v>0</v>
      </c>
    </row>
    <row r="2" spans="1:85" x14ac:dyDescent="0.2">
      <c r="A2" t="s">
        <v>1</v>
      </c>
    </row>
    <row r="3" spans="1:85" x14ac:dyDescent="0.2">
      <c r="A3" t="s">
        <v>2</v>
      </c>
    </row>
    <row r="4" spans="1:85" x14ac:dyDescent="0.2">
      <c r="A4" t="s">
        <v>3</v>
      </c>
    </row>
    <row r="6" spans="1:85" x14ac:dyDescent="0.2">
      <c r="B6" t="s">
        <v>4</v>
      </c>
    </row>
    <row r="7" spans="1:85" x14ac:dyDescent="0.2">
      <c r="A7" t="s">
        <v>5</v>
      </c>
      <c r="B7" s="1">
        <v>40909</v>
      </c>
      <c r="C7" s="1">
        <v>40940</v>
      </c>
      <c r="D7" s="1">
        <v>40969</v>
      </c>
      <c r="E7" s="1">
        <v>41000</v>
      </c>
      <c r="F7" s="1">
        <v>41030</v>
      </c>
      <c r="G7" s="1">
        <v>41061</v>
      </c>
      <c r="H7" s="1">
        <v>41091</v>
      </c>
      <c r="I7" s="1">
        <v>41122</v>
      </c>
      <c r="J7" s="1">
        <v>41153</v>
      </c>
      <c r="K7" s="1">
        <v>41183</v>
      </c>
      <c r="L7" s="1">
        <v>41214</v>
      </c>
      <c r="M7" s="1">
        <v>41244</v>
      </c>
      <c r="N7" s="1">
        <v>41275</v>
      </c>
      <c r="O7" s="1">
        <v>41306</v>
      </c>
      <c r="P7" s="1">
        <v>41334</v>
      </c>
      <c r="Q7" s="1">
        <v>41365</v>
      </c>
      <c r="R7" s="1">
        <v>41395</v>
      </c>
      <c r="S7" s="1">
        <v>41426</v>
      </c>
      <c r="T7" s="1">
        <v>41456</v>
      </c>
      <c r="U7" s="1">
        <v>41487</v>
      </c>
      <c r="V7" s="1">
        <v>41518</v>
      </c>
      <c r="W7" s="1">
        <v>41548</v>
      </c>
      <c r="X7" s="1">
        <v>41579</v>
      </c>
      <c r="Y7" s="1">
        <v>41609</v>
      </c>
      <c r="Z7" s="1">
        <v>41640</v>
      </c>
      <c r="AA7" s="1">
        <v>41671</v>
      </c>
      <c r="AB7" s="1">
        <v>41699</v>
      </c>
      <c r="AC7" s="1">
        <v>41730</v>
      </c>
      <c r="AD7" s="1">
        <v>41760</v>
      </c>
      <c r="AE7" s="1">
        <v>41791</v>
      </c>
      <c r="AF7" s="1">
        <v>41821</v>
      </c>
      <c r="AG7" s="1">
        <v>41852</v>
      </c>
      <c r="AH7" s="1">
        <v>41883</v>
      </c>
      <c r="AI7" s="1">
        <v>41913</v>
      </c>
      <c r="AJ7" s="1">
        <v>41944</v>
      </c>
      <c r="AK7" s="1">
        <v>41974</v>
      </c>
      <c r="AL7" s="1">
        <v>42005</v>
      </c>
      <c r="AM7" s="1">
        <v>42036</v>
      </c>
      <c r="AN7" s="1">
        <v>42064</v>
      </c>
      <c r="AO7" s="1">
        <v>42095</v>
      </c>
      <c r="AP7" s="1">
        <v>42125</v>
      </c>
      <c r="AQ7" s="1">
        <v>42156</v>
      </c>
      <c r="AR7" s="1">
        <v>42186</v>
      </c>
      <c r="AS7" s="1">
        <v>42217</v>
      </c>
      <c r="AT7" s="1">
        <v>42248</v>
      </c>
      <c r="AU7" s="1">
        <v>42278</v>
      </c>
      <c r="AV7" s="1">
        <v>42309</v>
      </c>
      <c r="AW7" s="1">
        <v>42339</v>
      </c>
      <c r="AX7" s="1">
        <v>42370</v>
      </c>
      <c r="AY7" s="1">
        <v>42401</v>
      </c>
      <c r="AZ7" s="1">
        <v>42430</v>
      </c>
      <c r="BA7" s="1">
        <v>42461</v>
      </c>
      <c r="BB7" s="1">
        <v>42491</v>
      </c>
      <c r="BC7" s="1">
        <v>42522</v>
      </c>
      <c r="BD7" s="1">
        <v>42552</v>
      </c>
      <c r="BE7" s="1">
        <v>42583</v>
      </c>
      <c r="BF7" s="1">
        <v>42614</v>
      </c>
      <c r="BG7" s="1">
        <v>42644</v>
      </c>
      <c r="BH7" s="1">
        <v>42675</v>
      </c>
      <c r="BI7" s="1">
        <v>42705</v>
      </c>
      <c r="BJ7" s="1">
        <v>42736</v>
      </c>
      <c r="BK7" s="1">
        <v>42767</v>
      </c>
      <c r="BL7" s="1">
        <v>42795</v>
      </c>
      <c r="BM7" s="1">
        <v>42826</v>
      </c>
      <c r="BN7" s="1">
        <v>42856</v>
      </c>
      <c r="BO7" s="1">
        <v>42887</v>
      </c>
      <c r="BP7" s="1">
        <v>42917</v>
      </c>
      <c r="BQ7" s="1">
        <v>42948</v>
      </c>
      <c r="BR7" s="1">
        <v>42979</v>
      </c>
      <c r="BS7" s="1">
        <v>43009</v>
      </c>
      <c r="BT7" s="1">
        <v>43040</v>
      </c>
      <c r="BU7" s="1">
        <v>43070</v>
      </c>
      <c r="BV7" s="1">
        <v>43101</v>
      </c>
      <c r="BW7" s="1">
        <v>43132</v>
      </c>
      <c r="BX7" s="1">
        <v>43160</v>
      </c>
      <c r="BY7" s="1">
        <v>43191</v>
      </c>
      <c r="BZ7" s="1">
        <v>43221</v>
      </c>
      <c r="CA7" s="1">
        <v>43252</v>
      </c>
      <c r="CB7" s="1">
        <v>43282</v>
      </c>
      <c r="CC7" s="1">
        <v>43313</v>
      </c>
      <c r="CD7" s="1">
        <v>43344</v>
      </c>
      <c r="CE7" s="1">
        <v>43374</v>
      </c>
      <c r="CF7" s="1">
        <v>43405</v>
      </c>
      <c r="CG7" s="1">
        <v>43435</v>
      </c>
    </row>
    <row r="8" spans="1:85" x14ac:dyDescent="0.2">
      <c r="B8" t="s">
        <v>6</v>
      </c>
    </row>
    <row r="9" spans="1:85" x14ac:dyDescent="0.2">
      <c r="A9" t="s">
        <v>7</v>
      </c>
      <c r="B9">
        <v>1.25</v>
      </c>
      <c r="C9">
        <v>1.25</v>
      </c>
      <c r="D9">
        <v>1.25</v>
      </c>
      <c r="E9">
        <v>1.25</v>
      </c>
      <c r="F9">
        <v>1.25</v>
      </c>
      <c r="G9">
        <v>1.25</v>
      </c>
      <c r="H9">
        <v>1.25</v>
      </c>
      <c r="I9">
        <v>1.25</v>
      </c>
      <c r="J9">
        <v>1.25</v>
      </c>
      <c r="K9">
        <v>1.25</v>
      </c>
      <c r="L9">
        <v>1.25</v>
      </c>
      <c r="M9">
        <v>1.25</v>
      </c>
      <c r="N9">
        <v>1.25</v>
      </c>
      <c r="O9">
        <v>1.25</v>
      </c>
      <c r="P9">
        <v>1.25</v>
      </c>
      <c r="Q9">
        <v>1.25</v>
      </c>
      <c r="R9">
        <v>1.25</v>
      </c>
      <c r="S9">
        <v>1.25</v>
      </c>
      <c r="T9">
        <v>1.25</v>
      </c>
      <c r="U9">
        <v>1.25</v>
      </c>
      <c r="V9">
        <v>1.25</v>
      </c>
      <c r="W9">
        <v>1.25</v>
      </c>
      <c r="X9">
        <v>1.25</v>
      </c>
      <c r="Y9">
        <v>1.25</v>
      </c>
      <c r="Z9">
        <v>1.25</v>
      </c>
      <c r="AA9">
        <v>1.25</v>
      </c>
      <c r="AB9">
        <v>1.25</v>
      </c>
      <c r="AC9">
        <v>1.25</v>
      </c>
      <c r="AD9">
        <v>1.25</v>
      </c>
      <c r="AE9">
        <v>1.25</v>
      </c>
      <c r="AF9">
        <v>1.25</v>
      </c>
      <c r="AG9">
        <v>1.25</v>
      </c>
      <c r="AH9">
        <v>1.25</v>
      </c>
      <c r="AI9">
        <v>1.25</v>
      </c>
      <c r="AJ9">
        <v>1.25</v>
      </c>
      <c r="AK9">
        <v>1.25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0.75</v>
      </c>
      <c r="AS9">
        <v>0.75</v>
      </c>
      <c r="AT9">
        <v>0.75</v>
      </c>
      <c r="AU9">
        <v>0.75</v>
      </c>
      <c r="AV9">
        <v>0.75</v>
      </c>
      <c r="AW9">
        <v>0.75</v>
      </c>
      <c r="AX9">
        <v>0.75</v>
      </c>
      <c r="AY9">
        <v>0.75</v>
      </c>
      <c r="AZ9">
        <v>0.75</v>
      </c>
      <c r="BA9">
        <v>0.75</v>
      </c>
      <c r="BB9">
        <v>0.75</v>
      </c>
      <c r="BC9">
        <v>0.75</v>
      </c>
      <c r="BD9">
        <v>0.75</v>
      </c>
      <c r="BE9">
        <v>0.75</v>
      </c>
      <c r="BF9">
        <v>0.75</v>
      </c>
      <c r="BG9">
        <v>0.75</v>
      </c>
      <c r="BH9">
        <v>0.75</v>
      </c>
      <c r="BI9">
        <v>0.75</v>
      </c>
      <c r="BJ9">
        <v>0.75</v>
      </c>
      <c r="BK9">
        <v>0.75</v>
      </c>
      <c r="BL9">
        <v>0.75</v>
      </c>
      <c r="BM9">
        <v>0.75</v>
      </c>
      <c r="BN9">
        <v>0.75</v>
      </c>
      <c r="BO9">
        <v>0.75</v>
      </c>
      <c r="BP9">
        <v>1</v>
      </c>
      <c r="BQ9">
        <v>1</v>
      </c>
      <c r="BR9">
        <v>1.25</v>
      </c>
      <c r="BS9">
        <v>1.25</v>
      </c>
      <c r="BT9">
        <v>1.25</v>
      </c>
      <c r="BU9">
        <v>1.25</v>
      </c>
      <c r="BV9">
        <v>1.5</v>
      </c>
      <c r="BW9">
        <v>1.5</v>
      </c>
      <c r="BX9">
        <v>1.5</v>
      </c>
      <c r="BY9">
        <v>1.5</v>
      </c>
      <c r="BZ9">
        <v>1.5</v>
      </c>
      <c r="CA9">
        <v>1.5</v>
      </c>
      <c r="CB9">
        <v>1.75</v>
      </c>
      <c r="CC9">
        <v>1.75</v>
      </c>
      <c r="CD9">
        <v>1.75</v>
      </c>
      <c r="CE9">
        <v>2</v>
      </c>
      <c r="CF9">
        <v>2</v>
      </c>
      <c r="CG9">
        <v>2</v>
      </c>
    </row>
    <row r="10" spans="1:85" x14ac:dyDescent="0.2">
      <c r="A10" t="s">
        <v>8</v>
      </c>
      <c r="B10">
        <v>3.5</v>
      </c>
      <c r="C10">
        <v>3.2</v>
      </c>
      <c r="D10">
        <v>3.2</v>
      </c>
      <c r="E10">
        <v>3.2</v>
      </c>
      <c r="F10">
        <v>3.2</v>
      </c>
      <c r="G10">
        <v>3.2</v>
      </c>
      <c r="H10">
        <v>3.1</v>
      </c>
      <c r="I10">
        <v>3.1</v>
      </c>
      <c r="J10">
        <v>3.1</v>
      </c>
      <c r="K10">
        <v>3.1</v>
      </c>
      <c r="L10">
        <v>3.1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3.14</v>
      </c>
      <c r="T10">
        <v>3.14</v>
      </c>
      <c r="U10">
        <v>3.14</v>
      </c>
      <c r="V10">
        <v>3.14</v>
      </c>
      <c r="W10">
        <v>3.14</v>
      </c>
      <c r="X10">
        <v>3.14</v>
      </c>
      <c r="Y10">
        <v>3.14</v>
      </c>
      <c r="Z10">
        <v>3.14</v>
      </c>
      <c r="AA10">
        <v>3.14</v>
      </c>
      <c r="AB10">
        <v>3.14</v>
      </c>
      <c r="AC10">
        <v>3.14</v>
      </c>
      <c r="AD10">
        <v>3.14</v>
      </c>
      <c r="AE10">
        <v>3.14</v>
      </c>
      <c r="AF10">
        <v>3.14</v>
      </c>
      <c r="AG10">
        <v>3.14</v>
      </c>
      <c r="AH10">
        <v>3.14</v>
      </c>
      <c r="AI10">
        <v>3.14</v>
      </c>
      <c r="AJ10">
        <v>3.14</v>
      </c>
      <c r="AK10">
        <v>3.14</v>
      </c>
      <c r="AL10">
        <v>3.14</v>
      </c>
      <c r="AM10">
        <v>2.89</v>
      </c>
      <c r="AN10">
        <v>2.89</v>
      </c>
      <c r="AO10">
        <v>2.89</v>
      </c>
      <c r="AP10">
        <v>2.89</v>
      </c>
      <c r="AQ10">
        <v>2.89</v>
      </c>
      <c r="AR10">
        <v>2.89</v>
      </c>
      <c r="AS10">
        <v>2.89</v>
      </c>
      <c r="AT10">
        <v>2.89</v>
      </c>
      <c r="AU10">
        <v>2.89</v>
      </c>
      <c r="AV10">
        <v>3.14</v>
      </c>
      <c r="AW10">
        <v>3.14</v>
      </c>
      <c r="AX10">
        <v>3.14</v>
      </c>
      <c r="AY10">
        <v>3.14</v>
      </c>
      <c r="AZ10">
        <v>3.14</v>
      </c>
      <c r="BA10">
        <v>3.14</v>
      </c>
      <c r="BB10">
        <v>3.14</v>
      </c>
      <c r="BC10">
        <v>3.14</v>
      </c>
      <c r="BD10">
        <v>3.14</v>
      </c>
      <c r="BE10">
        <v>3.14</v>
      </c>
      <c r="BF10">
        <v>3.14</v>
      </c>
      <c r="BG10">
        <v>3.14</v>
      </c>
      <c r="BH10">
        <v>3.14</v>
      </c>
      <c r="BI10">
        <v>3.14</v>
      </c>
      <c r="BJ10">
        <v>3.14</v>
      </c>
      <c r="BK10">
        <v>3.14</v>
      </c>
      <c r="BL10">
        <v>3.14</v>
      </c>
      <c r="BM10">
        <v>3.14</v>
      </c>
      <c r="BN10">
        <v>3.14</v>
      </c>
      <c r="BO10">
        <v>3.14</v>
      </c>
      <c r="BP10">
        <v>3.14</v>
      </c>
      <c r="BQ10">
        <v>3.14</v>
      </c>
      <c r="BR10">
        <v>3.09</v>
      </c>
      <c r="BS10">
        <v>3.24</v>
      </c>
      <c r="BT10">
        <v>3.24</v>
      </c>
      <c r="BU10">
        <v>3.24</v>
      </c>
      <c r="BV10">
        <v>3.34</v>
      </c>
      <c r="BW10">
        <v>3.34</v>
      </c>
      <c r="BX10">
        <v>3.34</v>
      </c>
      <c r="BY10">
        <v>3.34</v>
      </c>
      <c r="BZ10">
        <v>3.49</v>
      </c>
      <c r="CA10">
        <v>3.49</v>
      </c>
      <c r="CB10">
        <v>3.49</v>
      </c>
      <c r="CC10">
        <v>3.49</v>
      </c>
      <c r="CD10">
        <v>3.49</v>
      </c>
      <c r="CE10">
        <v>3.64</v>
      </c>
      <c r="CF10">
        <v>3.64</v>
      </c>
      <c r="CG10">
        <v>3.64</v>
      </c>
    </row>
    <row r="11" spans="1:85" x14ac:dyDescent="0.2">
      <c r="A11" t="s">
        <v>9</v>
      </c>
      <c r="B11">
        <v>4.05</v>
      </c>
      <c r="C11">
        <v>3.95</v>
      </c>
      <c r="D11">
        <v>3.95</v>
      </c>
      <c r="E11">
        <v>3.95</v>
      </c>
      <c r="F11">
        <v>3.95</v>
      </c>
      <c r="G11">
        <v>3.95</v>
      </c>
      <c r="H11">
        <v>3.95</v>
      </c>
      <c r="I11">
        <v>4.05</v>
      </c>
      <c r="J11">
        <v>3.85</v>
      </c>
      <c r="K11">
        <v>3.7</v>
      </c>
      <c r="L11">
        <v>3.7</v>
      </c>
      <c r="M11">
        <v>3.7</v>
      </c>
      <c r="N11">
        <v>3.65</v>
      </c>
      <c r="O11">
        <v>3.65</v>
      </c>
      <c r="P11">
        <v>3.55</v>
      </c>
      <c r="Q11">
        <v>3.55</v>
      </c>
      <c r="R11">
        <v>3.55</v>
      </c>
      <c r="S11">
        <v>3.65</v>
      </c>
      <c r="T11">
        <v>3.75</v>
      </c>
      <c r="U11">
        <v>3.95</v>
      </c>
      <c r="V11">
        <v>3.95</v>
      </c>
      <c r="W11">
        <v>3.95</v>
      </c>
      <c r="X11">
        <v>3.95</v>
      </c>
      <c r="Y11">
        <v>3.95</v>
      </c>
      <c r="Z11">
        <v>3.75</v>
      </c>
      <c r="AA11">
        <v>3.75</v>
      </c>
      <c r="AB11">
        <v>3.75</v>
      </c>
      <c r="AC11">
        <v>3.75</v>
      </c>
      <c r="AD11">
        <v>3.75</v>
      </c>
      <c r="AE11">
        <v>3.75</v>
      </c>
      <c r="AF11">
        <v>3.75</v>
      </c>
      <c r="AG11">
        <v>3.75</v>
      </c>
      <c r="AH11">
        <v>3.75</v>
      </c>
      <c r="AI11">
        <v>3.44</v>
      </c>
      <c r="AJ11">
        <v>3.44</v>
      </c>
      <c r="AK11">
        <v>3.44</v>
      </c>
      <c r="AL11">
        <v>3.44</v>
      </c>
      <c r="AM11">
        <v>3.39</v>
      </c>
      <c r="AN11">
        <v>3.39</v>
      </c>
      <c r="AO11">
        <v>3.39</v>
      </c>
      <c r="AP11">
        <v>3.39</v>
      </c>
      <c r="AQ11">
        <v>3.39</v>
      </c>
      <c r="AR11">
        <v>3.39</v>
      </c>
      <c r="AS11">
        <v>3.39</v>
      </c>
      <c r="AT11">
        <v>3.39</v>
      </c>
      <c r="AU11">
        <v>3.39</v>
      </c>
      <c r="AV11">
        <v>3.39</v>
      </c>
      <c r="AW11">
        <v>3.39</v>
      </c>
      <c r="AX11">
        <v>3.39</v>
      </c>
      <c r="AY11">
        <v>3.39</v>
      </c>
      <c r="AZ11">
        <v>3.39</v>
      </c>
      <c r="BA11">
        <v>3.39</v>
      </c>
      <c r="BB11">
        <v>3.39</v>
      </c>
      <c r="BC11">
        <v>3.39</v>
      </c>
      <c r="BD11">
        <v>3.39</v>
      </c>
      <c r="BE11">
        <v>3.39</v>
      </c>
      <c r="BF11">
        <v>3.39</v>
      </c>
      <c r="BG11">
        <v>3.39</v>
      </c>
      <c r="BH11">
        <v>3.39</v>
      </c>
      <c r="BI11">
        <v>3.39</v>
      </c>
      <c r="BJ11">
        <v>3.39</v>
      </c>
      <c r="BK11">
        <v>3.39</v>
      </c>
      <c r="BL11">
        <v>3.39</v>
      </c>
      <c r="BM11">
        <v>3.39</v>
      </c>
      <c r="BN11">
        <v>3.39</v>
      </c>
      <c r="BO11">
        <v>3.39</v>
      </c>
      <c r="BP11">
        <v>3.39</v>
      </c>
      <c r="BQ11">
        <v>3.39</v>
      </c>
      <c r="BR11">
        <v>3.59</v>
      </c>
      <c r="BS11">
        <v>3.64</v>
      </c>
      <c r="BT11">
        <v>3.74</v>
      </c>
      <c r="BU11">
        <v>3.74</v>
      </c>
      <c r="BV11">
        <v>4.1500000000000004</v>
      </c>
      <c r="BW11">
        <v>4.1500000000000004</v>
      </c>
      <c r="BX11">
        <v>4.1500000000000004</v>
      </c>
      <c r="BY11">
        <v>4.1500000000000004</v>
      </c>
      <c r="BZ11">
        <v>4.3</v>
      </c>
      <c r="CA11">
        <v>4.3</v>
      </c>
      <c r="CB11">
        <v>4.3</v>
      </c>
      <c r="CC11">
        <v>4.3</v>
      </c>
      <c r="CD11">
        <v>4.3</v>
      </c>
      <c r="CE11">
        <v>4.29</v>
      </c>
      <c r="CF11">
        <v>4.29</v>
      </c>
      <c r="CG11">
        <v>4.29</v>
      </c>
    </row>
    <row r="12" spans="1:85" x14ac:dyDescent="0.2">
      <c r="A12" t="s">
        <v>10</v>
      </c>
      <c r="B12">
        <v>5.29</v>
      </c>
      <c r="C12">
        <v>5.24</v>
      </c>
      <c r="D12">
        <v>5.24</v>
      </c>
      <c r="E12">
        <v>5.44</v>
      </c>
      <c r="F12">
        <v>5.34</v>
      </c>
      <c r="G12">
        <v>5.24</v>
      </c>
      <c r="H12">
        <v>5.24</v>
      </c>
      <c r="I12">
        <v>5.24</v>
      </c>
      <c r="J12">
        <v>5.24</v>
      </c>
      <c r="K12">
        <v>5.24</v>
      </c>
      <c r="L12">
        <v>5.24</v>
      </c>
      <c r="M12">
        <v>5.24</v>
      </c>
      <c r="N12">
        <v>5.24</v>
      </c>
      <c r="O12">
        <v>5.24</v>
      </c>
      <c r="P12">
        <v>5.14</v>
      </c>
      <c r="Q12">
        <v>5.14</v>
      </c>
      <c r="R12">
        <v>5.14</v>
      </c>
      <c r="S12">
        <v>5.14</v>
      </c>
      <c r="T12">
        <v>5.14</v>
      </c>
      <c r="U12">
        <v>5.34</v>
      </c>
      <c r="V12">
        <v>5.34</v>
      </c>
      <c r="W12">
        <v>5.34</v>
      </c>
      <c r="X12">
        <v>5.34</v>
      </c>
      <c r="Y12">
        <v>5.34</v>
      </c>
      <c r="Z12">
        <v>5.24</v>
      </c>
      <c r="AA12">
        <v>5.24</v>
      </c>
      <c r="AB12">
        <v>4.99</v>
      </c>
      <c r="AC12">
        <v>4.79</v>
      </c>
      <c r="AD12">
        <v>4.79</v>
      </c>
      <c r="AE12">
        <v>4.79</v>
      </c>
      <c r="AF12">
        <v>4.79</v>
      </c>
      <c r="AG12">
        <v>4.79</v>
      </c>
      <c r="AH12">
        <v>4.79</v>
      </c>
      <c r="AI12">
        <v>4.79</v>
      </c>
      <c r="AJ12">
        <v>4.79</v>
      </c>
      <c r="AK12">
        <v>4.79</v>
      </c>
      <c r="AL12">
        <v>4.79</v>
      </c>
      <c r="AM12">
        <v>4.74</v>
      </c>
      <c r="AN12">
        <v>4.74</v>
      </c>
      <c r="AO12">
        <v>4.6399999999999997</v>
      </c>
      <c r="AP12">
        <v>4.6399999999999997</v>
      </c>
      <c r="AQ12">
        <v>4.6399999999999997</v>
      </c>
      <c r="AR12">
        <v>4.6399999999999997</v>
      </c>
      <c r="AS12">
        <v>4.6399999999999997</v>
      </c>
      <c r="AT12">
        <v>4.6399999999999997</v>
      </c>
      <c r="AU12">
        <v>4.6399999999999997</v>
      </c>
      <c r="AV12">
        <v>4.6399999999999997</v>
      </c>
      <c r="AW12">
        <v>4.6399999999999997</v>
      </c>
      <c r="AX12">
        <v>4.6399999999999997</v>
      </c>
      <c r="AY12">
        <v>4.6399999999999997</v>
      </c>
      <c r="AZ12">
        <v>4.6399999999999997</v>
      </c>
      <c r="BA12">
        <v>4.6399999999999997</v>
      </c>
      <c r="BB12">
        <v>4.6399999999999997</v>
      </c>
      <c r="BC12">
        <v>4.6399999999999997</v>
      </c>
      <c r="BD12">
        <v>4.74</v>
      </c>
      <c r="BE12">
        <v>4.74</v>
      </c>
      <c r="BF12">
        <v>4.6399999999999997</v>
      </c>
      <c r="BG12">
        <v>4.6399999999999997</v>
      </c>
      <c r="BH12">
        <v>4.6399999999999997</v>
      </c>
      <c r="BI12">
        <v>4.6399999999999997</v>
      </c>
      <c r="BJ12">
        <v>4.6399999999999997</v>
      </c>
      <c r="BK12">
        <v>4.6399999999999997</v>
      </c>
      <c r="BL12">
        <v>4.6399999999999997</v>
      </c>
      <c r="BM12">
        <v>4.6399999999999997</v>
      </c>
      <c r="BN12">
        <v>4.6399999999999997</v>
      </c>
      <c r="BO12">
        <v>4.6399999999999997</v>
      </c>
      <c r="BP12">
        <v>4.84</v>
      </c>
      <c r="BQ12">
        <v>4.84</v>
      </c>
      <c r="BR12">
        <v>4.8899999999999997</v>
      </c>
      <c r="BS12">
        <v>4.99</v>
      </c>
      <c r="BT12">
        <v>4.99</v>
      </c>
      <c r="BU12">
        <v>4.99</v>
      </c>
      <c r="BV12">
        <v>5.14</v>
      </c>
      <c r="BW12">
        <v>5.14</v>
      </c>
      <c r="BX12">
        <v>5.14</v>
      </c>
      <c r="BY12">
        <v>5.14</v>
      </c>
      <c r="BZ12">
        <v>5.34</v>
      </c>
      <c r="CA12">
        <v>5.34</v>
      </c>
      <c r="CB12">
        <v>5.34</v>
      </c>
      <c r="CC12">
        <v>5.34</v>
      </c>
      <c r="CD12">
        <v>5.34</v>
      </c>
      <c r="CE12">
        <v>5.34</v>
      </c>
      <c r="CF12">
        <v>5.34</v>
      </c>
      <c r="CG12">
        <v>5.34</v>
      </c>
    </row>
    <row r="14" spans="1:85" x14ac:dyDescent="0.2">
      <c r="A14" t="s">
        <v>11</v>
      </c>
    </row>
    <row r="15" spans="1:85" x14ac:dyDescent="0.2">
      <c r="A15" t="s">
        <v>12</v>
      </c>
    </row>
    <row r="17" spans="1:2" x14ac:dyDescent="0.2">
      <c r="A17" t="s">
        <v>13</v>
      </c>
    </row>
    <row r="18" spans="1:2" x14ac:dyDescent="0.2">
      <c r="A18">
        <v>1</v>
      </c>
      <c r="B18" t="s">
        <v>14</v>
      </c>
    </row>
    <row r="19" spans="1:2" x14ac:dyDescent="0.2">
      <c r="A19">
        <v>2</v>
      </c>
      <c r="B19" t="s">
        <v>15</v>
      </c>
    </row>
    <row r="20" spans="1:2" x14ac:dyDescent="0.2">
      <c r="A20">
        <v>3</v>
      </c>
      <c r="B20" t="s">
        <v>16</v>
      </c>
    </row>
    <row r="21" spans="1:2" x14ac:dyDescent="0.2">
      <c r="A21">
        <v>4</v>
      </c>
      <c r="B21" t="s">
        <v>17</v>
      </c>
    </row>
    <row r="22" spans="1:2" x14ac:dyDescent="0.2">
      <c r="A22">
        <v>5</v>
      </c>
      <c r="B22" t="s">
        <v>18</v>
      </c>
    </row>
    <row r="23" spans="1:2" x14ac:dyDescent="0.2">
      <c r="A23">
        <v>6</v>
      </c>
      <c r="B23" t="s">
        <v>19</v>
      </c>
    </row>
    <row r="25" spans="1:2" x14ac:dyDescent="0.2">
      <c r="A25" t="s">
        <v>20</v>
      </c>
    </row>
    <row r="26" spans="1:2" x14ac:dyDescent="0.2">
      <c r="A2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H9" sqref="H9"/>
    </sheetView>
  </sheetViews>
  <sheetFormatPr defaultRowHeight="12.75" x14ac:dyDescent="0.2"/>
  <cols>
    <col min="1" max="1" width="43.85546875" customWidth="1"/>
  </cols>
  <sheetData>
    <row r="1" spans="1:15" x14ac:dyDescent="0.2">
      <c r="A1" t="s">
        <v>0</v>
      </c>
    </row>
    <row r="2" spans="1:15" x14ac:dyDescent="0.2">
      <c r="A2" t="s">
        <v>1</v>
      </c>
    </row>
    <row r="3" spans="1:15" x14ac:dyDescent="0.2">
      <c r="A3" t="s">
        <v>2</v>
      </c>
    </row>
    <row r="4" spans="1:15" x14ac:dyDescent="0.2">
      <c r="A4" t="s">
        <v>3</v>
      </c>
    </row>
    <row r="7" spans="1:15" x14ac:dyDescent="0.2">
      <c r="A7" t="s">
        <v>5</v>
      </c>
      <c r="B7">
        <v>2012</v>
      </c>
      <c r="C7">
        <v>2013</v>
      </c>
      <c r="D7">
        <v>2014</v>
      </c>
      <c r="E7">
        <v>2015</v>
      </c>
      <c r="F7">
        <v>2016</v>
      </c>
      <c r="G7">
        <v>2017</v>
      </c>
      <c r="H7">
        <v>2018</v>
      </c>
      <c r="J7" t="str">
        <f>CONCATENATE(C7,"/",B7)</f>
        <v>2013/2012</v>
      </c>
      <c r="K7" t="str">
        <f t="shared" ref="K7:O7" si="0">CONCATENATE(D7,"/",C7)</f>
        <v>2014/2013</v>
      </c>
      <c r="L7" t="str">
        <f t="shared" si="0"/>
        <v>2015/2014</v>
      </c>
      <c r="M7" t="str">
        <f t="shared" si="0"/>
        <v>2016/2015</v>
      </c>
      <c r="N7" t="str">
        <f t="shared" si="0"/>
        <v>2017/2016</v>
      </c>
      <c r="O7" t="str">
        <f t="shared" si="0"/>
        <v>2018/2017</v>
      </c>
    </row>
    <row r="8" spans="1:15" x14ac:dyDescent="0.2">
      <c r="B8" t="s">
        <v>6</v>
      </c>
      <c r="J8" t="s">
        <v>22</v>
      </c>
    </row>
    <row r="9" spans="1:15" x14ac:dyDescent="0.2">
      <c r="A9" t="s">
        <v>7</v>
      </c>
      <c r="B9" s="2">
        <f>AVERAGE('1010012201-eng'!B9:M9)</f>
        <v>1.25</v>
      </c>
      <c r="C9" s="2">
        <f>AVERAGE('1010012201-eng'!N9:Y9)</f>
        <v>1.25</v>
      </c>
      <c r="D9" s="2">
        <f>AVERAGE('1010012201-eng'!Z9:AK9)</f>
        <v>1.25</v>
      </c>
      <c r="E9" s="2">
        <f>AVERAGE('1010012201-eng'!AL9:AW9)</f>
        <v>0.875</v>
      </c>
      <c r="F9" s="2">
        <f>AVERAGE('1010012201-eng'!AX9:BI9)</f>
        <v>0.75</v>
      </c>
      <c r="G9" s="2">
        <f>AVERAGE('1010012201-eng'!BJ9:BU9)</f>
        <v>0.95833333333333337</v>
      </c>
      <c r="H9" s="2">
        <f>AVERAGE('1010012201-eng'!BV9:CG9)</f>
        <v>1.6875</v>
      </c>
      <c r="J9" s="2">
        <f>C9-B9</f>
        <v>0</v>
      </c>
      <c r="K9" s="2">
        <f t="shared" ref="K9:K12" si="1">D9-C9</f>
        <v>0</v>
      </c>
      <c r="L9" s="2">
        <f t="shared" ref="L9:L12" si="2">E9-D9</f>
        <v>-0.375</v>
      </c>
      <c r="M9" s="2">
        <f t="shared" ref="M9:M12" si="3">F9-E9</f>
        <v>-0.125</v>
      </c>
      <c r="N9" s="2">
        <f t="shared" ref="N9:N12" si="4">G9-F9</f>
        <v>0.20833333333333337</v>
      </c>
      <c r="O9" s="2">
        <f t="shared" ref="O9:O12" si="5">H9-G9</f>
        <v>0.72916666666666663</v>
      </c>
    </row>
    <row r="10" spans="1:15" x14ac:dyDescent="0.2">
      <c r="A10" t="s">
        <v>8</v>
      </c>
      <c r="B10" s="2">
        <f>AVERAGE('1010012201-eng'!B10:M10)</f>
        <v>3.1666666666666674</v>
      </c>
      <c r="C10" s="2">
        <f>AVERAGE('1010012201-eng'!N10:Y10)</f>
        <v>3.081666666666667</v>
      </c>
      <c r="D10" s="2">
        <f>AVERAGE('1010012201-eng'!Z10:AK10)</f>
        <v>3.14</v>
      </c>
      <c r="E10" s="2">
        <f>AVERAGE('1010012201-eng'!AL10:AW10)</f>
        <v>2.9525000000000001</v>
      </c>
      <c r="F10" s="2">
        <f>AVERAGE('1010012201-eng'!AX10:BI10)</f>
        <v>3.14</v>
      </c>
      <c r="G10" s="2">
        <f>AVERAGE('1010012201-eng'!BJ10:BU10)</f>
        <v>3.160833333333334</v>
      </c>
      <c r="H10" s="2">
        <f>AVERAGE('1010012201-eng'!BV10:CG10)</f>
        <v>3.4775000000000009</v>
      </c>
      <c r="J10" s="2">
        <f t="shared" ref="J10:J12" si="6">C10-B10</f>
        <v>-8.5000000000000409E-2</v>
      </c>
      <c r="K10" s="2">
        <f t="shared" si="1"/>
        <v>5.8333333333333126E-2</v>
      </c>
      <c r="L10" s="2">
        <f t="shared" si="2"/>
        <v>-0.1875</v>
      </c>
      <c r="M10" s="2">
        <f t="shared" si="3"/>
        <v>0.1875</v>
      </c>
      <c r="N10" s="2">
        <f t="shared" si="4"/>
        <v>2.0833333333333925E-2</v>
      </c>
      <c r="O10" s="2">
        <f t="shared" si="5"/>
        <v>0.31666666666666687</v>
      </c>
    </row>
    <row r="11" spans="1:15" x14ac:dyDescent="0.2">
      <c r="A11" t="s">
        <v>9</v>
      </c>
      <c r="B11" s="2">
        <f>AVERAGE('1010012201-eng'!B11:M11)</f>
        <v>3.8958333333333339</v>
      </c>
      <c r="C11" s="2">
        <f>AVERAGE('1010012201-eng'!N11:Y11)</f>
        <v>3.7583333333333342</v>
      </c>
      <c r="D11" s="2">
        <f>AVERAGE('1010012201-eng'!Z11:AK11)</f>
        <v>3.6724999999999994</v>
      </c>
      <c r="E11" s="2">
        <f>AVERAGE('1010012201-eng'!AL11:AW11)</f>
        <v>3.394166666666667</v>
      </c>
      <c r="F11" s="2">
        <f>AVERAGE('1010012201-eng'!AX11:BI11)</f>
        <v>3.39</v>
      </c>
      <c r="G11" s="2">
        <f>AVERAGE('1010012201-eng'!BJ11:BU11)</f>
        <v>3.4858333333333338</v>
      </c>
      <c r="H11" s="2">
        <f>AVERAGE('1010012201-eng'!BV11:CG11)</f>
        <v>4.2474999999999996</v>
      </c>
      <c r="J11" s="2">
        <f t="shared" si="6"/>
        <v>-0.13749999999999973</v>
      </c>
      <c r="K11" s="2">
        <f t="shared" si="1"/>
        <v>-8.583333333333476E-2</v>
      </c>
      <c r="L11" s="2">
        <f t="shared" si="2"/>
        <v>-0.27833333333333243</v>
      </c>
      <c r="M11" s="2">
        <f t="shared" si="3"/>
        <v>-4.1666666666668739E-3</v>
      </c>
      <c r="N11" s="2">
        <f t="shared" si="4"/>
        <v>9.5833333333333659E-2</v>
      </c>
      <c r="O11" s="2">
        <f t="shared" si="5"/>
        <v>0.76166666666666583</v>
      </c>
    </row>
    <row r="12" spans="1:15" x14ac:dyDescent="0.2">
      <c r="A12" t="s">
        <v>10</v>
      </c>
      <c r="B12" s="2">
        <f>AVERAGE('1010012201-eng'!B12:M12)</f>
        <v>5.2691666666666679</v>
      </c>
      <c r="C12" s="2">
        <f>AVERAGE('1010012201-eng'!N12:Y12)</f>
        <v>5.2400000000000011</v>
      </c>
      <c r="D12" s="2">
        <f>AVERAGE('1010012201-eng'!Z12:AK12)</f>
        <v>4.8816666666666668</v>
      </c>
      <c r="E12" s="2">
        <f>AVERAGE('1010012201-eng'!AL12:AW12)</f>
        <v>4.6691666666666665</v>
      </c>
      <c r="F12" s="2">
        <f>AVERAGE('1010012201-eng'!AX12:BI12)</f>
        <v>4.6566666666666672</v>
      </c>
      <c r="G12" s="2">
        <f>AVERAGE('1010012201-eng'!BJ12:BU12)</f>
        <v>4.7816666666666672</v>
      </c>
      <c r="H12" s="2">
        <f>AVERAGE('1010012201-eng'!BV12:CG12)</f>
        <v>5.2733333333333343</v>
      </c>
      <c r="J12" s="2">
        <f t="shared" si="6"/>
        <v>-2.9166666666666785E-2</v>
      </c>
      <c r="K12" s="2">
        <f t="shared" si="1"/>
        <v>-0.35833333333333428</v>
      </c>
      <c r="L12" s="2">
        <f t="shared" si="2"/>
        <v>-0.21250000000000036</v>
      </c>
      <c r="M12" s="2">
        <f t="shared" si="3"/>
        <v>-1.2499999999999289E-2</v>
      </c>
      <c r="N12" s="2">
        <f t="shared" si="4"/>
        <v>0.125</v>
      </c>
      <c r="O12" s="2">
        <f t="shared" si="5"/>
        <v>0.49166666666666714</v>
      </c>
    </row>
    <row r="14" spans="1:15" x14ac:dyDescent="0.2">
      <c r="A14" t="s">
        <v>11</v>
      </c>
    </row>
    <row r="15" spans="1:15" x14ac:dyDescent="0.2">
      <c r="A15" t="s">
        <v>12</v>
      </c>
    </row>
    <row r="17" spans="1:2" x14ac:dyDescent="0.2">
      <c r="A17" t="s">
        <v>13</v>
      </c>
    </row>
    <row r="18" spans="1:2" x14ac:dyDescent="0.2">
      <c r="A18">
        <v>1</v>
      </c>
      <c r="B18" t="s">
        <v>14</v>
      </c>
    </row>
    <row r="19" spans="1:2" x14ac:dyDescent="0.2">
      <c r="A19">
        <v>2</v>
      </c>
      <c r="B19" t="s">
        <v>15</v>
      </c>
    </row>
    <row r="20" spans="1:2" x14ac:dyDescent="0.2">
      <c r="A20">
        <v>3</v>
      </c>
      <c r="B20" t="s">
        <v>16</v>
      </c>
    </row>
    <row r="21" spans="1:2" x14ac:dyDescent="0.2">
      <c r="A21">
        <v>4</v>
      </c>
      <c r="B21" t="s">
        <v>17</v>
      </c>
    </row>
    <row r="22" spans="1:2" x14ac:dyDescent="0.2">
      <c r="A22">
        <v>5</v>
      </c>
      <c r="B22" t="s">
        <v>18</v>
      </c>
    </row>
    <row r="23" spans="1:2" x14ac:dyDescent="0.2">
      <c r="A23">
        <v>6</v>
      </c>
      <c r="B23" t="s">
        <v>19</v>
      </c>
    </row>
    <row r="25" spans="1:2" x14ac:dyDescent="0.2">
      <c r="A25" t="s">
        <v>20</v>
      </c>
    </row>
    <row r="26" spans="1:2" x14ac:dyDescent="0.2">
      <c r="A2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1010012201-eng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Connell, David - IAD/DDCI</dc:creator>
  <cp:lastModifiedBy>ConnDav</cp:lastModifiedBy>
  <dcterms:created xsi:type="dcterms:W3CDTF">2019-03-28T19:38:00Z</dcterms:created>
  <dcterms:modified xsi:type="dcterms:W3CDTF">2019-03-28T19:55:12Z</dcterms:modified>
</cp:coreProperties>
</file>