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ld4filer\usr_common\PROVINCIAL\2019\May Release\Analysis\Supplementary data files\"/>
    </mc:Choice>
  </mc:AlternateContent>
  <bookViews>
    <workbookView xWindow="0" yWindow="0" windowWidth="28800" windowHeight="12435" activeTab="1"/>
  </bookViews>
  <sheets>
    <sheet name="nmvs 2012-18" sheetId="1" r:id="rId1"/>
    <sheet name="analysis" sheetId="2" r:id="rId2"/>
  </sheets>
  <definedNames>
    <definedName name="_xlnm._FilterDatabase" localSheetId="0" hidden="1">'nmvs 2012-18'!$A$7:$CQ$51</definedName>
  </definedNames>
  <calcPr calcId="152511"/>
</workbook>
</file>

<file path=xl/calcChain.xml><?xml version="1.0" encoding="utf-8"?>
<calcChain xmlns="http://schemas.openxmlformats.org/spreadsheetml/2006/main">
  <c r="CQ17" i="1" l="1"/>
  <c r="C20" i="2"/>
  <c r="J20" i="2" s="1"/>
  <c r="D20" i="2"/>
  <c r="E20" i="2"/>
  <c r="L20" i="2" s="1"/>
  <c r="F20" i="2"/>
  <c r="M20" i="2" s="1"/>
  <c r="G20" i="2"/>
  <c r="N20" i="2" s="1"/>
  <c r="H20" i="2"/>
  <c r="O20" i="2" s="1"/>
  <c r="C21" i="2"/>
  <c r="D21" i="2"/>
  <c r="E21" i="2"/>
  <c r="F21" i="2"/>
  <c r="G21" i="2"/>
  <c r="N21" i="2" s="1"/>
  <c r="H21" i="2"/>
  <c r="O21" i="2" s="1"/>
  <c r="C22" i="2"/>
  <c r="D22" i="2"/>
  <c r="K22" i="2" s="1"/>
  <c r="E22" i="2"/>
  <c r="F22" i="2"/>
  <c r="M22" i="2" s="1"/>
  <c r="G22" i="2"/>
  <c r="N22" i="2" s="1"/>
  <c r="H22" i="2"/>
  <c r="O22" i="2" s="1"/>
  <c r="C23" i="2"/>
  <c r="D23" i="2"/>
  <c r="E23" i="2"/>
  <c r="F23" i="2"/>
  <c r="G23" i="2"/>
  <c r="N23" i="2" s="1"/>
  <c r="H23" i="2"/>
  <c r="O23" i="2" s="1"/>
  <c r="C24" i="2"/>
  <c r="D24" i="2"/>
  <c r="E24" i="2"/>
  <c r="F24" i="2"/>
  <c r="G24" i="2"/>
  <c r="N24" i="2" s="1"/>
  <c r="H24" i="2"/>
  <c r="O24" i="2" s="1"/>
  <c r="C25" i="2"/>
  <c r="D25" i="2"/>
  <c r="K25" i="2" s="1"/>
  <c r="E25" i="2"/>
  <c r="F25" i="2"/>
  <c r="G25" i="2"/>
  <c r="N25" i="2" s="1"/>
  <c r="H25" i="2"/>
  <c r="O25" i="2" s="1"/>
  <c r="C26" i="2"/>
  <c r="D26" i="2"/>
  <c r="K26" i="2" s="1"/>
  <c r="E26" i="2"/>
  <c r="F26" i="2"/>
  <c r="M26" i="2" s="1"/>
  <c r="G26" i="2"/>
  <c r="N26" i="2" s="1"/>
  <c r="H26" i="2"/>
  <c r="O26" i="2" s="1"/>
  <c r="C27" i="2"/>
  <c r="D27" i="2"/>
  <c r="E27" i="2"/>
  <c r="F27" i="2"/>
  <c r="G27" i="2"/>
  <c r="N27" i="2" s="1"/>
  <c r="H27" i="2"/>
  <c r="O27" i="2" s="1"/>
  <c r="C28" i="2"/>
  <c r="D28" i="2"/>
  <c r="E28" i="2"/>
  <c r="F28" i="2"/>
  <c r="M28" i="2" s="1"/>
  <c r="G28" i="2"/>
  <c r="N28" i="2" s="1"/>
  <c r="H28" i="2"/>
  <c r="O28" i="2" s="1"/>
  <c r="C29" i="2"/>
  <c r="D29" i="2"/>
  <c r="K29" i="2" s="1"/>
  <c r="E29" i="2"/>
  <c r="F29" i="2"/>
  <c r="G29" i="2"/>
  <c r="N29" i="2" s="1"/>
  <c r="H29" i="2"/>
  <c r="O29" i="2" s="1"/>
  <c r="C30" i="2"/>
  <c r="D30" i="2"/>
  <c r="K30" i="2" s="1"/>
  <c r="E30" i="2"/>
  <c r="F30" i="2"/>
  <c r="M30" i="2" s="1"/>
  <c r="G30" i="2"/>
  <c r="N30" i="2" s="1"/>
  <c r="H30" i="2"/>
  <c r="O30" i="2" s="1"/>
  <c r="C31" i="2"/>
  <c r="D31" i="2"/>
  <c r="E31" i="2"/>
  <c r="F31" i="2"/>
  <c r="G31" i="2"/>
  <c r="N31" i="2" s="1"/>
  <c r="H31" i="2"/>
  <c r="O31" i="2" s="1"/>
  <c r="B20" i="2"/>
  <c r="B21" i="2"/>
  <c r="B31" i="2"/>
  <c r="B30" i="2"/>
  <c r="B29" i="2"/>
  <c r="B28" i="2"/>
  <c r="B27" i="2"/>
  <c r="B26" i="2"/>
  <c r="B25" i="2"/>
  <c r="B24" i="2"/>
  <c r="B23" i="2"/>
  <c r="B22" i="2"/>
  <c r="N4" i="2"/>
  <c r="O15" i="2"/>
  <c r="H4" i="2"/>
  <c r="O4" i="2" s="1"/>
  <c r="H7" i="2"/>
  <c r="O7" i="2" s="1"/>
  <c r="H8" i="2"/>
  <c r="H11" i="2"/>
  <c r="O11" i="2" s="1"/>
  <c r="H12" i="2"/>
  <c r="H15" i="2"/>
  <c r="C4" i="2"/>
  <c r="J4" i="2" s="1"/>
  <c r="D4" i="2"/>
  <c r="K4" i="2" s="1"/>
  <c r="E4" i="2"/>
  <c r="L4" i="2" s="1"/>
  <c r="F4" i="2"/>
  <c r="G4" i="2"/>
  <c r="D5" i="2"/>
  <c r="F5" i="2"/>
  <c r="E6" i="2"/>
  <c r="C7" i="2"/>
  <c r="D7" i="2"/>
  <c r="G7" i="2"/>
  <c r="N7" i="2" s="1"/>
  <c r="F8" i="2"/>
  <c r="D9" i="2"/>
  <c r="F9" i="2"/>
  <c r="E10" i="2"/>
  <c r="C11" i="2"/>
  <c r="D11" i="2"/>
  <c r="K11" i="2" s="1"/>
  <c r="G11" i="2"/>
  <c r="F12" i="2"/>
  <c r="D13" i="2"/>
  <c r="F13" i="2"/>
  <c r="E14" i="2"/>
  <c r="C15" i="2"/>
  <c r="J15" i="2" s="1"/>
  <c r="D15" i="2"/>
  <c r="G15" i="2"/>
  <c r="B15" i="2"/>
  <c r="B12" i="2"/>
  <c r="B11" i="2"/>
  <c r="B8" i="2"/>
  <c r="B7" i="2"/>
  <c r="K7" i="2"/>
  <c r="B4" i="2"/>
  <c r="K27" i="2"/>
  <c r="M24" i="2"/>
  <c r="K21" i="2"/>
  <c r="K20" i="2"/>
  <c r="M4" i="2"/>
  <c r="CQ51" i="1"/>
  <c r="CP51" i="1"/>
  <c r="CO51" i="1"/>
  <c r="F15" i="2" s="1"/>
  <c r="CN51" i="1"/>
  <c r="E15" i="2" s="1"/>
  <c r="CM51" i="1"/>
  <c r="CL51" i="1"/>
  <c r="CK51" i="1"/>
  <c r="CQ49" i="1"/>
  <c r="CP49" i="1"/>
  <c r="CO49" i="1"/>
  <c r="CN49" i="1"/>
  <c r="CM49" i="1"/>
  <c r="CL49" i="1"/>
  <c r="CK49" i="1"/>
  <c r="CQ47" i="1"/>
  <c r="H14" i="2" s="1"/>
  <c r="CP47" i="1"/>
  <c r="G14" i="2" s="1"/>
  <c r="CO47" i="1"/>
  <c r="F14" i="2" s="1"/>
  <c r="CN47" i="1"/>
  <c r="CM47" i="1"/>
  <c r="D14" i="2" s="1"/>
  <c r="CL47" i="1"/>
  <c r="C14" i="2" s="1"/>
  <c r="CK47" i="1"/>
  <c r="B14" i="2" s="1"/>
  <c r="CQ45" i="1"/>
  <c r="CP45" i="1"/>
  <c r="CO45" i="1"/>
  <c r="CN45" i="1"/>
  <c r="CM45" i="1"/>
  <c r="CL45" i="1"/>
  <c r="CK45" i="1"/>
  <c r="CQ43" i="1"/>
  <c r="H13" i="2" s="1"/>
  <c r="CP43" i="1"/>
  <c r="G13" i="2" s="1"/>
  <c r="CO43" i="1"/>
  <c r="CN43" i="1"/>
  <c r="E13" i="2" s="1"/>
  <c r="CM43" i="1"/>
  <c r="CL43" i="1"/>
  <c r="C13" i="2" s="1"/>
  <c r="CK43" i="1"/>
  <c r="B13" i="2" s="1"/>
  <c r="CQ41" i="1"/>
  <c r="CP41" i="1"/>
  <c r="CO41" i="1"/>
  <c r="CN41" i="1"/>
  <c r="CM41" i="1"/>
  <c r="CL41" i="1"/>
  <c r="CK41" i="1"/>
  <c r="CQ39" i="1"/>
  <c r="CP39" i="1"/>
  <c r="G12" i="2" s="1"/>
  <c r="CO39" i="1"/>
  <c r="CN39" i="1"/>
  <c r="E12" i="2" s="1"/>
  <c r="CM39" i="1"/>
  <c r="D12" i="2" s="1"/>
  <c r="CL39" i="1"/>
  <c r="C12" i="2" s="1"/>
  <c r="CK39" i="1"/>
  <c r="CQ37" i="1"/>
  <c r="CP37" i="1"/>
  <c r="CO37" i="1"/>
  <c r="CN37" i="1"/>
  <c r="CM37" i="1"/>
  <c r="CL37" i="1"/>
  <c r="CK37" i="1"/>
  <c r="CQ35" i="1"/>
  <c r="CP35" i="1"/>
  <c r="CO35" i="1"/>
  <c r="F11" i="2" s="1"/>
  <c r="CN35" i="1"/>
  <c r="E11" i="2" s="1"/>
  <c r="CM35" i="1"/>
  <c r="CL35" i="1"/>
  <c r="CK35" i="1"/>
  <c r="CQ33" i="1"/>
  <c r="CP33" i="1"/>
  <c r="CO33" i="1"/>
  <c r="CN33" i="1"/>
  <c r="CM33" i="1"/>
  <c r="CL33" i="1"/>
  <c r="CK33" i="1"/>
  <c r="CQ31" i="1"/>
  <c r="H10" i="2" s="1"/>
  <c r="CP31" i="1"/>
  <c r="G10" i="2" s="1"/>
  <c r="CO31" i="1"/>
  <c r="F10" i="2" s="1"/>
  <c r="CN31" i="1"/>
  <c r="CM31" i="1"/>
  <c r="D10" i="2" s="1"/>
  <c r="CL31" i="1"/>
  <c r="C10" i="2" s="1"/>
  <c r="CK31" i="1"/>
  <c r="B10" i="2" s="1"/>
  <c r="CQ29" i="1"/>
  <c r="CP29" i="1"/>
  <c r="CO29" i="1"/>
  <c r="CN29" i="1"/>
  <c r="CM29" i="1"/>
  <c r="CL29" i="1"/>
  <c r="CK29" i="1"/>
  <c r="CQ27" i="1"/>
  <c r="H9" i="2" s="1"/>
  <c r="CP27" i="1"/>
  <c r="G9" i="2" s="1"/>
  <c r="CO27" i="1"/>
  <c r="CN27" i="1"/>
  <c r="E9" i="2" s="1"/>
  <c r="CM27" i="1"/>
  <c r="CL27" i="1"/>
  <c r="C9" i="2" s="1"/>
  <c r="CK27" i="1"/>
  <c r="B9" i="2" s="1"/>
  <c r="CQ25" i="1"/>
  <c r="CP25" i="1"/>
  <c r="CO25" i="1"/>
  <c r="CN25" i="1"/>
  <c r="CM25" i="1"/>
  <c r="CL25" i="1"/>
  <c r="CK25" i="1"/>
  <c r="CQ23" i="1"/>
  <c r="CP23" i="1"/>
  <c r="G8" i="2" s="1"/>
  <c r="N8" i="2" s="1"/>
  <c r="CO23" i="1"/>
  <c r="CN23" i="1"/>
  <c r="E8" i="2" s="1"/>
  <c r="CM23" i="1"/>
  <c r="D8" i="2" s="1"/>
  <c r="CL23" i="1"/>
  <c r="C8" i="2" s="1"/>
  <c r="J8" i="2" s="1"/>
  <c r="CK23" i="1"/>
  <c r="CQ21" i="1"/>
  <c r="CP21" i="1"/>
  <c r="CO21" i="1"/>
  <c r="CN21" i="1"/>
  <c r="CM21" i="1"/>
  <c r="CL21" i="1"/>
  <c r="CK21" i="1"/>
  <c r="CQ19" i="1"/>
  <c r="CP19" i="1"/>
  <c r="CO19" i="1"/>
  <c r="F7" i="2" s="1"/>
  <c r="CN19" i="1"/>
  <c r="E7" i="2" s="1"/>
  <c r="CM19" i="1"/>
  <c r="CL19" i="1"/>
  <c r="CK19" i="1"/>
  <c r="CP17" i="1"/>
  <c r="CO17" i="1"/>
  <c r="CN17" i="1"/>
  <c r="CM17" i="1"/>
  <c r="CL17" i="1"/>
  <c r="CK17" i="1"/>
  <c r="CQ15" i="1"/>
  <c r="H6" i="2" s="1"/>
  <c r="CP15" i="1"/>
  <c r="G6" i="2" s="1"/>
  <c r="CO15" i="1"/>
  <c r="F6" i="2" s="1"/>
  <c r="CN15" i="1"/>
  <c r="CM15" i="1"/>
  <c r="D6" i="2" s="1"/>
  <c r="CL15" i="1"/>
  <c r="C6" i="2" s="1"/>
  <c r="CK15" i="1"/>
  <c r="B6" i="2" s="1"/>
  <c r="CQ13" i="1"/>
  <c r="CP13" i="1"/>
  <c r="CO13" i="1"/>
  <c r="CN13" i="1"/>
  <c r="CM13" i="1"/>
  <c r="CL13" i="1"/>
  <c r="CK13" i="1"/>
  <c r="CQ11" i="1"/>
  <c r="H5" i="2" s="1"/>
  <c r="CP11" i="1"/>
  <c r="G5" i="2" s="1"/>
  <c r="CO11" i="1"/>
  <c r="CN11" i="1"/>
  <c r="E5" i="2" s="1"/>
  <c r="CM11" i="1"/>
  <c r="CL11" i="1"/>
  <c r="C5" i="2" s="1"/>
  <c r="CK11" i="1"/>
  <c r="B5" i="2" s="1"/>
  <c r="CQ9" i="1"/>
  <c r="CP9" i="1"/>
  <c r="CO9" i="1"/>
  <c r="CN9" i="1"/>
  <c r="CM9" i="1"/>
  <c r="CL9" i="1"/>
  <c r="CK9" i="1"/>
  <c r="J6" i="2" l="1"/>
  <c r="N6" i="2"/>
  <c r="J10" i="2"/>
  <c r="N10" i="2"/>
  <c r="J12" i="2"/>
  <c r="N12" i="2"/>
  <c r="J14" i="2"/>
  <c r="N14" i="2"/>
  <c r="L14" i="2"/>
  <c r="J7" i="2"/>
  <c r="L31" i="2"/>
  <c r="L27" i="2"/>
  <c r="L23" i="2"/>
  <c r="N5" i="2"/>
  <c r="N9" i="2"/>
  <c r="N13" i="2"/>
  <c r="K15" i="2"/>
  <c r="J11" i="2"/>
  <c r="J25" i="2"/>
  <c r="K23" i="2"/>
  <c r="K31" i="2"/>
  <c r="J21" i="2"/>
  <c r="J29" i="2"/>
  <c r="O12" i="2"/>
  <c r="O6" i="2"/>
  <c r="O10" i="2"/>
  <c r="O14" i="2"/>
  <c r="N11" i="2"/>
  <c r="M9" i="2"/>
  <c r="J5" i="2"/>
  <c r="J9" i="2"/>
  <c r="J13" i="2"/>
  <c r="N15" i="2"/>
  <c r="M13" i="2"/>
  <c r="O8" i="2"/>
  <c r="O5" i="2"/>
  <c r="O9" i="2"/>
  <c r="O13" i="2"/>
  <c r="L6" i="2"/>
  <c r="L10" i="2"/>
  <c r="M5" i="2"/>
  <c r="M6" i="2"/>
  <c r="L7" i="2"/>
  <c r="K8" i="2"/>
  <c r="M10" i="2"/>
  <c r="L11" i="2"/>
  <c r="K12" i="2"/>
  <c r="M14" i="2"/>
  <c r="L15" i="2"/>
  <c r="L22" i="2"/>
  <c r="M23" i="2"/>
  <c r="J24" i="2"/>
  <c r="L26" i="2"/>
  <c r="M27" i="2"/>
  <c r="J28" i="2"/>
  <c r="L30" i="2"/>
  <c r="M31" i="2"/>
  <c r="K5" i="2"/>
  <c r="M7" i="2"/>
  <c r="L8" i="2"/>
  <c r="K9" i="2"/>
  <c r="M11" i="2"/>
  <c r="L12" i="2"/>
  <c r="K13" i="2"/>
  <c r="M15" i="2"/>
  <c r="L21" i="2"/>
  <c r="J23" i="2"/>
  <c r="K24" i="2"/>
  <c r="L25" i="2"/>
  <c r="J27" i="2"/>
  <c r="K28" i="2"/>
  <c r="L29" i="2"/>
  <c r="J31" i="2"/>
  <c r="L5" i="2"/>
  <c r="K6" i="2"/>
  <c r="M8" i="2"/>
  <c r="L9" i="2"/>
  <c r="K10" i="2"/>
  <c r="M12" i="2"/>
  <c r="L13" i="2"/>
  <c r="K14" i="2"/>
  <c r="M21" i="2"/>
  <c r="J22" i="2"/>
  <c r="L24" i="2"/>
  <c r="M25" i="2"/>
  <c r="J26" i="2"/>
  <c r="L28" i="2"/>
  <c r="M29" i="2"/>
  <c r="J30" i="2"/>
</calcChain>
</file>

<file path=xl/sharedStrings.xml><?xml version="1.0" encoding="utf-8"?>
<sst xmlns="http://schemas.openxmlformats.org/spreadsheetml/2006/main" count="120" uniqueCount="36">
  <si>
    <t>New motor vehicle sales 1</t>
  </si>
  <si>
    <t>Monthly</t>
  </si>
  <si>
    <t>Table: 20-10-0001-01 (formerly CANSIM 079-0003)</t>
  </si>
  <si>
    <t>Geography: Canada, Province or territory</t>
  </si>
  <si>
    <t>Unadjusted</t>
  </si>
  <si>
    <t>Geography</t>
  </si>
  <si>
    <t>Vehicle type</t>
  </si>
  <si>
    <t>Origin of manufacture</t>
  </si>
  <si>
    <t>Sales</t>
  </si>
  <si>
    <t>Canada</t>
  </si>
  <si>
    <t>Total, new motor vehicles</t>
  </si>
  <si>
    <t>Total, country of manufacture</t>
  </si>
  <si>
    <t>Units</t>
  </si>
  <si>
    <t>Dollars</t>
  </si>
  <si>
    <t>Dollars  (x 1,000)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</si>
  <si>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</si>
  <si>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</si>
  <si>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</si>
  <si>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</si>
  <si>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</si>
  <si>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</si>
  <si>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</si>
  <si>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</si>
  <si>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</si>
  <si>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the Territories 3</t>
  </si>
  <si>
    <t>Footnotes:</t>
  </si>
  <si>
    <t>Prior to 1953, data for Canadian and United States manufactured vehicles and overseas manufactured vehicles are not segregated.</t>
  </si>
  <si>
    <t>Seasonally adjusted data for the New Motor Vehicle Sales survey are available for the period between January 1991 to February 2012.</t>
  </si>
  <si>
    <t>Includes Yukon, Northwest Territories and Nunavut.</t>
  </si>
  <si>
    <t>How to cite: Statistics Canada. Table 20-10-0001-01 New motor vehicle sales</t>
  </si>
  <si>
    <t>https://www150.statcan.gc.ca/t1/tbl1/en/tv.action?pid=2010000101</t>
  </si>
  <si>
    <t>New motor vehicle sales, Canada, provinces and territories</t>
  </si>
  <si>
    <t>British Columbia and the Territories (2)</t>
  </si>
  <si>
    <t>Dollar Sales (thousands )</t>
  </si>
  <si>
    <t>British Columbia and the Territories (3)</t>
  </si>
  <si>
    <t>3 Includes Yukon, Northwest Territories and Nunavut.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</si>
</sst>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6" formatCode="0.0"/>
    <numFmt numFmtId="167" formatCode="_-* #,##0_-;\-* #,##0_-;_-* &quot;-&quot;??_-;_-@_-"/>
    <numFmt numFmtId="169" formatCode="0.0%"/>
    <numFmt numFmtId="176" formatCode="0.00000"/>
    <numFmt numFmtId="177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7.600000000000001"/>
      <color rgb="FF000000"/>
      <name val="Verdana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3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67" fontId="22" fillId="0" borderId="0" xfId="42" applyNumberFormat="1" applyFont="1"/>
    <xf numFmtId="166" fontId="22" fillId="0" borderId="0" xfId="0" applyNumberFormat="1" applyFont="1"/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9" fontId="0" fillId="0" borderId="0" xfId="43" applyNumberFormat="1" applyFont="1"/>
    <xf numFmtId="167" fontId="0" fillId="0" borderId="0" xfId="42" applyNumberFormat="1" applyFont="1" applyAlignment="1">
      <alignment horizontal="right"/>
    </xf>
    <xf numFmtId="176" fontId="0" fillId="0" borderId="0" xfId="42" applyNumberFormat="1" applyFont="1" applyAlignment="1">
      <alignment horizontal="right"/>
    </xf>
    <xf numFmtId="177" fontId="0" fillId="0" borderId="0" xfId="42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70" formatCode="#,##0.0"/>
    </dxf>
    <dxf>
      <numFmt numFmtId="3" formatCode="#,##0"/>
    </dxf>
    <dxf>
      <numFmt numFmtId="170" formatCode="#,##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Q60"/>
  <sheetViews>
    <sheetView topLeftCell="BP1" workbookViewId="0">
      <selection activeCell="CQ13" sqref="CQ13"/>
    </sheetView>
  </sheetViews>
  <sheetFormatPr defaultRowHeight="15" x14ac:dyDescent="0.25"/>
  <cols>
    <col min="1" max="1" width="26.42578125" customWidth="1"/>
    <col min="2" max="2" width="23.7109375" customWidth="1"/>
    <col min="3" max="3" width="27.7109375" bestFit="1" customWidth="1"/>
    <col min="4" max="4" width="15.5703125" bestFit="1" customWidth="1"/>
    <col min="89" max="95" width="10.140625" bestFit="1" customWidth="1"/>
  </cols>
  <sheetData>
    <row r="1" spans="1:95" x14ac:dyDescent="0.25">
      <c r="A1" t="s">
        <v>0</v>
      </c>
    </row>
    <row r="2" spans="1:95" x14ac:dyDescent="0.25">
      <c r="A2" t="s">
        <v>1</v>
      </c>
    </row>
    <row r="3" spans="1:95" x14ac:dyDescent="0.25">
      <c r="A3" t="s">
        <v>2</v>
      </c>
    </row>
    <row r="4" spans="1:95" x14ac:dyDescent="0.25">
      <c r="A4" t="s">
        <v>3</v>
      </c>
    </row>
    <row r="6" spans="1:95" x14ac:dyDescent="0.25">
      <c r="E6" t="s">
        <v>4</v>
      </c>
    </row>
    <row r="7" spans="1:95" x14ac:dyDescent="0.25">
      <c r="A7" t="s">
        <v>5</v>
      </c>
      <c r="B7" t="s">
        <v>6</v>
      </c>
      <c r="C7" t="s">
        <v>7</v>
      </c>
      <c r="D7" t="s">
        <v>8</v>
      </c>
      <c r="E7" s="1">
        <v>40909</v>
      </c>
      <c r="F7" s="1">
        <v>40940</v>
      </c>
      <c r="G7" s="1">
        <v>40969</v>
      </c>
      <c r="H7" s="1">
        <v>41000</v>
      </c>
      <c r="I7" s="1">
        <v>41030</v>
      </c>
      <c r="J7" s="1">
        <v>41061</v>
      </c>
      <c r="K7" s="1">
        <v>41091</v>
      </c>
      <c r="L7" s="1">
        <v>41122</v>
      </c>
      <c r="M7" s="1">
        <v>41153</v>
      </c>
      <c r="N7" s="1">
        <v>41183</v>
      </c>
      <c r="O7" s="1">
        <v>41214</v>
      </c>
      <c r="P7" s="1">
        <v>41244</v>
      </c>
      <c r="Q7" s="1">
        <v>41275</v>
      </c>
      <c r="R7" s="1">
        <v>41306</v>
      </c>
      <c r="S7" s="1">
        <v>41334</v>
      </c>
      <c r="T7" s="1">
        <v>41365</v>
      </c>
      <c r="U7" s="1">
        <v>41395</v>
      </c>
      <c r="V7" s="1">
        <v>41426</v>
      </c>
      <c r="W7" s="1">
        <v>41456</v>
      </c>
      <c r="X7" s="1">
        <v>41487</v>
      </c>
      <c r="Y7" s="1">
        <v>41518</v>
      </c>
      <c r="Z7" s="1">
        <v>41548</v>
      </c>
      <c r="AA7" s="1">
        <v>41579</v>
      </c>
      <c r="AB7" s="1">
        <v>41609</v>
      </c>
      <c r="AC7" s="1">
        <v>41640</v>
      </c>
      <c r="AD7" s="1">
        <v>41671</v>
      </c>
      <c r="AE7" s="1">
        <v>41699</v>
      </c>
      <c r="AF7" s="1">
        <v>41730</v>
      </c>
      <c r="AG7" s="1">
        <v>41760</v>
      </c>
      <c r="AH7" s="1">
        <v>41791</v>
      </c>
      <c r="AI7" s="1">
        <v>41821</v>
      </c>
      <c r="AJ7" s="1">
        <v>41852</v>
      </c>
      <c r="AK7" s="1">
        <v>41883</v>
      </c>
      <c r="AL7" s="1">
        <v>41913</v>
      </c>
      <c r="AM7" s="1">
        <v>41944</v>
      </c>
      <c r="AN7" s="1">
        <v>41974</v>
      </c>
      <c r="AO7" s="1">
        <v>42005</v>
      </c>
      <c r="AP7" s="1">
        <v>42036</v>
      </c>
      <c r="AQ7" s="1">
        <v>42064</v>
      </c>
      <c r="AR7" s="1">
        <v>42095</v>
      </c>
      <c r="AS7" s="1">
        <v>42125</v>
      </c>
      <c r="AT7" s="1">
        <v>42156</v>
      </c>
      <c r="AU7" s="1">
        <v>42186</v>
      </c>
      <c r="AV7" s="1">
        <v>42217</v>
      </c>
      <c r="AW7" s="1">
        <v>42248</v>
      </c>
      <c r="AX7" s="1">
        <v>42278</v>
      </c>
      <c r="AY7" s="1">
        <v>42309</v>
      </c>
      <c r="AZ7" s="1">
        <v>42339</v>
      </c>
      <c r="BA7" s="1">
        <v>42370</v>
      </c>
      <c r="BB7" s="1">
        <v>42401</v>
      </c>
      <c r="BC7" s="1">
        <v>42430</v>
      </c>
      <c r="BD7" s="1">
        <v>42461</v>
      </c>
      <c r="BE7" s="1">
        <v>42491</v>
      </c>
      <c r="BF7" s="1">
        <v>42522</v>
      </c>
      <c r="BG7" s="1">
        <v>42552</v>
      </c>
      <c r="BH7" s="1">
        <v>42583</v>
      </c>
      <c r="BI7" s="1">
        <v>42614</v>
      </c>
      <c r="BJ7" s="1">
        <v>42644</v>
      </c>
      <c r="BK7" s="1">
        <v>42675</v>
      </c>
      <c r="BL7" s="1">
        <v>42705</v>
      </c>
      <c r="BM7" s="1">
        <v>42736</v>
      </c>
      <c r="BN7" s="1">
        <v>42767</v>
      </c>
      <c r="BO7" s="1">
        <v>42795</v>
      </c>
      <c r="BP7" s="1">
        <v>42826</v>
      </c>
      <c r="BQ7" s="1">
        <v>42856</v>
      </c>
      <c r="BR7" s="1">
        <v>42887</v>
      </c>
      <c r="BS7" s="1">
        <v>42917</v>
      </c>
      <c r="BT7" s="1">
        <v>42948</v>
      </c>
      <c r="BU7" s="1">
        <v>42979</v>
      </c>
      <c r="BV7" s="1">
        <v>43009</v>
      </c>
      <c r="BW7" s="1">
        <v>43040</v>
      </c>
      <c r="BX7" s="1">
        <v>43070</v>
      </c>
      <c r="BY7" s="1">
        <v>43101</v>
      </c>
      <c r="BZ7" s="1">
        <v>43132</v>
      </c>
      <c r="CA7" s="1">
        <v>43160</v>
      </c>
      <c r="CB7" s="1">
        <v>43191</v>
      </c>
      <c r="CC7" s="1">
        <v>43221</v>
      </c>
      <c r="CD7" s="1">
        <v>43252</v>
      </c>
      <c r="CE7" s="1">
        <v>43282</v>
      </c>
      <c r="CF7" s="1">
        <v>43313</v>
      </c>
      <c r="CG7" s="1">
        <v>43344</v>
      </c>
      <c r="CH7" s="1">
        <v>43374</v>
      </c>
      <c r="CI7" s="1">
        <v>43405</v>
      </c>
      <c r="CJ7" s="1">
        <v>43435</v>
      </c>
      <c r="CK7" s="12">
        <v>2012</v>
      </c>
      <c r="CL7" s="4">
        <v>2013</v>
      </c>
      <c r="CM7" s="4">
        <v>2014</v>
      </c>
      <c r="CN7" s="4">
        <v>2015</v>
      </c>
      <c r="CO7" s="4">
        <v>2016</v>
      </c>
      <c r="CP7" s="4">
        <v>2017</v>
      </c>
      <c r="CQ7" s="4">
        <v>2018</v>
      </c>
    </row>
    <row r="8" spans="1:95" hidden="1" x14ac:dyDescent="0.25">
      <c r="A8" t="s">
        <v>9</v>
      </c>
      <c r="B8" t="s">
        <v>10</v>
      </c>
      <c r="C8" t="s">
        <v>11</v>
      </c>
      <c r="E8" t="s">
        <v>12</v>
      </c>
    </row>
    <row r="9" spans="1:95" x14ac:dyDescent="0.25">
      <c r="D9" t="s">
        <v>12</v>
      </c>
      <c r="E9" s="2">
        <v>100448</v>
      </c>
      <c r="F9" s="2">
        <v>109817</v>
      </c>
      <c r="G9" s="2">
        <v>161688</v>
      </c>
      <c r="H9" s="2">
        <v>161372</v>
      </c>
      <c r="I9" s="2">
        <v>180368</v>
      </c>
      <c r="J9" s="2">
        <v>173190</v>
      </c>
      <c r="K9" s="2">
        <v>151451</v>
      </c>
      <c r="L9" s="2">
        <v>152577</v>
      </c>
      <c r="M9" s="2">
        <v>146270</v>
      </c>
      <c r="N9" s="2">
        <v>138892</v>
      </c>
      <c r="O9" s="2">
        <v>128849</v>
      </c>
      <c r="P9" s="2">
        <v>111881</v>
      </c>
      <c r="Q9" s="2">
        <v>97872</v>
      </c>
      <c r="R9" s="2">
        <v>105811</v>
      </c>
      <c r="S9" s="2">
        <v>159953</v>
      </c>
      <c r="T9" s="2">
        <v>175181</v>
      </c>
      <c r="U9" s="2">
        <v>189030</v>
      </c>
      <c r="V9" s="2">
        <v>174439</v>
      </c>
      <c r="W9" s="2">
        <v>161835</v>
      </c>
      <c r="X9" s="2">
        <v>161371</v>
      </c>
      <c r="Y9" s="2">
        <v>151644</v>
      </c>
      <c r="Z9" s="2">
        <v>148181</v>
      </c>
      <c r="AA9" s="2">
        <v>135776</v>
      </c>
      <c r="AB9" s="2">
        <v>115368</v>
      </c>
      <c r="AC9" s="2">
        <v>97624</v>
      </c>
      <c r="AD9" s="2">
        <v>107501</v>
      </c>
      <c r="AE9" s="2">
        <v>160655</v>
      </c>
      <c r="AF9" s="2">
        <v>182239</v>
      </c>
      <c r="AG9" s="2">
        <v>199568</v>
      </c>
      <c r="AH9" s="2">
        <v>179556</v>
      </c>
      <c r="AI9" s="2">
        <v>180682</v>
      </c>
      <c r="AJ9" s="2">
        <v>174757</v>
      </c>
      <c r="AK9" s="2">
        <v>172069</v>
      </c>
      <c r="AL9" s="2">
        <v>159144</v>
      </c>
      <c r="AM9" s="2">
        <v>141763</v>
      </c>
      <c r="AN9" s="2">
        <v>134829</v>
      </c>
      <c r="AO9" s="2">
        <v>101597</v>
      </c>
      <c r="AP9" s="2">
        <v>111933</v>
      </c>
      <c r="AQ9" s="2">
        <v>164402</v>
      </c>
      <c r="AR9" s="2">
        <v>192647</v>
      </c>
      <c r="AS9" s="2">
        <v>201603</v>
      </c>
      <c r="AT9" s="2">
        <v>181780</v>
      </c>
      <c r="AU9" s="2">
        <v>181324</v>
      </c>
      <c r="AV9" s="2">
        <v>178591</v>
      </c>
      <c r="AW9" s="2">
        <v>178738</v>
      </c>
      <c r="AX9" s="2">
        <v>166521</v>
      </c>
      <c r="AY9" s="2">
        <v>148163</v>
      </c>
      <c r="AZ9" s="2">
        <v>132218</v>
      </c>
      <c r="BA9" s="2">
        <v>110686</v>
      </c>
      <c r="BB9" s="2">
        <v>121933</v>
      </c>
      <c r="BC9" s="2">
        <v>178227</v>
      </c>
      <c r="BD9" s="2">
        <v>203557</v>
      </c>
      <c r="BE9" s="2">
        <v>198425</v>
      </c>
      <c r="BF9" s="2">
        <v>193818</v>
      </c>
      <c r="BG9" s="2">
        <v>175846</v>
      </c>
      <c r="BH9" s="2">
        <v>174976</v>
      </c>
      <c r="BI9" s="2">
        <v>177191</v>
      </c>
      <c r="BJ9" s="2">
        <v>157414</v>
      </c>
      <c r="BK9" s="2">
        <v>163320</v>
      </c>
      <c r="BL9" s="2">
        <v>128352</v>
      </c>
      <c r="BM9" s="2">
        <v>112996</v>
      </c>
      <c r="BN9" s="2">
        <v>125284</v>
      </c>
      <c r="BO9" s="2">
        <v>190744</v>
      </c>
      <c r="BP9" s="2">
        <v>200291</v>
      </c>
      <c r="BQ9" s="2">
        <v>220436</v>
      </c>
      <c r="BR9" s="2">
        <v>207008</v>
      </c>
      <c r="BS9" s="2">
        <v>184809</v>
      </c>
      <c r="BT9" s="2">
        <v>187208</v>
      </c>
      <c r="BU9" s="2">
        <v>190640</v>
      </c>
      <c r="BV9" s="2">
        <v>167892</v>
      </c>
      <c r="BW9" s="2">
        <v>161903</v>
      </c>
      <c r="BX9" s="2">
        <v>127734</v>
      </c>
      <c r="BY9" s="2">
        <v>120179</v>
      </c>
      <c r="BZ9" s="2">
        <v>128313</v>
      </c>
      <c r="CA9" s="2">
        <v>189971</v>
      </c>
      <c r="CB9" s="2">
        <v>195751</v>
      </c>
      <c r="CC9" s="2">
        <v>220264</v>
      </c>
      <c r="CD9" s="2">
        <v>204415</v>
      </c>
      <c r="CE9" s="2">
        <v>179590</v>
      </c>
      <c r="CF9" s="2">
        <v>185214</v>
      </c>
      <c r="CG9" s="2">
        <v>178985</v>
      </c>
      <c r="CH9" s="2">
        <v>165626</v>
      </c>
      <c r="CI9" s="2">
        <v>149239</v>
      </c>
      <c r="CJ9" s="2">
        <v>118185</v>
      </c>
      <c r="CK9" s="2">
        <f>SUM(E9:P9)</f>
        <v>1716803</v>
      </c>
      <c r="CL9" s="2">
        <f>SUM(Q9:AB9)</f>
        <v>1776461</v>
      </c>
      <c r="CM9" s="2">
        <f>SUM(AC9:AN9)</f>
        <v>1890387</v>
      </c>
      <c r="CN9" s="2">
        <f>SUM(AO9:AZ9)</f>
        <v>1939517</v>
      </c>
      <c r="CO9" s="2">
        <f>SUM(BA9:BL9)</f>
        <v>1983745</v>
      </c>
      <c r="CP9" s="2">
        <f>SUM(BM9:BX9)</f>
        <v>2076945</v>
      </c>
      <c r="CQ9" s="2">
        <f>SUM(BY9:CJ9)</f>
        <v>2035732</v>
      </c>
    </row>
    <row r="10" spans="1:95" hidden="1" x14ac:dyDescent="0.25">
      <c r="E10" t="s">
        <v>13</v>
      </c>
    </row>
    <row r="11" spans="1:95" hidden="1" x14ac:dyDescent="0.25">
      <c r="D11" t="s">
        <v>14</v>
      </c>
      <c r="E11" s="2">
        <v>3348298</v>
      </c>
      <c r="F11" s="2">
        <v>3679112</v>
      </c>
      <c r="G11" s="2">
        <v>5396923</v>
      </c>
      <c r="H11" s="2">
        <v>5271661</v>
      </c>
      <c r="I11" s="2">
        <v>5909814</v>
      </c>
      <c r="J11" s="2">
        <v>5693440</v>
      </c>
      <c r="K11" s="2">
        <v>4972339</v>
      </c>
      <c r="L11" s="2">
        <v>5008633</v>
      </c>
      <c r="M11" s="2">
        <v>4828816</v>
      </c>
      <c r="N11" s="2">
        <v>4638168</v>
      </c>
      <c r="O11" s="2">
        <v>4331407</v>
      </c>
      <c r="P11" s="2">
        <v>3866028</v>
      </c>
      <c r="Q11" s="2">
        <v>3417225</v>
      </c>
      <c r="R11" s="2">
        <v>3642985</v>
      </c>
      <c r="S11" s="2">
        <v>5446411</v>
      </c>
      <c r="T11" s="2">
        <v>5991964</v>
      </c>
      <c r="U11" s="2">
        <v>6354237</v>
      </c>
      <c r="V11" s="2">
        <v>5905953</v>
      </c>
      <c r="W11" s="2">
        <v>5439723</v>
      </c>
      <c r="X11" s="2">
        <v>5419180</v>
      </c>
      <c r="Y11" s="2">
        <v>5212522</v>
      </c>
      <c r="Z11" s="2">
        <v>5175550</v>
      </c>
      <c r="AA11" s="2">
        <v>4718693</v>
      </c>
      <c r="AB11" s="2">
        <v>4166792</v>
      </c>
      <c r="AC11" s="2">
        <v>3461575</v>
      </c>
      <c r="AD11" s="2">
        <v>3779018</v>
      </c>
      <c r="AE11" s="2">
        <v>5682849</v>
      </c>
      <c r="AF11" s="2">
        <v>6278892</v>
      </c>
      <c r="AG11" s="2">
        <v>6884962</v>
      </c>
      <c r="AH11" s="2">
        <v>6266851</v>
      </c>
      <c r="AI11" s="2">
        <v>6277118</v>
      </c>
      <c r="AJ11" s="2">
        <v>6021329</v>
      </c>
      <c r="AK11" s="2">
        <v>6094943</v>
      </c>
      <c r="AL11" s="2">
        <v>5681354</v>
      </c>
      <c r="AM11" s="2">
        <v>5074899</v>
      </c>
      <c r="AN11" s="2">
        <v>5009469</v>
      </c>
      <c r="AO11" s="2">
        <v>3729812</v>
      </c>
      <c r="AP11" s="2">
        <v>4118142</v>
      </c>
      <c r="AQ11" s="2">
        <v>5967542</v>
      </c>
      <c r="AR11" s="2">
        <v>6910768</v>
      </c>
      <c r="AS11" s="2">
        <v>7189418</v>
      </c>
      <c r="AT11" s="2">
        <v>6667610</v>
      </c>
      <c r="AU11" s="2">
        <v>6512342</v>
      </c>
      <c r="AV11" s="2">
        <v>6409757</v>
      </c>
      <c r="AW11" s="2">
        <v>6570649</v>
      </c>
      <c r="AX11" s="2">
        <v>6084201</v>
      </c>
      <c r="AY11" s="2">
        <v>5478891</v>
      </c>
      <c r="AZ11" s="2">
        <v>5126074</v>
      </c>
      <c r="BA11" s="2">
        <v>4295419</v>
      </c>
      <c r="BB11" s="2">
        <v>4728596</v>
      </c>
      <c r="BC11" s="2">
        <v>6745037</v>
      </c>
      <c r="BD11" s="2">
        <v>7570371</v>
      </c>
      <c r="BE11" s="2">
        <v>7379863</v>
      </c>
      <c r="BF11" s="2">
        <v>7258509</v>
      </c>
      <c r="BG11" s="2">
        <v>6654406</v>
      </c>
      <c r="BH11" s="2">
        <v>6691685</v>
      </c>
      <c r="BI11" s="2">
        <v>6942118</v>
      </c>
      <c r="BJ11" s="2">
        <v>6121957</v>
      </c>
      <c r="BK11" s="2">
        <v>6467708</v>
      </c>
      <c r="BL11" s="2">
        <v>5268834</v>
      </c>
      <c r="BM11" s="2">
        <v>4538110</v>
      </c>
      <c r="BN11" s="2">
        <v>5022160</v>
      </c>
      <c r="BO11" s="2">
        <v>7537573</v>
      </c>
      <c r="BP11" s="2">
        <v>7925441</v>
      </c>
      <c r="BQ11" s="2">
        <v>8590484</v>
      </c>
      <c r="BR11" s="2">
        <v>8299645</v>
      </c>
      <c r="BS11" s="2">
        <v>7295374</v>
      </c>
      <c r="BT11" s="2">
        <v>7488038</v>
      </c>
      <c r="BU11" s="2">
        <v>7694331</v>
      </c>
      <c r="BV11" s="2">
        <v>6915797</v>
      </c>
      <c r="BW11" s="2">
        <v>6764403</v>
      </c>
      <c r="BX11" s="2">
        <v>5530452</v>
      </c>
      <c r="BY11" s="2">
        <v>4995984</v>
      </c>
      <c r="BZ11" s="2">
        <v>5340847</v>
      </c>
      <c r="CA11" s="2">
        <v>7941165</v>
      </c>
      <c r="CB11" s="2">
        <v>8228744</v>
      </c>
      <c r="CC11" s="2">
        <v>9224391</v>
      </c>
      <c r="CD11" s="2">
        <v>8490298</v>
      </c>
      <c r="CE11" s="2">
        <v>7342298</v>
      </c>
      <c r="CF11" s="2">
        <v>7352492</v>
      </c>
      <c r="CG11" s="2">
        <v>7453143</v>
      </c>
      <c r="CH11" s="2">
        <v>7031333</v>
      </c>
      <c r="CI11" s="2">
        <v>6699898</v>
      </c>
      <c r="CJ11" s="2">
        <v>5293942</v>
      </c>
      <c r="CK11" s="2">
        <f>SUM(E11:P11)</f>
        <v>56944639</v>
      </c>
      <c r="CL11" s="2">
        <f>SUM(Q11:AB11)</f>
        <v>60891235</v>
      </c>
      <c r="CM11" s="2">
        <f>SUM(AC11:AN11)</f>
        <v>66513259</v>
      </c>
      <c r="CN11" s="2">
        <f>SUM(AO11:AZ11)</f>
        <v>70765206</v>
      </c>
      <c r="CO11" s="2">
        <f>SUM(BA11:BL11)</f>
        <v>76124503</v>
      </c>
      <c r="CP11" s="2">
        <f>SUM(BM11:BX11)</f>
        <v>83601808</v>
      </c>
      <c r="CQ11" s="2">
        <f>SUM(BY11:CJ11)</f>
        <v>85394535</v>
      </c>
    </row>
    <row r="12" spans="1:95" hidden="1" x14ac:dyDescent="0.25">
      <c r="A12" t="s">
        <v>15</v>
      </c>
      <c r="B12" t="s">
        <v>10</v>
      </c>
      <c r="C12" t="s">
        <v>11</v>
      </c>
      <c r="E12" t="s">
        <v>12</v>
      </c>
    </row>
    <row r="13" spans="1:95" x14ac:dyDescent="0.25">
      <c r="D13" t="s">
        <v>12</v>
      </c>
      <c r="E13" s="2">
        <v>1700</v>
      </c>
      <c r="F13" s="2">
        <v>1851</v>
      </c>
      <c r="G13" s="2">
        <v>2961</v>
      </c>
      <c r="H13" s="2">
        <v>3293</v>
      </c>
      <c r="I13" s="2">
        <v>3850</v>
      </c>
      <c r="J13" s="2">
        <v>3730</v>
      </c>
      <c r="K13" s="2">
        <v>3212</v>
      </c>
      <c r="L13" s="2">
        <v>3340</v>
      </c>
      <c r="M13" s="2">
        <v>2920</v>
      </c>
      <c r="N13" s="2">
        <v>2692</v>
      </c>
      <c r="O13" s="2">
        <v>2329</v>
      </c>
      <c r="P13" s="2">
        <v>1728</v>
      </c>
      <c r="Q13" s="2">
        <v>1659</v>
      </c>
      <c r="R13" s="2">
        <v>1959</v>
      </c>
      <c r="S13" s="2">
        <v>3172</v>
      </c>
      <c r="T13" s="2">
        <v>3663</v>
      </c>
      <c r="U13" s="2">
        <v>4033</v>
      </c>
      <c r="V13" s="2">
        <v>3690</v>
      </c>
      <c r="W13" s="2">
        <v>3544</v>
      </c>
      <c r="X13" s="2">
        <v>3488</v>
      </c>
      <c r="Y13" s="2">
        <v>3207</v>
      </c>
      <c r="Z13" s="2">
        <v>2894</v>
      </c>
      <c r="AA13" s="2">
        <v>2286</v>
      </c>
      <c r="AB13" s="2">
        <v>1844</v>
      </c>
      <c r="AC13" s="2">
        <v>1653</v>
      </c>
      <c r="AD13" s="2">
        <v>1622</v>
      </c>
      <c r="AE13" s="2">
        <v>2909</v>
      </c>
      <c r="AF13" s="2">
        <v>3871</v>
      </c>
      <c r="AG13" s="2">
        <v>4018</v>
      </c>
      <c r="AH13" s="2">
        <v>3254</v>
      </c>
      <c r="AI13" s="2">
        <v>3620</v>
      </c>
      <c r="AJ13" s="2">
        <v>3536</v>
      </c>
      <c r="AK13" s="2">
        <v>3387</v>
      </c>
      <c r="AL13" s="2">
        <v>2799</v>
      </c>
      <c r="AM13" s="2">
        <v>2457</v>
      </c>
      <c r="AN13" s="2">
        <v>2314</v>
      </c>
      <c r="AO13" s="2">
        <v>1632</v>
      </c>
      <c r="AP13" s="2">
        <v>1688</v>
      </c>
      <c r="AQ13" s="2">
        <v>2369</v>
      </c>
      <c r="AR13" s="2">
        <v>3810</v>
      </c>
      <c r="AS13" s="2">
        <v>4040</v>
      </c>
      <c r="AT13" s="2">
        <v>3571</v>
      </c>
      <c r="AU13" s="2">
        <v>3663</v>
      </c>
      <c r="AV13" s="2">
        <v>3383</v>
      </c>
      <c r="AW13" s="2">
        <v>3406</v>
      </c>
      <c r="AX13" s="2">
        <v>3040</v>
      </c>
      <c r="AY13" s="2">
        <v>2535</v>
      </c>
      <c r="AZ13" s="2">
        <v>1882</v>
      </c>
      <c r="BA13" s="2">
        <v>1627</v>
      </c>
      <c r="BB13" s="2">
        <v>1864</v>
      </c>
      <c r="BC13" s="2">
        <v>2820</v>
      </c>
      <c r="BD13" s="2">
        <v>3833</v>
      </c>
      <c r="BE13" s="2">
        <v>3804</v>
      </c>
      <c r="BF13" s="2">
        <v>4023</v>
      </c>
      <c r="BG13" s="2">
        <v>2725</v>
      </c>
      <c r="BH13" s="2">
        <v>2829</v>
      </c>
      <c r="BI13" s="2">
        <v>3193</v>
      </c>
      <c r="BJ13" s="2">
        <v>2492</v>
      </c>
      <c r="BK13" s="2">
        <v>2642</v>
      </c>
      <c r="BL13" s="2">
        <v>1835</v>
      </c>
      <c r="BM13" s="2">
        <v>1574</v>
      </c>
      <c r="BN13" s="2">
        <v>1784</v>
      </c>
      <c r="BO13" s="2">
        <v>2935</v>
      </c>
      <c r="BP13" s="2">
        <v>3530</v>
      </c>
      <c r="BQ13" s="2">
        <v>3895</v>
      </c>
      <c r="BR13" s="2">
        <v>3629</v>
      </c>
      <c r="BS13" s="2">
        <v>3087</v>
      </c>
      <c r="BT13" s="2">
        <v>3112</v>
      </c>
      <c r="BU13" s="2">
        <v>3301</v>
      </c>
      <c r="BV13" s="2">
        <v>2629</v>
      </c>
      <c r="BW13" s="2">
        <v>2383</v>
      </c>
      <c r="BX13" s="2">
        <v>1392</v>
      </c>
      <c r="BY13" s="2">
        <v>1609</v>
      </c>
      <c r="BZ13" s="2">
        <v>1652</v>
      </c>
      <c r="CA13" s="2">
        <v>2604</v>
      </c>
      <c r="CB13" s="2">
        <v>3083</v>
      </c>
      <c r="CC13" s="2">
        <v>3461</v>
      </c>
      <c r="CD13" s="2">
        <v>3215</v>
      </c>
      <c r="CE13" s="2">
        <v>3023</v>
      </c>
      <c r="CF13" s="2">
        <v>3032</v>
      </c>
      <c r="CG13" s="2">
        <v>2855</v>
      </c>
      <c r="CH13" s="2">
        <v>2558</v>
      </c>
      <c r="CI13" s="2">
        <v>1899</v>
      </c>
      <c r="CJ13" s="2">
        <v>1275</v>
      </c>
      <c r="CK13" s="2">
        <f>SUM(E13:P13)</f>
        <v>33606</v>
      </c>
      <c r="CL13" s="2">
        <f>SUM(Q13:AB13)</f>
        <v>35439</v>
      </c>
      <c r="CM13" s="2">
        <f>SUM(AC13:AN13)</f>
        <v>35440</v>
      </c>
      <c r="CN13" s="2">
        <f>SUM(AO13:AZ13)</f>
        <v>35019</v>
      </c>
      <c r="CO13" s="2">
        <f>SUM(BA13:BL13)</f>
        <v>33687</v>
      </c>
      <c r="CP13" s="2">
        <f>SUM(BM13:BX13)</f>
        <v>33251</v>
      </c>
      <c r="CQ13" s="2">
        <f>SUM(BY13:CJ13)</f>
        <v>30266</v>
      </c>
    </row>
    <row r="14" spans="1:95" hidden="1" x14ac:dyDescent="0.25">
      <c r="E14" t="s">
        <v>13</v>
      </c>
    </row>
    <row r="15" spans="1:95" hidden="1" x14ac:dyDescent="0.25">
      <c r="D15" t="s">
        <v>14</v>
      </c>
      <c r="E15" s="2">
        <v>50115</v>
      </c>
      <c r="F15" s="2">
        <v>53277</v>
      </c>
      <c r="G15" s="2">
        <v>84197</v>
      </c>
      <c r="H15" s="2">
        <v>93286</v>
      </c>
      <c r="I15" s="2">
        <v>109983</v>
      </c>
      <c r="J15" s="2">
        <v>106512</v>
      </c>
      <c r="K15" s="2">
        <v>94939</v>
      </c>
      <c r="L15" s="2">
        <v>96561</v>
      </c>
      <c r="M15" s="2">
        <v>87235</v>
      </c>
      <c r="N15" s="2">
        <v>78179</v>
      </c>
      <c r="O15" s="2">
        <v>69877</v>
      </c>
      <c r="P15" s="2">
        <v>52846</v>
      </c>
      <c r="Q15" s="2">
        <v>51148</v>
      </c>
      <c r="R15" s="2">
        <v>62202</v>
      </c>
      <c r="S15" s="2">
        <v>94851</v>
      </c>
      <c r="T15" s="2">
        <v>109739</v>
      </c>
      <c r="U15" s="2">
        <v>121364</v>
      </c>
      <c r="V15" s="2">
        <v>113037</v>
      </c>
      <c r="W15" s="2">
        <v>107603</v>
      </c>
      <c r="X15" s="2">
        <v>107043</v>
      </c>
      <c r="Y15" s="2">
        <v>96391</v>
      </c>
      <c r="Z15" s="2">
        <v>90204</v>
      </c>
      <c r="AA15" s="2">
        <v>70351</v>
      </c>
      <c r="AB15" s="2">
        <v>58772</v>
      </c>
      <c r="AC15" s="2">
        <v>53323</v>
      </c>
      <c r="AD15" s="2">
        <v>51109</v>
      </c>
      <c r="AE15" s="2">
        <v>91018</v>
      </c>
      <c r="AF15" s="2">
        <v>118861</v>
      </c>
      <c r="AG15" s="2">
        <v>123955</v>
      </c>
      <c r="AH15" s="2">
        <v>102688</v>
      </c>
      <c r="AI15" s="2">
        <v>114994</v>
      </c>
      <c r="AJ15" s="2">
        <v>110325</v>
      </c>
      <c r="AK15" s="2">
        <v>107854</v>
      </c>
      <c r="AL15" s="2">
        <v>89073</v>
      </c>
      <c r="AM15" s="2">
        <v>78960</v>
      </c>
      <c r="AN15" s="2">
        <v>77321</v>
      </c>
      <c r="AO15" s="2">
        <v>54767</v>
      </c>
      <c r="AP15" s="2">
        <v>57453</v>
      </c>
      <c r="AQ15" s="2">
        <v>77316</v>
      </c>
      <c r="AR15" s="2">
        <v>122665</v>
      </c>
      <c r="AS15" s="2">
        <v>130663</v>
      </c>
      <c r="AT15" s="2">
        <v>117188</v>
      </c>
      <c r="AU15" s="2">
        <v>120778</v>
      </c>
      <c r="AV15" s="2">
        <v>111000</v>
      </c>
      <c r="AW15" s="2">
        <v>115094</v>
      </c>
      <c r="AX15" s="2">
        <v>100898</v>
      </c>
      <c r="AY15" s="2">
        <v>84827</v>
      </c>
      <c r="AZ15" s="2">
        <v>67054</v>
      </c>
      <c r="BA15" s="2">
        <v>58668</v>
      </c>
      <c r="BB15" s="2">
        <v>66010</v>
      </c>
      <c r="BC15" s="2">
        <v>98397</v>
      </c>
      <c r="BD15" s="2">
        <v>128613</v>
      </c>
      <c r="BE15" s="2">
        <v>125755</v>
      </c>
      <c r="BF15" s="2">
        <v>136677</v>
      </c>
      <c r="BG15" s="2">
        <v>95312</v>
      </c>
      <c r="BH15" s="2">
        <v>100352</v>
      </c>
      <c r="BI15" s="2">
        <v>115527</v>
      </c>
      <c r="BJ15" s="2">
        <v>87710</v>
      </c>
      <c r="BK15" s="2">
        <v>95950</v>
      </c>
      <c r="BL15" s="2">
        <v>66504</v>
      </c>
      <c r="BM15" s="2">
        <v>58603</v>
      </c>
      <c r="BN15" s="2">
        <v>64252</v>
      </c>
      <c r="BO15" s="2">
        <v>106588</v>
      </c>
      <c r="BP15" s="2">
        <v>120363</v>
      </c>
      <c r="BQ15" s="2">
        <v>137086</v>
      </c>
      <c r="BR15" s="2">
        <v>127050</v>
      </c>
      <c r="BS15" s="2">
        <v>111216</v>
      </c>
      <c r="BT15" s="2">
        <v>116667</v>
      </c>
      <c r="BU15" s="2">
        <v>120010</v>
      </c>
      <c r="BV15" s="2">
        <v>95147</v>
      </c>
      <c r="BW15" s="2">
        <v>89525</v>
      </c>
      <c r="BX15" s="2">
        <v>54217</v>
      </c>
      <c r="BY15" s="2">
        <v>58551</v>
      </c>
      <c r="BZ15" s="2">
        <v>60663</v>
      </c>
      <c r="CA15" s="2">
        <v>96217</v>
      </c>
      <c r="CB15" s="2">
        <v>109780</v>
      </c>
      <c r="CC15" s="2">
        <v>126953</v>
      </c>
      <c r="CD15" s="2">
        <v>118593</v>
      </c>
      <c r="CE15" s="2">
        <v>106501</v>
      </c>
      <c r="CF15" s="2">
        <v>114255</v>
      </c>
      <c r="CG15" s="2">
        <v>105745</v>
      </c>
      <c r="CH15" s="2">
        <v>94502</v>
      </c>
      <c r="CI15" s="2">
        <v>74223</v>
      </c>
      <c r="CJ15" s="2">
        <v>50130</v>
      </c>
      <c r="CK15" s="2">
        <f>SUM(E15:P15)</f>
        <v>977007</v>
      </c>
      <c r="CL15" s="2">
        <f>SUM(Q15:AB15)</f>
        <v>1082705</v>
      </c>
      <c r="CM15" s="2">
        <f>SUM(AC15:AN15)</f>
        <v>1119481</v>
      </c>
      <c r="CN15" s="2">
        <f>SUM(AO15:AZ15)</f>
        <v>1159703</v>
      </c>
      <c r="CO15" s="2">
        <f>SUM(BA15:BL15)</f>
        <v>1175475</v>
      </c>
      <c r="CP15" s="2">
        <f>SUM(BM15:BX15)</f>
        <v>1200724</v>
      </c>
      <c r="CQ15" s="2">
        <f>SUM(BY15:CJ15)</f>
        <v>1116113</v>
      </c>
    </row>
    <row r="16" spans="1:95" hidden="1" x14ac:dyDescent="0.25">
      <c r="A16" t="s">
        <v>16</v>
      </c>
      <c r="B16" t="s">
        <v>10</v>
      </c>
      <c r="C16" t="s">
        <v>11</v>
      </c>
      <c r="E16" t="s">
        <v>12</v>
      </c>
    </row>
    <row r="17" spans="1:95" x14ac:dyDescent="0.25">
      <c r="D17" t="s">
        <v>12</v>
      </c>
      <c r="E17">
        <v>345</v>
      </c>
      <c r="F17">
        <v>404</v>
      </c>
      <c r="G17">
        <v>583</v>
      </c>
      <c r="H17">
        <v>602</v>
      </c>
      <c r="I17">
        <v>777</v>
      </c>
      <c r="J17">
        <v>708</v>
      </c>
      <c r="K17">
        <v>609</v>
      </c>
      <c r="L17">
        <v>616</v>
      </c>
      <c r="M17">
        <v>592</v>
      </c>
      <c r="N17">
        <v>512</v>
      </c>
      <c r="O17">
        <v>488</v>
      </c>
      <c r="P17">
        <v>364</v>
      </c>
      <c r="Q17">
        <v>346</v>
      </c>
      <c r="R17">
        <v>357</v>
      </c>
      <c r="S17">
        <v>524</v>
      </c>
      <c r="T17">
        <v>793</v>
      </c>
      <c r="U17">
        <v>792</v>
      </c>
      <c r="V17">
        <v>879</v>
      </c>
      <c r="W17">
        <v>800</v>
      </c>
      <c r="X17">
        <v>770</v>
      </c>
      <c r="Y17">
        <v>673</v>
      </c>
      <c r="Z17">
        <v>602</v>
      </c>
      <c r="AA17">
        <v>495</v>
      </c>
      <c r="AB17">
        <v>305</v>
      </c>
      <c r="AC17">
        <v>349</v>
      </c>
      <c r="AD17">
        <v>322</v>
      </c>
      <c r="AE17">
        <v>473</v>
      </c>
      <c r="AF17">
        <v>699</v>
      </c>
      <c r="AG17">
        <v>857</v>
      </c>
      <c r="AH17">
        <v>892</v>
      </c>
      <c r="AI17">
        <v>850</v>
      </c>
      <c r="AJ17">
        <v>835</v>
      </c>
      <c r="AK17">
        <v>689</v>
      </c>
      <c r="AL17">
        <v>593</v>
      </c>
      <c r="AM17">
        <v>492</v>
      </c>
      <c r="AN17">
        <v>504</v>
      </c>
      <c r="AO17">
        <v>382</v>
      </c>
      <c r="AP17">
        <v>351</v>
      </c>
      <c r="AQ17">
        <v>499</v>
      </c>
      <c r="AR17">
        <v>842</v>
      </c>
      <c r="AS17">
        <v>951</v>
      </c>
      <c r="AT17">
        <v>876</v>
      </c>
      <c r="AU17">
        <v>850</v>
      </c>
      <c r="AV17">
        <v>696</v>
      </c>
      <c r="AW17">
        <v>704</v>
      </c>
      <c r="AX17">
        <v>702</v>
      </c>
      <c r="AY17">
        <v>618</v>
      </c>
      <c r="AZ17">
        <v>505</v>
      </c>
      <c r="BA17">
        <v>398</v>
      </c>
      <c r="BB17">
        <v>427</v>
      </c>
      <c r="BC17">
        <v>701</v>
      </c>
      <c r="BD17">
        <v>919</v>
      </c>
      <c r="BE17" s="2">
        <v>1036</v>
      </c>
      <c r="BF17">
        <v>894</v>
      </c>
      <c r="BG17">
        <v>911</v>
      </c>
      <c r="BH17">
        <v>765</v>
      </c>
      <c r="BI17">
        <v>936</v>
      </c>
      <c r="BJ17">
        <v>642</v>
      </c>
      <c r="BK17">
        <v>615</v>
      </c>
      <c r="BL17">
        <v>524</v>
      </c>
      <c r="BM17">
        <v>372</v>
      </c>
      <c r="BN17">
        <v>330</v>
      </c>
      <c r="BO17">
        <v>816</v>
      </c>
      <c r="BP17">
        <v>801</v>
      </c>
      <c r="BQ17" s="2">
        <v>1010</v>
      </c>
      <c r="BR17">
        <v>895</v>
      </c>
      <c r="BS17">
        <v>892</v>
      </c>
      <c r="BT17">
        <v>861</v>
      </c>
      <c r="BU17">
        <v>872</v>
      </c>
      <c r="BV17">
        <v>680</v>
      </c>
      <c r="BW17">
        <v>620</v>
      </c>
      <c r="BX17">
        <v>438</v>
      </c>
      <c r="BY17">
        <v>374</v>
      </c>
      <c r="BZ17">
        <v>348</v>
      </c>
      <c r="CA17">
        <v>551</v>
      </c>
      <c r="CB17">
        <v>825</v>
      </c>
      <c r="CC17">
        <v>923</v>
      </c>
      <c r="CD17">
        <v>890</v>
      </c>
      <c r="CE17">
        <v>786</v>
      </c>
      <c r="CF17">
        <v>810</v>
      </c>
      <c r="CG17">
        <v>738</v>
      </c>
      <c r="CH17">
        <v>652</v>
      </c>
      <c r="CI17">
        <v>473</v>
      </c>
      <c r="CJ17">
        <v>366</v>
      </c>
      <c r="CK17" s="2">
        <f>SUM(E17:P17)</f>
        <v>6600</v>
      </c>
      <c r="CL17" s="2">
        <f>SUM(Q17:AB17)</f>
        <v>7336</v>
      </c>
      <c r="CM17" s="2">
        <f>SUM(AC17:AN17)</f>
        <v>7555</v>
      </c>
      <c r="CN17" s="2">
        <f>SUM(AO17:AZ17)</f>
        <v>7976</v>
      </c>
      <c r="CO17" s="2">
        <f>SUM(BA17:BL17)</f>
        <v>8768</v>
      </c>
      <c r="CP17" s="2">
        <f>SUM(BM17:BX17)</f>
        <v>8587</v>
      </c>
      <c r="CQ17" s="2">
        <f>SUM(BY17:CJ17)</f>
        <v>7736</v>
      </c>
    </row>
    <row r="18" spans="1:95" hidden="1" x14ac:dyDescent="0.25">
      <c r="E18" t="s">
        <v>13</v>
      </c>
    </row>
    <row r="19" spans="1:95" hidden="1" x14ac:dyDescent="0.25">
      <c r="D19" t="s">
        <v>14</v>
      </c>
      <c r="E19" s="2">
        <v>9388</v>
      </c>
      <c r="F19" s="2">
        <v>10993</v>
      </c>
      <c r="G19" s="2">
        <v>15463</v>
      </c>
      <c r="H19" s="2">
        <v>15711</v>
      </c>
      <c r="I19" s="2">
        <v>21306</v>
      </c>
      <c r="J19" s="2">
        <v>20034</v>
      </c>
      <c r="K19" s="2">
        <v>16662</v>
      </c>
      <c r="L19" s="2">
        <v>16920</v>
      </c>
      <c r="M19" s="2">
        <v>15700</v>
      </c>
      <c r="N19" s="2">
        <v>13326</v>
      </c>
      <c r="O19" s="2">
        <v>12900</v>
      </c>
      <c r="P19" s="2">
        <v>9945</v>
      </c>
      <c r="Q19" s="2">
        <v>9174</v>
      </c>
      <c r="R19" s="2">
        <v>9479</v>
      </c>
      <c r="S19" s="2">
        <v>14808</v>
      </c>
      <c r="T19" s="2">
        <v>23769</v>
      </c>
      <c r="U19" s="2">
        <v>21811</v>
      </c>
      <c r="V19" s="2">
        <v>24283</v>
      </c>
      <c r="W19" s="2">
        <v>22117</v>
      </c>
      <c r="X19" s="2">
        <v>21212</v>
      </c>
      <c r="Y19" s="2">
        <v>18538</v>
      </c>
      <c r="Z19" s="2">
        <v>18234</v>
      </c>
      <c r="AA19" s="2">
        <v>14124</v>
      </c>
      <c r="AB19" s="2">
        <v>8962</v>
      </c>
      <c r="AC19" s="2">
        <v>10575</v>
      </c>
      <c r="AD19" s="2">
        <v>9237</v>
      </c>
      <c r="AE19" s="2">
        <v>13563</v>
      </c>
      <c r="AF19" s="2">
        <v>19760</v>
      </c>
      <c r="AG19" s="2">
        <v>24618</v>
      </c>
      <c r="AH19" s="2">
        <v>25624</v>
      </c>
      <c r="AI19" s="2">
        <v>24765</v>
      </c>
      <c r="AJ19" s="2">
        <v>23744</v>
      </c>
      <c r="AK19" s="2">
        <v>19934</v>
      </c>
      <c r="AL19" s="2">
        <v>16688</v>
      </c>
      <c r="AM19" s="2">
        <v>14929</v>
      </c>
      <c r="AN19" s="2">
        <v>15376</v>
      </c>
      <c r="AO19" s="2">
        <v>12578</v>
      </c>
      <c r="AP19" s="2">
        <v>10813</v>
      </c>
      <c r="AQ19" s="2">
        <v>15825</v>
      </c>
      <c r="AR19" s="2">
        <v>26063</v>
      </c>
      <c r="AS19" s="2">
        <v>27469</v>
      </c>
      <c r="AT19" s="2">
        <v>25294</v>
      </c>
      <c r="AU19" s="2">
        <v>25959</v>
      </c>
      <c r="AV19" s="2">
        <v>21469</v>
      </c>
      <c r="AW19" s="2">
        <v>21932</v>
      </c>
      <c r="AX19" s="2">
        <v>21596</v>
      </c>
      <c r="AY19" s="2">
        <v>19511</v>
      </c>
      <c r="AZ19" s="2">
        <v>17020</v>
      </c>
      <c r="BA19" s="2">
        <v>12867</v>
      </c>
      <c r="BB19" s="2">
        <v>14867</v>
      </c>
      <c r="BC19" s="2">
        <v>22127</v>
      </c>
      <c r="BD19" s="2">
        <v>29666</v>
      </c>
      <c r="BE19" s="2">
        <v>31801</v>
      </c>
      <c r="BF19" s="2">
        <v>27760</v>
      </c>
      <c r="BG19" s="2">
        <v>29283</v>
      </c>
      <c r="BH19" s="2">
        <v>25167</v>
      </c>
      <c r="BI19" s="2">
        <v>33504</v>
      </c>
      <c r="BJ19" s="2">
        <v>20797</v>
      </c>
      <c r="BK19" s="2">
        <v>20835</v>
      </c>
      <c r="BL19" s="2">
        <v>18455</v>
      </c>
      <c r="BM19" s="2">
        <v>13480</v>
      </c>
      <c r="BN19" s="2">
        <v>11385</v>
      </c>
      <c r="BO19" s="2">
        <v>27453</v>
      </c>
      <c r="BP19" s="2">
        <v>25785</v>
      </c>
      <c r="BQ19" s="2">
        <v>33346</v>
      </c>
      <c r="BR19" s="2">
        <v>29891</v>
      </c>
      <c r="BS19" s="2">
        <v>31139</v>
      </c>
      <c r="BT19" s="2">
        <v>29883</v>
      </c>
      <c r="BU19" s="2">
        <v>29474</v>
      </c>
      <c r="BV19" s="2">
        <v>22431</v>
      </c>
      <c r="BW19" s="2">
        <v>25063</v>
      </c>
      <c r="BX19" s="2">
        <v>16315</v>
      </c>
      <c r="BY19" s="2">
        <v>13300</v>
      </c>
      <c r="BZ19" s="2">
        <v>11614</v>
      </c>
      <c r="CA19" s="2">
        <v>20228</v>
      </c>
      <c r="CB19" s="2">
        <v>28258</v>
      </c>
      <c r="CC19" s="2">
        <v>31824</v>
      </c>
      <c r="CD19" s="2">
        <v>30537</v>
      </c>
      <c r="CE19" s="2">
        <v>27165</v>
      </c>
      <c r="CF19" s="2">
        <v>27669</v>
      </c>
      <c r="CG19" s="2">
        <v>25370</v>
      </c>
      <c r="CH19" s="2">
        <v>22552</v>
      </c>
      <c r="CI19" s="2">
        <v>16828</v>
      </c>
      <c r="CJ19" s="2">
        <v>13195</v>
      </c>
      <c r="CK19" s="2">
        <f>SUM(E19:P19)</f>
        <v>178348</v>
      </c>
      <c r="CL19" s="2">
        <f>SUM(Q19:AB19)</f>
        <v>206511</v>
      </c>
      <c r="CM19" s="2">
        <f>SUM(AC19:AN19)</f>
        <v>218813</v>
      </c>
      <c r="CN19" s="2">
        <f>SUM(AO19:AZ19)</f>
        <v>245529</v>
      </c>
      <c r="CO19" s="2">
        <f>SUM(BA19:BL19)</f>
        <v>287129</v>
      </c>
      <c r="CP19" s="2">
        <f>SUM(BM19:BX19)</f>
        <v>295645</v>
      </c>
      <c r="CQ19" s="2">
        <f>SUM(BY19:CJ19)</f>
        <v>268540</v>
      </c>
    </row>
    <row r="20" spans="1:95" hidden="1" x14ac:dyDescent="0.25">
      <c r="A20" t="s">
        <v>17</v>
      </c>
      <c r="B20" t="s">
        <v>10</v>
      </c>
      <c r="C20" t="s">
        <v>11</v>
      </c>
      <c r="E20" t="s">
        <v>12</v>
      </c>
    </row>
    <row r="21" spans="1:95" x14ac:dyDescent="0.25">
      <c r="D21" t="s">
        <v>12</v>
      </c>
      <c r="E21" s="2">
        <v>2776</v>
      </c>
      <c r="F21" s="2">
        <v>3059</v>
      </c>
      <c r="G21" s="2">
        <v>4577</v>
      </c>
      <c r="H21" s="2">
        <v>4926</v>
      </c>
      <c r="I21" s="2">
        <v>5463</v>
      </c>
      <c r="J21" s="2">
        <v>5295</v>
      </c>
      <c r="K21" s="2">
        <v>4295</v>
      </c>
      <c r="L21" s="2">
        <v>4074</v>
      </c>
      <c r="M21" s="2">
        <v>4100</v>
      </c>
      <c r="N21" s="2">
        <v>3833</v>
      </c>
      <c r="O21" s="2">
        <v>3562</v>
      </c>
      <c r="P21" s="2">
        <v>2743</v>
      </c>
      <c r="Q21" s="2">
        <v>2703</v>
      </c>
      <c r="R21" s="2">
        <v>2912</v>
      </c>
      <c r="S21" s="2">
        <v>4598</v>
      </c>
      <c r="T21" s="2">
        <v>5507</v>
      </c>
      <c r="U21" s="2">
        <v>6199</v>
      </c>
      <c r="V21" s="2">
        <v>5681</v>
      </c>
      <c r="W21" s="2">
        <v>4870</v>
      </c>
      <c r="X21" s="2">
        <v>4786</v>
      </c>
      <c r="Y21" s="2">
        <v>4463</v>
      </c>
      <c r="Z21" s="2">
        <v>4236</v>
      </c>
      <c r="AA21" s="2">
        <v>3653</v>
      </c>
      <c r="AB21" s="2">
        <v>2936</v>
      </c>
      <c r="AC21" s="2">
        <v>2473</v>
      </c>
      <c r="AD21" s="2">
        <v>3185</v>
      </c>
      <c r="AE21" s="2">
        <v>4623</v>
      </c>
      <c r="AF21" s="2">
        <v>5494</v>
      </c>
      <c r="AG21" s="2">
        <v>6009</v>
      </c>
      <c r="AH21" s="2">
        <v>5240</v>
      </c>
      <c r="AI21" s="2">
        <v>5506</v>
      </c>
      <c r="AJ21" s="2">
        <v>4881</v>
      </c>
      <c r="AK21" s="2">
        <v>4651</v>
      </c>
      <c r="AL21" s="2">
        <v>4453</v>
      </c>
      <c r="AM21" s="2">
        <v>3834</v>
      </c>
      <c r="AN21" s="2">
        <v>3537</v>
      </c>
      <c r="AO21" s="2">
        <v>2532</v>
      </c>
      <c r="AP21" s="2">
        <v>2586</v>
      </c>
      <c r="AQ21" s="2">
        <v>3726</v>
      </c>
      <c r="AR21" s="2">
        <v>5914</v>
      </c>
      <c r="AS21" s="2">
        <v>6707</v>
      </c>
      <c r="AT21" s="2">
        <v>5390</v>
      </c>
      <c r="AU21" s="2">
        <v>5835</v>
      </c>
      <c r="AV21" s="2">
        <v>5270</v>
      </c>
      <c r="AW21" s="2">
        <v>5141</v>
      </c>
      <c r="AX21" s="2">
        <v>4505</v>
      </c>
      <c r="AY21" s="2">
        <v>4044</v>
      </c>
      <c r="AZ21" s="2">
        <v>3407</v>
      </c>
      <c r="BA21" s="2">
        <v>2697</v>
      </c>
      <c r="BB21" s="2">
        <v>3380</v>
      </c>
      <c r="BC21" s="2">
        <v>4853</v>
      </c>
      <c r="BD21" s="2">
        <v>6050</v>
      </c>
      <c r="BE21" s="2">
        <v>5745</v>
      </c>
      <c r="BF21" s="2">
        <v>5415</v>
      </c>
      <c r="BG21" s="2">
        <v>4779</v>
      </c>
      <c r="BH21" s="2">
        <v>4640</v>
      </c>
      <c r="BI21" s="2">
        <v>5128</v>
      </c>
      <c r="BJ21" s="2">
        <v>4127</v>
      </c>
      <c r="BK21" s="2">
        <v>4407</v>
      </c>
      <c r="BL21" s="2">
        <v>3230</v>
      </c>
      <c r="BM21" s="2">
        <v>2914</v>
      </c>
      <c r="BN21" s="2">
        <v>2761</v>
      </c>
      <c r="BO21" s="2">
        <v>5090</v>
      </c>
      <c r="BP21" s="2">
        <v>5854</v>
      </c>
      <c r="BQ21" s="2">
        <v>6973</v>
      </c>
      <c r="BR21" s="2">
        <v>6383</v>
      </c>
      <c r="BS21" s="2">
        <v>5987</v>
      </c>
      <c r="BT21" s="2">
        <v>5692</v>
      </c>
      <c r="BU21" s="2">
        <v>5672</v>
      </c>
      <c r="BV21" s="2">
        <v>4432</v>
      </c>
      <c r="BW21" s="2">
        <v>4035</v>
      </c>
      <c r="BX21" s="2">
        <v>3154</v>
      </c>
      <c r="BY21" s="2">
        <v>2671</v>
      </c>
      <c r="BZ21" s="2">
        <v>3146</v>
      </c>
      <c r="CA21" s="2">
        <v>4488</v>
      </c>
      <c r="CB21" s="2">
        <v>5456</v>
      </c>
      <c r="CC21" s="2">
        <v>6509</v>
      </c>
      <c r="CD21" s="2">
        <v>5825</v>
      </c>
      <c r="CE21" s="2">
        <v>5123</v>
      </c>
      <c r="CF21" s="2">
        <v>5026</v>
      </c>
      <c r="CG21" s="2">
        <v>4633</v>
      </c>
      <c r="CH21" s="2">
        <v>4029</v>
      </c>
      <c r="CI21" s="2">
        <v>3304</v>
      </c>
      <c r="CJ21" s="2">
        <v>2579</v>
      </c>
      <c r="CK21" s="2">
        <f>SUM(E21:P21)</f>
        <v>48703</v>
      </c>
      <c r="CL21" s="2">
        <f>SUM(Q21:AB21)</f>
        <v>52544</v>
      </c>
      <c r="CM21" s="2">
        <f>SUM(AC21:AN21)</f>
        <v>53886</v>
      </c>
      <c r="CN21" s="2">
        <f>SUM(AO21:AZ21)</f>
        <v>55057</v>
      </c>
      <c r="CO21" s="2">
        <f>SUM(BA21:BL21)</f>
        <v>54451</v>
      </c>
      <c r="CP21" s="2">
        <f>SUM(BM21:BX21)</f>
        <v>58947</v>
      </c>
      <c r="CQ21" s="2">
        <f>SUM(BY21:CJ21)</f>
        <v>52789</v>
      </c>
    </row>
    <row r="22" spans="1:95" hidden="1" x14ac:dyDescent="0.25">
      <c r="E22" t="s">
        <v>13</v>
      </c>
    </row>
    <row r="23" spans="1:95" hidden="1" x14ac:dyDescent="0.25">
      <c r="D23" t="s">
        <v>14</v>
      </c>
      <c r="E23" s="2">
        <v>80836</v>
      </c>
      <c r="F23" s="2">
        <v>89603</v>
      </c>
      <c r="G23" s="2">
        <v>129099</v>
      </c>
      <c r="H23" s="2">
        <v>140318</v>
      </c>
      <c r="I23" s="2">
        <v>158633</v>
      </c>
      <c r="J23" s="2">
        <v>155358</v>
      </c>
      <c r="K23" s="2">
        <v>123493</v>
      </c>
      <c r="L23" s="2">
        <v>117422</v>
      </c>
      <c r="M23" s="2">
        <v>116501</v>
      </c>
      <c r="N23" s="2">
        <v>115706</v>
      </c>
      <c r="O23" s="2">
        <v>110606</v>
      </c>
      <c r="P23" s="2">
        <v>84070</v>
      </c>
      <c r="Q23" s="2">
        <v>82572</v>
      </c>
      <c r="R23" s="2">
        <v>86603</v>
      </c>
      <c r="S23" s="2">
        <v>139789</v>
      </c>
      <c r="T23" s="2">
        <v>164550</v>
      </c>
      <c r="U23" s="2">
        <v>182026</v>
      </c>
      <c r="V23" s="2">
        <v>168363</v>
      </c>
      <c r="W23" s="2">
        <v>144756</v>
      </c>
      <c r="X23" s="2">
        <v>140873</v>
      </c>
      <c r="Y23" s="2">
        <v>133502</v>
      </c>
      <c r="Z23" s="2">
        <v>131903</v>
      </c>
      <c r="AA23" s="2">
        <v>115510</v>
      </c>
      <c r="AB23" s="2">
        <v>91403</v>
      </c>
      <c r="AC23" s="2">
        <v>76870</v>
      </c>
      <c r="AD23" s="2">
        <v>96420</v>
      </c>
      <c r="AE23" s="2">
        <v>140938</v>
      </c>
      <c r="AF23" s="2">
        <v>164851</v>
      </c>
      <c r="AG23" s="2">
        <v>181335</v>
      </c>
      <c r="AH23" s="2">
        <v>160022</v>
      </c>
      <c r="AI23" s="2">
        <v>166798</v>
      </c>
      <c r="AJ23" s="2">
        <v>146561</v>
      </c>
      <c r="AK23" s="2">
        <v>149008</v>
      </c>
      <c r="AL23" s="2">
        <v>138867</v>
      </c>
      <c r="AM23" s="2">
        <v>120153</v>
      </c>
      <c r="AN23" s="2">
        <v>116388</v>
      </c>
      <c r="AO23" s="2">
        <v>85042</v>
      </c>
      <c r="AP23" s="2">
        <v>83416</v>
      </c>
      <c r="AQ23" s="2">
        <v>117528</v>
      </c>
      <c r="AR23" s="2">
        <v>185428</v>
      </c>
      <c r="AS23" s="2">
        <v>208385</v>
      </c>
      <c r="AT23" s="2">
        <v>182758</v>
      </c>
      <c r="AU23" s="2">
        <v>187626</v>
      </c>
      <c r="AV23" s="2">
        <v>166648</v>
      </c>
      <c r="AW23" s="2">
        <v>169689</v>
      </c>
      <c r="AX23" s="2">
        <v>147614</v>
      </c>
      <c r="AY23" s="2">
        <v>133178</v>
      </c>
      <c r="AZ23" s="2">
        <v>118088</v>
      </c>
      <c r="BA23" s="2">
        <v>93798</v>
      </c>
      <c r="BB23" s="2">
        <v>116308</v>
      </c>
      <c r="BC23" s="2">
        <v>160184</v>
      </c>
      <c r="BD23" s="2">
        <v>199060</v>
      </c>
      <c r="BE23" s="2">
        <v>197459</v>
      </c>
      <c r="BF23" s="2">
        <v>181341</v>
      </c>
      <c r="BG23" s="2">
        <v>161169</v>
      </c>
      <c r="BH23" s="2">
        <v>160497</v>
      </c>
      <c r="BI23" s="2">
        <v>177920</v>
      </c>
      <c r="BJ23" s="2">
        <v>143644</v>
      </c>
      <c r="BK23" s="2">
        <v>150878</v>
      </c>
      <c r="BL23" s="2">
        <v>116691</v>
      </c>
      <c r="BM23" s="2">
        <v>113299</v>
      </c>
      <c r="BN23" s="2">
        <v>102496</v>
      </c>
      <c r="BO23" s="2">
        <v>176970</v>
      </c>
      <c r="BP23" s="2">
        <v>214713</v>
      </c>
      <c r="BQ23" s="2">
        <v>236997</v>
      </c>
      <c r="BR23" s="2">
        <v>225846</v>
      </c>
      <c r="BS23" s="2">
        <v>206998</v>
      </c>
      <c r="BT23" s="2">
        <v>196978</v>
      </c>
      <c r="BU23" s="2">
        <v>199347</v>
      </c>
      <c r="BV23" s="2">
        <v>155711</v>
      </c>
      <c r="BW23" s="2">
        <v>150197</v>
      </c>
      <c r="BX23" s="2">
        <v>119806</v>
      </c>
      <c r="BY23" s="2">
        <v>96906</v>
      </c>
      <c r="BZ23" s="2">
        <v>111406</v>
      </c>
      <c r="CA23" s="2">
        <v>162401</v>
      </c>
      <c r="CB23" s="2">
        <v>195416</v>
      </c>
      <c r="CC23" s="2">
        <v>231630</v>
      </c>
      <c r="CD23" s="2">
        <v>207368</v>
      </c>
      <c r="CE23" s="2">
        <v>183340</v>
      </c>
      <c r="CF23" s="2">
        <v>184466</v>
      </c>
      <c r="CG23" s="2">
        <v>164860</v>
      </c>
      <c r="CH23" s="2">
        <v>149609</v>
      </c>
      <c r="CI23" s="2">
        <v>130112</v>
      </c>
      <c r="CJ23" s="2">
        <v>101698</v>
      </c>
      <c r="CK23" s="2">
        <f>SUM(E23:P23)</f>
        <v>1421645</v>
      </c>
      <c r="CL23" s="2">
        <f>SUM(Q23:AB23)</f>
        <v>1581850</v>
      </c>
      <c r="CM23" s="2">
        <f>SUM(AC23:AN23)</f>
        <v>1658211</v>
      </c>
      <c r="CN23" s="2">
        <f>SUM(AO23:AZ23)</f>
        <v>1785400</v>
      </c>
      <c r="CO23" s="2">
        <f>SUM(BA23:BL23)</f>
        <v>1858949</v>
      </c>
      <c r="CP23" s="2">
        <f>SUM(BM23:BX23)</f>
        <v>2099358</v>
      </c>
      <c r="CQ23" s="2">
        <f>SUM(BY23:CJ23)</f>
        <v>1919212</v>
      </c>
    </row>
    <row r="24" spans="1:95" hidden="1" x14ac:dyDescent="0.25">
      <c r="A24" t="s">
        <v>18</v>
      </c>
      <c r="B24" t="s">
        <v>10</v>
      </c>
      <c r="C24" t="s">
        <v>11</v>
      </c>
      <c r="E24" t="s">
        <v>12</v>
      </c>
    </row>
    <row r="25" spans="1:95" x14ac:dyDescent="0.25">
      <c r="D25" t="s">
        <v>12</v>
      </c>
      <c r="E25" s="2">
        <v>2159</v>
      </c>
      <c r="F25" s="2">
        <v>2514</v>
      </c>
      <c r="G25" s="2">
        <v>3729</v>
      </c>
      <c r="H25" s="2">
        <v>3982</v>
      </c>
      <c r="I25" s="2">
        <v>4463</v>
      </c>
      <c r="J25" s="2">
        <v>4198</v>
      </c>
      <c r="K25" s="2">
        <v>3736</v>
      </c>
      <c r="L25" s="2">
        <v>3636</v>
      </c>
      <c r="M25" s="2">
        <v>3302</v>
      </c>
      <c r="N25" s="2">
        <v>3120</v>
      </c>
      <c r="O25" s="2">
        <v>2777</v>
      </c>
      <c r="P25" s="2">
        <v>2279</v>
      </c>
      <c r="Q25" s="2">
        <v>2343</v>
      </c>
      <c r="R25" s="2">
        <v>2209</v>
      </c>
      <c r="S25" s="2">
        <v>3780</v>
      </c>
      <c r="T25" s="2">
        <v>4364</v>
      </c>
      <c r="U25" s="2">
        <v>4649</v>
      </c>
      <c r="V25" s="2">
        <v>4128</v>
      </c>
      <c r="W25" s="2">
        <v>4080</v>
      </c>
      <c r="X25" s="2">
        <v>3890</v>
      </c>
      <c r="Y25" s="2">
        <v>3559</v>
      </c>
      <c r="Z25" s="2">
        <v>3468</v>
      </c>
      <c r="AA25" s="2">
        <v>2767</v>
      </c>
      <c r="AB25" s="2">
        <v>2275</v>
      </c>
      <c r="AC25" s="2">
        <v>2129</v>
      </c>
      <c r="AD25" s="2">
        <v>2252</v>
      </c>
      <c r="AE25" s="2">
        <v>3268</v>
      </c>
      <c r="AF25" s="2">
        <v>4326</v>
      </c>
      <c r="AG25" s="2">
        <v>4868</v>
      </c>
      <c r="AH25" s="2">
        <v>4371</v>
      </c>
      <c r="AI25" s="2">
        <v>4349</v>
      </c>
      <c r="AJ25" s="2">
        <v>4166</v>
      </c>
      <c r="AK25" s="2">
        <v>4172</v>
      </c>
      <c r="AL25" s="2">
        <v>3509</v>
      </c>
      <c r="AM25" s="2">
        <v>2624</v>
      </c>
      <c r="AN25" s="2">
        <v>2622</v>
      </c>
      <c r="AO25" s="2">
        <v>2021</v>
      </c>
      <c r="AP25" s="2">
        <v>2336</v>
      </c>
      <c r="AQ25" s="2">
        <v>3470</v>
      </c>
      <c r="AR25" s="2">
        <v>4706</v>
      </c>
      <c r="AS25" s="2">
        <v>4892</v>
      </c>
      <c r="AT25" s="2">
        <v>4241</v>
      </c>
      <c r="AU25" s="2">
        <v>4754</v>
      </c>
      <c r="AV25" s="2">
        <v>4265</v>
      </c>
      <c r="AW25" s="2">
        <v>4229</v>
      </c>
      <c r="AX25" s="2">
        <v>3866</v>
      </c>
      <c r="AY25" s="2">
        <v>3184</v>
      </c>
      <c r="AZ25" s="2">
        <v>2771</v>
      </c>
      <c r="BA25" s="2">
        <v>2467</v>
      </c>
      <c r="BB25" s="2">
        <v>2844</v>
      </c>
      <c r="BC25" s="2">
        <v>3998</v>
      </c>
      <c r="BD25" s="2">
        <v>5018</v>
      </c>
      <c r="BE25" s="2">
        <v>4619</v>
      </c>
      <c r="BF25" s="2">
        <v>5265</v>
      </c>
      <c r="BG25" s="2">
        <v>3575</v>
      </c>
      <c r="BH25" s="2">
        <v>4049</v>
      </c>
      <c r="BI25" s="2">
        <v>3856</v>
      </c>
      <c r="BJ25" s="2">
        <v>3509</v>
      </c>
      <c r="BK25" s="2">
        <v>3339</v>
      </c>
      <c r="BL25" s="2">
        <v>2445</v>
      </c>
      <c r="BM25" s="2">
        <v>2169</v>
      </c>
      <c r="BN25" s="2">
        <v>2428</v>
      </c>
      <c r="BO25" s="2">
        <v>4158</v>
      </c>
      <c r="BP25" s="2">
        <v>4306</v>
      </c>
      <c r="BQ25" s="2">
        <v>5041</v>
      </c>
      <c r="BR25" s="2">
        <v>4719</v>
      </c>
      <c r="BS25" s="2">
        <v>4211</v>
      </c>
      <c r="BT25" s="2">
        <v>4270</v>
      </c>
      <c r="BU25" s="2">
        <v>3999</v>
      </c>
      <c r="BV25" s="2">
        <v>3715</v>
      </c>
      <c r="BW25" s="2">
        <v>3182</v>
      </c>
      <c r="BX25" s="2">
        <v>2603</v>
      </c>
      <c r="BY25" s="2">
        <v>2207</v>
      </c>
      <c r="BZ25" s="2">
        <v>2332</v>
      </c>
      <c r="CA25" s="2">
        <v>3407</v>
      </c>
      <c r="CB25" s="2">
        <v>4343</v>
      </c>
      <c r="CC25" s="2">
        <v>4827</v>
      </c>
      <c r="CD25" s="2">
        <v>4246</v>
      </c>
      <c r="CE25" s="2">
        <v>3949</v>
      </c>
      <c r="CF25" s="2">
        <v>4032</v>
      </c>
      <c r="CG25" s="2">
        <v>3763</v>
      </c>
      <c r="CH25" s="2">
        <v>3362</v>
      </c>
      <c r="CI25" s="2">
        <v>2719</v>
      </c>
      <c r="CJ25" s="2">
        <v>2124</v>
      </c>
      <c r="CK25" s="2">
        <f>SUM(E25:P25)</f>
        <v>39895</v>
      </c>
      <c r="CL25" s="2">
        <f>SUM(Q25:AB25)</f>
        <v>41512</v>
      </c>
      <c r="CM25" s="2">
        <f>SUM(AC25:AN25)</f>
        <v>42656</v>
      </c>
      <c r="CN25" s="2">
        <f>SUM(AO25:AZ25)</f>
        <v>44735</v>
      </c>
      <c r="CO25" s="2">
        <f>SUM(BA25:BL25)</f>
        <v>44984</v>
      </c>
      <c r="CP25" s="2">
        <f>SUM(BM25:BX25)</f>
        <v>44801</v>
      </c>
      <c r="CQ25" s="2">
        <f>SUM(BY25:CJ25)</f>
        <v>41311</v>
      </c>
    </row>
    <row r="26" spans="1:95" hidden="1" x14ac:dyDescent="0.25">
      <c r="E26" t="s">
        <v>13</v>
      </c>
    </row>
    <row r="27" spans="1:95" hidden="1" x14ac:dyDescent="0.25">
      <c r="D27" t="s">
        <v>14</v>
      </c>
      <c r="E27" s="2">
        <v>69485</v>
      </c>
      <c r="F27" s="2">
        <v>79075</v>
      </c>
      <c r="G27" s="2">
        <v>107431</v>
      </c>
      <c r="H27" s="2">
        <v>116954</v>
      </c>
      <c r="I27" s="2">
        <v>138813</v>
      </c>
      <c r="J27" s="2">
        <v>127142</v>
      </c>
      <c r="K27" s="2">
        <v>110568</v>
      </c>
      <c r="L27" s="2">
        <v>110933</v>
      </c>
      <c r="M27" s="2">
        <v>100855</v>
      </c>
      <c r="N27" s="2">
        <v>95018</v>
      </c>
      <c r="O27" s="2">
        <v>84758</v>
      </c>
      <c r="P27" s="2">
        <v>74015</v>
      </c>
      <c r="Q27" s="2">
        <v>73451</v>
      </c>
      <c r="R27" s="2">
        <v>68208</v>
      </c>
      <c r="S27" s="2">
        <v>118247</v>
      </c>
      <c r="T27" s="2">
        <v>137631</v>
      </c>
      <c r="U27" s="2">
        <v>141824</v>
      </c>
      <c r="V27" s="2">
        <v>132290</v>
      </c>
      <c r="W27" s="2">
        <v>128748</v>
      </c>
      <c r="X27" s="2">
        <v>120345</v>
      </c>
      <c r="Y27" s="2">
        <v>109749</v>
      </c>
      <c r="Z27" s="2">
        <v>110075</v>
      </c>
      <c r="AA27" s="2">
        <v>91567</v>
      </c>
      <c r="AB27" s="2">
        <v>78358</v>
      </c>
      <c r="AC27" s="2">
        <v>68754</v>
      </c>
      <c r="AD27" s="2">
        <v>71020</v>
      </c>
      <c r="AE27" s="2">
        <v>104742</v>
      </c>
      <c r="AF27" s="2">
        <v>138857</v>
      </c>
      <c r="AG27" s="2">
        <v>150892</v>
      </c>
      <c r="AH27" s="2">
        <v>140125</v>
      </c>
      <c r="AI27" s="2">
        <v>140111</v>
      </c>
      <c r="AJ27" s="2">
        <v>133733</v>
      </c>
      <c r="AK27" s="2">
        <v>132495</v>
      </c>
      <c r="AL27" s="2">
        <v>114500</v>
      </c>
      <c r="AM27" s="2">
        <v>86586</v>
      </c>
      <c r="AN27" s="2">
        <v>94407</v>
      </c>
      <c r="AO27" s="2">
        <v>71300</v>
      </c>
      <c r="AP27" s="2">
        <v>79969</v>
      </c>
      <c r="AQ27" s="2">
        <v>115436</v>
      </c>
      <c r="AR27" s="2">
        <v>159381</v>
      </c>
      <c r="AS27" s="2">
        <v>161090</v>
      </c>
      <c r="AT27" s="2">
        <v>150247</v>
      </c>
      <c r="AU27" s="2">
        <v>158774</v>
      </c>
      <c r="AV27" s="2">
        <v>141803</v>
      </c>
      <c r="AW27" s="2">
        <v>144978</v>
      </c>
      <c r="AX27" s="2">
        <v>132231</v>
      </c>
      <c r="AY27" s="2">
        <v>111301</v>
      </c>
      <c r="AZ27" s="2">
        <v>107431</v>
      </c>
      <c r="BA27" s="2">
        <v>90370</v>
      </c>
      <c r="BB27" s="2">
        <v>104523</v>
      </c>
      <c r="BC27" s="2">
        <v>143489</v>
      </c>
      <c r="BD27" s="2">
        <v>172616</v>
      </c>
      <c r="BE27" s="2">
        <v>158264</v>
      </c>
      <c r="BF27" s="2">
        <v>181942</v>
      </c>
      <c r="BG27" s="2">
        <v>132775</v>
      </c>
      <c r="BH27" s="2">
        <v>144868</v>
      </c>
      <c r="BI27" s="2">
        <v>143927</v>
      </c>
      <c r="BJ27" s="2">
        <v>127900</v>
      </c>
      <c r="BK27" s="2">
        <v>122586</v>
      </c>
      <c r="BL27" s="2">
        <v>96572</v>
      </c>
      <c r="BM27" s="2">
        <v>83067</v>
      </c>
      <c r="BN27" s="2">
        <v>90893</v>
      </c>
      <c r="BO27" s="2">
        <v>163048</v>
      </c>
      <c r="BP27" s="2">
        <v>158316</v>
      </c>
      <c r="BQ27" s="2">
        <v>189487</v>
      </c>
      <c r="BR27" s="2">
        <v>183708</v>
      </c>
      <c r="BS27" s="2">
        <v>157405</v>
      </c>
      <c r="BT27" s="2">
        <v>158753</v>
      </c>
      <c r="BU27" s="2">
        <v>157079</v>
      </c>
      <c r="BV27" s="2">
        <v>141439</v>
      </c>
      <c r="BW27" s="2">
        <v>125764</v>
      </c>
      <c r="BX27" s="2">
        <v>108827</v>
      </c>
      <c r="BY27" s="2">
        <v>86676</v>
      </c>
      <c r="BZ27" s="2">
        <v>96617</v>
      </c>
      <c r="CA27" s="2">
        <v>138663</v>
      </c>
      <c r="CB27" s="2">
        <v>166768</v>
      </c>
      <c r="CC27" s="2">
        <v>193548</v>
      </c>
      <c r="CD27" s="2">
        <v>167075</v>
      </c>
      <c r="CE27" s="2">
        <v>152285</v>
      </c>
      <c r="CF27" s="2">
        <v>151870</v>
      </c>
      <c r="CG27" s="2">
        <v>146337</v>
      </c>
      <c r="CH27" s="2">
        <v>135969</v>
      </c>
      <c r="CI27" s="2">
        <v>114049</v>
      </c>
      <c r="CJ27" s="2">
        <v>88886</v>
      </c>
      <c r="CK27" s="2">
        <f>SUM(E27:P27)</f>
        <v>1215047</v>
      </c>
      <c r="CL27" s="2">
        <f>SUM(Q27:AB27)</f>
        <v>1310493</v>
      </c>
      <c r="CM27" s="2">
        <f>SUM(AC27:AN27)</f>
        <v>1376222</v>
      </c>
      <c r="CN27" s="2">
        <f>SUM(AO27:AZ27)</f>
        <v>1533941</v>
      </c>
      <c r="CO27" s="2">
        <f>SUM(BA27:BL27)</f>
        <v>1619832</v>
      </c>
      <c r="CP27" s="2">
        <f>SUM(BM27:BX27)</f>
        <v>1717786</v>
      </c>
      <c r="CQ27" s="2">
        <f>SUM(BY27:CJ27)</f>
        <v>1638743</v>
      </c>
    </row>
    <row r="28" spans="1:95" hidden="1" x14ac:dyDescent="0.25">
      <c r="A28" t="s">
        <v>19</v>
      </c>
      <c r="B28" t="s">
        <v>10</v>
      </c>
      <c r="C28" t="s">
        <v>11</v>
      </c>
      <c r="E28" t="s">
        <v>12</v>
      </c>
    </row>
    <row r="29" spans="1:95" x14ac:dyDescent="0.25">
      <c r="D29" t="s">
        <v>12</v>
      </c>
      <c r="E29" s="2">
        <v>22415</v>
      </c>
      <c r="F29" s="2">
        <v>26686</v>
      </c>
      <c r="G29" s="2">
        <v>42267</v>
      </c>
      <c r="H29" s="2">
        <v>42781</v>
      </c>
      <c r="I29" s="2">
        <v>46056</v>
      </c>
      <c r="J29" s="2">
        <v>41539</v>
      </c>
      <c r="K29" s="2">
        <v>36515</v>
      </c>
      <c r="L29" s="2">
        <v>38510</v>
      </c>
      <c r="M29" s="2">
        <v>35076</v>
      </c>
      <c r="N29" s="2">
        <v>35587</v>
      </c>
      <c r="O29" s="2">
        <v>31843</v>
      </c>
      <c r="P29" s="2">
        <v>23801</v>
      </c>
      <c r="Q29" s="2">
        <v>21203</v>
      </c>
      <c r="R29" s="2">
        <v>24719</v>
      </c>
      <c r="S29" s="2">
        <v>40463</v>
      </c>
      <c r="T29" s="2">
        <v>44968</v>
      </c>
      <c r="U29" s="2">
        <v>47444</v>
      </c>
      <c r="V29" s="2">
        <v>38398</v>
      </c>
      <c r="W29" s="2">
        <v>39177</v>
      </c>
      <c r="X29" s="2">
        <v>37197</v>
      </c>
      <c r="Y29" s="2">
        <v>35360</v>
      </c>
      <c r="Z29" s="2">
        <v>35738</v>
      </c>
      <c r="AA29" s="2">
        <v>31709</v>
      </c>
      <c r="AB29" s="2">
        <v>23096</v>
      </c>
      <c r="AC29" s="2">
        <v>19944</v>
      </c>
      <c r="AD29" s="2">
        <v>22329</v>
      </c>
      <c r="AE29" s="2">
        <v>36091</v>
      </c>
      <c r="AF29" s="2">
        <v>45375</v>
      </c>
      <c r="AG29" s="2">
        <v>47709</v>
      </c>
      <c r="AH29" s="2">
        <v>39398</v>
      </c>
      <c r="AI29" s="2">
        <v>41995</v>
      </c>
      <c r="AJ29" s="2">
        <v>39746</v>
      </c>
      <c r="AK29" s="2">
        <v>39014</v>
      </c>
      <c r="AL29" s="2">
        <v>37295</v>
      </c>
      <c r="AM29" s="2">
        <v>31401</v>
      </c>
      <c r="AN29" s="2">
        <v>26524</v>
      </c>
      <c r="AO29" s="2">
        <v>21480</v>
      </c>
      <c r="AP29" s="2">
        <v>23949</v>
      </c>
      <c r="AQ29" s="2">
        <v>40709</v>
      </c>
      <c r="AR29" s="2">
        <v>48136</v>
      </c>
      <c r="AS29" s="2">
        <v>47936</v>
      </c>
      <c r="AT29" s="2">
        <v>41864</v>
      </c>
      <c r="AU29" s="2">
        <v>42568</v>
      </c>
      <c r="AV29" s="2">
        <v>42452</v>
      </c>
      <c r="AW29" s="2">
        <v>42006</v>
      </c>
      <c r="AX29" s="2">
        <v>39854</v>
      </c>
      <c r="AY29" s="2">
        <v>34278</v>
      </c>
      <c r="AZ29" s="2">
        <v>26430</v>
      </c>
      <c r="BA29" s="2">
        <v>23596</v>
      </c>
      <c r="BB29" s="2">
        <v>26730</v>
      </c>
      <c r="BC29" s="2">
        <v>45034</v>
      </c>
      <c r="BD29" s="2">
        <v>51166</v>
      </c>
      <c r="BE29" s="2">
        <v>48020</v>
      </c>
      <c r="BF29" s="2">
        <v>43575</v>
      </c>
      <c r="BG29" s="2">
        <v>43178</v>
      </c>
      <c r="BH29" s="2">
        <v>40805</v>
      </c>
      <c r="BI29" s="2">
        <v>42439</v>
      </c>
      <c r="BJ29" s="2">
        <v>36807</v>
      </c>
      <c r="BK29" s="2">
        <v>37139</v>
      </c>
      <c r="BL29" s="2">
        <v>26654</v>
      </c>
      <c r="BM29" s="2">
        <v>22999</v>
      </c>
      <c r="BN29" s="2">
        <v>26341</v>
      </c>
      <c r="BO29" s="2">
        <v>45262</v>
      </c>
      <c r="BP29" s="2">
        <v>47158</v>
      </c>
      <c r="BQ29" s="2">
        <v>51417</v>
      </c>
      <c r="BR29" s="2">
        <v>45736</v>
      </c>
      <c r="BS29" s="2">
        <v>42166</v>
      </c>
      <c r="BT29" s="2">
        <v>44028</v>
      </c>
      <c r="BU29" s="2">
        <v>42780</v>
      </c>
      <c r="BV29" s="2">
        <v>39197</v>
      </c>
      <c r="BW29" s="2">
        <v>36572</v>
      </c>
      <c r="BX29" s="2">
        <v>25154</v>
      </c>
      <c r="BY29" s="2">
        <v>24567</v>
      </c>
      <c r="BZ29" s="2">
        <v>27054</v>
      </c>
      <c r="CA29" s="2">
        <v>44718</v>
      </c>
      <c r="CB29" s="2">
        <v>46798</v>
      </c>
      <c r="CC29" s="2">
        <v>52742</v>
      </c>
      <c r="CD29" s="2">
        <v>43469</v>
      </c>
      <c r="CE29" s="2">
        <v>40935</v>
      </c>
      <c r="CF29" s="2">
        <v>42532</v>
      </c>
      <c r="CG29" s="2">
        <v>40426</v>
      </c>
      <c r="CH29" s="2">
        <v>39326</v>
      </c>
      <c r="CI29" s="2">
        <v>34208</v>
      </c>
      <c r="CJ29" s="2">
        <v>24312</v>
      </c>
      <c r="CK29" s="2">
        <f>SUM(E29:P29)</f>
        <v>423076</v>
      </c>
      <c r="CL29" s="2">
        <f>SUM(Q29:AB29)</f>
        <v>419472</v>
      </c>
      <c r="CM29" s="2">
        <f>SUM(AC29:AN29)</f>
        <v>426821</v>
      </c>
      <c r="CN29" s="2">
        <f>SUM(AO29:AZ29)</f>
        <v>451662</v>
      </c>
      <c r="CO29" s="2">
        <f>SUM(BA29:BL29)</f>
        <v>465143</v>
      </c>
      <c r="CP29" s="2">
        <f>SUM(BM29:BX29)</f>
        <v>468810</v>
      </c>
      <c r="CQ29" s="2">
        <f>SUM(BY29:CJ29)</f>
        <v>461087</v>
      </c>
    </row>
    <row r="30" spans="1:95" hidden="1" x14ac:dyDescent="0.25">
      <c r="E30" t="s">
        <v>13</v>
      </c>
    </row>
    <row r="31" spans="1:95" hidden="1" x14ac:dyDescent="0.25">
      <c r="D31" t="s">
        <v>14</v>
      </c>
      <c r="E31" s="2">
        <v>685357</v>
      </c>
      <c r="F31" s="2">
        <v>798713</v>
      </c>
      <c r="G31" s="2">
        <v>1290766</v>
      </c>
      <c r="H31" s="2">
        <v>1279044</v>
      </c>
      <c r="I31" s="2">
        <v>1397860</v>
      </c>
      <c r="J31" s="2">
        <v>1258925</v>
      </c>
      <c r="K31" s="2">
        <v>1087681</v>
      </c>
      <c r="L31" s="2">
        <v>1145523</v>
      </c>
      <c r="M31" s="2">
        <v>1055136</v>
      </c>
      <c r="N31" s="2">
        <v>1066257</v>
      </c>
      <c r="O31" s="2">
        <v>958365</v>
      </c>
      <c r="P31" s="2">
        <v>742557</v>
      </c>
      <c r="Q31" s="2">
        <v>665931</v>
      </c>
      <c r="R31" s="2">
        <v>770521</v>
      </c>
      <c r="S31" s="2">
        <v>1244065</v>
      </c>
      <c r="T31" s="2">
        <v>1410724</v>
      </c>
      <c r="U31" s="2">
        <v>1452809</v>
      </c>
      <c r="V31" s="2">
        <v>1187091</v>
      </c>
      <c r="W31" s="2">
        <v>1186473</v>
      </c>
      <c r="X31" s="2">
        <v>1124029</v>
      </c>
      <c r="Y31" s="2">
        <v>1094092</v>
      </c>
      <c r="Z31" s="2">
        <v>1119306</v>
      </c>
      <c r="AA31" s="2">
        <v>995949</v>
      </c>
      <c r="AB31" s="2">
        <v>781313</v>
      </c>
      <c r="AC31" s="2">
        <v>635620</v>
      </c>
      <c r="AD31" s="2">
        <v>714526</v>
      </c>
      <c r="AE31" s="2">
        <v>1150348</v>
      </c>
      <c r="AF31" s="2">
        <v>1414691</v>
      </c>
      <c r="AG31" s="2">
        <v>1479478</v>
      </c>
      <c r="AH31" s="2">
        <v>1245040</v>
      </c>
      <c r="AI31" s="2">
        <v>1296441</v>
      </c>
      <c r="AJ31" s="2">
        <v>1211245</v>
      </c>
      <c r="AK31" s="2">
        <v>1229770</v>
      </c>
      <c r="AL31" s="2">
        <v>1184862</v>
      </c>
      <c r="AM31" s="2">
        <v>1010845</v>
      </c>
      <c r="AN31" s="2">
        <v>893011</v>
      </c>
      <c r="AO31" s="2">
        <v>718171</v>
      </c>
      <c r="AP31" s="2">
        <v>809247</v>
      </c>
      <c r="AQ31" s="2">
        <v>1342308</v>
      </c>
      <c r="AR31" s="2">
        <v>1584384</v>
      </c>
      <c r="AS31" s="2">
        <v>1566004</v>
      </c>
      <c r="AT31" s="2">
        <v>1386597</v>
      </c>
      <c r="AU31" s="2">
        <v>1377076</v>
      </c>
      <c r="AV31" s="2">
        <v>1377612</v>
      </c>
      <c r="AW31" s="2">
        <v>1375073</v>
      </c>
      <c r="AX31" s="2">
        <v>1299678</v>
      </c>
      <c r="AY31" s="2">
        <v>1134631</v>
      </c>
      <c r="AZ31" s="2">
        <v>933669</v>
      </c>
      <c r="BA31" s="2">
        <v>840230</v>
      </c>
      <c r="BB31" s="2">
        <v>966194</v>
      </c>
      <c r="BC31" s="2">
        <v>1570352</v>
      </c>
      <c r="BD31" s="2">
        <v>1752036</v>
      </c>
      <c r="BE31" s="2">
        <v>1651818</v>
      </c>
      <c r="BF31" s="2">
        <v>1511206</v>
      </c>
      <c r="BG31" s="2">
        <v>1501820</v>
      </c>
      <c r="BH31" s="2">
        <v>1411425</v>
      </c>
      <c r="BI31" s="2">
        <v>1498834</v>
      </c>
      <c r="BJ31" s="2">
        <v>1303909</v>
      </c>
      <c r="BK31" s="2">
        <v>1354882</v>
      </c>
      <c r="BL31" s="2">
        <v>1023148</v>
      </c>
      <c r="BM31" s="2">
        <v>848844</v>
      </c>
      <c r="BN31" s="2">
        <v>995966</v>
      </c>
      <c r="BO31" s="2">
        <v>1660887</v>
      </c>
      <c r="BP31" s="2">
        <v>1712151</v>
      </c>
      <c r="BQ31" s="2">
        <v>1855647</v>
      </c>
      <c r="BR31" s="2">
        <v>1707428</v>
      </c>
      <c r="BS31" s="2">
        <v>1520901</v>
      </c>
      <c r="BT31" s="2">
        <v>1587508</v>
      </c>
      <c r="BU31" s="2">
        <v>1598375</v>
      </c>
      <c r="BV31" s="2">
        <v>1464498</v>
      </c>
      <c r="BW31" s="2">
        <v>1435071</v>
      </c>
      <c r="BX31" s="2">
        <v>1005200</v>
      </c>
      <c r="BY31" s="2">
        <v>944521</v>
      </c>
      <c r="BZ31" s="2">
        <v>1045810</v>
      </c>
      <c r="CA31" s="2">
        <v>1743029</v>
      </c>
      <c r="CB31" s="2">
        <v>1815087</v>
      </c>
      <c r="CC31" s="2">
        <v>2013053</v>
      </c>
      <c r="CD31" s="2">
        <v>1674785</v>
      </c>
      <c r="CE31" s="2">
        <v>1531103</v>
      </c>
      <c r="CF31" s="2">
        <v>1626035</v>
      </c>
      <c r="CG31" s="2">
        <v>1548923</v>
      </c>
      <c r="CH31" s="2">
        <v>1511361</v>
      </c>
      <c r="CI31" s="2">
        <v>1414784</v>
      </c>
      <c r="CJ31" s="2">
        <v>1008538</v>
      </c>
      <c r="CK31" s="2">
        <f>SUM(E31:P31)</f>
        <v>12766184</v>
      </c>
      <c r="CL31" s="2">
        <f>SUM(Q31:AB31)</f>
        <v>13032303</v>
      </c>
      <c r="CM31" s="2">
        <f>SUM(AC31:AN31)</f>
        <v>13465877</v>
      </c>
      <c r="CN31" s="2">
        <f>SUM(AO31:AZ31)</f>
        <v>14904450</v>
      </c>
      <c r="CO31" s="2">
        <f>SUM(BA31:BL31)</f>
        <v>16385854</v>
      </c>
      <c r="CP31" s="2">
        <f>SUM(BM31:BX31)</f>
        <v>17392476</v>
      </c>
      <c r="CQ31" s="2">
        <f>SUM(BY31:CJ31)</f>
        <v>17877029</v>
      </c>
    </row>
    <row r="32" spans="1:95" hidden="1" x14ac:dyDescent="0.25">
      <c r="A32" t="s">
        <v>20</v>
      </c>
      <c r="B32" t="s">
        <v>10</v>
      </c>
      <c r="C32" t="s">
        <v>11</v>
      </c>
      <c r="E32" t="s">
        <v>12</v>
      </c>
    </row>
    <row r="33" spans="1:95" x14ac:dyDescent="0.25">
      <c r="D33" t="s">
        <v>12</v>
      </c>
      <c r="E33" s="2">
        <v>37454</v>
      </c>
      <c r="F33" s="2">
        <v>39644</v>
      </c>
      <c r="G33" s="2">
        <v>60132</v>
      </c>
      <c r="H33" s="2">
        <v>60149</v>
      </c>
      <c r="I33" s="2">
        <v>66287</v>
      </c>
      <c r="J33" s="2">
        <v>65643</v>
      </c>
      <c r="K33" s="2">
        <v>56510</v>
      </c>
      <c r="L33" s="2">
        <v>55156</v>
      </c>
      <c r="M33" s="2">
        <v>52373</v>
      </c>
      <c r="N33" s="2">
        <v>49105</v>
      </c>
      <c r="O33" s="2">
        <v>47914</v>
      </c>
      <c r="P33" s="2">
        <v>41699</v>
      </c>
      <c r="Q33" s="2">
        <v>34129</v>
      </c>
      <c r="R33" s="2">
        <v>37431</v>
      </c>
      <c r="S33" s="2">
        <v>59125</v>
      </c>
      <c r="T33" s="2">
        <v>63159</v>
      </c>
      <c r="U33" s="2">
        <v>69555</v>
      </c>
      <c r="V33" s="2">
        <v>66888</v>
      </c>
      <c r="W33" s="2">
        <v>60222</v>
      </c>
      <c r="X33" s="2">
        <v>59970</v>
      </c>
      <c r="Y33" s="2">
        <v>55905</v>
      </c>
      <c r="Z33" s="2">
        <v>54003</v>
      </c>
      <c r="AA33" s="2">
        <v>51528</v>
      </c>
      <c r="AB33" s="2">
        <v>44769</v>
      </c>
      <c r="AC33" s="2">
        <v>37030</v>
      </c>
      <c r="AD33" s="2">
        <v>42814</v>
      </c>
      <c r="AE33" s="2">
        <v>62809</v>
      </c>
      <c r="AF33" s="2">
        <v>69514</v>
      </c>
      <c r="AG33" s="2">
        <v>78679</v>
      </c>
      <c r="AH33" s="2">
        <v>71581</v>
      </c>
      <c r="AI33" s="2">
        <v>67773</v>
      </c>
      <c r="AJ33" s="2">
        <v>67100</v>
      </c>
      <c r="AK33" s="2">
        <v>64918</v>
      </c>
      <c r="AL33" s="2">
        <v>60477</v>
      </c>
      <c r="AM33" s="2">
        <v>55693</v>
      </c>
      <c r="AN33" s="2">
        <v>54330</v>
      </c>
      <c r="AO33" s="2">
        <v>37773</v>
      </c>
      <c r="AP33" s="2">
        <v>43129</v>
      </c>
      <c r="AQ33" s="2">
        <v>64812</v>
      </c>
      <c r="AR33" s="2">
        <v>78003</v>
      </c>
      <c r="AS33" s="2">
        <v>82966</v>
      </c>
      <c r="AT33" s="2">
        <v>74711</v>
      </c>
      <c r="AU33" s="2">
        <v>71030</v>
      </c>
      <c r="AV33" s="2">
        <v>71777</v>
      </c>
      <c r="AW33" s="2">
        <v>70226</v>
      </c>
      <c r="AX33" s="2">
        <v>66484</v>
      </c>
      <c r="AY33" s="2">
        <v>60835</v>
      </c>
      <c r="AZ33" s="2">
        <v>56970</v>
      </c>
      <c r="BA33" s="2">
        <v>44610</v>
      </c>
      <c r="BB33" s="2">
        <v>48740</v>
      </c>
      <c r="BC33" s="2">
        <v>72356</v>
      </c>
      <c r="BD33" s="2">
        <v>84822</v>
      </c>
      <c r="BE33" s="2">
        <v>83475</v>
      </c>
      <c r="BF33" s="2">
        <v>81487</v>
      </c>
      <c r="BG33" s="2">
        <v>72687</v>
      </c>
      <c r="BH33" s="2">
        <v>74047</v>
      </c>
      <c r="BI33" s="2">
        <v>71350</v>
      </c>
      <c r="BJ33" s="2">
        <v>67149</v>
      </c>
      <c r="BK33" s="2">
        <v>67935</v>
      </c>
      <c r="BL33" s="2">
        <v>53104</v>
      </c>
      <c r="BM33" s="2">
        <v>46261</v>
      </c>
      <c r="BN33" s="2">
        <v>52347</v>
      </c>
      <c r="BO33" s="2">
        <v>77551</v>
      </c>
      <c r="BP33" s="2">
        <v>82527</v>
      </c>
      <c r="BQ33" s="2">
        <v>93022</v>
      </c>
      <c r="BR33" s="2">
        <v>86238</v>
      </c>
      <c r="BS33" s="2">
        <v>75235</v>
      </c>
      <c r="BT33" s="2">
        <v>74726</v>
      </c>
      <c r="BU33" s="2">
        <v>78676</v>
      </c>
      <c r="BV33" s="2">
        <v>68064</v>
      </c>
      <c r="BW33" s="2">
        <v>68232</v>
      </c>
      <c r="BX33" s="2">
        <v>54276</v>
      </c>
      <c r="BY33" s="2">
        <v>48483</v>
      </c>
      <c r="BZ33" s="2">
        <v>55744</v>
      </c>
      <c r="CA33" s="2">
        <v>81236</v>
      </c>
      <c r="CB33" s="2">
        <v>80955</v>
      </c>
      <c r="CC33" s="2">
        <v>92146</v>
      </c>
      <c r="CD33" s="2">
        <v>89087</v>
      </c>
      <c r="CE33" s="2">
        <v>77033</v>
      </c>
      <c r="CF33" s="2">
        <v>78060</v>
      </c>
      <c r="CG33" s="2">
        <v>75116</v>
      </c>
      <c r="CH33" s="2">
        <v>68526</v>
      </c>
      <c r="CI33" s="2">
        <v>63899</v>
      </c>
      <c r="CJ33" s="2">
        <v>52022</v>
      </c>
      <c r="CK33" s="2">
        <f>SUM(E33:P33)</f>
        <v>632066</v>
      </c>
      <c r="CL33" s="2">
        <f>SUM(Q33:AB33)</f>
        <v>656684</v>
      </c>
      <c r="CM33" s="2">
        <f>SUM(AC33:AN33)</f>
        <v>732718</v>
      </c>
      <c r="CN33" s="2">
        <f>SUM(AO33:AZ33)</f>
        <v>778716</v>
      </c>
      <c r="CO33" s="2">
        <f>SUM(BA33:BL33)</f>
        <v>821762</v>
      </c>
      <c r="CP33" s="2">
        <f>SUM(BM33:BX33)</f>
        <v>857155</v>
      </c>
      <c r="CQ33" s="2">
        <f>SUM(BY33:CJ33)</f>
        <v>862307</v>
      </c>
    </row>
    <row r="34" spans="1:95" hidden="1" x14ac:dyDescent="0.25">
      <c r="E34" t="s">
        <v>13</v>
      </c>
    </row>
    <row r="35" spans="1:95" hidden="1" x14ac:dyDescent="0.25">
      <c r="D35" t="s">
        <v>14</v>
      </c>
      <c r="E35" s="2">
        <v>1228477</v>
      </c>
      <c r="F35" s="2">
        <v>1347546</v>
      </c>
      <c r="G35" s="2">
        <v>2033067</v>
      </c>
      <c r="H35" s="2">
        <v>1962023</v>
      </c>
      <c r="I35" s="2">
        <v>2149545</v>
      </c>
      <c r="J35" s="2">
        <v>2156228</v>
      </c>
      <c r="K35" s="2">
        <v>1862193</v>
      </c>
      <c r="L35" s="2">
        <v>1795507</v>
      </c>
      <c r="M35" s="2">
        <v>1724893</v>
      </c>
      <c r="N35" s="2">
        <v>1645218</v>
      </c>
      <c r="O35" s="2">
        <v>1609671</v>
      </c>
      <c r="P35" s="2">
        <v>1411358</v>
      </c>
      <c r="Q35" s="2">
        <v>1162025</v>
      </c>
      <c r="R35" s="2">
        <v>1273878</v>
      </c>
      <c r="S35" s="2">
        <v>1988314</v>
      </c>
      <c r="T35" s="2">
        <v>2152490</v>
      </c>
      <c r="U35" s="2">
        <v>2334504</v>
      </c>
      <c r="V35" s="2">
        <v>2254727</v>
      </c>
      <c r="W35" s="2">
        <v>2010547</v>
      </c>
      <c r="X35" s="2">
        <v>2004003</v>
      </c>
      <c r="Y35" s="2">
        <v>1930585</v>
      </c>
      <c r="Z35" s="2">
        <v>1855853</v>
      </c>
      <c r="AA35" s="2">
        <v>1768675</v>
      </c>
      <c r="AB35" s="2">
        <v>1570311</v>
      </c>
      <c r="AC35" s="2">
        <v>1282251</v>
      </c>
      <c r="AD35" s="2">
        <v>1476276</v>
      </c>
      <c r="AE35" s="2">
        <v>2197342</v>
      </c>
      <c r="AF35" s="2">
        <v>2360549</v>
      </c>
      <c r="AG35" s="2">
        <v>2663953</v>
      </c>
      <c r="AH35" s="2">
        <v>2447605</v>
      </c>
      <c r="AI35" s="2">
        <v>2331438</v>
      </c>
      <c r="AJ35" s="2">
        <v>2298551</v>
      </c>
      <c r="AK35" s="2">
        <v>2275801</v>
      </c>
      <c r="AL35" s="2">
        <v>2135023</v>
      </c>
      <c r="AM35" s="2">
        <v>1974539</v>
      </c>
      <c r="AN35" s="2">
        <v>1974961</v>
      </c>
      <c r="AO35" s="2">
        <v>1361083</v>
      </c>
      <c r="AP35" s="2">
        <v>1567750</v>
      </c>
      <c r="AQ35" s="2">
        <v>2351699</v>
      </c>
      <c r="AR35" s="2">
        <v>2770339</v>
      </c>
      <c r="AS35" s="2">
        <v>2956564</v>
      </c>
      <c r="AT35" s="2">
        <v>2757859</v>
      </c>
      <c r="AU35" s="2">
        <v>2551253</v>
      </c>
      <c r="AV35" s="2">
        <v>2572941</v>
      </c>
      <c r="AW35" s="2">
        <v>2581487</v>
      </c>
      <c r="AX35" s="2">
        <v>2451153</v>
      </c>
      <c r="AY35" s="2">
        <v>2270013</v>
      </c>
      <c r="AZ35" s="2">
        <v>2175037</v>
      </c>
      <c r="BA35" s="2">
        <v>1715299</v>
      </c>
      <c r="BB35" s="2">
        <v>1894426</v>
      </c>
      <c r="BC35" s="2">
        <v>2767264</v>
      </c>
      <c r="BD35" s="2">
        <v>3177524</v>
      </c>
      <c r="BE35" s="2">
        <v>3126768</v>
      </c>
      <c r="BF35" s="2">
        <v>3052772</v>
      </c>
      <c r="BG35" s="2">
        <v>2740938</v>
      </c>
      <c r="BH35" s="2">
        <v>2824618</v>
      </c>
      <c r="BI35" s="2">
        <v>2813169</v>
      </c>
      <c r="BJ35" s="2">
        <v>2623279</v>
      </c>
      <c r="BK35" s="2">
        <v>2691094</v>
      </c>
      <c r="BL35" s="2">
        <v>2156808</v>
      </c>
      <c r="BM35" s="2">
        <v>1850964</v>
      </c>
      <c r="BN35" s="2">
        <v>2062961</v>
      </c>
      <c r="BO35" s="2">
        <v>3046323</v>
      </c>
      <c r="BP35" s="2">
        <v>3317060</v>
      </c>
      <c r="BQ35" s="2">
        <v>3591602</v>
      </c>
      <c r="BR35" s="2">
        <v>3456045</v>
      </c>
      <c r="BS35" s="2">
        <v>2956684</v>
      </c>
      <c r="BT35" s="2">
        <v>3005777</v>
      </c>
      <c r="BU35" s="2">
        <v>3181870</v>
      </c>
      <c r="BV35" s="2">
        <v>2845607</v>
      </c>
      <c r="BW35" s="2">
        <v>2829251</v>
      </c>
      <c r="BX35" s="2">
        <v>2342730</v>
      </c>
      <c r="BY35" s="2">
        <v>2020947</v>
      </c>
      <c r="BZ35" s="2">
        <v>2342341</v>
      </c>
      <c r="CA35" s="2">
        <v>3404099</v>
      </c>
      <c r="CB35" s="2">
        <v>3464358</v>
      </c>
      <c r="CC35" s="2">
        <v>3938084</v>
      </c>
      <c r="CD35" s="2">
        <v>3657130</v>
      </c>
      <c r="CE35" s="2">
        <v>3162303</v>
      </c>
      <c r="CF35" s="2">
        <v>2935897</v>
      </c>
      <c r="CG35" s="2">
        <v>3126233</v>
      </c>
      <c r="CH35" s="2">
        <v>2929471</v>
      </c>
      <c r="CI35" s="2">
        <v>2802255</v>
      </c>
      <c r="CJ35" s="2">
        <v>2324542</v>
      </c>
      <c r="CK35" s="2">
        <f>SUM(E35:P35)</f>
        <v>20925726</v>
      </c>
      <c r="CL35" s="2">
        <f>SUM(Q35:AB35)</f>
        <v>22305912</v>
      </c>
      <c r="CM35" s="2">
        <f>SUM(AC35:AN35)</f>
        <v>25418289</v>
      </c>
      <c r="CN35" s="2">
        <f>SUM(AO35:AZ35)</f>
        <v>28367178</v>
      </c>
      <c r="CO35" s="2">
        <f>SUM(BA35:BL35)</f>
        <v>31583959</v>
      </c>
      <c r="CP35" s="2">
        <f>SUM(BM35:BX35)</f>
        <v>34486874</v>
      </c>
      <c r="CQ35" s="2">
        <f>SUM(BY35:CJ35)</f>
        <v>36107660</v>
      </c>
    </row>
    <row r="36" spans="1:95" hidden="1" x14ac:dyDescent="0.25">
      <c r="A36" t="s">
        <v>21</v>
      </c>
      <c r="B36" t="s">
        <v>10</v>
      </c>
      <c r="C36" t="s">
        <v>11</v>
      </c>
      <c r="E36" t="s">
        <v>12</v>
      </c>
    </row>
    <row r="37" spans="1:95" x14ac:dyDescent="0.25">
      <c r="D37" t="s">
        <v>12</v>
      </c>
      <c r="E37" s="2">
        <v>2902</v>
      </c>
      <c r="F37" s="2">
        <v>3187</v>
      </c>
      <c r="G37" s="2">
        <v>4868</v>
      </c>
      <c r="H37" s="2">
        <v>4835</v>
      </c>
      <c r="I37" s="2">
        <v>5031</v>
      </c>
      <c r="J37" s="2">
        <v>4921</v>
      </c>
      <c r="K37" s="2">
        <v>4724</v>
      </c>
      <c r="L37" s="2">
        <v>4970</v>
      </c>
      <c r="M37" s="2">
        <v>4761</v>
      </c>
      <c r="N37" s="2">
        <v>4409</v>
      </c>
      <c r="O37" s="2">
        <v>3788</v>
      </c>
      <c r="P37" s="2">
        <v>3840</v>
      </c>
      <c r="Q37" s="2">
        <v>3204</v>
      </c>
      <c r="R37" s="2">
        <v>3237</v>
      </c>
      <c r="S37" s="2">
        <v>4728</v>
      </c>
      <c r="T37" s="2">
        <v>5770</v>
      </c>
      <c r="U37" s="2">
        <v>5892</v>
      </c>
      <c r="V37" s="2">
        <v>5868</v>
      </c>
      <c r="W37" s="2">
        <v>4943</v>
      </c>
      <c r="X37" s="2">
        <v>5368</v>
      </c>
      <c r="Y37" s="2">
        <v>4775</v>
      </c>
      <c r="Z37" s="2">
        <v>4777</v>
      </c>
      <c r="AA37" s="2">
        <v>4183</v>
      </c>
      <c r="AB37" s="2">
        <v>3530</v>
      </c>
      <c r="AC37" s="2">
        <v>3006</v>
      </c>
      <c r="AD37" s="2">
        <v>3188</v>
      </c>
      <c r="AE37" s="2">
        <v>4909</v>
      </c>
      <c r="AF37" s="2">
        <v>5641</v>
      </c>
      <c r="AG37" s="2">
        <v>5624</v>
      </c>
      <c r="AH37" s="2">
        <v>5084</v>
      </c>
      <c r="AI37" s="2">
        <v>5734</v>
      </c>
      <c r="AJ37" s="2">
        <v>5760</v>
      </c>
      <c r="AK37" s="2">
        <v>5666</v>
      </c>
      <c r="AL37" s="2">
        <v>4981</v>
      </c>
      <c r="AM37" s="2">
        <v>4276</v>
      </c>
      <c r="AN37" s="2">
        <v>3914</v>
      </c>
      <c r="AO37" s="2">
        <v>3258</v>
      </c>
      <c r="AP37" s="2">
        <v>3527</v>
      </c>
      <c r="AQ37" s="2">
        <v>4911</v>
      </c>
      <c r="AR37" s="2">
        <v>4830</v>
      </c>
      <c r="AS37" s="2">
        <v>5465</v>
      </c>
      <c r="AT37" s="2">
        <v>5116</v>
      </c>
      <c r="AU37" s="2">
        <v>5676</v>
      </c>
      <c r="AV37" s="2">
        <v>5611</v>
      </c>
      <c r="AW37" s="2">
        <v>5420</v>
      </c>
      <c r="AX37" s="2">
        <v>5470</v>
      </c>
      <c r="AY37" s="2">
        <v>4507</v>
      </c>
      <c r="AZ37" s="2">
        <v>4195</v>
      </c>
      <c r="BA37" s="2">
        <v>3506</v>
      </c>
      <c r="BB37" s="2">
        <v>3664</v>
      </c>
      <c r="BC37" s="2">
        <v>4905</v>
      </c>
      <c r="BD37" s="2">
        <v>5289</v>
      </c>
      <c r="BE37" s="2">
        <v>5390</v>
      </c>
      <c r="BF37" s="2">
        <v>5488</v>
      </c>
      <c r="BG37" s="2">
        <v>5054</v>
      </c>
      <c r="BH37" s="2">
        <v>5258</v>
      </c>
      <c r="BI37" s="2">
        <v>5316</v>
      </c>
      <c r="BJ37" s="2">
        <v>4558</v>
      </c>
      <c r="BK37" s="2">
        <v>4987</v>
      </c>
      <c r="BL37" s="2">
        <v>4013</v>
      </c>
      <c r="BM37" s="2">
        <v>3473</v>
      </c>
      <c r="BN37" s="2">
        <v>4009</v>
      </c>
      <c r="BO37" s="2">
        <v>5524</v>
      </c>
      <c r="BP37" s="2">
        <v>5689</v>
      </c>
      <c r="BQ37" s="2">
        <v>6182</v>
      </c>
      <c r="BR37" s="2">
        <v>5781</v>
      </c>
      <c r="BS37" s="2">
        <v>5557</v>
      </c>
      <c r="BT37" s="2">
        <v>5925</v>
      </c>
      <c r="BU37" s="2">
        <v>5898</v>
      </c>
      <c r="BV37" s="2">
        <v>5858</v>
      </c>
      <c r="BW37" s="2">
        <v>4960</v>
      </c>
      <c r="BX37" s="2">
        <v>4341</v>
      </c>
      <c r="BY37" s="2">
        <v>5405</v>
      </c>
      <c r="BZ37" s="2">
        <v>5039</v>
      </c>
      <c r="CA37" s="2">
        <v>6284</v>
      </c>
      <c r="CB37" s="2">
        <v>6817</v>
      </c>
      <c r="CC37" s="2">
        <v>6835</v>
      </c>
      <c r="CD37" s="2">
        <v>6107</v>
      </c>
      <c r="CE37" s="2">
        <v>6024</v>
      </c>
      <c r="CF37" s="2">
        <v>6271</v>
      </c>
      <c r="CG37" s="2">
        <v>6413</v>
      </c>
      <c r="CH37" s="2">
        <v>5027</v>
      </c>
      <c r="CI37" s="2">
        <v>4368</v>
      </c>
      <c r="CJ37" s="2">
        <v>3310</v>
      </c>
      <c r="CK37" s="2">
        <f>SUM(E37:P37)</f>
        <v>52236</v>
      </c>
      <c r="CL37" s="2">
        <f>SUM(Q37:AB37)</f>
        <v>56275</v>
      </c>
      <c r="CM37" s="2">
        <f>SUM(AC37:AN37)</f>
        <v>57783</v>
      </c>
      <c r="CN37" s="2">
        <f>SUM(AO37:AZ37)</f>
        <v>57986</v>
      </c>
      <c r="CO37" s="2">
        <f>SUM(BA37:BL37)</f>
        <v>57428</v>
      </c>
      <c r="CP37" s="2">
        <f>SUM(BM37:BX37)</f>
        <v>63197</v>
      </c>
      <c r="CQ37" s="2">
        <f>SUM(BY37:CJ37)</f>
        <v>67900</v>
      </c>
    </row>
    <row r="38" spans="1:95" hidden="1" x14ac:dyDescent="0.25">
      <c r="E38" t="s">
        <v>13</v>
      </c>
    </row>
    <row r="39" spans="1:95" hidden="1" x14ac:dyDescent="0.25">
      <c r="D39" t="s">
        <v>14</v>
      </c>
      <c r="E39" s="2">
        <v>101887</v>
      </c>
      <c r="F39" s="2">
        <v>116110</v>
      </c>
      <c r="G39" s="2">
        <v>177192</v>
      </c>
      <c r="H39" s="2">
        <v>169735</v>
      </c>
      <c r="I39" s="2">
        <v>177845</v>
      </c>
      <c r="J39" s="2">
        <v>173227</v>
      </c>
      <c r="K39" s="2">
        <v>162095</v>
      </c>
      <c r="L39" s="2">
        <v>167104</v>
      </c>
      <c r="M39" s="2">
        <v>161075</v>
      </c>
      <c r="N39" s="2">
        <v>150357</v>
      </c>
      <c r="O39" s="2">
        <v>134349</v>
      </c>
      <c r="P39" s="2">
        <v>143460</v>
      </c>
      <c r="Q39" s="2">
        <v>116942</v>
      </c>
      <c r="R39" s="2">
        <v>114854</v>
      </c>
      <c r="S39" s="2">
        <v>163682</v>
      </c>
      <c r="T39" s="2">
        <v>202430</v>
      </c>
      <c r="U39" s="2">
        <v>203468</v>
      </c>
      <c r="V39" s="2">
        <v>209869</v>
      </c>
      <c r="W39" s="2">
        <v>180568</v>
      </c>
      <c r="X39" s="2">
        <v>185521</v>
      </c>
      <c r="Y39" s="2">
        <v>168737</v>
      </c>
      <c r="Z39" s="2">
        <v>173452</v>
      </c>
      <c r="AA39" s="2">
        <v>148933</v>
      </c>
      <c r="AB39" s="2">
        <v>130806</v>
      </c>
      <c r="AC39" s="2">
        <v>107865</v>
      </c>
      <c r="AD39" s="2">
        <v>113903</v>
      </c>
      <c r="AE39" s="2">
        <v>179504</v>
      </c>
      <c r="AF39" s="2">
        <v>202194</v>
      </c>
      <c r="AG39" s="2">
        <v>210593</v>
      </c>
      <c r="AH39" s="2">
        <v>185760</v>
      </c>
      <c r="AI39" s="2">
        <v>205132</v>
      </c>
      <c r="AJ39" s="2">
        <v>210065</v>
      </c>
      <c r="AK39" s="2">
        <v>203592</v>
      </c>
      <c r="AL39" s="2">
        <v>185958</v>
      </c>
      <c r="AM39" s="2">
        <v>154488</v>
      </c>
      <c r="AN39" s="2">
        <v>151418</v>
      </c>
      <c r="AO39" s="2">
        <v>123079</v>
      </c>
      <c r="AP39" s="2">
        <v>135327</v>
      </c>
      <c r="AQ39" s="2">
        <v>185638</v>
      </c>
      <c r="AR39" s="2">
        <v>181099</v>
      </c>
      <c r="AS39" s="2">
        <v>206663</v>
      </c>
      <c r="AT39" s="2">
        <v>196278</v>
      </c>
      <c r="AU39" s="2">
        <v>216953</v>
      </c>
      <c r="AV39" s="2">
        <v>228989</v>
      </c>
      <c r="AW39" s="2">
        <v>217382</v>
      </c>
      <c r="AX39" s="2">
        <v>211008</v>
      </c>
      <c r="AY39" s="2">
        <v>174589</v>
      </c>
      <c r="AZ39" s="2">
        <v>175476</v>
      </c>
      <c r="BA39" s="2">
        <v>146005</v>
      </c>
      <c r="BB39" s="2">
        <v>147695</v>
      </c>
      <c r="BC39" s="2">
        <v>198719</v>
      </c>
      <c r="BD39" s="2">
        <v>205665</v>
      </c>
      <c r="BE39" s="2">
        <v>212663</v>
      </c>
      <c r="BF39" s="2">
        <v>210160</v>
      </c>
      <c r="BG39" s="2">
        <v>200216</v>
      </c>
      <c r="BH39" s="2">
        <v>214314</v>
      </c>
      <c r="BI39" s="2">
        <v>210051</v>
      </c>
      <c r="BJ39" s="2">
        <v>184859</v>
      </c>
      <c r="BK39" s="2">
        <v>207893</v>
      </c>
      <c r="BL39" s="2">
        <v>167982</v>
      </c>
      <c r="BM39" s="2">
        <v>143166</v>
      </c>
      <c r="BN39" s="2">
        <v>162208</v>
      </c>
      <c r="BO39" s="2">
        <v>222045</v>
      </c>
      <c r="BP39" s="2">
        <v>224426</v>
      </c>
      <c r="BQ39" s="2">
        <v>257393</v>
      </c>
      <c r="BR39" s="2">
        <v>241227</v>
      </c>
      <c r="BS39" s="2">
        <v>233150</v>
      </c>
      <c r="BT39" s="2">
        <v>252291</v>
      </c>
      <c r="BU39" s="2">
        <v>250943</v>
      </c>
      <c r="BV39" s="2">
        <v>235781</v>
      </c>
      <c r="BW39" s="2">
        <v>210029</v>
      </c>
      <c r="BX39" s="2">
        <v>185452</v>
      </c>
      <c r="BY39" s="2">
        <v>208858</v>
      </c>
      <c r="BZ39" s="2">
        <v>192275</v>
      </c>
      <c r="CA39" s="2">
        <v>258441</v>
      </c>
      <c r="CB39" s="2">
        <v>280780</v>
      </c>
      <c r="CC39" s="2">
        <v>281752</v>
      </c>
      <c r="CD39" s="2">
        <v>267409</v>
      </c>
      <c r="CE39" s="2">
        <v>247604</v>
      </c>
      <c r="CF39" s="2">
        <v>256790</v>
      </c>
      <c r="CG39" s="2">
        <v>270657</v>
      </c>
      <c r="CH39" s="2">
        <v>220520</v>
      </c>
      <c r="CI39" s="2">
        <v>212734</v>
      </c>
      <c r="CJ39" s="2">
        <v>153450</v>
      </c>
      <c r="CK39" s="2">
        <f>SUM(E39:P39)</f>
        <v>1834436</v>
      </c>
      <c r="CL39" s="2">
        <f>SUM(Q39:AB39)</f>
        <v>1999262</v>
      </c>
      <c r="CM39" s="2">
        <f>SUM(AC39:AN39)</f>
        <v>2110472</v>
      </c>
      <c r="CN39" s="2">
        <f>SUM(AO39:AZ39)</f>
        <v>2252481</v>
      </c>
      <c r="CO39" s="2">
        <f>SUM(BA39:BL39)</f>
        <v>2306222</v>
      </c>
      <c r="CP39" s="2">
        <f>SUM(BM39:BX39)</f>
        <v>2618111</v>
      </c>
      <c r="CQ39" s="2">
        <f>SUM(BY39:CJ39)</f>
        <v>2851270</v>
      </c>
    </row>
    <row r="40" spans="1:95" hidden="1" x14ac:dyDescent="0.25">
      <c r="A40" t="s">
        <v>22</v>
      </c>
      <c r="B40" t="s">
        <v>10</v>
      </c>
      <c r="C40" t="s">
        <v>11</v>
      </c>
      <c r="E40" t="s">
        <v>12</v>
      </c>
    </row>
    <row r="41" spans="1:95" x14ac:dyDescent="0.25">
      <c r="D41" t="s">
        <v>12</v>
      </c>
      <c r="E41" s="2">
        <v>3716</v>
      </c>
      <c r="F41" s="2">
        <v>3637</v>
      </c>
      <c r="G41" s="2">
        <v>4897</v>
      </c>
      <c r="H41" s="2">
        <v>4663</v>
      </c>
      <c r="I41" s="2">
        <v>5303</v>
      </c>
      <c r="J41" s="2">
        <v>5213</v>
      </c>
      <c r="K41" s="2">
        <v>5075</v>
      </c>
      <c r="L41" s="2">
        <v>5400</v>
      </c>
      <c r="M41" s="2">
        <v>5221</v>
      </c>
      <c r="N41" s="2">
        <v>4864</v>
      </c>
      <c r="O41" s="2">
        <v>4307</v>
      </c>
      <c r="P41" s="2">
        <v>4221</v>
      </c>
      <c r="Q41" s="2">
        <v>3749</v>
      </c>
      <c r="R41" s="2">
        <v>3579</v>
      </c>
      <c r="S41" s="2">
        <v>4610</v>
      </c>
      <c r="T41" s="2">
        <v>5751</v>
      </c>
      <c r="U41" s="2">
        <v>5700</v>
      </c>
      <c r="V41" s="2">
        <v>5626</v>
      </c>
      <c r="W41" s="2">
        <v>5272</v>
      </c>
      <c r="X41" s="2">
        <v>5748</v>
      </c>
      <c r="Y41" s="2">
        <v>5182</v>
      </c>
      <c r="Z41" s="2">
        <v>5145</v>
      </c>
      <c r="AA41" s="2">
        <v>4707</v>
      </c>
      <c r="AB41" s="2">
        <v>4068</v>
      </c>
      <c r="AC41" s="2">
        <v>3321</v>
      </c>
      <c r="AD41" s="2">
        <v>3378</v>
      </c>
      <c r="AE41" s="2">
        <v>5099</v>
      </c>
      <c r="AF41" s="2">
        <v>5503</v>
      </c>
      <c r="AG41" s="2">
        <v>5514</v>
      </c>
      <c r="AH41" s="2">
        <v>4984</v>
      </c>
      <c r="AI41" s="2">
        <v>5822</v>
      </c>
      <c r="AJ41" s="2">
        <v>5709</v>
      </c>
      <c r="AK41" s="2">
        <v>5562</v>
      </c>
      <c r="AL41" s="2">
        <v>4880</v>
      </c>
      <c r="AM41" s="2">
        <v>4311</v>
      </c>
      <c r="AN41" s="2">
        <v>4351</v>
      </c>
      <c r="AO41" s="2">
        <v>3497</v>
      </c>
      <c r="AP41" s="2">
        <v>3377</v>
      </c>
      <c r="AQ41" s="2">
        <v>4642</v>
      </c>
      <c r="AR41" s="2">
        <v>4980</v>
      </c>
      <c r="AS41" s="2">
        <v>5021</v>
      </c>
      <c r="AT41" s="2">
        <v>5068</v>
      </c>
      <c r="AU41" s="2">
        <v>5178</v>
      </c>
      <c r="AV41" s="2">
        <v>5114</v>
      </c>
      <c r="AW41" s="2">
        <v>5481</v>
      </c>
      <c r="AX41" s="2">
        <v>4804</v>
      </c>
      <c r="AY41" s="2">
        <v>4163</v>
      </c>
      <c r="AZ41" s="2">
        <v>3806</v>
      </c>
      <c r="BA41" s="2">
        <v>3279</v>
      </c>
      <c r="BB41" s="2">
        <v>3356</v>
      </c>
      <c r="BC41" s="2">
        <v>4361</v>
      </c>
      <c r="BD41" s="2">
        <v>4740</v>
      </c>
      <c r="BE41" s="2">
        <v>4312</v>
      </c>
      <c r="BF41" s="2">
        <v>5383</v>
      </c>
      <c r="BG41" s="2">
        <v>4583</v>
      </c>
      <c r="BH41" s="2">
        <v>4595</v>
      </c>
      <c r="BI41" s="2">
        <v>4954</v>
      </c>
      <c r="BJ41" s="2">
        <v>4164</v>
      </c>
      <c r="BK41" s="2">
        <v>4798</v>
      </c>
      <c r="BL41" s="2">
        <v>3574</v>
      </c>
      <c r="BM41" s="2">
        <v>3482</v>
      </c>
      <c r="BN41" s="2">
        <v>3782</v>
      </c>
      <c r="BO41" s="2">
        <v>5642</v>
      </c>
      <c r="BP41" s="2">
        <v>4903</v>
      </c>
      <c r="BQ41" s="2">
        <v>5069</v>
      </c>
      <c r="BR41" s="2">
        <v>5445</v>
      </c>
      <c r="BS41" s="2">
        <v>4979</v>
      </c>
      <c r="BT41" s="2">
        <v>5122</v>
      </c>
      <c r="BU41" s="2">
        <v>5189</v>
      </c>
      <c r="BV41" s="2">
        <v>4562</v>
      </c>
      <c r="BW41" s="2">
        <v>4385</v>
      </c>
      <c r="BX41" s="2">
        <v>3732</v>
      </c>
      <c r="BY41" s="2">
        <v>3429</v>
      </c>
      <c r="BZ41" s="2">
        <v>3000</v>
      </c>
      <c r="CA41" s="2">
        <v>4270</v>
      </c>
      <c r="CB41" s="2">
        <v>4589</v>
      </c>
      <c r="CC41" s="2">
        <v>4974</v>
      </c>
      <c r="CD41" s="2">
        <v>4994</v>
      </c>
      <c r="CE41" s="2">
        <v>4485</v>
      </c>
      <c r="CF41" s="2">
        <v>4549</v>
      </c>
      <c r="CG41" s="2">
        <v>4583</v>
      </c>
      <c r="CH41" s="2">
        <v>4342</v>
      </c>
      <c r="CI41" s="2">
        <v>3816</v>
      </c>
      <c r="CJ41" s="2">
        <v>3161</v>
      </c>
      <c r="CK41" s="2">
        <f>SUM(E41:P41)</f>
        <v>56517</v>
      </c>
      <c r="CL41" s="2">
        <f>SUM(Q41:AB41)</f>
        <v>59137</v>
      </c>
      <c r="CM41" s="2">
        <f>SUM(AC41:AN41)</f>
        <v>58434</v>
      </c>
      <c r="CN41" s="2">
        <f>SUM(AO41:AZ41)</f>
        <v>55131</v>
      </c>
      <c r="CO41" s="2">
        <f>SUM(BA41:BL41)</f>
        <v>52099</v>
      </c>
      <c r="CP41" s="2">
        <f>SUM(BM41:BX41)</f>
        <v>56292</v>
      </c>
      <c r="CQ41" s="2">
        <f>SUM(BY41:CJ41)</f>
        <v>50192</v>
      </c>
    </row>
    <row r="42" spans="1:95" hidden="1" x14ac:dyDescent="0.25">
      <c r="E42" t="s">
        <v>13</v>
      </c>
    </row>
    <row r="43" spans="1:95" hidden="1" x14ac:dyDescent="0.25">
      <c r="D43" t="s">
        <v>14</v>
      </c>
      <c r="E43" s="2">
        <v>132259</v>
      </c>
      <c r="F43" s="2">
        <v>130146</v>
      </c>
      <c r="G43" s="2">
        <v>180967</v>
      </c>
      <c r="H43" s="2">
        <v>170926</v>
      </c>
      <c r="I43" s="2">
        <v>195640</v>
      </c>
      <c r="J43" s="2">
        <v>189644</v>
      </c>
      <c r="K43" s="2">
        <v>187007</v>
      </c>
      <c r="L43" s="2">
        <v>198376</v>
      </c>
      <c r="M43" s="2">
        <v>188851</v>
      </c>
      <c r="N43" s="2">
        <v>177539</v>
      </c>
      <c r="O43" s="2">
        <v>157979</v>
      </c>
      <c r="P43" s="2">
        <v>154820</v>
      </c>
      <c r="Q43" s="2">
        <v>142971</v>
      </c>
      <c r="R43" s="2">
        <v>138668</v>
      </c>
      <c r="S43" s="2">
        <v>180848</v>
      </c>
      <c r="T43" s="2">
        <v>221757</v>
      </c>
      <c r="U43" s="2">
        <v>217274</v>
      </c>
      <c r="V43" s="2">
        <v>211094</v>
      </c>
      <c r="W43" s="2">
        <v>212213</v>
      </c>
      <c r="X43" s="2">
        <v>220120</v>
      </c>
      <c r="Y43" s="2">
        <v>202575</v>
      </c>
      <c r="Z43" s="2">
        <v>204174</v>
      </c>
      <c r="AA43" s="2">
        <v>182297</v>
      </c>
      <c r="AB43" s="2">
        <v>159213</v>
      </c>
      <c r="AC43" s="2">
        <v>132621</v>
      </c>
      <c r="AD43" s="2">
        <v>135771</v>
      </c>
      <c r="AE43" s="2">
        <v>208221</v>
      </c>
      <c r="AF43" s="2">
        <v>219960</v>
      </c>
      <c r="AG43" s="2">
        <v>218989</v>
      </c>
      <c r="AH43" s="2">
        <v>196470</v>
      </c>
      <c r="AI43" s="2">
        <v>232673</v>
      </c>
      <c r="AJ43" s="2">
        <v>225810</v>
      </c>
      <c r="AK43" s="2">
        <v>220269</v>
      </c>
      <c r="AL43" s="2">
        <v>199965</v>
      </c>
      <c r="AM43" s="2">
        <v>168830</v>
      </c>
      <c r="AN43" s="2">
        <v>179034</v>
      </c>
      <c r="AO43" s="2">
        <v>139983</v>
      </c>
      <c r="AP43" s="2">
        <v>136616</v>
      </c>
      <c r="AQ43" s="2">
        <v>191384</v>
      </c>
      <c r="AR43" s="2">
        <v>203970</v>
      </c>
      <c r="AS43" s="2">
        <v>200505</v>
      </c>
      <c r="AT43" s="2">
        <v>204727</v>
      </c>
      <c r="AU43" s="2">
        <v>203832</v>
      </c>
      <c r="AV43" s="2">
        <v>205967</v>
      </c>
      <c r="AW43" s="2">
        <v>226114</v>
      </c>
      <c r="AX43" s="2">
        <v>197108</v>
      </c>
      <c r="AY43" s="2">
        <v>176778</v>
      </c>
      <c r="AZ43" s="2">
        <v>166318</v>
      </c>
      <c r="BA43" s="2">
        <v>140166</v>
      </c>
      <c r="BB43" s="2">
        <v>145529</v>
      </c>
      <c r="BC43" s="2">
        <v>185549</v>
      </c>
      <c r="BD43" s="2">
        <v>197723</v>
      </c>
      <c r="BE43" s="2">
        <v>183559</v>
      </c>
      <c r="BF43" s="2">
        <v>231414</v>
      </c>
      <c r="BG43" s="2">
        <v>196841</v>
      </c>
      <c r="BH43" s="2">
        <v>200147</v>
      </c>
      <c r="BI43" s="2">
        <v>218423</v>
      </c>
      <c r="BJ43" s="2">
        <v>182149</v>
      </c>
      <c r="BK43" s="2">
        <v>213697</v>
      </c>
      <c r="BL43" s="2">
        <v>158337</v>
      </c>
      <c r="BM43" s="2">
        <v>154595</v>
      </c>
      <c r="BN43" s="2">
        <v>162693</v>
      </c>
      <c r="BO43" s="2">
        <v>250854</v>
      </c>
      <c r="BP43" s="2">
        <v>210739</v>
      </c>
      <c r="BQ43" s="2">
        <v>225031</v>
      </c>
      <c r="BR43" s="2">
        <v>244116</v>
      </c>
      <c r="BS43" s="2">
        <v>216637</v>
      </c>
      <c r="BT43" s="2">
        <v>227727</v>
      </c>
      <c r="BU43" s="2">
        <v>229025</v>
      </c>
      <c r="BV43" s="2">
        <v>212531</v>
      </c>
      <c r="BW43" s="2">
        <v>197147</v>
      </c>
      <c r="BX43" s="2">
        <v>169991</v>
      </c>
      <c r="BY43" s="2">
        <v>152519</v>
      </c>
      <c r="BZ43" s="2">
        <v>134286</v>
      </c>
      <c r="CA43" s="2">
        <v>193156</v>
      </c>
      <c r="CB43" s="2">
        <v>211438</v>
      </c>
      <c r="CC43" s="2">
        <v>224546</v>
      </c>
      <c r="CD43" s="2">
        <v>240846</v>
      </c>
      <c r="CE43" s="2">
        <v>201749</v>
      </c>
      <c r="CF43" s="2">
        <v>204371</v>
      </c>
      <c r="CG43" s="2">
        <v>207371</v>
      </c>
      <c r="CH43" s="2">
        <v>200628</v>
      </c>
      <c r="CI43" s="2">
        <v>188138</v>
      </c>
      <c r="CJ43" s="2">
        <v>145150</v>
      </c>
      <c r="CK43" s="2">
        <f>SUM(E43:P43)</f>
        <v>2064154</v>
      </c>
      <c r="CL43" s="2">
        <f>SUM(Q43:AB43)</f>
        <v>2293204</v>
      </c>
      <c r="CM43" s="2">
        <f>SUM(AC43:AN43)</f>
        <v>2338613</v>
      </c>
      <c r="CN43" s="2">
        <f>SUM(AO43:AZ43)</f>
        <v>2253302</v>
      </c>
      <c r="CO43" s="2">
        <f>SUM(BA43:BL43)</f>
        <v>2253534</v>
      </c>
      <c r="CP43" s="2">
        <f>SUM(BM43:BX43)</f>
        <v>2501086</v>
      </c>
      <c r="CQ43" s="2">
        <f>SUM(BY43:CJ43)</f>
        <v>2304198</v>
      </c>
    </row>
    <row r="44" spans="1:95" hidden="1" x14ac:dyDescent="0.25">
      <c r="A44" t="s">
        <v>23</v>
      </c>
      <c r="B44" t="s">
        <v>10</v>
      </c>
      <c r="C44" t="s">
        <v>11</v>
      </c>
      <c r="E44" t="s">
        <v>12</v>
      </c>
    </row>
    <row r="45" spans="1:95" x14ac:dyDescent="0.25">
      <c r="D45" t="s">
        <v>12</v>
      </c>
      <c r="E45" s="2">
        <v>16217</v>
      </c>
      <c r="F45" s="2">
        <v>16586</v>
      </c>
      <c r="G45" s="2">
        <v>22061</v>
      </c>
      <c r="H45" s="2">
        <v>20591</v>
      </c>
      <c r="I45" s="2">
        <v>24726</v>
      </c>
      <c r="J45" s="2">
        <v>23502</v>
      </c>
      <c r="K45" s="2">
        <v>21476</v>
      </c>
      <c r="L45" s="2">
        <v>22013</v>
      </c>
      <c r="M45" s="2">
        <v>22477</v>
      </c>
      <c r="N45" s="2">
        <v>21117</v>
      </c>
      <c r="O45" s="2">
        <v>19174</v>
      </c>
      <c r="P45" s="2">
        <v>17845</v>
      </c>
      <c r="Q45" s="2">
        <v>16799</v>
      </c>
      <c r="R45" s="2">
        <v>17658</v>
      </c>
      <c r="S45" s="2">
        <v>22032</v>
      </c>
      <c r="T45" s="2">
        <v>24647</v>
      </c>
      <c r="U45" s="2">
        <v>26460</v>
      </c>
      <c r="V45" s="2">
        <v>24306</v>
      </c>
      <c r="W45" s="2">
        <v>22869</v>
      </c>
      <c r="X45" s="2">
        <v>23548</v>
      </c>
      <c r="Y45" s="2">
        <v>22953</v>
      </c>
      <c r="Z45" s="2">
        <v>22491</v>
      </c>
      <c r="AA45" s="2">
        <v>20199</v>
      </c>
      <c r="AB45" s="2">
        <v>19262</v>
      </c>
      <c r="AC45" s="2">
        <v>16502</v>
      </c>
      <c r="AD45" s="2">
        <v>16679</v>
      </c>
      <c r="AE45" s="2">
        <v>23157</v>
      </c>
      <c r="AF45" s="2">
        <v>24536</v>
      </c>
      <c r="AG45" s="2">
        <v>26696</v>
      </c>
      <c r="AH45" s="2">
        <v>25612</v>
      </c>
      <c r="AI45" s="2">
        <v>26695</v>
      </c>
      <c r="AJ45" s="2">
        <v>25134</v>
      </c>
      <c r="AK45" s="2">
        <v>26651</v>
      </c>
      <c r="AL45" s="2">
        <v>24025</v>
      </c>
      <c r="AM45" s="2">
        <v>21138</v>
      </c>
      <c r="AN45" s="2">
        <v>20366</v>
      </c>
      <c r="AO45" s="2">
        <v>16389</v>
      </c>
      <c r="AP45" s="2">
        <v>16687</v>
      </c>
      <c r="AQ45" s="2">
        <v>21231</v>
      </c>
      <c r="AR45" s="2">
        <v>22519</v>
      </c>
      <c r="AS45" s="2">
        <v>23033</v>
      </c>
      <c r="AT45" s="2">
        <v>21127</v>
      </c>
      <c r="AU45" s="2">
        <v>22237</v>
      </c>
      <c r="AV45" s="2">
        <v>21714</v>
      </c>
      <c r="AW45" s="2">
        <v>23145</v>
      </c>
      <c r="AX45" s="2">
        <v>20248</v>
      </c>
      <c r="AY45" s="2">
        <v>17782</v>
      </c>
      <c r="AZ45" s="2">
        <v>15864</v>
      </c>
      <c r="BA45" s="2">
        <v>14541</v>
      </c>
      <c r="BB45" s="2">
        <v>15685</v>
      </c>
      <c r="BC45" s="2">
        <v>19594</v>
      </c>
      <c r="BD45" s="2">
        <v>20476</v>
      </c>
      <c r="BE45" s="2">
        <v>20822</v>
      </c>
      <c r="BF45" s="2">
        <v>21183</v>
      </c>
      <c r="BG45" s="2">
        <v>19068</v>
      </c>
      <c r="BH45" s="2">
        <v>18793</v>
      </c>
      <c r="BI45" s="2">
        <v>20736</v>
      </c>
      <c r="BJ45" s="2">
        <v>17193</v>
      </c>
      <c r="BK45" s="2">
        <v>19157</v>
      </c>
      <c r="BL45" s="2">
        <v>16403</v>
      </c>
      <c r="BM45" s="2">
        <v>15032</v>
      </c>
      <c r="BN45" s="2">
        <v>16526</v>
      </c>
      <c r="BO45" s="2">
        <v>22546</v>
      </c>
      <c r="BP45" s="2">
        <v>23553</v>
      </c>
      <c r="BQ45" s="2">
        <v>24413</v>
      </c>
      <c r="BR45" s="2">
        <v>24183</v>
      </c>
      <c r="BS45" s="2">
        <v>21791</v>
      </c>
      <c r="BT45" s="2">
        <v>22298</v>
      </c>
      <c r="BU45" s="2">
        <v>22765</v>
      </c>
      <c r="BV45" s="2">
        <v>20184</v>
      </c>
      <c r="BW45" s="2">
        <v>19045</v>
      </c>
      <c r="BX45" s="2">
        <v>16477</v>
      </c>
      <c r="BY45" s="2">
        <v>16162</v>
      </c>
      <c r="BZ45" s="2">
        <v>15158</v>
      </c>
      <c r="CA45" s="2">
        <v>21218</v>
      </c>
      <c r="CB45" s="2">
        <v>22411</v>
      </c>
      <c r="CC45" s="2">
        <v>24691</v>
      </c>
      <c r="CD45" s="2">
        <v>23541</v>
      </c>
      <c r="CE45" s="2">
        <v>19595</v>
      </c>
      <c r="CF45" s="2">
        <v>21228</v>
      </c>
      <c r="CG45" s="2">
        <v>21394</v>
      </c>
      <c r="CH45" s="2">
        <v>19523</v>
      </c>
      <c r="CI45" s="2">
        <v>17339</v>
      </c>
      <c r="CJ45" s="2">
        <v>14538</v>
      </c>
      <c r="CK45" s="2">
        <f>SUM(E45:P45)</f>
        <v>247785</v>
      </c>
      <c r="CL45" s="2">
        <f>SUM(Q45:AB45)</f>
        <v>263224</v>
      </c>
      <c r="CM45" s="2">
        <f>SUM(AC45:AN45)</f>
        <v>277191</v>
      </c>
      <c r="CN45" s="2">
        <f>SUM(AO45:AZ45)</f>
        <v>241976</v>
      </c>
      <c r="CO45" s="2">
        <f>SUM(BA45:BL45)</f>
        <v>223651</v>
      </c>
      <c r="CP45" s="2">
        <f>SUM(BM45:BX45)</f>
        <v>248813</v>
      </c>
      <c r="CQ45" s="2">
        <f>SUM(BY45:CJ45)</f>
        <v>236798</v>
      </c>
    </row>
    <row r="46" spans="1:95" hidden="1" x14ac:dyDescent="0.25">
      <c r="E46" t="s">
        <v>13</v>
      </c>
    </row>
    <row r="47" spans="1:95" hidden="1" x14ac:dyDescent="0.25">
      <c r="D47" t="s">
        <v>14</v>
      </c>
      <c r="E47" s="2">
        <v>609800</v>
      </c>
      <c r="F47" s="2">
        <v>624936</v>
      </c>
      <c r="G47" s="2">
        <v>835764</v>
      </c>
      <c r="H47" s="2">
        <v>776407</v>
      </c>
      <c r="I47" s="2">
        <v>926280</v>
      </c>
      <c r="J47" s="2">
        <v>874761</v>
      </c>
      <c r="K47" s="2">
        <v>794790</v>
      </c>
      <c r="L47" s="2">
        <v>835549</v>
      </c>
      <c r="M47" s="2">
        <v>835001</v>
      </c>
      <c r="N47" s="2">
        <v>809134</v>
      </c>
      <c r="O47" s="2">
        <v>739921</v>
      </c>
      <c r="P47" s="2">
        <v>706782</v>
      </c>
      <c r="Q47" s="2">
        <v>682672</v>
      </c>
      <c r="R47" s="2">
        <v>685182</v>
      </c>
      <c r="S47" s="2">
        <v>861037</v>
      </c>
      <c r="T47" s="2">
        <v>967412</v>
      </c>
      <c r="U47" s="2">
        <v>1022324</v>
      </c>
      <c r="V47" s="2">
        <v>934051</v>
      </c>
      <c r="W47" s="2">
        <v>874504</v>
      </c>
      <c r="X47" s="2">
        <v>908109</v>
      </c>
      <c r="Y47" s="2">
        <v>893979</v>
      </c>
      <c r="Z47" s="2">
        <v>921725</v>
      </c>
      <c r="AA47" s="2">
        <v>810960</v>
      </c>
      <c r="AB47" s="2">
        <v>785262</v>
      </c>
      <c r="AC47" s="2">
        <v>671266</v>
      </c>
      <c r="AD47" s="2">
        <v>670859</v>
      </c>
      <c r="AE47" s="2">
        <v>949395</v>
      </c>
      <c r="AF47" s="2">
        <v>998057</v>
      </c>
      <c r="AG47" s="2">
        <v>1105303</v>
      </c>
      <c r="AH47" s="2">
        <v>1057297</v>
      </c>
      <c r="AI47" s="2">
        <v>1083449</v>
      </c>
      <c r="AJ47" s="2">
        <v>1005481</v>
      </c>
      <c r="AK47" s="2">
        <v>1108972</v>
      </c>
      <c r="AL47" s="2">
        <v>1013455</v>
      </c>
      <c r="AM47" s="2">
        <v>872442</v>
      </c>
      <c r="AN47" s="2">
        <v>871855</v>
      </c>
      <c r="AO47" s="2">
        <v>681068</v>
      </c>
      <c r="AP47" s="2">
        <v>679622</v>
      </c>
      <c r="AQ47" s="2">
        <v>860310</v>
      </c>
      <c r="AR47" s="2">
        <v>939002</v>
      </c>
      <c r="AS47" s="2">
        <v>939893</v>
      </c>
      <c r="AT47" s="2">
        <v>884185</v>
      </c>
      <c r="AU47" s="2">
        <v>908874</v>
      </c>
      <c r="AV47" s="2">
        <v>877860</v>
      </c>
      <c r="AW47" s="2">
        <v>964078</v>
      </c>
      <c r="AX47" s="2">
        <v>833875</v>
      </c>
      <c r="AY47" s="2">
        <v>738692</v>
      </c>
      <c r="AZ47" s="2">
        <v>682800</v>
      </c>
      <c r="BA47" s="2">
        <v>620123</v>
      </c>
      <c r="BB47" s="2">
        <v>662971</v>
      </c>
      <c r="BC47" s="2">
        <v>817430</v>
      </c>
      <c r="BD47" s="2">
        <v>861897</v>
      </c>
      <c r="BE47" s="2">
        <v>851079</v>
      </c>
      <c r="BF47" s="2">
        <v>877790</v>
      </c>
      <c r="BG47" s="2">
        <v>802616</v>
      </c>
      <c r="BH47" s="2">
        <v>804620</v>
      </c>
      <c r="BI47" s="2">
        <v>915045</v>
      </c>
      <c r="BJ47" s="2">
        <v>748605</v>
      </c>
      <c r="BK47" s="2">
        <v>845711</v>
      </c>
      <c r="BL47" s="2">
        <v>741736</v>
      </c>
      <c r="BM47" s="2">
        <v>639479</v>
      </c>
      <c r="BN47" s="2">
        <v>723981</v>
      </c>
      <c r="BO47" s="2">
        <v>993758</v>
      </c>
      <c r="BP47" s="2">
        <v>1018913</v>
      </c>
      <c r="BQ47" s="2">
        <v>1073530</v>
      </c>
      <c r="BR47" s="2">
        <v>1069138</v>
      </c>
      <c r="BS47" s="2">
        <v>965322</v>
      </c>
      <c r="BT47" s="2">
        <v>1003988</v>
      </c>
      <c r="BU47" s="2">
        <v>1001409</v>
      </c>
      <c r="BV47" s="2">
        <v>936669</v>
      </c>
      <c r="BW47" s="2">
        <v>878758</v>
      </c>
      <c r="BX47" s="2">
        <v>776130</v>
      </c>
      <c r="BY47" s="2">
        <v>737728</v>
      </c>
      <c r="BZ47" s="2">
        <v>693782</v>
      </c>
      <c r="CA47" s="2">
        <v>978007</v>
      </c>
      <c r="CB47" s="2">
        <v>1035517</v>
      </c>
      <c r="CC47" s="2">
        <v>1152770</v>
      </c>
      <c r="CD47" s="2">
        <v>1105476</v>
      </c>
      <c r="CE47" s="2">
        <v>909011</v>
      </c>
      <c r="CF47" s="2">
        <v>975804</v>
      </c>
      <c r="CG47" s="2">
        <v>996773</v>
      </c>
      <c r="CH47" s="2">
        <v>918452</v>
      </c>
      <c r="CI47" s="2">
        <v>876623</v>
      </c>
      <c r="CJ47" s="2">
        <v>699562</v>
      </c>
      <c r="CK47" s="2">
        <f>SUM(E47:P47)</f>
        <v>9369125</v>
      </c>
      <c r="CL47" s="2">
        <f>SUM(Q47:AB47)</f>
        <v>10347217</v>
      </c>
      <c r="CM47" s="2">
        <f>SUM(AC47:AN47)</f>
        <v>11407831</v>
      </c>
      <c r="CN47" s="2">
        <f>SUM(AO47:AZ47)</f>
        <v>9990259</v>
      </c>
      <c r="CO47" s="2">
        <f>SUM(BA47:BL47)</f>
        <v>9549623</v>
      </c>
      <c r="CP47" s="2">
        <f>SUM(BM47:BX47)</f>
        <v>11081075</v>
      </c>
      <c r="CQ47" s="2">
        <f>SUM(BY47:CJ47)</f>
        <v>11079505</v>
      </c>
    </row>
    <row r="48" spans="1:95" hidden="1" x14ac:dyDescent="0.25">
      <c r="A48" t="s">
        <v>24</v>
      </c>
      <c r="B48" t="s">
        <v>10</v>
      </c>
      <c r="C48" t="s">
        <v>11</v>
      </c>
      <c r="E48" t="s">
        <v>12</v>
      </c>
    </row>
    <row r="49" spans="1:95" x14ac:dyDescent="0.25">
      <c r="D49" t="s">
        <v>12</v>
      </c>
      <c r="E49" s="2">
        <v>10764</v>
      </c>
      <c r="F49" s="2">
        <v>12249</v>
      </c>
      <c r="G49" s="2">
        <v>15613</v>
      </c>
      <c r="H49" s="2">
        <v>15550</v>
      </c>
      <c r="I49" s="2">
        <v>18412</v>
      </c>
      <c r="J49" s="2">
        <v>18441</v>
      </c>
      <c r="K49" s="2">
        <v>15299</v>
      </c>
      <c r="L49" s="2">
        <v>14862</v>
      </c>
      <c r="M49" s="2">
        <v>15448</v>
      </c>
      <c r="N49" s="2">
        <v>13653</v>
      </c>
      <c r="O49" s="2">
        <v>12667</v>
      </c>
      <c r="P49" s="2">
        <v>13361</v>
      </c>
      <c r="Q49" s="2">
        <v>11737</v>
      </c>
      <c r="R49" s="2">
        <v>11750</v>
      </c>
      <c r="S49" s="2">
        <v>16921</v>
      </c>
      <c r="T49" s="2">
        <v>16559</v>
      </c>
      <c r="U49" s="2">
        <v>18306</v>
      </c>
      <c r="V49" s="2">
        <v>18975</v>
      </c>
      <c r="W49" s="2">
        <v>16058</v>
      </c>
      <c r="X49" s="2">
        <v>16606</v>
      </c>
      <c r="Y49" s="2">
        <v>15567</v>
      </c>
      <c r="Z49" s="2">
        <v>14827</v>
      </c>
      <c r="AA49" s="2">
        <v>14249</v>
      </c>
      <c r="AB49" s="2">
        <v>13283</v>
      </c>
      <c r="AC49" s="2">
        <v>11217</v>
      </c>
      <c r="AD49" s="2">
        <v>11732</v>
      </c>
      <c r="AE49" s="2">
        <v>17317</v>
      </c>
      <c r="AF49" s="2">
        <v>17280</v>
      </c>
      <c r="AG49" s="2">
        <v>19594</v>
      </c>
      <c r="AH49" s="2">
        <v>19140</v>
      </c>
      <c r="AI49" s="2">
        <v>18338</v>
      </c>
      <c r="AJ49" s="2">
        <v>17890</v>
      </c>
      <c r="AK49" s="2">
        <v>17359</v>
      </c>
      <c r="AL49" s="2">
        <v>16132</v>
      </c>
      <c r="AM49" s="2">
        <v>15537</v>
      </c>
      <c r="AN49" s="2">
        <v>16367</v>
      </c>
      <c r="AO49" s="2">
        <v>12633</v>
      </c>
      <c r="AP49" s="2">
        <v>14303</v>
      </c>
      <c r="AQ49" s="2">
        <v>18033</v>
      </c>
      <c r="AR49" s="2">
        <v>18907</v>
      </c>
      <c r="AS49" s="2">
        <v>20592</v>
      </c>
      <c r="AT49" s="2">
        <v>19816</v>
      </c>
      <c r="AU49" s="2">
        <v>19533</v>
      </c>
      <c r="AV49" s="2">
        <v>18309</v>
      </c>
      <c r="AW49" s="2">
        <v>18980</v>
      </c>
      <c r="AX49" s="2">
        <v>17548</v>
      </c>
      <c r="AY49" s="2">
        <v>16217</v>
      </c>
      <c r="AZ49" s="2">
        <v>16388</v>
      </c>
      <c r="BA49" s="2">
        <v>13965</v>
      </c>
      <c r="BB49" s="2">
        <v>15243</v>
      </c>
      <c r="BC49" s="2">
        <v>19605</v>
      </c>
      <c r="BD49" s="2">
        <v>21244</v>
      </c>
      <c r="BE49" s="2">
        <v>21202</v>
      </c>
      <c r="BF49" s="2">
        <v>21105</v>
      </c>
      <c r="BG49" s="2">
        <v>19286</v>
      </c>
      <c r="BH49" s="2">
        <v>19195</v>
      </c>
      <c r="BI49" s="2">
        <v>19283</v>
      </c>
      <c r="BJ49" s="2">
        <v>16773</v>
      </c>
      <c r="BK49" s="2">
        <v>18301</v>
      </c>
      <c r="BL49" s="2">
        <v>16570</v>
      </c>
      <c r="BM49" s="2">
        <v>14720</v>
      </c>
      <c r="BN49" s="2">
        <v>14976</v>
      </c>
      <c r="BO49" s="2">
        <v>21220</v>
      </c>
      <c r="BP49" s="2">
        <v>21970</v>
      </c>
      <c r="BQ49" s="2">
        <v>23414</v>
      </c>
      <c r="BR49" s="2">
        <v>23999</v>
      </c>
      <c r="BS49" s="2">
        <v>20904</v>
      </c>
      <c r="BT49" s="2">
        <v>21174</v>
      </c>
      <c r="BU49" s="2">
        <v>21488</v>
      </c>
      <c r="BV49" s="2">
        <v>18571</v>
      </c>
      <c r="BW49" s="2">
        <v>18489</v>
      </c>
      <c r="BX49" s="2">
        <v>16167</v>
      </c>
      <c r="BY49" s="2">
        <v>15272</v>
      </c>
      <c r="BZ49" s="2">
        <v>14840</v>
      </c>
      <c r="CA49" s="2">
        <v>21195</v>
      </c>
      <c r="CB49" s="2">
        <v>20474</v>
      </c>
      <c r="CC49" s="2">
        <v>23156</v>
      </c>
      <c r="CD49" s="2">
        <v>23041</v>
      </c>
      <c r="CE49" s="2">
        <v>18637</v>
      </c>
      <c r="CF49" s="2">
        <v>19674</v>
      </c>
      <c r="CG49" s="2">
        <v>19064</v>
      </c>
      <c r="CH49" s="2">
        <v>18281</v>
      </c>
      <c r="CI49" s="2">
        <v>17214</v>
      </c>
      <c r="CJ49" s="2">
        <v>14498</v>
      </c>
      <c r="CK49" s="2">
        <f>SUM(E49:P49)</f>
        <v>176319</v>
      </c>
      <c r="CL49" s="2">
        <f>SUM(Q49:AB49)</f>
        <v>184838</v>
      </c>
      <c r="CM49" s="2">
        <f>SUM(AC49:AN49)</f>
        <v>197903</v>
      </c>
      <c r="CN49" s="2">
        <f>SUM(AO49:AZ49)</f>
        <v>211259</v>
      </c>
      <c r="CO49" s="2">
        <f>SUM(BA49:BL49)</f>
        <v>221772</v>
      </c>
      <c r="CP49" s="2">
        <f>SUM(BM49:BX49)</f>
        <v>237092</v>
      </c>
      <c r="CQ49" s="2">
        <f>SUM(BY49:CJ49)</f>
        <v>225346</v>
      </c>
    </row>
    <row r="50" spans="1:95" hidden="1" x14ac:dyDescent="0.25">
      <c r="E50" t="s">
        <v>13</v>
      </c>
    </row>
    <row r="51" spans="1:95" hidden="1" x14ac:dyDescent="0.25">
      <c r="D51" t="s">
        <v>14</v>
      </c>
      <c r="E51" s="2">
        <v>380695</v>
      </c>
      <c r="F51" s="2">
        <v>428713</v>
      </c>
      <c r="G51" s="2">
        <v>542977</v>
      </c>
      <c r="H51" s="2">
        <v>547255</v>
      </c>
      <c r="I51" s="2">
        <v>633908</v>
      </c>
      <c r="J51" s="2">
        <v>631609</v>
      </c>
      <c r="K51" s="2">
        <v>532912</v>
      </c>
      <c r="L51" s="2">
        <v>524740</v>
      </c>
      <c r="M51" s="2">
        <v>543569</v>
      </c>
      <c r="N51" s="2">
        <v>487436</v>
      </c>
      <c r="O51" s="2">
        <v>452978</v>
      </c>
      <c r="P51" s="2">
        <v>486176</v>
      </c>
      <c r="Q51" s="2">
        <v>430339</v>
      </c>
      <c r="R51" s="2">
        <v>433388</v>
      </c>
      <c r="S51" s="2">
        <v>640771</v>
      </c>
      <c r="T51" s="2">
        <v>601461</v>
      </c>
      <c r="U51" s="2">
        <v>656833</v>
      </c>
      <c r="V51" s="2">
        <v>671148</v>
      </c>
      <c r="W51" s="2">
        <v>572195</v>
      </c>
      <c r="X51" s="2">
        <v>587927</v>
      </c>
      <c r="Y51" s="2">
        <v>564372</v>
      </c>
      <c r="Z51" s="2">
        <v>550627</v>
      </c>
      <c r="AA51" s="2">
        <v>520328</v>
      </c>
      <c r="AB51" s="2">
        <v>502391</v>
      </c>
      <c r="AC51" s="2">
        <v>422431</v>
      </c>
      <c r="AD51" s="2">
        <v>439896</v>
      </c>
      <c r="AE51" s="2">
        <v>647778</v>
      </c>
      <c r="AF51" s="2">
        <v>641113</v>
      </c>
      <c r="AG51" s="2">
        <v>725847</v>
      </c>
      <c r="AH51" s="2">
        <v>706220</v>
      </c>
      <c r="AI51" s="2">
        <v>681317</v>
      </c>
      <c r="AJ51" s="2">
        <v>655814</v>
      </c>
      <c r="AK51" s="2">
        <v>647248</v>
      </c>
      <c r="AL51" s="2">
        <v>602962</v>
      </c>
      <c r="AM51" s="2">
        <v>593127</v>
      </c>
      <c r="AN51" s="2">
        <v>635698</v>
      </c>
      <c r="AO51" s="2">
        <v>482740</v>
      </c>
      <c r="AP51" s="2">
        <v>557928</v>
      </c>
      <c r="AQ51" s="2">
        <v>710099</v>
      </c>
      <c r="AR51" s="2">
        <v>738438</v>
      </c>
      <c r="AS51" s="2">
        <v>792181</v>
      </c>
      <c r="AT51" s="2">
        <v>762477</v>
      </c>
      <c r="AU51" s="2">
        <v>761216</v>
      </c>
      <c r="AV51" s="2">
        <v>705468</v>
      </c>
      <c r="AW51" s="2">
        <v>754823</v>
      </c>
      <c r="AX51" s="2">
        <v>689041</v>
      </c>
      <c r="AY51" s="2">
        <v>635371</v>
      </c>
      <c r="AZ51" s="2">
        <v>683182</v>
      </c>
      <c r="BA51" s="2">
        <v>577893</v>
      </c>
      <c r="BB51" s="2">
        <v>610073</v>
      </c>
      <c r="BC51" s="2">
        <v>781525</v>
      </c>
      <c r="BD51" s="2">
        <v>845570</v>
      </c>
      <c r="BE51" s="2">
        <v>840696</v>
      </c>
      <c r="BF51" s="2">
        <v>847449</v>
      </c>
      <c r="BG51" s="2">
        <v>793437</v>
      </c>
      <c r="BH51" s="2">
        <v>805677</v>
      </c>
      <c r="BI51" s="2">
        <v>815718</v>
      </c>
      <c r="BJ51" s="2">
        <v>699105</v>
      </c>
      <c r="BK51" s="2">
        <v>764181</v>
      </c>
      <c r="BL51" s="2">
        <v>722601</v>
      </c>
      <c r="BM51" s="2">
        <v>632613</v>
      </c>
      <c r="BN51" s="2">
        <v>645326</v>
      </c>
      <c r="BO51" s="2">
        <v>889646</v>
      </c>
      <c r="BP51" s="2">
        <v>922975</v>
      </c>
      <c r="BQ51" s="2">
        <v>990365</v>
      </c>
      <c r="BR51" s="2">
        <v>1015196</v>
      </c>
      <c r="BS51" s="2">
        <v>895922</v>
      </c>
      <c r="BT51" s="2">
        <v>908466</v>
      </c>
      <c r="BU51" s="2">
        <v>926800</v>
      </c>
      <c r="BV51" s="2">
        <v>805982</v>
      </c>
      <c r="BW51" s="2">
        <v>823597</v>
      </c>
      <c r="BX51" s="2">
        <v>751783</v>
      </c>
      <c r="BY51" s="2">
        <v>675979</v>
      </c>
      <c r="BZ51" s="2">
        <v>652054</v>
      </c>
      <c r="CA51" s="2">
        <v>946925</v>
      </c>
      <c r="CB51" s="2">
        <v>921340</v>
      </c>
      <c r="CC51" s="2">
        <v>1030231</v>
      </c>
      <c r="CD51" s="2">
        <v>1021079</v>
      </c>
      <c r="CE51" s="2">
        <v>821237</v>
      </c>
      <c r="CF51" s="2">
        <v>875337</v>
      </c>
      <c r="CG51" s="2">
        <v>860875</v>
      </c>
      <c r="CH51" s="2">
        <v>848270</v>
      </c>
      <c r="CI51" s="2">
        <v>870152</v>
      </c>
      <c r="CJ51" s="2">
        <v>708794</v>
      </c>
      <c r="CK51" s="2">
        <f>SUM(E51:P51)</f>
        <v>6192968</v>
      </c>
      <c r="CL51" s="2">
        <f>SUM(Q51:AB51)</f>
        <v>6731780</v>
      </c>
      <c r="CM51" s="2">
        <f>SUM(AC51:AN51)</f>
        <v>7399451</v>
      </c>
      <c r="CN51" s="2">
        <f>SUM(AO51:AZ51)</f>
        <v>8272964</v>
      </c>
      <c r="CO51" s="2">
        <f>SUM(BA51:BL51)</f>
        <v>9103925</v>
      </c>
      <c r="CP51" s="2">
        <f>SUM(BM51:BX51)</f>
        <v>10208671</v>
      </c>
      <c r="CQ51" s="2">
        <f>SUM(BY51:CJ51)</f>
        <v>10232273</v>
      </c>
    </row>
    <row r="54" spans="1:95" x14ac:dyDescent="0.25">
      <c r="A54" t="s">
        <v>25</v>
      </c>
    </row>
    <row r="55" spans="1:95" x14ac:dyDescent="0.25">
      <c r="A55">
        <v>1</v>
      </c>
      <c r="B55" t="s">
        <v>26</v>
      </c>
    </row>
    <row r="56" spans="1:95" x14ac:dyDescent="0.25">
      <c r="A56">
        <v>2</v>
      </c>
      <c r="B56" t="s">
        <v>27</v>
      </c>
    </row>
    <row r="57" spans="1:95" x14ac:dyDescent="0.25">
      <c r="A57">
        <v>3</v>
      </c>
      <c r="B57" t="s">
        <v>28</v>
      </c>
    </row>
    <row r="59" spans="1:95" x14ac:dyDescent="0.25">
      <c r="A59" t="s">
        <v>29</v>
      </c>
    </row>
    <row r="60" spans="1:95" x14ac:dyDescent="0.25">
      <c r="A60" t="s">
        <v>30</v>
      </c>
    </row>
  </sheetData>
  <autoFilter ref="A7:CQ51">
    <filterColumn colId="3">
      <filters>
        <filter val="Uni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P21" sqref="P21:R34"/>
    </sheetView>
  </sheetViews>
  <sheetFormatPr defaultRowHeight="15" x14ac:dyDescent="0.25"/>
  <cols>
    <col min="1" max="1" width="49.42578125" bestFit="1" customWidth="1"/>
    <col min="2" max="8" width="14.28515625" bestFit="1" customWidth="1"/>
    <col min="9" max="9" width="9" bestFit="1" customWidth="1"/>
    <col min="10" max="15" width="6.42578125" bestFit="1" customWidth="1"/>
  </cols>
  <sheetData>
    <row r="1" spans="1:15" ht="21.75" x14ac:dyDescent="0.3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21.75" x14ac:dyDescent="0.3">
      <c r="A2" s="5"/>
    </row>
    <row r="3" spans="1:15" ht="18" x14ac:dyDescent="0.25">
      <c r="A3" s="6" t="s">
        <v>33</v>
      </c>
    </row>
    <row r="4" spans="1:15" s="8" customFormat="1" ht="15.75" x14ac:dyDescent="0.25">
      <c r="A4" s="7" t="s">
        <v>5</v>
      </c>
      <c r="B4" s="7">
        <f>'nmvs 2012-18'!CK7</f>
        <v>2012</v>
      </c>
      <c r="C4" s="7">
        <f>'nmvs 2012-18'!CL7</f>
        <v>2013</v>
      </c>
      <c r="D4" s="7">
        <f>'nmvs 2012-18'!CM7</f>
        <v>2014</v>
      </c>
      <c r="E4" s="7">
        <f>'nmvs 2012-18'!CN7</f>
        <v>2015</v>
      </c>
      <c r="F4" s="7">
        <f>'nmvs 2012-18'!CO7</f>
        <v>2016</v>
      </c>
      <c r="G4" s="7">
        <f>'nmvs 2012-18'!CP7</f>
        <v>2017</v>
      </c>
      <c r="H4" s="7">
        <f>'nmvs 2012-18'!CQ7</f>
        <v>2018</v>
      </c>
      <c r="I4" s="7"/>
      <c r="J4" s="7">
        <f>C4</f>
        <v>2013</v>
      </c>
      <c r="K4" s="7">
        <f t="shared" ref="K4:M4" si="0">D4</f>
        <v>2014</v>
      </c>
      <c r="L4" s="7">
        <f t="shared" si="0"/>
        <v>2015</v>
      </c>
      <c r="M4" s="7">
        <f t="shared" si="0"/>
        <v>2016</v>
      </c>
      <c r="N4" s="7">
        <f t="shared" ref="N4" si="1">G4</f>
        <v>2017</v>
      </c>
      <c r="O4" s="7">
        <f t="shared" ref="O4" si="2">H4</f>
        <v>2018</v>
      </c>
    </row>
    <row r="5" spans="1:15" ht="15.75" x14ac:dyDescent="0.25">
      <c r="A5" s="9" t="s">
        <v>9</v>
      </c>
      <c r="B5" s="10">
        <f>'nmvs 2012-18'!CK11</f>
        <v>56944639</v>
      </c>
      <c r="C5" s="10">
        <f>'nmvs 2012-18'!CL11</f>
        <v>60891235</v>
      </c>
      <c r="D5" s="10">
        <f>'nmvs 2012-18'!CM11</f>
        <v>66513259</v>
      </c>
      <c r="E5" s="10">
        <f>'nmvs 2012-18'!CN11</f>
        <v>70765206</v>
      </c>
      <c r="F5" s="10">
        <f>'nmvs 2012-18'!CO11</f>
        <v>76124503</v>
      </c>
      <c r="G5" s="10">
        <f>'nmvs 2012-18'!CP11</f>
        <v>83601808</v>
      </c>
      <c r="H5" s="10">
        <f>'nmvs 2012-18'!CQ11</f>
        <v>85394535</v>
      </c>
      <c r="I5" s="9"/>
      <c r="J5" s="11">
        <f t="shared" ref="J5:M15" si="3">(C5-B5)/B5*100</f>
        <v>6.9305839308244632</v>
      </c>
      <c r="K5" s="11">
        <f t="shared" si="3"/>
        <v>9.2328953419979083</v>
      </c>
      <c r="L5" s="11">
        <f t="shared" si="3"/>
        <v>6.3926306783433962</v>
      </c>
      <c r="M5" s="11">
        <f t="shared" si="3"/>
        <v>7.5733503835203981</v>
      </c>
      <c r="N5" s="11">
        <f t="shared" ref="N5:N15" si="4">(G5-F5)/F5*100</f>
        <v>9.8224680691839783</v>
      </c>
      <c r="O5" s="11">
        <f t="shared" ref="O5:O15" si="5">(H5-G5)/G5*100</f>
        <v>2.1443639113642132</v>
      </c>
    </row>
    <row r="6" spans="1:15" ht="15.75" x14ac:dyDescent="0.25">
      <c r="A6" s="9" t="s">
        <v>15</v>
      </c>
      <c r="B6" s="10">
        <f>'nmvs 2012-18'!CK15</f>
        <v>977007</v>
      </c>
      <c r="C6" s="10">
        <f>'nmvs 2012-18'!CL15</f>
        <v>1082705</v>
      </c>
      <c r="D6" s="10">
        <f>'nmvs 2012-18'!CM15</f>
        <v>1119481</v>
      </c>
      <c r="E6" s="10">
        <f>'nmvs 2012-18'!CN15</f>
        <v>1159703</v>
      </c>
      <c r="F6" s="10">
        <f>'nmvs 2012-18'!CO15</f>
        <v>1175475</v>
      </c>
      <c r="G6" s="10">
        <f>'nmvs 2012-18'!CP15</f>
        <v>1200724</v>
      </c>
      <c r="H6" s="10">
        <f>'nmvs 2012-18'!CQ15</f>
        <v>1116113</v>
      </c>
      <c r="I6" s="9"/>
      <c r="J6" s="11">
        <f t="shared" si="3"/>
        <v>10.81855094180492</v>
      </c>
      <c r="K6" s="11">
        <f t="shared" si="3"/>
        <v>3.3966777654116314</v>
      </c>
      <c r="L6" s="11">
        <f t="shared" si="3"/>
        <v>3.5929149311154007</v>
      </c>
      <c r="M6" s="11">
        <f t="shared" si="3"/>
        <v>1.3600033801757865</v>
      </c>
      <c r="N6" s="11">
        <f t="shared" si="4"/>
        <v>2.1479827303855887</v>
      </c>
      <c r="O6" s="11">
        <f t="shared" si="5"/>
        <v>-7.0466651786755321</v>
      </c>
    </row>
    <row r="7" spans="1:15" ht="15.75" x14ac:dyDescent="0.25">
      <c r="A7" s="9" t="s">
        <v>16</v>
      </c>
      <c r="B7" s="10">
        <f>'nmvs 2012-18'!CK19</f>
        <v>178348</v>
      </c>
      <c r="C7" s="10">
        <f>'nmvs 2012-18'!CL19</f>
        <v>206511</v>
      </c>
      <c r="D7" s="10">
        <f>'nmvs 2012-18'!CM19</f>
        <v>218813</v>
      </c>
      <c r="E7" s="10">
        <f>'nmvs 2012-18'!CN19</f>
        <v>245529</v>
      </c>
      <c r="F7" s="10">
        <f>'nmvs 2012-18'!CO19</f>
        <v>287129</v>
      </c>
      <c r="G7" s="10">
        <f>'nmvs 2012-18'!CP19</f>
        <v>295645</v>
      </c>
      <c r="H7" s="10">
        <f>'nmvs 2012-18'!CQ19</f>
        <v>268540</v>
      </c>
      <c r="I7" s="9"/>
      <c r="J7" s="11">
        <f t="shared" si="3"/>
        <v>15.791037746428332</v>
      </c>
      <c r="K7" s="11">
        <f t="shared" si="3"/>
        <v>5.9570676622552794</v>
      </c>
      <c r="L7" s="11">
        <f t="shared" si="3"/>
        <v>12.209512231905782</v>
      </c>
      <c r="M7" s="11">
        <f t="shared" si="3"/>
        <v>16.943008768821606</v>
      </c>
      <c r="N7" s="11">
        <f t="shared" si="4"/>
        <v>2.9659142754650349</v>
      </c>
      <c r="O7" s="11">
        <f t="shared" si="5"/>
        <v>-9.1680901080687995</v>
      </c>
    </row>
    <row r="8" spans="1:15" ht="15.75" x14ac:dyDescent="0.25">
      <c r="A8" s="9" t="s">
        <v>17</v>
      </c>
      <c r="B8" s="10">
        <f>'nmvs 2012-18'!CK23</f>
        <v>1421645</v>
      </c>
      <c r="C8" s="10">
        <f>'nmvs 2012-18'!CL23</f>
        <v>1581850</v>
      </c>
      <c r="D8" s="10">
        <f>'nmvs 2012-18'!CM23</f>
        <v>1658211</v>
      </c>
      <c r="E8" s="10">
        <f>'nmvs 2012-18'!CN23</f>
        <v>1785400</v>
      </c>
      <c r="F8" s="10">
        <f>'nmvs 2012-18'!CO23</f>
        <v>1858949</v>
      </c>
      <c r="G8" s="10">
        <f>'nmvs 2012-18'!CP23</f>
        <v>2099358</v>
      </c>
      <c r="H8" s="10">
        <f>'nmvs 2012-18'!CQ23</f>
        <v>1919212</v>
      </c>
      <c r="I8" s="9"/>
      <c r="J8" s="11">
        <f t="shared" si="3"/>
        <v>11.268987686799449</v>
      </c>
      <c r="K8" s="11">
        <f t="shared" si="3"/>
        <v>4.8273224389164584</v>
      </c>
      <c r="L8" s="11">
        <f t="shared" si="3"/>
        <v>7.6702542680032879</v>
      </c>
      <c r="M8" s="11">
        <f t="shared" si="3"/>
        <v>4.1194690265486731</v>
      </c>
      <c r="N8" s="11">
        <f t="shared" si="4"/>
        <v>12.932522624343109</v>
      </c>
      <c r="O8" s="11">
        <f t="shared" si="5"/>
        <v>-8.5810042879775636</v>
      </c>
    </row>
    <row r="9" spans="1:15" ht="15.75" x14ac:dyDescent="0.25">
      <c r="A9" s="9" t="s">
        <v>18</v>
      </c>
      <c r="B9" s="10">
        <f>'nmvs 2012-18'!CK27</f>
        <v>1215047</v>
      </c>
      <c r="C9" s="10">
        <f>'nmvs 2012-18'!CL27</f>
        <v>1310493</v>
      </c>
      <c r="D9" s="10">
        <f>'nmvs 2012-18'!CM27</f>
        <v>1376222</v>
      </c>
      <c r="E9" s="10">
        <f>'nmvs 2012-18'!CN27</f>
        <v>1533941</v>
      </c>
      <c r="F9" s="10">
        <f>'nmvs 2012-18'!CO27</f>
        <v>1619832</v>
      </c>
      <c r="G9" s="10">
        <f>'nmvs 2012-18'!CP27</f>
        <v>1717786</v>
      </c>
      <c r="H9" s="10">
        <f>'nmvs 2012-18'!CQ27</f>
        <v>1638743</v>
      </c>
      <c r="I9" s="9"/>
      <c r="J9" s="11">
        <f t="shared" si="3"/>
        <v>7.855333991195403</v>
      </c>
      <c r="K9" s="11">
        <f t="shared" si="3"/>
        <v>5.0155933682972744</v>
      </c>
      <c r="L9" s="11">
        <f t="shared" si="3"/>
        <v>11.460287657078581</v>
      </c>
      <c r="M9" s="11">
        <f t="shared" si="3"/>
        <v>5.599367902676831</v>
      </c>
      <c r="N9" s="11">
        <f t="shared" si="4"/>
        <v>6.0471703238360517</v>
      </c>
      <c r="O9" s="11">
        <f t="shared" si="5"/>
        <v>-4.6014462802700686</v>
      </c>
    </row>
    <row r="10" spans="1:15" ht="15.75" x14ac:dyDescent="0.25">
      <c r="A10" s="9" t="s">
        <v>19</v>
      </c>
      <c r="B10" s="10">
        <f>'nmvs 2012-18'!CK31</f>
        <v>12766184</v>
      </c>
      <c r="C10" s="10">
        <f>'nmvs 2012-18'!CL31</f>
        <v>13032303</v>
      </c>
      <c r="D10" s="10">
        <f>'nmvs 2012-18'!CM31</f>
        <v>13465877</v>
      </c>
      <c r="E10" s="10">
        <f>'nmvs 2012-18'!CN31</f>
        <v>14904450</v>
      </c>
      <c r="F10" s="10">
        <f>'nmvs 2012-18'!CO31</f>
        <v>16385854</v>
      </c>
      <c r="G10" s="10">
        <f>'nmvs 2012-18'!CP31</f>
        <v>17392476</v>
      </c>
      <c r="H10" s="10">
        <f>'nmvs 2012-18'!CQ31</f>
        <v>17877029</v>
      </c>
      <c r="I10" s="9"/>
      <c r="J10" s="11">
        <f t="shared" si="3"/>
        <v>2.0845618393092251</v>
      </c>
      <c r="K10" s="11">
        <f t="shared" si="3"/>
        <v>3.3269177366425566</v>
      </c>
      <c r="L10" s="11">
        <f t="shared" si="3"/>
        <v>10.683099214406905</v>
      </c>
      <c r="M10" s="11">
        <f t="shared" si="3"/>
        <v>9.9393402641492976</v>
      </c>
      <c r="N10" s="11">
        <f t="shared" si="4"/>
        <v>6.1432379417026413</v>
      </c>
      <c r="O10" s="11">
        <f t="shared" si="5"/>
        <v>2.7859920577150716</v>
      </c>
    </row>
    <row r="11" spans="1:15" ht="15.75" x14ac:dyDescent="0.25">
      <c r="A11" s="9" t="s">
        <v>20</v>
      </c>
      <c r="B11" s="10">
        <f>'nmvs 2012-18'!CK35</f>
        <v>20925726</v>
      </c>
      <c r="C11" s="10">
        <f>'nmvs 2012-18'!CL35</f>
        <v>22305912</v>
      </c>
      <c r="D11" s="10">
        <f>'nmvs 2012-18'!CM35</f>
        <v>25418289</v>
      </c>
      <c r="E11" s="10">
        <f>'nmvs 2012-18'!CN35</f>
        <v>28367178</v>
      </c>
      <c r="F11" s="10">
        <f>'nmvs 2012-18'!CO35</f>
        <v>31583959</v>
      </c>
      <c r="G11" s="10">
        <f>'nmvs 2012-18'!CP35</f>
        <v>34486874</v>
      </c>
      <c r="H11" s="10">
        <f>'nmvs 2012-18'!CQ35</f>
        <v>36107660</v>
      </c>
      <c r="I11" s="9"/>
      <c r="J11" s="11">
        <f t="shared" si="3"/>
        <v>6.5956421296924184</v>
      </c>
      <c r="K11" s="11">
        <f t="shared" si="3"/>
        <v>13.953148385055943</v>
      </c>
      <c r="L11" s="11">
        <f t="shared" si="3"/>
        <v>11.601445714933842</v>
      </c>
      <c r="M11" s="11">
        <f t="shared" si="3"/>
        <v>11.339799115724517</v>
      </c>
      <c r="N11" s="11">
        <f t="shared" si="4"/>
        <v>9.1911055229016725</v>
      </c>
      <c r="O11" s="11">
        <f t="shared" si="5"/>
        <v>4.6997185073950165</v>
      </c>
    </row>
    <row r="12" spans="1:15" ht="15.75" x14ac:dyDescent="0.25">
      <c r="A12" s="9" t="s">
        <v>21</v>
      </c>
      <c r="B12" s="10">
        <f>'nmvs 2012-18'!CK39</f>
        <v>1834436</v>
      </c>
      <c r="C12" s="10">
        <f>'nmvs 2012-18'!CL39</f>
        <v>1999262</v>
      </c>
      <c r="D12" s="10">
        <f>'nmvs 2012-18'!CM39</f>
        <v>2110472</v>
      </c>
      <c r="E12" s="10">
        <f>'nmvs 2012-18'!CN39</f>
        <v>2252481</v>
      </c>
      <c r="F12" s="10">
        <f>'nmvs 2012-18'!CO39</f>
        <v>2306222</v>
      </c>
      <c r="G12" s="10">
        <f>'nmvs 2012-18'!CP39</f>
        <v>2618111</v>
      </c>
      <c r="H12" s="10">
        <f>'nmvs 2012-18'!CQ39</f>
        <v>2851270</v>
      </c>
      <c r="I12" s="9"/>
      <c r="J12" s="11">
        <f t="shared" si="3"/>
        <v>8.9851049586903002</v>
      </c>
      <c r="K12" s="11">
        <f t="shared" si="3"/>
        <v>5.5625525819027226</v>
      </c>
      <c r="L12" s="11">
        <f t="shared" si="3"/>
        <v>6.7287791546156495</v>
      </c>
      <c r="M12" s="11">
        <f t="shared" si="3"/>
        <v>2.3858580827096878</v>
      </c>
      <c r="N12" s="11">
        <f t="shared" si="4"/>
        <v>13.523806467894245</v>
      </c>
      <c r="O12" s="11">
        <f t="shared" si="5"/>
        <v>8.90561935685691</v>
      </c>
    </row>
    <row r="13" spans="1:15" ht="15.75" x14ac:dyDescent="0.25">
      <c r="A13" s="9" t="s">
        <v>22</v>
      </c>
      <c r="B13" s="10">
        <f>'nmvs 2012-18'!CK43</f>
        <v>2064154</v>
      </c>
      <c r="C13" s="10">
        <f>'nmvs 2012-18'!CL43</f>
        <v>2293204</v>
      </c>
      <c r="D13" s="10">
        <f>'nmvs 2012-18'!CM43</f>
        <v>2338613</v>
      </c>
      <c r="E13" s="10">
        <f>'nmvs 2012-18'!CN43</f>
        <v>2253302</v>
      </c>
      <c r="F13" s="10">
        <f>'nmvs 2012-18'!CO43</f>
        <v>2253534</v>
      </c>
      <c r="G13" s="10">
        <f>'nmvs 2012-18'!CP43</f>
        <v>2501086</v>
      </c>
      <c r="H13" s="10">
        <f>'nmvs 2012-18'!CQ43</f>
        <v>2304198</v>
      </c>
      <c r="I13" s="9"/>
      <c r="J13" s="11">
        <f t="shared" si="3"/>
        <v>11.096555780237328</v>
      </c>
      <c r="K13" s="11">
        <f t="shared" si="3"/>
        <v>1.9801552761987158</v>
      </c>
      <c r="L13" s="11">
        <f t="shared" si="3"/>
        <v>-3.6479314875954252</v>
      </c>
      <c r="M13" s="11">
        <f t="shared" si="3"/>
        <v>1.0296001157412544E-2</v>
      </c>
      <c r="N13" s="11">
        <f t="shared" si="4"/>
        <v>10.985057247860471</v>
      </c>
      <c r="O13" s="11">
        <f t="shared" si="5"/>
        <v>-7.8721003596037882</v>
      </c>
    </row>
    <row r="14" spans="1:15" ht="15.75" x14ac:dyDescent="0.25">
      <c r="A14" s="9" t="s">
        <v>23</v>
      </c>
      <c r="B14" s="10">
        <f>'nmvs 2012-18'!CK47</f>
        <v>9369125</v>
      </c>
      <c r="C14" s="10">
        <f>'nmvs 2012-18'!CL47</f>
        <v>10347217</v>
      </c>
      <c r="D14" s="10">
        <f>'nmvs 2012-18'!CM47</f>
        <v>11407831</v>
      </c>
      <c r="E14" s="10">
        <f>'nmvs 2012-18'!CN47</f>
        <v>9990259</v>
      </c>
      <c r="F14" s="10">
        <f>'nmvs 2012-18'!CO47</f>
        <v>9549623</v>
      </c>
      <c r="G14" s="10">
        <f>'nmvs 2012-18'!CP47</f>
        <v>11081075</v>
      </c>
      <c r="H14" s="10">
        <f>'nmvs 2012-18'!CQ47</f>
        <v>11079505</v>
      </c>
      <c r="I14" s="9"/>
      <c r="J14" s="11">
        <f t="shared" si="3"/>
        <v>10.439523434685736</v>
      </c>
      <c r="K14" s="11">
        <f t="shared" si="3"/>
        <v>10.250234435017648</v>
      </c>
      <c r="L14" s="11">
        <f t="shared" si="3"/>
        <v>-12.426306104990511</v>
      </c>
      <c r="M14" s="11">
        <f t="shared" si="3"/>
        <v>-4.4106564204191301</v>
      </c>
      <c r="N14" s="11">
        <f t="shared" si="4"/>
        <v>16.036779671825787</v>
      </c>
      <c r="O14" s="11">
        <f t="shared" si="5"/>
        <v>-1.4168300458213665E-2</v>
      </c>
    </row>
    <row r="15" spans="1:15" ht="15.75" x14ac:dyDescent="0.25">
      <c r="A15" s="9" t="s">
        <v>34</v>
      </c>
      <c r="B15" s="10">
        <f>'nmvs 2012-18'!CK51</f>
        <v>6192968</v>
      </c>
      <c r="C15" s="10">
        <f>'nmvs 2012-18'!CL51</f>
        <v>6731780</v>
      </c>
      <c r="D15" s="10">
        <f>'nmvs 2012-18'!CM51</f>
        <v>7399451</v>
      </c>
      <c r="E15" s="10">
        <f>'nmvs 2012-18'!CN51</f>
        <v>8272964</v>
      </c>
      <c r="F15" s="10">
        <f>'nmvs 2012-18'!CO51</f>
        <v>9103925</v>
      </c>
      <c r="G15" s="10">
        <f>'nmvs 2012-18'!CP51</f>
        <v>10208671</v>
      </c>
      <c r="H15" s="10">
        <f>'nmvs 2012-18'!CQ51</f>
        <v>10232273</v>
      </c>
      <c r="I15" s="9"/>
      <c r="J15" s="11">
        <f t="shared" si="3"/>
        <v>8.7003840484885444</v>
      </c>
      <c r="K15" s="11">
        <f t="shared" si="3"/>
        <v>9.9181939992097199</v>
      </c>
      <c r="L15" s="11">
        <f t="shared" si="3"/>
        <v>11.805105540938104</v>
      </c>
      <c r="M15" s="11">
        <f t="shared" si="3"/>
        <v>10.044296095087565</v>
      </c>
      <c r="N15" s="11">
        <f t="shared" si="4"/>
        <v>12.134831954349361</v>
      </c>
      <c r="O15" s="11">
        <f t="shared" si="5"/>
        <v>0.23119561792127497</v>
      </c>
    </row>
    <row r="16" spans="1:15" x14ac:dyDescent="0.25">
      <c r="A16" t="s">
        <v>35</v>
      </c>
      <c r="J16" s="3"/>
      <c r="K16" s="3"/>
      <c r="L16" s="3"/>
      <c r="M16" s="3"/>
    </row>
    <row r="17" spans="1:18" x14ac:dyDescent="0.25">
      <c r="J17" s="3"/>
      <c r="K17" s="3"/>
      <c r="L17" s="3"/>
      <c r="M17" s="3"/>
    </row>
    <row r="19" spans="1:18" ht="18" x14ac:dyDescent="0.25">
      <c r="A19" s="6" t="s">
        <v>12</v>
      </c>
    </row>
    <row r="20" spans="1:18" ht="15.75" x14ac:dyDescent="0.25">
      <c r="A20" s="7" t="s">
        <v>5</v>
      </c>
      <c r="B20" s="7">
        <f>'nmvs 2012-18'!CK7</f>
        <v>2012</v>
      </c>
      <c r="C20" s="7">
        <f>'nmvs 2012-18'!CL7</f>
        <v>2013</v>
      </c>
      <c r="D20" s="7">
        <f>'nmvs 2012-18'!CM7</f>
        <v>2014</v>
      </c>
      <c r="E20" s="7">
        <f>'nmvs 2012-18'!CN7</f>
        <v>2015</v>
      </c>
      <c r="F20" s="7">
        <f>'nmvs 2012-18'!CO7</f>
        <v>2016</v>
      </c>
      <c r="G20" s="7">
        <f>'nmvs 2012-18'!CP7</f>
        <v>2017</v>
      </c>
      <c r="H20" s="7">
        <f>'nmvs 2012-18'!CQ7</f>
        <v>2018</v>
      </c>
      <c r="I20" s="7"/>
      <c r="J20" s="7">
        <f>C20</f>
        <v>2013</v>
      </c>
      <c r="K20" s="7">
        <f t="shared" ref="K20:M20" si="6">D20</f>
        <v>2014</v>
      </c>
      <c r="L20" s="7">
        <f t="shared" si="6"/>
        <v>2015</v>
      </c>
      <c r="M20" s="7">
        <f t="shared" si="6"/>
        <v>2016</v>
      </c>
      <c r="N20" s="7">
        <f t="shared" ref="N20" si="7">G20</f>
        <v>2017</v>
      </c>
      <c r="O20" s="7">
        <f t="shared" ref="O20" si="8">H20</f>
        <v>2018</v>
      </c>
    </row>
    <row r="21" spans="1:18" ht="15.75" x14ac:dyDescent="0.25">
      <c r="A21" s="9" t="s">
        <v>9</v>
      </c>
      <c r="B21" s="10">
        <f>'nmvs 2012-18'!CK9</f>
        <v>1716803</v>
      </c>
      <c r="C21" s="10">
        <f>'nmvs 2012-18'!CL9</f>
        <v>1776461</v>
      </c>
      <c r="D21" s="10">
        <f>'nmvs 2012-18'!CM9</f>
        <v>1890387</v>
      </c>
      <c r="E21" s="10">
        <f>'nmvs 2012-18'!CN9</f>
        <v>1939517</v>
      </c>
      <c r="F21" s="10">
        <f>'nmvs 2012-18'!CO9</f>
        <v>1983745</v>
      </c>
      <c r="G21" s="10">
        <f>'nmvs 2012-18'!CP9</f>
        <v>2076945</v>
      </c>
      <c r="H21" s="10">
        <f>'nmvs 2012-18'!CQ9</f>
        <v>2035732</v>
      </c>
      <c r="I21" s="9"/>
      <c r="J21" s="11">
        <f>(C21-B21)/B21*100</f>
        <v>3.4749473294256825</v>
      </c>
      <c r="K21" s="11">
        <f t="shared" ref="K21:M31" si="9">(D21-C21)/C21*100</f>
        <v>6.4130875938171457</v>
      </c>
      <c r="L21" s="11">
        <f t="shared" si="9"/>
        <v>2.5989387358249925</v>
      </c>
      <c r="M21" s="11">
        <f t="shared" si="9"/>
        <v>2.2803615539332731</v>
      </c>
      <c r="N21" s="11">
        <f t="shared" ref="N21:N31" si="10">(G21-F21)/F21*100</f>
        <v>4.6981844944788769</v>
      </c>
      <c r="O21" s="11">
        <f t="shared" ref="O21:O31" si="11">(H21-G21)/G21*100</f>
        <v>-1.9843086841490747</v>
      </c>
      <c r="P21" s="14"/>
      <c r="Q21" s="17"/>
      <c r="R21" s="15"/>
    </row>
    <row r="22" spans="1:18" ht="15.75" x14ac:dyDescent="0.25">
      <c r="A22" s="9" t="s">
        <v>15</v>
      </c>
      <c r="B22" s="10">
        <f>'nmvs 2012-18'!CK13</f>
        <v>33606</v>
      </c>
      <c r="C22" s="10">
        <f>'nmvs 2012-18'!CL13</f>
        <v>35439</v>
      </c>
      <c r="D22" s="10">
        <f>'nmvs 2012-18'!CM13</f>
        <v>35440</v>
      </c>
      <c r="E22" s="10">
        <f>'nmvs 2012-18'!CN13</f>
        <v>35019</v>
      </c>
      <c r="F22" s="10">
        <f>'nmvs 2012-18'!CO13</f>
        <v>33687</v>
      </c>
      <c r="G22" s="10">
        <f>'nmvs 2012-18'!CP13</f>
        <v>33251</v>
      </c>
      <c r="H22" s="10">
        <f>'nmvs 2012-18'!CQ13</f>
        <v>30266</v>
      </c>
      <c r="I22" s="9"/>
      <c r="J22" s="11">
        <f t="shared" ref="J22:J31" si="12">(C22-B22)/B22*100</f>
        <v>5.4543831458668102</v>
      </c>
      <c r="K22" s="11">
        <f t="shared" si="9"/>
        <v>2.8217500493806259E-3</v>
      </c>
      <c r="L22" s="11">
        <f t="shared" si="9"/>
        <v>-1.1879232505643342</v>
      </c>
      <c r="M22" s="11">
        <f t="shared" si="9"/>
        <v>-3.8036494474428166</v>
      </c>
      <c r="N22" s="11">
        <f t="shared" si="10"/>
        <v>-1.2942678184462848</v>
      </c>
      <c r="O22" s="11">
        <f t="shared" si="11"/>
        <v>-8.9771736188385312</v>
      </c>
      <c r="P22" s="14"/>
      <c r="Q22" s="16"/>
      <c r="R22" s="16"/>
    </row>
    <row r="23" spans="1:18" ht="15.75" x14ac:dyDescent="0.25">
      <c r="A23" s="9" t="s">
        <v>16</v>
      </c>
      <c r="B23" s="10">
        <f>'nmvs 2012-18'!CK17</f>
        <v>6600</v>
      </c>
      <c r="C23" s="10">
        <f>'nmvs 2012-18'!CL17</f>
        <v>7336</v>
      </c>
      <c r="D23" s="10">
        <f>'nmvs 2012-18'!CM17</f>
        <v>7555</v>
      </c>
      <c r="E23" s="10">
        <f>'nmvs 2012-18'!CN17</f>
        <v>7976</v>
      </c>
      <c r="F23" s="10">
        <f>'nmvs 2012-18'!CO17</f>
        <v>8768</v>
      </c>
      <c r="G23" s="10">
        <f>'nmvs 2012-18'!CP17</f>
        <v>8587</v>
      </c>
      <c r="H23" s="10">
        <f>'nmvs 2012-18'!CQ17</f>
        <v>7736</v>
      </c>
      <c r="I23" s="9"/>
      <c r="J23" s="11">
        <f t="shared" si="12"/>
        <v>11.15151515151515</v>
      </c>
      <c r="K23" s="11">
        <f t="shared" si="9"/>
        <v>2.985278080697928</v>
      </c>
      <c r="L23" s="11">
        <f t="shared" si="9"/>
        <v>5.57246856386499</v>
      </c>
      <c r="M23" s="11">
        <f t="shared" si="9"/>
        <v>9.9297893681043128</v>
      </c>
      <c r="N23" s="11">
        <f t="shared" si="10"/>
        <v>-2.0643248175182483</v>
      </c>
      <c r="O23" s="11">
        <f t="shared" si="11"/>
        <v>-9.9103295679515551</v>
      </c>
      <c r="P23" s="14"/>
      <c r="Q23" s="16"/>
      <c r="R23" s="16"/>
    </row>
    <row r="24" spans="1:18" ht="15.75" x14ac:dyDescent="0.25">
      <c r="A24" s="9" t="s">
        <v>17</v>
      </c>
      <c r="B24" s="10">
        <f>'nmvs 2012-18'!CK21</f>
        <v>48703</v>
      </c>
      <c r="C24" s="10">
        <f>'nmvs 2012-18'!CL21</f>
        <v>52544</v>
      </c>
      <c r="D24" s="10">
        <f>'nmvs 2012-18'!CM21</f>
        <v>53886</v>
      </c>
      <c r="E24" s="10">
        <f>'nmvs 2012-18'!CN21</f>
        <v>55057</v>
      </c>
      <c r="F24" s="10">
        <f>'nmvs 2012-18'!CO21</f>
        <v>54451</v>
      </c>
      <c r="G24" s="10">
        <f>'nmvs 2012-18'!CP21</f>
        <v>58947</v>
      </c>
      <c r="H24" s="10">
        <f>'nmvs 2012-18'!CQ21</f>
        <v>52789</v>
      </c>
      <c r="I24" s="9"/>
      <c r="J24" s="11">
        <f t="shared" si="12"/>
        <v>7.8865778288811779</v>
      </c>
      <c r="K24" s="11">
        <f t="shared" si="9"/>
        <v>2.5540499390986602</v>
      </c>
      <c r="L24" s="11">
        <f t="shared" si="9"/>
        <v>2.1731061871358053</v>
      </c>
      <c r="M24" s="11">
        <f t="shared" si="9"/>
        <v>-1.1006774797028533</v>
      </c>
      <c r="N24" s="11">
        <f t="shared" si="10"/>
        <v>8.2569649776863603</v>
      </c>
      <c r="O24" s="11">
        <f t="shared" si="11"/>
        <v>-10.44667243455986</v>
      </c>
      <c r="P24" s="14"/>
      <c r="Q24" s="16"/>
      <c r="R24" s="16"/>
    </row>
    <row r="25" spans="1:18" ht="15.75" x14ac:dyDescent="0.25">
      <c r="A25" s="9" t="s">
        <v>18</v>
      </c>
      <c r="B25" s="10">
        <f>'nmvs 2012-18'!CK25</f>
        <v>39895</v>
      </c>
      <c r="C25" s="10">
        <f>'nmvs 2012-18'!CL25</f>
        <v>41512</v>
      </c>
      <c r="D25" s="10">
        <f>'nmvs 2012-18'!CM25</f>
        <v>42656</v>
      </c>
      <c r="E25" s="10">
        <f>'nmvs 2012-18'!CN25</f>
        <v>44735</v>
      </c>
      <c r="F25" s="10">
        <f>'nmvs 2012-18'!CO25</f>
        <v>44984</v>
      </c>
      <c r="G25" s="10">
        <f>'nmvs 2012-18'!CP25</f>
        <v>44801</v>
      </c>
      <c r="H25" s="10">
        <f>'nmvs 2012-18'!CQ25</f>
        <v>41311</v>
      </c>
      <c r="I25" s="9"/>
      <c r="J25" s="11">
        <f t="shared" si="12"/>
        <v>4.0531394911643064</v>
      </c>
      <c r="K25" s="11">
        <f t="shared" si="9"/>
        <v>2.7558296396222781</v>
      </c>
      <c r="L25" s="11">
        <f t="shared" si="9"/>
        <v>4.8738747186796703</v>
      </c>
      <c r="M25" s="11">
        <f t="shared" si="9"/>
        <v>0.55661115457695309</v>
      </c>
      <c r="N25" s="11">
        <f t="shared" si="10"/>
        <v>-0.40681131068824472</v>
      </c>
      <c r="O25" s="11">
        <f t="shared" si="11"/>
        <v>-7.7900046873953706</v>
      </c>
      <c r="P25" s="14"/>
      <c r="Q25" s="16"/>
      <c r="R25" s="16"/>
    </row>
    <row r="26" spans="1:18" ht="15.75" x14ac:dyDescent="0.25">
      <c r="A26" s="9" t="s">
        <v>19</v>
      </c>
      <c r="B26" s="10">
        <f>'nmvs 2012-18'!CK29</f>
        <v>423076</v>
      </c>
      <c r="C26" s="10">
        <f>'nmvs 2012-18'!CL29</f>
        <v>419472</v>
      </c>
      <c r="D26" s="10">
        <f>'nmvs 2012-18'!CM29</f>
        <v>426821</v>
      </c>
      <c r="E26" s="10">
        <f>'nmvs 2012-18'!CN29</f>
        <v>451662</v>
      </c>
      <c r="F26" s="10">
        <f>'nmvs 2012-18'!CO29</f>
        <v>465143</v>
      </c>
      <c r="G26" s="10">
        <f>'nmvs 2012-18'!CP29</f>
        <v>468810</v>
      </c>
      <c r="H26" s="10">
        <f>'nmvs 2012-18'!CQ29</f>
        <v>461087</v>
      </c>
      <c r="I26" s="9"/>
      <c r="J26" s="11">
        <f t="shared" si="12"/>
        <v>-0.85185640405033602</v>
      </c>
      <c r="K26" s="11">
        <f t="shared" si="9"/>
        <v>1.7519643742609756</v>
      </c>
      <c r="L26" s="11">
        <f t="shared" si="9"/>
        <v>5.8200041703665004</v>
      </c>
      <c r="M26" s="11">
        <f t="shared" si="9"/>
        <v>2.984754086020077</v>
      </c>
      <c r="N26" s="11">
        <f t="shared" si="10"/>
        <v>0.78835970873473316</v>
      </c>
      <c r="O26" s="11">
        <f t="shared" si="11"/>
        <v>-1.6473624709370533</v>
      </c>
      <c r="P26" s="14"/>
      <c r="Q26" s="16"/>
      <c r="R26" s="16"/>
    </row>
    <row r="27" spans="1:18" ht="15.75" x14ac:dyDescent="0.25">
      <c r="A27" s="9" t="s">
        <v>20</v>
      </c>
      <c r="B27" s="10">
        <f>'nmvs 2012-18'!CK33</f>
        <v>632066</v>
      </c>
      <c r="C27" s="10">
        <f>'nmvs 2012-18'!CL33</f>
        <v>656684</v>
      </c>
      <c r="D27" s="10">
        <f>'nmvs 2012-18'!CM33</f>
        <v>732718</v>
      </c>
      <c r="E27" s="10">
        <f>'nmvs 2012-18'!CN33</f>
        <v>778716</v>
      </c>
      <c r="F27" s="10">
        <f>'nmvs 2012-18'!CO33</f>
        <v>821762</v>
      </c>
      <c r="G27" s="10">
        <f>'nmvs 2012-18'!CP33</f>
        <v>857155</v>
      </c>
      <c r="H27" s="10">
        <f>'nmvs 2012-18'!CQ33</f>
        <v>862307</v>
      </c>
      <c r="I27" s="9"/>
      <c r="J27" s="11">
        <f t="shared" si="12"/>
        <v>3.8948464242658201</v>
      </c>
      <c r="K27" s="11">
        <f t="shared" si="9"/>
        <v>11.578476101138447</v>
      </c>
      <c r="L27" s="11">
        <f t="shared" si="9"/>
        <v>6.2777221250194488</v>
      </c>
      <c r="M27" s="11">
        <f t="shared" si="9"/>
        <v>5.5278175868994603</v>
      </c>
      <c r="N27" s="11">
        <f t="shared" si="10"/>
        <v>4.3069647902920796</v>
      </c>
      <c r="O27" s="11">
        <f t="shared" si="11"/>
        <v>0.60105815167618459</v>
      </c>
      <c r="P27" s="14"/>
      <c r="Q27" s="16"/>
      <c r="R27" s="16"/>
    </row>
    <row r="28" spans="1:18" ht="15.75" x14ac:dyDescent="0.25">
      <c r="A28" s="9" t="s">
        <v>21</v>
      </c>
      <c r="B28" s="10">
        <f>'nmvs 2012-18'!CK37</f>
        <v>52236</v>
      </c>
      <c r="C28" s="10">
        <f>'nmvs 2012-18'!CL37</f>
        <v>56275</v>
      </c>
      <c r="D28" s="10">
        <f>'nmvs 2012-18'!CM37</f>
        <v>57783</v>
      </c>
      <c r="E28" s="10">
        <f>'nmvs 2012-18'!CN37</f>
        <v>57986</v>
      </c>
      <c r="F28" s="10">
        <f>'nmvs 2012-18'!CO37</f>
        <v>57428</v>
      </c>
      <c r="G28" s="10">
        <f>'nmvs 2012-18'!CP37</f>
        <v>63197</v>
      </c>
      <c r="H28" s="10">
        <f>'nmvs 2012-18'!CQ37</f>
        <v>67900</v>
      </c>
      <c r="I28" s="9"/>
      <c r="J28" s="11">
        <f t="shared" si="12"/>
        <v>7.7322153304234629</v>
      </c>
      <c r="K28" s="11">
        <f t="shared" si="9"/>
        <v>2.679697912039094</v>
      </c>
      <c r="L28" s="11">
        <f t="shared" si="9"/>
        <v>0.35131440042919199</v>
      </c>
      <c r="M28" s="11">
        <f t="shared" si="9"/>
        <v>-0.96230124512813442</v>
      </c>
      <c r="N28" s="11">
        <f t="shared" si="10"/>
        <v>10.04562234450094</v>
      </c>
      <c r="O28" s="11">
        <f t="shared" si="11"/>
        <v>7.4418089466272139</v>
      </c>
      <c r="P28" s="14"/>
      <c r="Q28" s="16"/>
      <c r="R28" s="16"/>
    </row>
    <row r="29" spans="1:18" ht="15.75" x14ac:dyDescent="0.25">
      <c r="A29" s="9" t="s">
        <v>22</v>
      </c>
      <c r="B29" s="10">
        <f>'nmvs 2012-18'!CK41</f>
        <v>56517</v>
      </c>
      <c r="C29" s="10">
        <f>'nmvs 2012-18'!CL41</f>
        <v>59137</v>
      </c>
      <c r="D29" s="10">
        <f>'nmvs 2012-18'!CM41</f>
        <v>58434</v>
      </c>
      <c r="E29" s="10">
        <f>'nmvs 2012-18'!CN41</f>
        <v>55131</v>
      </c>
      <c r="F29" s="10">
        <f>'nmvs 2012-18'!CO41</f>
        <v>52099</v>
      </c>
      <c r="G29" s="10">
        <f>'nmvs 2012-18'!CP41</f>
        <v>56292</v>
      </c>
      <c r="H29" s="10">
        <f>'nmvs 2012-18'!CQ41</f>
        <v>50192</v>
      </c>
      <c r="I29" s="9"/>
      <c r="J29" s="11">
        <f t="shared" si="12"/>
        <v>4.6357733071465219</v>
      </c>
      <c r="K29" s="11">
        <f t="shared" si="9"/>
        <v>-1.1887650709369768</v>
      </c>
      <c r="L29" s="11">
        <f t="shared" si="9"/>
        <v>-5.6525310606838488</v>
      </c>
      <c r="M29" s="11">
        <f t="shared" si="9"/>
        <v>-5.4996281583863889</v>
      </c>
      <c r="N29" s="11">
        <f t="shared" si="10"/>
        <v>8.0481391197527792</v>
      </c>
      <c r="O29" s="11">
        <f t="shared" si="11"/>
        <v>-10.836353300646628</v>
      </c>
      <c r="P29" s="14"/>
      <c r="Q29" s="16"/>
      <c r="R29" s="16"/>
    </row>
    <row r="30" spans="1:18" ht="15.75" x14ac:dyDescent="0.25">
      <c r="A30" s="9" t="s">
        <v>23</v>
      </c>
      <c r="B30" s="10">
        <f>'nmvs 2012-18'!CK45</f>
        <v>247785</v>
      </c>
      <c r="C30" s="10">
        <f>'nmvs 2012-18'!CL45</f>
        <v>263224</v>
      </c>
      <c r="D30" s="10">
        <f>'nmvs 2012-18'!CM45</f>
        <v>277191</v>
      </c>
      <c r="E30" s="10">
        <f>'nmvs 2012-18'!CN45</f>
        <v>241976</v>
      </c>
      <c r="F30" s="10">
        <f>'nmvs 2012-18'!CO45</f>
        <v>223651</v>
      </c>
      <c r="G30" s="10">
        <f>'nmvs 2012-18'!CP45</f>
        <v>248813</v>
      </c>
      <c r="H30" s="10">
        <f>'nmvs 2012-18'!CQ45</f>
        <v>236798</v>
      </c>
      <c r="I30" s="9"/>
      <c r="J30" s="11">
        <f t="shared" si="12"/>
        <v>6.2308049316948155</v>
      </c>
      <c r="K30" s="11">
        <f t="shared" si="9"/>
        <v>5.3061271008722608</v>
      </c>
      <c r="L30" s="11">
        <f t="shared" si="9"/>
        <v>-12.70423642903269</v>
      </c>
      <c r="M30" s="11">
        <f t="shared" si="9"/>
        <v>-7.5730650973650278</v>
      </c>
      <c r="N30" s="11">
        <f t="shared" si="10"/>
        <v>11.250564495575697</v>
      </c>
      <c r="O30" s="11">
        <f t="shared" si="11"/>
        <v>-4.8289277489520241</v>
      </c>
      <c r="P30" s="14"/>
      <c r="Q30" s="16"/>
      <c r="R30" s="16"/>
    </row>
    <row r="31" spans="1:18" ht="15.75" x14ac:dyDescent="0.25">
      <c r="A31" s="9" t="s">
        <v>32</v>
      </c>
      <c r="B31" s="10">
        <f>'nmvs 2012-18'!CK49</f>
        <v>176319</v>
      </c>
      <c r="C31" s="10">
        <f>'nmvs 2012-18'!CL49</f>
        <v>184838</v>
      </c>
      <c r="D31" s="10">
        <f>'nmvs 2012-18'!CM49</f>
        <v>197903</v>
      </c>
      <c r="E31" s="10">
        <f>'nmvs 2012-18'!CN49</f>
        <v>211259</v>
      </c>
      <c r="F31" s="10">
        <f>'nmvs 2012-18'!CO49</f>
        <v>221772</v>
      </c>
      <c r="G31" s="10">
        <f>'nmvs 2012-18'!CP49</f>
        <v>237092</v>
      </c>
      <c r="H31" s="10">
        <f>'nmvs 2012-18'!CQ49</f>
        <v>225346</v>
      </c>
      <c r="I31" s="9"/>
      <c r="J31" s="11">
        <f t="shared" si="12"/>
        <v>4.8315836637004521</v>
      </c>
      <c r="K31" s="11">
        <f t="shared" si="9"/>
        <v>7.0683517458531258</v>
      </c>
      <c r="L31" s="11">
        <f t="shared" si="9"/>
        <v>6.7487607565322403</v>
      </c>
      <c r="M31" s="11">
        <f t="shared" si="9"/>
        <v>4.9763560369025699</v>
      </c>
      <c r="N31" s="11">
        <f t="shared" si="10"/>
        <v>6.9079955990837441</v>
      </c>
      <c r="O31" s="11">
        <f t="shared" si="11"/>
        <v>-4.9541949960352945</v>
      </c>
      <c r="P31" s="14"/>
      <c r="Q31" s="16"/>
      <c r="R31" s="16"/>
    </row>
    <row r="32" spans="1:18" x14ac:dyDescent="0.25">
      <c r="P32" s="14"/>
      <c r="Q32" s="16"/>
      <c r="R32" s="16"/>
    </row>
    <row r="33" spans="16:18" x14ac:dyDescent="0.25">
      <c r="P33" s="14"/>
      <c r="Q33" s="16"/>
      <c r="R33" s="16"/>
    </row>
    <row r="34" spans="16:18" x14ac:dyDescent="0.25">
      <c r="Q34" s="16"/>
      <c r="R34" s="16"/>
    </row>
  </sheetData>
  <mergeCells count="1">
    <mergeCell ref="A1:O1"/>
  </mergeCells>
  <conditionalFormatting sqref="Q22:R34">
    <cfRule type="expression" dxfId="3" priority="3">
      <formula>$F21&lt;&gt;"Rate"</formula>
    </cfRule>
    <cfRule type="expression" dxfId="2" priority="4">
      <formula>$F21="Rate"</formula>
    </cfRule>
  </conditionalFormatting>
  <conditionalFormatting sqref="Q21:R21">
    <cfRule type="expression" dxfId="1" priority="1">
      <formula>$F21&lt;&gt;"Rate"</formula>
    </cfRule>
    <cfRule type="expression" dxfId="0" priority="2">
      <formula>$F21="Rate"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nmvs 2012-18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Keen, Nathan - IAD/DDCI</dc:creator>
  <cp:lastModifiedBy>Keen, Nathan - IAD/DDCI</cp:lastModifiedBy>
  <dcterms:created xsi:type="dcterms:W3CDTF">2019-03-04T13:28:38Z</dcterms:created>
  <dcterms:modified xsi:type="dcterms:W3CDTF">2019-03-04T16:09:44Z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-1034798260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nathan.keen@canada.ca</vt:lpwstr>
  </property>
  <property fmtid="{D5CDD505-2E9C-101B-9397-08002B2CF9AE}" pid="6" name="_AuthorEmailDisplayName">
    <vt:lpwstr>Keen, Nathan (STATCAN)</vt:lpwstr>
  </property>
  <property fmtid="{D5CDD505-2E9C-101B-9397-08002B2CF9AE}" pid="7" name="_ReviewingToolsShownOnce">
    <vt:lpwstr/>
  </property>
</Properties>
</file>