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X:\PROVINCIAL\2019\May Release\Analysis\Supplementary data files\"/>
    </mc:Choice>
  </mc:AlternateContent>
  <bookViews>
    <workbookView xWindow="0" yWindow="0" windowWidth="28800" windowHeight="12435" activeTab="1"/>
  </bookViews>
  <sheets>
    <sheet name="3310000701-eng" sheetId="1" r:id="rId1"/>
    <sheet name="OpRev" sheetId="2" r:id="rId2"/>
  </sheets>
  <calcPr calcId="152511"/>
</workbook>
</file>

<file path=xl/calcChain.xml><?xml version="1.0" encoding="utf-8"?>
<calcChain xmlns="http://schemas.openxmlformats.org/spreadsheetml/2006/main">
  <c r="S16" i="2" l="1"/>
  <c r="N11" i="2"/>
  <c r="P12" i="2"/>
  <c r="N15" i="2"/>
  <c r="P16" i="2"/>
  <c r="N19" i="2"/>
  <c r="P20" i="2"/>
  <c r="N23" i="2"/>
  <c r="P24" i="2"/>
  <c r="N27" i="2"/>
  <c r="P28" i="2"/>
  <c r="C10" i="2"/>
  <c r="D10" i="2"/>
  <c r="E10" i="2"/>
  <c r="F10" i="2"/>
  <c r="G10" i="2"/>
  <c r="H10" i="2"/>
  <c r="P10" i="2" s="1"/>
  <c r="I10" i="2"/>
  <c r="C11" i="2"/>
  <c r="D11" i="2"/>
  <c r="E11" i="2"/>
  <c r="S11" i="2" s="1"/>
  <c r="F11" i="2"/>
  <c r="G11" i="2"/>
  <c r="U11" i="2" s="1"/>
  <c r="H11" i="2"/>
  <c r="I11" i="2"/>
  <c r="W11" i="2" s="1"/>
  <c r="C12" i="2"/>
  <c r="D12" i="2"/>
  <c r="E12" i="2"/>
  <c r="F12" i="2"/>
  <c r="G12" i="2"/>
  <c r="H12" i="2"/>
  <c r="I12" i="2"/>
  <c r="C13" i="2"/>
  <c r="D13" i="2"/>
  <c r="E13" i="2"/>
  <c r="S13" i="2" s="1"/>
  <c r="F13" i="2"/>
  <c r="G13" i="2"/>
  <c r="U13" i="2" s="1"/>
  <c r="H13" i="2"/>
  <c r="I13" i="2"/>
  <c r="W13" i="2" s="1"/>
  <c r="C14" i="2"/>
  <c r="D14" i="2"/>
  <c r="E14" i="2"/>
  <c r="F14" i="2"/>
  <c r="G14" i="2"/>
  <c r="H14" i="2"/>
  <c r="W14" i="2" s="1"/>
  <c r="I14" i="2"/>
  <c r="C15" i="2"/>
  <c r="D15" i="2"/>
  <c r="E15" i="2"/>
  <c r="S15" i="2" s="1"/>
  <c r="F15" i="2"/>
  <c r="G15" i="2"/>
  <c r="U15" i="2" s="1"/>
  <c r="H15" i="2"/>
  <c r="I15" i="2"/>
  <c r="W15" i="2" s="1"/>
  <c r="C16" i="2"/>
  <c r="D16" i="2"/>
  <c r="E16" i="2"/>
  <c r="F16" i="2"/>
  <c r="G16" i="2"/>
  <c r="H16" i="2"/>
  <c r="I16" i="2"/>
  <c r="C17" i="2"/>
  <c r="D17" i="2"/>
  <c r="E17" i="2"/>
  <c r="L17" i="2" s="1"/>
  <c r="F17" i="2"/>
  <c r="G17" i="2"/>
  <c r="U17" i="2" s="1"/>
  <c r="H17" i="2"/>
  <c r="I17" i="2"/>
  <c r="P17" i="2" s="1"/>
  <c r="C18" i="2"/>
  <c r="D18" i="2"/>
  <c r="E18" i="2"/>
  <c r="F18" i="2"/>
  <c r="G18" i="2"/>
  <c r="H18" i="2"/>
  <c r="P18" i="2" s="1"/>
  <c r="I18" i="2"/>
  <c r="C19" i="2"/>
  <c r="D19" i="2"/>
  <c r="E19" i="2"/>
  <c r="L19" i="2" s="1"/>
  <c r="F19" i="2"/>
  <c r="G19" i="2"/>
  <c r="U19" i="2" s="1"/>
  <c r="H19" i="2"/>
  <c r="I19" i="2"/>
  <c r="P19" i="2" s="1"/>
  <c r="C20" i="2"/>
  <c r="D20" i="2"/>
  <c r="E20" i="2"/>
  <c r="F20" i="2"/>
  <c r="G20" i="2"/>
  <c r="H20" i="2"/>
  <c r="I20" i="2"/>
  <c r="C21" i="2"/>
  <c r="D21" i="2"/>
  <c r="E21" i="2"/>
  <c r="L21" i="2" s="1"/>
  <c r="F21" i="2"/>
  <c r="G21" i="2"/>
  <c r="U21" i="2" s="1"/>
  <c r="H21" i="2"/>
  <c r="I21" i="2"/>
  <c r="P21" i="2" s="1"/>
  <c r="C22" i="2"/>
  <c r="D22" i="2"/>
  <c r="E22" i="2"/>
  <c r="F22" i="2"/>
  <c r="G22" i="2"/>
  <c r="H22" i="2"/>
  <c r="I22" i="2"/>
  <c r="C23" i="2"/>
  <c r="D23" i="2"/>
  <c r="E23" i="2"/>
  <c r="L23" i="2" s="1"/>
  <c r="F23" i="2"/>
  <c r="G23" i="2"/>
  <c r="U23" i="2" s="1"/>
  <c r="H23" i="2"/>
  <c r="I23" i="2"/>
  <c r="P23" i="2" s="1"/>
  <c r="C24" i="2"/>
  <c r="D24" i="2"/>
  <c r="E24" i="2"/>
  <c r="F24" i="2"/>
  <c r="G24" i="2"/>
  <c r="H24" i="2"/>
  <c r="I24" i="2"/>
  <c r="C25" i="2"/>
  <c r="D25" i="2"/>
  <c r="E25" i="2"/>
  <c r="L25" i="2" s="1"/>
  <c r="F25" i="2"/>
  <c r="G25" i="2"/>
  <c r="U25" i="2" s="1"/>
  <c r="H25" i="2"/>
  <c r="I25" i="2"/>
  <c r="P25" i="2" s="1"/>
  <c r="C26" i="2"/>
  <c r="D26" i="2"/>
  <c r="S26" i="2" s="1"/>
  <c r="E26" i="2"/>
  <c r="F26" i="2"/>
  <c r="G26" i="2"/>
  <c r="H26" i="2"/>
  <c r="I26" i="2"/>
  <c r="C27" i="2"/>
  <c r="D27" i="2"/>
  <c r="E27" i="2"/>
  <c r="L27" i="2" s="1"/>
  <c r="F27" i="2"/>
  <c r="G27" i="2"/>
  <c r="U27" i="2" s="1"/>
  <c r="H27" i="2"/>
  <c r="I27" i="2"/>
  <c r="P27" i="2" s="1"/>
  <c r="C28" i="2"/>
  <c r="D28" i="2"/>
  <c r="E28" i="2"/>
  <c r="F28" i="2"/>
  <c r="G28" i="2"/>
  <c r="H28" i="2"/>
  <c r="I28" i="2"/>
  <c r="C29" i="2"/>
  <c r="D29" i="2"/>
  <c r="E29" i="2"/>
  <c r="L29" i="2" s="1"/>
  <c r="F29" i="2"/>
  <c r="G29" i="2"/>
  <c r="U29" i="2" s="1"/>
  <c r="H29" i="2"/>
  <c r="I29" i="2"/>
  <c r="P29" i="2" s="1"/>
  <c r="C30" i="2"/>
  <c r="D30" i="2"/>
  <c r="E30" i="2"/>
  <c r="F30" i="2"/>
  <c r="G30" i="2"/>
  <c r="H30" i="2"/>
  <c r="P30" i="2" s="1"/>
  <c r="I30" i="2"/>
  <c r="C31" i="2"/>
  <c r="D31" i="2"/>
  <c r="E31" i="2"/>
  <c r="L31" i="2" s="1"/>
  <c r="F31" i="2"/>
  <c r="G31" i="2"/>
  <c r="N31" i="2" s="1"/>
  <c r="H31" i="2"/>
  <c r="I31" i="2"/>
  <c r="P31" i="2" s="1"/>
  <c r="C32" i="2"/>
  <c r="D32" i="2"/>
  <c r="E32" i="2"/>
  <c r="F32" i="2"/>
  <c r="G32" i="2"/>
  <c r="H32" i="2"/>
  <c r="I32" i="2"/>
  <c r="C33" i="2"/>
  <c r="D33" i="2"/>
  <c r="E33" i="2"/>
  <c r="L33" i="2" s="1"/>
  <c r="F33" i="2"/>
  <c r="G33" i="2"/>
  <c r="U33" i="2" s="1"/>
  <c r="H33" i="2"/>
  <c r="I33" i="2"/>
  <c r="P33" i="2" s="1"/>
  <c r="I9" i="2"/>
  <c r="H9" i="2"/>
  <c r="O9" i="2" s="1"/>
  <c r="G9" i="2"/>
  <c r="F9" i="2"/>
  <c r="M9" i="2" s="1"/>
  <c r="E9" i="2"/>
  <c r="D9" i="2"/>
  <c r="R9" i="2" s="1"/>
  <c r="C9" i="2"/>
  <c r="R30" i="2" l="1"/>
  <c r="K30" i="2"/>
  <c r="M28" i="2"/>
  <c r="T28" i="2"/>
  <c r="V26" i="2"/>
  <c r="O26" i="2"/>
  <c r="V22" i="2"/>
  <c r="O22" i="2"/>
  <c r="R22" i="2"/>
  <c r="K22" i="2"/>
  <c r="M20" i="2"/>
  <c r="T20" i="2"/>
  <c r="R18" i="2"/>
  <c r="K18" i="2"/>
  <c r="M16" i="2"/>
  <c r="T16" i="2"/>
  <c r="U16" i="2"/>
  <c r="R14" i="2"/>
  <c r="K14" i="2"/>
  <c r="V32" i="2"/>
  <c r="O32" i="2"/>
  <c r="R32" i="2"/>
  <c r="K32" i="2"/>
  <c r="M30" i="2"/>
  <c r="T30" i="2"/>
  <c r="V28" i="2"/>
  <c r="O28" i="2"/>
  <c r="R28" i="2"/>
  <c r="K28" i="2"/>
  <c r="M26" i="2"/>
  <c r="T26" i="2"/>
  <c r="V24" i="2"/>
  <c r="O24" i="2"/>
  <c r="R24" i="2"/>
  <c r="K24" i="2"/>
  <c r="M22" i="2"/>
  <c r="T22" i="2"/>
  <c r="V20" i="2"/>
  <c r="O20" i="2"/>
  <c r="R20" i="2"/>
  <c r="K20" i="2"/>
  <c r="M18" i="2"/>
  <c r="T18" i="2"/>
  <c r="V16" i="2"/>
  <c r="O16" i="2"/>
  <c r="R16" i="2"/>
  <c r="K16" i="2"/>
  <c r="M14" i="2"/>
  <c r="T14" i="2"/>
  <c r="U14" i="2"/>
  <c r="V12" i="2"/>
  <c r="O12" i="2"/>
  <c r="R12" i="2"/>
  <c r="K12" i="2"/>
  <c r="M10" i="2"/>
  <c r="T10" i="2"/>
  <c r="U10" i="2"/>
  <c r="K9" i="2"/>
  <c r="N33" i="2"/>
  <c r="L32" i="2"/>
  <c r="N29" i="2"/>
  <c r="L28" i="2"/>
  <c r="P26" i="2"/>
  <c r="N25" i="2"/>
  <c r="L24" i="2"/>
  <c r="P22" i="2"/>
  <c r="N21" i="2"/>
  <c r="L20" i="2"/>
  <c r="N17" i="2"/>
  <c r="L16" i="2"/>
  <c r="P14" i="2"/>
  <c r="N13" i="2"/>
  <c r="L12" i="2"/>
  <c r="V9" i="2"/>
  <c r="S33" i="2"/>
  <c r="W31" i="2"/>
  <c r="U30" i="2"/>
  <c r="S29" i="2"/>
  <c r="W27" i="2"/>
  <c r="U26" i="2"/>
  <c r="S25" i="2"/>
  <c r="W23" i="2"/>
  <c r="U22" i="2"/>
  <c r="S21" i="2"/>
  <c r="W19" i="2"/>
  <c r="U18" i="2"/>
  <c r="S17" i="2"/>
  <c r="S12" i="2"/>
  <c r="N9" i="2"/>
  <c r="O33" i="2"/>
  <c r="K33" i="2"/>
  <c r="T31" i="2"/>
  <c r="O29" i="2"/>
  <c r="K29" i="2"/>
  <c r="T27" i="2"/>
  <c r="O25" i="2"/>
  <c r="K25" i="2"/>
  <c r="T23" i="2"/>
  <c r="O21" i="2"/>
  <c r="K21" i="2"/>
  <c r="T19" i="2"/>
  <c r="O17" i="2"/>
  <c r="K17" i="2"/>
  <c r="T15" i="2"/>
  <c r="O13" i="2"/>
  <c r="K13" i="2"/>
  <c r="T11" i="2"/>
  <c r="N30" i="2"/>
  <c r="N26" i="2"/>
  <c r="N22" i="2"/>
  <c r="N18" i="2"/>
  <c r="P15" i="2"/>
  <c r="N14" i="2"/>
  <c r="L13" i="2"/>
  <c r="P11" i="2"/>
  <c r="N10" i="2"/>
  <c r="T9" i="2"/>
  <c r="W32" i="2"/>
  <c r="U31" i="2"/>
  <c r="S30" i="2"/>
  <c r="W28" i="2"/>
  <c r="W24" i="2"/>
  <c r="S22" i="2"/>
  <c r="W20" i="2"/>
  <c r="S18" i="2"/>
  <c r="W16" i="2"/>
  <c r="S14" i="2"/>
  <c r="M32" i="2"/>
  <c r="T32" i="2"/>
  <c r="V30" i="2"/>
  <c r="O30" i="2"/>
  <c r="R26" i="2"/>
  <c r="K26" i="2"/>
  <c r="M24" i="2"/>
  <c r="T24" i="2"/>
  <c r="V18" i="2"/>
  <c r="O18" i="2"/>
  <c r="V14" i="2"/>
  <c r="O14" i="2"/>
  <c r="M12" i="2"/>
  <c r="T12" i="2"/>
  <c r="U12" i="2"/>
  <c r="V10" i="2"/>
  <c r="O10" i="2"/>
  <c r="R10" i="2"/>
  <c r="K10" i="2"/>
  <c r="P32" i="2"/>
  <c r="L30" i="2"/>
  <c r="L26" i="2"/>
  <c r="L22" i="2"/>
  <c r="L18" i="2"/>
  <c r="L14" i="2"/>
  <c r="L10" i="2"/>
  <c r="W33" i="2"/>
  <c r="U32" i="2"/>
  <c r="S31" i="2"/>
  <c r="W29" i="2"/>
  <c r="U28" i="2"/>
  <c r="S27" i="2"/>
  <c r="W25" i="2"/>
  <c r="U24" i="2"/>
  <c r="S23" i="2"/>
  <c r="W21" i="2"/>
  <c r="U20" i="2"/>
  <c r="S19" i="2"/>
  <c r="W17" i="2"/>
  <c r="W10" i="2"/>
  <c r="S9" i="2"/>
  <c r="W9" i="2"/>
  <c r="T33" i="2"/>
  <c r="O31" i="2"/>
  <c r="K31" i="2"/>
  <c r="T29" i="2"/>
  <c r="O27" i="2"/>
  <c r="K27" i="2"/>
  <c r="T25" i="2"/>
  <c r="O23" i="2"/>
  <c r="K23" i="2"/>
  <c r="T21" i="2"/>
  <c r="O19" i="2"/>
  <c r="K19" i="2"/>
  <c r="T17" i="2"/>
  <c r="O15" i="2"/>
  <c r="K15" i="2"/>
  <c r="T13" i="2"/>
  <c r="O11" i="2"/>
  <c r="K11" i="2"/>
  <c r="N32" i="2"/>
  <c r="N28" i="2"/>
  <c r="N24" i="2"/>
  <c r="N20" i="2"/>
  <c r="N16" i="2"/>
  <c r="L15" i="2"/>
  <c r="P13" i="2"/>
  <c r="N12" i="2"/>
  <c r="L11" i="2"/>
  <c r="S32" i="2"/>
  <c r="W30" i="2"/>
  <c r="S28" i="2"/>
  <c r="W26" i="2"/>
  <c r="S24" i="2"/>
  <c r="W22" i="2"/>
  <c r="S20" i="2"/>
  <c r="W18" i="2"/>
  <c r="W12" i="2"/>
  <c r="S10" i="2"/>
  <c r="P9" i="2"/>
  <c r="L9" i="2"/>
  <c r="M33" i="2"/>
  <c r="M31" i="2"/>
  <c r="M29" i="2"/>
  <c r="M27" i="2"/>
  <c r="M25" i="2"/>
  <c r="M23" i="2"/>
  <c r="M21" i="2"/>
  <c r="M19" i="2"/>
  <c r="M17" i="2"/>
  <c r="M15" i="2"/>
  <c r="M13" i="2"/>
  <c r="M11" i="2"/>
  <c r="U9" i="2"/>
  <c r="V33" i="2"/>
  <c r="R33" i="2"/>
  <c r="V31" i="2"/>
  <c r="R31" i="2"/>
  <c r="V29" i="2"/>
  <c r="R29" i="2"/>
  <c r="V27" i="2"/>
  <c r="R27" i="2"/>
  <c r="V25" i="2"/>
  <c r="R25" i="2"/>
  <c r="V23" i="2"/>
  <c r="R23" i="2"/>
  <c r="V21" i="2"/>
  <c r="R21" i="2"/>
  <c r="V19" i="2"/>
  <c r="R19" i="2"/>
  <c r="V17" i="2"/>
  <c r="R17" i="2"/>
  <c r="V15" i="2"/>
  <c r="R15" i="2"/>
  <c r="V13" i="2"/>
  <c r="R13" i="2"/>
  <c r="V11" i="2"/>
  <c r="R11" i="2"/>
</calcChain>
</file>

<file path=xl/sharedStrings.xml><?xml version="1.0" encoding="utf-8"?>
<sst xmlns="http://schemas.openxmlformats.org/spreadsheetml/2006/main" count="169" uniqueCount="87">
  <si>
    <t>Quarterly balance sheet and income statement, by industry (x 1,000,000) 1 2 3 4 5 6 7 8</t>
  </si>
  <si>
    <t>Quarterly</t>
  </si>
  <si>
    <t>Table: 33-10-0007-01 (formerly CANSIM 187-0001)</t>
  </si>
  <si>
    <t>Geography: Canada</t>
  </si>
  <si>
    <t>Operating revenue</t>
  </si>
  <si>
    <t>Operating profit or loss</t>
  </si>
  <si>
    <t>Geography</t>
  </si>
  <si>
    <t>North American Industry Classification System (NAICS)</t>
  </si>
  <si>
    <t>Q1 2012</t>
  </si>
  <si>
    <t>Q2 2012</t>
  </si>
  <si>
    <t>Q3 2012</t>
  </si>
  <si>
    <t>Q4 2012</t>
  </si>
  <si>
    <t>Q1 2013</t>
  </si>
  <si>
    <t>Q2 2013</t>
  </si>
  <si>
    <t>Q3 2013</t>
  </si>
  <si>
    <t>Q4 2013</t>
  </si>
  <si>
    <t>Q1 2014</t>
  </si>
  <si>
    <t>Q2 2014</t>
  </si>
  <si>
    <t>Q3 2014</t>
  </si>
  <si>
    <t>Q4 2014</t>
  </si>
  <si>
    <t>Q1 2015</t>
  </si>
  <si>
    <t>Q2 2015</t>
  </si>
  <si>
    <t>Q3 2015</t>
  </si>
  <si>
    <t>Q4 2015</t>
  </si>
  <si>
    <t>Q1 2016</t>
  </si>
  <si>
    <t>Q2 2016</t>
  </si>
  <si>
    <t>Q3 2016</t>
  </si>
  <si>
    <t>Q4 2016</t>
  </si>
  <si>
    <t>Q1 2017</t>
  </si>
  <si>
    <t>Q2 2017</t>
  </si>
  <si>
    <t>Q3 2017</t>
  </si>
  <si>
    <t>Q4 2017</t>
  </si>
  <si>
    <t>Q1 2018</t>
  </si>
  <si>
    <t>Q2 2018</t>
  </si>
  <si>
    <t>Q3 2018</t>
  </si>
  <si>
    <t>Q4 2018</t>
  </si>
  <si>
    <t>Dollars</t>
  </si>
  <si>
    <t>Canada</t>
  </si>
  <si>
    <t>Total, all industries (excluding management of companies and enterprises and other funds and financial vehicles)</t>
  </si>
  <si>
    <t>Total, non-financial industries (excluding management of companies and enterprises)</t>
  </si>
  <si>
    <t>Agriculture, forestry, fishing and hunting</t>
  </si>
  <si>
    <t>Oil and gas extraction and support activities 9</t>
  </si>
  <si>
    <t>Mining and quarrying (except oil and gas)</t>
  </si>
  <si>
    <t>Utilities</t>
  </si>
  <si>
    <t>Construction</t>
  </si>
  <si>
    <t>Manufacturing</t>
  </si>
  <si>
    <t>Wholesale trade</t>
  </si>
  <si>
    <t>Retail trade</t>
  </si>
  <si>
    <t>Transportation and warehousing</t>
  </si>
  <si>
    <t>Information and cultural industries</t>
  </si>
  <si>
    <t>Real estate and rental and leasing</t>
  </si>
  <si>
    <t>Professional, scientific and technical services</t>
  </si>
  <si>
    <t>Administrative and support, waste management and remediation services</t>
  </si>
  <si>
    <t>Educational, health care and social assistance services 10</t>
  </si>
  <si>
    <t>Arts, entertainment and recreation</t>
  </si>
  <si>
    <t>Accommodation and food services</t>
  </si>
  <si>
    <t>Repair, maintenance and personal services 11</t>
  </si>
  <si>
    <t>Total, finance and insurance industries (excluding other funds and financial vehicles)</t>
  </si>
  <si>
    <t>Depository credit intermediation 13</t>
  </si>
  <si>
    <t>Activities related to credit intermediation</t>
  </si>
  <si>
    <t>Non-depository credit intermediation</t>
  </si>
  <si>
    <t>Securities, commodity contracts, and other financial investments and related activities 14</t>
  </si>
  <si>
    <t>Insurance carriers and related activities</t>
  </si>
  <si>
    <t>A : data quality: excellent</t>
  </si>
  <si>
    <t>B : data quality: very good</t>
  </si>
  <si>
    <t>C : data quality: good</t>
  </si>
  <si>
    <t>t : terminated</t>
  </si>
  <si>
    <t>.. : not available for a specific reference period</t>
  </si>
  <si>
    <t>Footnotes:</t>
  </si>
  <si>
    <t>A common (generic) financial statement presentation format is used for all industries and for aggregate totals. As a result, some financial series that do not apply to certain industries will be shown with zero values.</t>
  </si>
  <si>
    <t>Figures may not add due to rounding.</t>
  </si>
  <si>
    <t>A - excellent (CV range is 0.00% to 4.99%); B - very good (CV range is 5.00% to 9.99%); C - good (CV range is 10.00% to 14.99%); and D - acceptable (CV range is 15.00% to 24.99%).</t>
  </si>
  <si>
    <t>Beginning with the first quarter 2010 release, responses rate and take none data will no longer be available on CANSIM. These data can be obtained at no charge by contacting Client Services ( statcan.iofd-clientservunit-dofi-servalaclientele.statcan@canada.ca ).</t>
  </si>
  <si>
    <t>Starting in the first quarter of 2011, quarterly financial statistics include data prepared by surveyed enterprises using International Financial Reporting Standards (IFRS) and Accounting Standards for Private Enterprises (ASPE). These are new accounting standards being adopted by Canadian enterprises for fiscal years beginning on or after January 1, 2011.</t>
  </si>
  <si>
    <t>Starting in the first quarter of 2011, three new variables are available for the Quarterly financial statistics for enterprises: one for the Balance Sheet (Accumulated comprehensive income) and two for the Income Statement (Other comprehensive income and Comprehensive income). Prior to the first quarter of 2011, the amounts for Accumulated comprehensive income were presented as part of the Other assets account. Other comprehensive income and Comprehensive income were not presented.</t>
  </si>
  <si>
    <t>Quarterly financial statistics for the first quarter 2010 forward are based on the 2012 North American Industry Classification System (NAICS). For the period prior to the first quarter 2010 the financial statistics are based on the 2007 NAICS.</t>
  </si>
  <si>
    <t>Data may change from quarter to quarter for a number of reasons, including economic growth or decline, merger and acquisition activity, industry reclassifications, changes in methodology, and revisions to the data.</t>
  </si>
  <si>
    <t>This combines the North American Industry Classification System (NAICS) codes 211 and 213.</t>
  </si>
  <si>
    <t>This combines the North American Industry Classification System (NAICS) codes 61 and 62.</t>
  </si>
  <si>
    <t>This combines the North American Industry Classification System (NAICS) codes 811 and 812.</t>
  </si>
  <si>
    <t>This combines the 1997 North American Industry Classification System (NAICS) codes 5221 (depository credit intermediation) and 5223 (activities related to credit intermediation).</t>
  </si>
  <si>
    <t>This industry group corresponds to 2012 North American Industry Classification System (NAICS) code 5221.</t>
  </si>
  <si>
    <t>A break in some series occurs in the first quarter of 2003 resulting from the North American Industry Classification System (NAICS) reclassification of some companies associated with holding, investment and portfolio management activities.</t>
  </si>
  <si>
    <t>How to cite: Statistics Canada. Table 33-10-0007-01 Quarterly balance sheet and income statement, by industry (x 1,000,000)</t>
  </si>
  <si>
    <t>https://www150.statcan.gc.ca/t1/tbl1/en/tv.action?pid=3310000701</t>
  </si>
  <si>
    <t>First Diff</t>
  </si>
  <si>
    <t>Year to year percent change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</si>
</sst>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3" fontId="0" fillId="0" borderId="0" xfId="0" applyNumberFormat="1"/>
    <xf numFmtId="164" fontId="0" fillId="0" borderId="0" xfId="0" applyNumberFormat="1"/>
    <xf numFmtId="0" fontId="0" fillId="0" borderId="0" xfId="0"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F58"/>
  <sheetViews>
    <sheetView workbookViewId="0">
      <selection sqref="A1:A3"/>
    </sheetView>
  </sheetViews>
  <sheetFormatPr defaultRowHeight="15" x14ac:dyDescent="0.25"/>
  <sheetData>
    <row r="1" spans="1:58" x14ac:dyDescent="0.25">
      <c r="A1" t="s">
        <v>0</v>
      </c>
    </row>
    <row r="2" spans="1:58" x14ac:dyDescent="0.25">
      <c r="A2" t="s">
        <v>1</v>
      </c>
    </row>
    <row r="3" spans="1:58" x14ac:dyDescent="0.25">
      <c r="A3" t="s">
        <v>2</v>
      </c>
    </row>
    <row r="4" spans="1:58" x14ac:dyDescent="0.25">
      <c r="A4" t="s">
        <v>3</v>
      </c>
    </row>
    <row r="6" spans="1:58" x14ac:dyDescent="0.25">
      <c r="C6" t="s">
        <v>4</v>
      </c>
      <c r="AE6" t="s">
        <v>5</v>
      </c>
    </row>
    <row r="7" spans="1:58" x14ac:dyDescent="0.25">
      <c r="A7" t="s">
        <v>6</v>
      </c>
      <c r="B7" t="s">
        <v>7</v>
      </c>
      <c r="C7" t="s">
        <v>8</v>
      </c>
      <c r="D7" t="s">
        <v>9</v>
      </c>
      <c r="E7" t="s">
        <v>10</v>
      </c>
      <c r="F7" t="s">
        <v>11</v>
      </c>
      <c r="G7" t="s">
        <v>12</v>
      </c>
      <c r="H7" t="s">
        <v>13</v>
      </c>
      <c r="I7" t="s">
        <v>14</v>
      </c>
      <c r="J7" t="s">
        <v>15</v>
      </c>
      <c r="K7" t="s">
        <v>16</v>
      </c>
      <c r="L7" t="s">
        <v>17</v>
      </c>
      <c r="M7" t="s">
        <v>18</v>
      </c>
      <c r="N7" t="s">
        <v>19</v>
      </c>
      <c r="O7" t="s">
        <v>20</v>
      </c>
      <c r="P7" t="s">
        <v>21</v>
      </c>
      <c r="Q7" t="s">
        <v>22</v>
      </c>
      <c r="R7" t="s">
        <v>23</v>
      </c>
      <c r="S7" t="s">
        <v>24</v>
      </c>
      <c r="T7" t="s">
        <v>25</v>
      </c>
      <c r="U7" t="s">
        <v>26</v>
      </c>
      <c r="V7" t="s">
        <v>27</v>
      </c>
      <c r="W7" t="s">
        <v>28</v>
      </c>
      <c r="X7" t="s">
        <v>29</v>
      </c>
      <c r="Y7" t="s">
        <v>30</v>
      </c>
      <c r="Z7" t="s">
        <v>31</v>
      </c>
      <c r="AA7" t="s">
        <v>32</v>
      </c>
      <c r="AB7" t="s">
        <v>33</v>
      </c>
      <c r="AC7" t="s">
        <v>34</v>
      </c>
      <c r="AD7" t="s">
        <v>35</v>
      </c>
      <c r="AE7" t="s">
        <v>8</v>
      </c>
      <c r="AF7" t="s">
        <v>9</v>
      </c>
      <c r="AG7" t="s">
        <v>10</v>
      </c>
      <c r="AH7" t="s">
        <v>11</v>
      </c>
      <c r="AI7" t="s">
        <v>12</v>
      </c>
      <c r="AJ7" t="s">
        <v>13</v>
      </c>
      <c r="AK7" t="s">
        <v>14</v>
      </c>
      <c r="AL7" t="s">
        <v>15</v>
      </c>
      <c r="AM7" t="s">
        <v>16</v>
      </c>
      <c r="AN7" t="s">
        <v>17</v>
      </c>
      <c r="AO7" t="s">
        <v>18</v>
      </c>
      <c r="AP7" t="s">
        <v>19</v>
      </c>
      <c r="AQ7" t="s">
        <v>20</v>
      </c>
      <c r="AR7" t="s">
        <v>21</v>
      </c>
      <c r="AS7" t="s">
        <v>22</v>
      </c>
      <c r="AT7" t="s">
        <v>23</v>
      </c>
      <c r="AU7" t="s">
        <v>24</v>
      </c>
      <c r="AV7" t="s">
        <v>25</v>
      </c>
      <c r="AW7" t="s">
        <v>26</v>
      </c>
      <c r="AX7" t="s">
        <v>27</v>
      </c>
      <c r="AY7" t="s">
        <v>28</v>
      </c>
      <c r="AZ7" t="s">
        <v>29</v>
      </c>
      <c r="BA7" t="s">
        <v>30</v>
      </c>
      <c r="BB7" t="s">
        <v>31</v>
      </c>
      <c r="BC7" t="s">
        <v>32</v>
      </c>
      <c r="BD7" t="s">
        <v>33</v>
      </c>
      <c r="BE7" t="s">
        <v>34</v>
      </c>
      <c r="BF7" t="s">
        <v>35</v>
      </c>
    </row>
    <row r="8" spans="1:58" x14ac:dyDescent="0.25">
      <c r="C8" t="s">
        <v>36</v>
      </c>
    </row>
    <row r="9" spans="1:58" x14ac:dyDescent="0.25">
      <c r="A9" t="s">
        <v>37</v>
      </c>
      <c r="B9" t="s">
        <v>38</v>
      </c>
      <c r="C9" s="1">
        <v>849564</v>
      </c>
      <c r="D9" s="1">
        <v>865454</v>
      </c>
      <c r="E9" s="1">
        <v>870453</v>
      </c>
      <c r="F9" s="1">
        <v>882016</v>
      </c>
      <c r="G9" s="1">
        <v>865583</v>
      </c>
      <c r="H9" s="1">
        <v>893507</v>
      </c>
      <c r="I9" s="1">
        <v>910539</v>
      </c>
      <c r="J9" s="1">
        <v>919425</v>
      </c>
      <c r="K9" s="1">
        <v>928266</v>
      </c>
      <c r="L9" s="1">
        <v>956188</v>
      </c>
      <c r="M9" s="1">
        <v>969452</v>
      </c>
      <c r="N9" s="1">
        <v>962511</v>
      </c>
      <c r="O9" s="1">
        <v>921133</v>
      </c>
      <c r="P9" s="1">
        <v>939502</v>
      </c>
      <c r="Q9" s="1">
        <v>950574</v>
      </c>
      <c r="R9" s="1">
        <v>956455</v>
      </c>
      <c r="S9" s="1">
        <v>923877</v>
      </c>
      <c r="T9" s="1">
        <v>955763</v>
      </c>
      <c r="U9" s="1">
        <v>971472</v>
      </c>
      <c r="V9" s="1">
        <v>978464</v>
      </c>
      <c r="W9" s="1">
        <v>966825</v>
      </c>
      <c r="X9" s="1">
        <v>1010074</v>
      </c>
      <c r="Y9" s="1">
        <v>1015301</v>
      </c>
      <c r="Z9" s="1">
        <v>1036692</v>
      </c>
      <c r="AA9" s="1">
        <v>1012619</v>
      </c>
      <c r="AB9" s="1">
        <v>1059813</v>
      </c>
      <c r="AC9" s="1">
        <v>1074961</v>
      </c>
      <c r="AD9" s="1">
        <v>1075840</v>
      </c>
      <c r="AE9" s="1">
        <v>76105</v>
      </c>
      <c r="AF9" s="1">
        <v>73387</v>
      </c>
      <c r="AG9" s="1">
        <v>76964</v>
      </c>
      <c r="AH9" s="1">
        <v>79067</v>
      </c>
      <c r="AI9" s="1">
        <v>75962</v>
      </c>
      <c r="AJ9" s="1">
        <v>82308</v>
      </c>
      <c r="AK9" s="1">
        <v>82563</v>
      </c>
      <c r="AL9" s="1">
        <v>80387</v>
      </c>
      <c r="AM9" s="1">
        <v>83548</v>
      </c>
      <c r="AN9" s="1">
        <v>87267</v>
      </c>
      <c r="AO9" s="1">
        <v>93242</v>
      </c>
      <c r="AP9" s="1">
        <v>82727</v>
      </c>
      <c r="AQ9" s="1">
        <v>70847</v>
      </c>
      <c r="AR9" s="1">
        <v>85700</v>
      </c>
      <c r="AS9" s="1">
        <v>83041</v>
      </c>
      <c r="AT9" s="1">
        <v>77392</v>
      </c>
      <c r="AU9" s="1">
        <v>75044</v>
      </c>
      <c r="AV9" s="1">
        <v>73602</v>
      </c>
      <c r="AW9" s="1">
        <v>88356</v>
      </c>
      <c r="AX9" s="1">
        <v>99905</v>
      </c>
      <c r="AY9" s="1">
        <v>89731</v>
      </c>
      <c r="AZ9" s="1">
        <v>91983</v>
      </c>
      <c r="BA9" s="1">
        <v>105042</v>
      </c>
      <c r="BB9" s="1">
        <v>97204</v>
      </c>
      <c r="BC9" s="1">
        <v>97246</v>
      </c>
      <c r="BD9" s="1">
        <v>102589</v>
      </c>
      <c r="BE9" s="1">
        <v>113340</v>
      </c>
      <c r="BF9" s="1">
        <v>105803</v>
      </c>
    </row>
    <row r="10" spans="1:58" x14ac:dyDescent="0.25">
      <c r="B10" t="s">
        <v>39</v>
      </c>
      <c r="C10" s="1">
        <v>771588</v>
      </c>
      <c r="D10" s="1">
        <v>785011</v>
      </c>
      <c r="E10" s="1">
        <v>788277</v>
      </c>
      <c r="F10" s="1">
        <v>800616</v>
      </c>
      <c r="G10" s="1">
        <v>784604</v>
      </c>
      <c r="H10" s="1">
        <v>814157</v>
      </c>
      <c r="I10" s="1">
        <v>829396</v>
      </c>
      <c r="J10" s="1">
        <v>833406</v>
      </c>
      <c r="K10" s="1">
        <v>834948</v>
      </c>
      <c r="L10" s="1">
        <v>864601</v>
      </c>
      <c r="M10" s="1">
        <v>877452</v>
      </c>
      <c r="N10" s="1">
        <v>867006</v>
      </c>
      <c r="O10" s="1">
        <v>823428</v>
      </c>
      <c r="P10" s="1">
        <v>852015</v>
      </c>
      <c r="Q10" s="1">
        <v>858930</v>
      </c>
      <c r="R10" s="1">
        <v>861112</v>
      </c>
      <c r="S10" s="1">
        <v>823439</v>
      </c>
      <c r="T10" s="1">
        <v>855173</v>
      </c>
      <c r="U10" s="1">
        <v>869000</v>
      </c>
      <c r="V10" s="1">
        <v>881614</v>
      </c>
      <c r="W10" s="1">
        <v>863443</v>
      </c>
      <c r="X10" s="1">
        <v>904079</v>
      </c>
      <c r="Y10" s="1">
        <v>913806</v>
      </c>
      <c r="Z10" s="1">
        <v>923133</v>
      </c>
      <c r="AA10" s="1">
        <v>901294</v>
      </c>
      <c r="AB10" s="1">
        <v>945552</v>
      </c>
      <c r="AC10" s="1">
        <v>958902</v>
      </c>
      <c r="AD10" s="1">
        <v>957223</v>
      </c>
      <c r="AE10" s="1">
        <v>54610</v>
      </c>
      <c r="AF10" s="1">
        <v>54207</v>
      </c>
      <c r="AG10" s="1">
        <v>56665</v>
      </c>
      <c r="AH10" s="1">
        <v>56794</v>
      </c>
      <c r="AI10" s="1">
        <v>54065</v>
      </c>
      <c r="AJ10" s="1">
        <v>54980</v>
      </c>
      <c r="AK10" s="1">
        <v>60022</v>
      </c>
      <c r="AL10" s="1">
        <v>57126</v>
      </c>
      <c r="AM10" s="1">
        <v>61245</v>
      </c>
      <c r="AN10" s="1">
        <v>63927</v>
      </c>
      <c r="AO10" s="1">
        <v>67169</v>
      </c>
      <c r="AP10" s="1">
        <v>60163</v>
      </c>
      <c r="AQ10" s="1">
        <v>50734</v>
      </c>
      <c r="AR10" s="1">
        <v>53243</v>
      </c>
      <c r="AS10" s="1">
        <v>55131</v>
      </c>
      <c r="AT10" s="1">
        <v>51486</v>
      </c>
      <c r="AU10" s="1">
        <v>47195</v>
      </c>
      <c r="AV10" s="1">
        <v>51372</v>
      </c>
      <c r="AW10" s="1">
        <v>59657</v>
      </c>
      <c r="AX10" s="1">
        <v>61902</v>
      </c>
      <c r="AY10" s="1">
        <v>58518</v>
      </c>
      <c r="AZ10" s="1">
        <v>62723</v>
      </c>
      <c r="BA10" s="1">
        <v>68492</v>
      </c>
      <c r="BB10" s="1">
        <v>67739</v>
      </c>
      <c r="BC10" s="1">
        <v>62954</v>
      </c>
      <c r="BD10" s="1">
        <v>68805</v>
      </c>
      <c r="BE10" s="1">
        <v>73729</v>
      </c>
      <c r="BF10" s="1">
        <v>69190</v>
      </c>
    </row>
    <row r="11" spans="1:58" x14ac:dyDescent="0.25">
      <c r="B11" t="s">
        <v>40</v>
      </c>
      <c r="C11" s="1">
        <v>14717</v>
      </c>
      <c r="D11" s="1">
        <v>15185</v>
      </c>
      <c r="E11" s="1">
        <v>15070</v>
      </c>
      <c r="F11" s="1">
        <v>15114</v>
      </c>
      <c r="G11" s="1">
        <v>15846</v>
      </c>
      <c r="H11" s="1">
        <v>16550</v>
      </c>
      <c r="I11" s="1">
        <v>16352</v>
      </c>
      <c r="J11" s="1">
        <v>16753</v>
      </c>
      <c r="K11" s="1">
        <v>16695</v>
      </c>
      <c r="L11" s="1">
        <v>17148</v>
      </c>
      <c r="M11" s="1">
        <v>16850</v>
      </c>
      <c r="N11" s="1">
        <v>17118</v>
      </c>
      <c r="O11" s="1">
        <v>17451</v>
      </c>
      <c r="P11" s="1">
        <v>17743</v>
      </c>
      <c r="Q11" s="1">
        <v>17571</v>
      </c>
      <c r="R11" s="1">
        <v>18009</v>
      </c>
      <c r="S11" s="1">
        <v>18210</v>
      </c>
      <c r="T11" s="1">
        <v>18477</v>
      </c>
      <c r="U11" s="1">
        <v>18060</v>
      </c>
      <c r="V11" s="1">
        <v>18352</v>
      </c>
      <c r="W11" s="1">
        <v>18334</v>
      </c>
      <c r="X11" s="1">
        <v>18779</v>
      </c>
      <c r="Y11" s="1">
        <v>18420</v>
      </c>
      <c r="Z11" s="1">
        <v>18474</v>
      </c>
      <c r="AA11" s="1">
        <v>18184</v>
      </c>
      <c r="AB11" s="1">
        <v>18949</v>
      </c>
      <c r="AC11" s="1">
        <v>18988</v>
      </c>
      <c r="AD11" s="1">
        <v>19390</v>
      </c>
      <c r="AE11" s="1">
        <v>1691</v>
      </c>
      <c r="AF11" s="1">
        <v>1650</v>
      </c>
      <c r="AG11" s="1">
        <v>1626</v>
      </c>
      <c r="AH11" s="1">
        <v>1655</v>
      </c>
      <c r="AI11" s="1">
        <v>1641</v>
      </c>
      <c r="AJ11" s="1">
        <v>1708</v>
      </c>
      <c r="AK11" s="1">
        <v>1625</v>
      </c>
      <c r="AL11" s="1">
        <v>1698</v>
      </c>
      <c r="AM11" s="1">
        <v>1909</v>
      </c>
      <c r="AN11" s="1">
        <v>1969</v>
      </c>
      <c r="AO11" s="1">
        <v>1896</v>
      </c>
      <c r="AP11" s="1">
        <v>2056</v>
      </c>
      <c r="AQ11" s="1">
        <v>2031</v>
      </c>
      <c r="AR11" s="1">
        <v>1960</v>
      </c>
      <c r="AS11" s="1">
        <v>1905</v>
      </c>
      <c r="AT11" s="1">
        <v>1918</v>
      </c>
      <c r="AU11" s="1">
        <v>1804</v>
      </c>
      <c r="AV11" s="1">
        <v>1881</v>
      </c>
      <c r="AW11" s="1">
        <v>1688</v>
      </c>
      <c r="AX11" s="1">
        <v>1818</v>
      </c>
      <c r="AY11" s="1">
        <v>1877</v>
      </c>
      <c r="AZ11" s="1">
        <v>1908</v>
      </c>
      <c r="BA11" s="1">
        <v>1708</v>
      </c>
      <c r="BB11" s="1">
        <v>1786</v>
      </c>
      <c r="BC11" s="1">
        <v>1688</v>
      </c>
      <c r="BD11" s="1">
        <v>1884</v>
      </c>
      <c r="BE11" s="1">
        <v>1822</v>
      </c>
      <c r="BF11" s="1">
        <v>1591</v>
      </c>
    </row>
    <row r="12" spans="1:58" x14ac:dyDescent="0.25">
      <c r="B12" t="s">
        <v>41</v>
      </c>
      <c r="C12" s="1">
        <v>57535</v>
      </c>
      <c r="D12" s="1">
        <v>41149</v>
      </c>
      <c r="E12" s="1">
        <v>39638</v>
      </c>
      <c r="F12" s="1">
        <v>39806</v>
      </c>
      <c r="G12" s="1">
        <v>38262</v>
      </c>
      <c r="H12" s="1">
        <v>39938</v>
      </c>
      <c r="I12" s="1">
        <v>43347</v>
      </c>
      <c r="J12" s="1">
        <v>41657</v>
      </c>
      <c r="K12" s="1">
        <v>48564</v>
      </c>
      <c r="L12" s="1">
        <v>46328</v>
      </c>
      <c r="M12" s="1">
        <v>46166</v>
      </c>
      <c r="N12" s="1">
        <v>40648</v>
      </c>
      <c r="O12" s="1">
        <v>30196</v>
      </c>
      <c r="P12" s="1">
        <v>30689</v>
      </c>
      <c r="Q12" s="1">
        <v>28421</v>
      </c>
      <c r="R12" s="1">
        <v>28572</v>
      </c>
      <c r="S12" s="1">
        <v>23125</v>
      </c>
      <c r="T12" s="1">
        <v>25093</v>
      </c>
      <c r="U12" s="1">
        <v>26895</v>
      </c>
      <c r="V12" s="1">
        <v>31226</v>
      </c>
      <c r="W12" s="1">
        <v>31172</v>
      </c>
      <c r="X12" s="1">
        <v>32212</v>
      </c>
      <c r="Y12" s="1">
        <v>33017</v>
      </c>
      <c r="Z12" s="1">
        <v>35736</v>
      </c>
      <c r="AA12" s="1">
        <v>36467</v>
      </c>
      <c r="AB12" s="1">
        <v>37144</v>
      </c>
      <c r="AC12" s="1">
        <v>38226</v>
      </c>
      <c r="AD12" s="1">
        <v>36941</v>
      </c>
      <c r="AE12" s="1">
        <v>3446</v>
      </c>
      <c r="AF12" s="1">
        <v>2165</v>
      </c>
      <c r="AG12" s="1">
        <v>2001</v>
      </c>
      <c r="AH12" s="1">
        <v>1820</v>
      </c>
      <c r="AI12" s="1">
        <v>1724</v>
      </c>
      <c r="AJ12" s="1">
        <v>2666</v>
      </c>
      <c r="AK12" s="1">
        <v>4672</v>
      </c>
      <c r="AL12" s="1">
        <v>2649</v>
      </c>
      <c r="AM12" s="1">
        <v>6004</v>
      </c>
      <c r="AN12" s="1">
        <v>5288</v>
      </c>
      <c r="AO12" s="1">
        <v>4787</v>
      </c>
      <c r="AP12" s="1">
        <v>1478</v>
      </c>
      <c r="AQ12" s="1">
        <v>-3819</v>
      </c>
      <c r="AR12" s="1">
        <v>-2482</v>
      </c>
      <c r="AS12" s="1">
        <v>-3957</v>
      </c>
      <c r="AT12" s="1">
        <v>-3556</v>
      </c>
      <c r="AU12" s="1">
        <v>-5426</v>
      </c>
      <c r="AV12" s="1">
        <v>-4485</v>
      </c>
      <c r="AW12" s="1">
        <v>-3489</v>
      </c>
      <c r="AX12" s="1">
        <v>-1526</v>
      </c>
      <c r="AY12">
        <v>-862</v>
      </c>
      <c r="AZ12">
        <v>-645</v>
      </c>
      <c r="BA12">
        <v>-835</v>
      </c>
      <c r="BB12">
        <v>125</v>
      </c>
      <c r="BC12">
        <v>201</v>
      </c>
      <c r="BD12">
        <v>437</v>
      </c>
      <c r="BE12">
        <v>276</v>
      </c>
      <c r="BF12">
        <v>-398</v>
      </c>
    </row>
    <row r="13" spans="1:58" x14ac:dyDescent="0.25">
      <c r="B13" t="s">
        <v>42</v>
      </c>
      <c r="C13" s="1">
        <v>9289</v>
      </c>
      <c r="D13" s="1">
        <v>10129</v>
      </c>
      <c r="E13" s="1">
        <v>9477</v>
      </c>
      <c r="F13" s="1">
        <v>9322</v>
      </c>
      <c r="G13" s="1">
        <v>9283</v>
      </c>
      <c r="H13" s="1">
        <v>9607</v>
      </c>
      <c r="I13" s="1">
        <v>8971</v>
      </c>
      <c r="J13" s="1">
        <v>9278</v>
      </c>
      <c r="K13" s="1">
        <v>8912</v>
      </c>
      <c r="L13" s="1">
        <v>9257</v>
      </c>
      <c r="M13" s="1">
        <v>9517</v>
      </c>
      <c r="N13" s="1">
        <v>9724</v>
      </c>
      <c r="O13" s="1">
        <v>9702</v>
      </c>
      <c r="P13" s="1">
        <v>9580</v>
      </c>
      <c r="Q13" s="1">
        <v>9282</v>
      </c>
      <c r="R13" s="1">
        <v>9127</v>
      </c>
      <c r="S13" s="1">
        <v>8367</v>
      </c>
      <c r="T13" s="1">
        <v>8401</v>
      </c>
      <c r="U13" s="1">
        <v>8774</v>
      </c>
      <c r="V13" s="1">
        <v>9123</v>
      </c>
      <c r="W13" s="1">
        <v>9153</v>
      </c>
      <c r="X13" s="1">
        <v>9323</v>
      </c>
      <c r="Y13" s="1">
        <v>9088</v>
      </c>
      <c r="Z13" s="1">
        <v>9227</v>
      </c>
      <c r="AA13" s="1">
        <v>9269</v>
      </c>
      <c r="AB13" s="1">
        <v>9146</v>
      </c>
      <c r="AC13" s="1">
        <v>9626</v>
      </c>
      <c r="AD13" s="1">
        <v>9708</v>
      </c>
      <c r="AE13" s="1">
        <v>1595</v>
      </c>
      <c r="AF13" s="1">
        <v>1833</v>
      </c>
      <c r="AG13" s="1">
        <v>1694</v>
      </c>
      <c r="AH13" s="1">
        <v>1396</v>
      </c>
      <c r="AI13" s="1">
        <v>1220</v>
      </c>
      <c r="AJ13" s="1">
        <v>1335</v>
      </c>
      <c r="AK13">
        <v>952</v>
      </c>
      <c r="AL13">
        <v>349</v>
      </c>
      <c r="AM13">
        <v>486</v>
      </c>
      <c r="AN13">
        <v>734</v>
      </c>
      <c r="AO13">
        <v>772</v>
      </c>
      <c r="AP13">
        <v>408</v>
      </c>
      <c r="AQ13">
        <v>692</v>
      </c>
      <c r="AR13">
        <v>660</v>
      </c>
      <c r="AS13">
        <v>563</v>
      </c>
      <c r="AT13">
        <v>240</v>
      </c>
      <c r="AU13">
        <v>500</v>
      </c>
      <c r="AV13">
        <v>493</v>
      </c>
      <c r="AW13">
        <v>665</v>
      </c>
      <c r="AX13">
        <v>585</v>
      </c>
      <c r="AY13">
        <v>961</v>
      </c>
      <c r="AZ13" s="1">
        <v>1019</v>
      </c>
      <c r="BA13">
        <v>984</v>
      </c>
      <c r="BB13">
        <v>926</v>
      </c>
      <c r="BC13" s="1">
        <v>1037</v>
      </c>
      <c r="BD13">
        <v>828</v>
      </c>
      <c r="BE13" s="1">
        <v>1204</v>
      </c>
      <c r="BF13">
        <v>922</v>
      </c>
    </row>
    <row r="14" spans="1:58" x14ac:dyDescent="0.25">
      <c r="B14" t="s">
        <v>43</v>
      </c>
      <c r="C14" s="1">
        <v>15294</v>
      </c>
      <c r="D14" s="1">
        <v>12050</v>
      </c>
      <c r="E14" s="1">
        <v>11879</v>
      </c>
      <c r="F14" s="1">
        <v>14184</v>
      </c>
      <c r="G14" s="1">
        <v>15789</v>
      </c>
      <c r="H14" s="1">
        <v>14098</v>
      </c>
      <c r="I14" s="1">
        <v>12288</v>
      </c>
      <c r="J14" s="1">
        <v>14279</v>
      </c>
      <c r="K14" s="1">
        <v>19441</v>
      </c>
      <c r="L14" s="1">
        <v>15519</v>
      </c>
      <c r="M14" s="1">
        <v>14271</v>
      </c>
      <c r="N14" s="1">
        <v>16269</v>
      </c>
      <c r="O14" s="1">
        <v>15573</v>
      </c>
      <c r="P14" s="1">
        <v>11320</v>
      </c>
      <c r="Q14" s="1">
        <v>10444</v>
      </c>
      <c r="R14" s="1">
        <v>13112</v>
      </c>
      <c r="S14" s="1">
        <v>13061</v>
      </c>
      <c r="T14" s="1">
        <v>9923</v>
      </c>
      <c r="U14" s="1">
        <v>9238</v>
      </c>
      <c r="V14" s="1">
        <v>11664</v>
      </c>
      <c r="W14" s="1">
        <v>12981</v>
      </c>
      <c r="X14" s="1">
        <v>8993</v>
      </c>
      <c r="Y14" s="1">
        <v>8190</v>
      </c>
      <c r="Z14" s="1">
        <v>10544</v>
      </c>
      <c r="AA14" s="1">
        <v>11853</v>
      </c>
      <c r="AB14" s="1">
        <v>8698</v>
      </c>
      <c r="AC14" s="1">
        <v>8391</v>
      </c>
      <c r="AD14" s="1">
        <v>10997</v>
      </c>
      <c r="AE14" s="1">
        <v>1637</v>
      </c>
      <c r="AF14">
        <v>956</v>
      </c>
      <c r="AG14" s="1">
        <v>1028</v>
      </c>
      <c r="AH14" s="1">
        <v>1289</v>
      </c>
      <c r="AI14" s="1">
        <v>1502</v>
      </c>
      <c r="AJ14" s="1">
        <v>1256</v>
      </c>
      <c r="AK14" s="1">
        <v>1141</v>
      </c>
      <c r="AL14" s="1">
        <v>1210</v>
      </c>
      <c r="AM14" s="1">
        <v>2534</v>
      </c>
      <c r="AN14" s="1">
        <v>1136</v>
      </c>
      <c r="AO14" s="1">
        <v>1333</v>
      </c>
      <c r="AP14" s="1">
        <v>1396</v>
      </c>
      <c r="AQ14" s="1">
        <v>1811</v>
      </c>
      <c r="AR14">
        <v>902</v>
      </c>
      <c r="AS14">
        <v>827</v>
      </c>
      <c r="AT14" s="1">
        <v>1232</v>
      </c>
      <c r="AU14" s="1">
        <v>1796</v>
      </c>
      <c r="AV14" s="1">
        <v>1135</v>
      </c>
      <c r="AW14">
        <v>998</v>
      </c>
      <c r="AX14" s="1">
        <v>1358</v>
      </c>
      <c r="AY14" s="1">
        <v>1823</v>
      </c>
      <c r="AZ14" s="1">
        <v>1176</v>
      </c>
      <c r="BA14" s="1">
        <v>1051</v>
      </c>
      <c r="BB14" s="1">
        <v>1415</v>
      </c>
      <c r="BC14" s="1">
        <v>1913</v>
      </c>
      <c r="BD14" s="1">
        <v>1174</v>
      </c>
      <c r="BE14">
        <v>985</v>
      </c>
      <c r="BF14" s="1">
        <v>1326</v>
      </c>
    </row>
    <row r="15" spans="1:58" x14ac:dyDescent="0.25">
      <c r="B15" t="s">
        <v>44</v>
      </c>
      <c r="C15" s="1">
        <v>61879</v>
      </c>
      <c r="D15" s="1">
        <v>67233</v>
      </c>
      <c r="E15" s="1">
        <v>73785</v>
      </c>
      <c r="F15" s="1">
        <v>74238</v>
      </c>
      <c r="G15" s="1">
        <v>66796</v>
      </c>
      <c r="H15" s="1">
        <v>72216</v>
      </c>
      <c r="I15" s="1">
        <v>80164</v>
      </c>
      <c r="J15" s="1">
        <v>78868</v>
      </c>
      <c r="K15" s="1">
        <v>71546</v>
      </c>
      <c r="L15" s="1">
        <v>75894</v>
      </c>
      <c r="M15" s="1">
        <v>84392</v>
      </c>
      <c r="N15" s="1">
        <v>81220</v>
      </c>
      <c r="O15" s="1">
        <v>71904</v>
      </c>
      <c r="P15" s="1">
        <v>77790</v>
      </c>
      <c r="Q15" s="1">
        <v>85120</v>
      </c>
      <c r="R15" s="1">
        <v>81927</v>
      </c>
      <c r="S15" s="1">
        <v>72314</v>
      </c>
      <c r="T15" s="1">
        <v>77410</v>
      </c>
      <c r="U15" s="1">
        <v>84387</v>
      </c>
      <c r="V15" s="1">
        <v>79717</v>
      </c>
      <c r="W15" s="1">
        <v>74188</v>
      </c>
      <c r="X15" s="1">
        <v>80420</v>
      </c>
      <c r="Y15" s="1">
        <v>90828</v>
      </c>
      <c r="Z15" s="1">
        <v>87015</v>
      </c>
      <c r="AA15" s="1">
        <v>79054</v>
      </c>
      <c r="AB15" s="1">
        <v>85275</v>
      </c>
      <c r="AC15" s="1">
        <v>93889</v>
      </c>
      <c r="AD15" s="1">
        <v>90366</v>
      </c>
      <c r="AE15" s="1">
        <v>3515</v>
      </c>
      <c r="AF15" s="1">
        <v>3820</v>
      </c>
      <c r="AG15" s="1">
        <v>5226</v>
      </c>
      <c r="AH15" s="1">
        <v>5356</v>
      </c>
      <c r="AI15" s="1">
        <v>3687</v>
      </c>
      <c r="AJ15" s="1">
        <v>3881</v>
      </c>
      <c r="AK15" s="1">
        <v>5675</v>
      </c>
      <c r="AL15" s="1">
        <v>5272</v>
      </c>
      <c r="AM15" s="1">
        <v>3398</v>
      </c>
      <c r="AN15" s="1">
        <v>4267</v>
      </c>
      <c r="AO15" s="1">
        <v>6183</v>
      </c>
      <c r="AP15" s="1">
        <v>5027</v>
      </c>
      <c r="AQ15" s="1">
        <v>3706</v>
      </c>
      <c r="AR15" s="1">
        <v>3750</v>
      </c>
      <c r="AS15" s="1">
        <v>5778</v>
      </c>
      <c r="AT15" s="1">
        <v>4558</v>
      </c>
      <c r="AU15" s="1">
        <v>2907</v>
      </c>
      <c r="AV15" s="1">
        <v>3471</v>
      </c>
      <c r="AW15" s="1">
        <v>5676</v>
      </c>
      <c r="AX15" s="1">
        <v>5160</v>
      </c>
      <c r="AY15" s="1">
        <v>3317</v>
      </c>
      <c r="AZ15" s="1">
        <v>3877</v>
      </c>
      <c r="BA15" s="1">
        <v>6391</v>
      </c>
      <c r="BB15" s="1">
        <v>5841</v>
      </c>
      <c r="BC15" s="1">
        <v>3613</v>
      </c>
      <c r="BD15" s="1">
        <v>4429</v>
      </c>
      <c r="BE15" s="1">
        <v>6723</v>
      </c>
      <c r="BF15" s="1">
        <v>6022</v>
      </c>
    </row>
    <row r="16" spans="1:58" x14ac:dyDescent="0.25">
      <c r="B16" t="s">
        <v>45</v>
      </c>
      <c r="C16" s="1">
        <v>179101</v>
      </c>
      <c r="D16" s="1">
        <v>185420</v>
      </c>
      <c r="E16" s="1">
        <v>180203</v>
      </c>
      <c r="F16" s="1">
        <v>182009</v>
      </c>
      <c r="G16" s="1">
        <v>178283</v>
      </c>
      <c r="H16" s="1">
        <v>187512</v>
      </c>
      <c r="I16" s="1">
        <v>185782</v>
      </c>
      <c r="J16" s="1">
        <v>188092</v>
      </c>
      <c r="K16" s="1">
        <v>183155</v>
      </c>
      <c r="L16" s="1">
        <v>194618</v>
      </c>
      <c r="M16" s="1">
        <v>191957</v>
      </c>
      <c r="N16" s="1">
        <v>193020</v>
      </c>
      <c r="O16" s="1">
        <v>182555</v>
      </c>
      <c r="P16" s="1">
        <v>195341</v>
      </c>
      <c r="Q16" s="1">
        <v>192711</v>
      </c>
      <c r="R16" s="1">
        <v>194018</v>
      </c>
      <c r="S16" s="1">
        <v>184044</v>
      </c>
      <c r="T16" s="1">
        <v>194241</v>
      </c>
      <c r="U16" s="1">
        <v>194698</v>
      </c>
      <c r="V16" s="1">
        <v>201282</v>
      </c>
      <c r="W16" s="1">
        <v>197162</v>
      </c>
      <c r="X16" s="1">
        <v>206284</v>
      </c>
      <c r="Y16" s="1">
        <v>200965</v>
      </c>
      <c r="Z16" s="1">
        <v>205901</v>
      </c>
      <c r="AA16" s="1">
        <v>201598</v>
      </c>
      <c r="AB16" s="1">
        <v>215981</v>
      </c>
      <c r="AC16" s="1">
        <v>210583</v>
      </c>
      <c r="AD16" s="1">
        <v>210749</v>
      </c>
      <c r="AE16" s="1">
        <v>12611</v>
      </c>
      <c r="AF16" s="1">
        <v>12320</v>
      </c>
      <c r="AG16" s="1">
        <v>12139</v>
      </c>
      <c r="AH16" s="1">
        <v>12746</v>
      </c>
      <c r="AI16" s="1">
        <v>12481</v>
      </c>
      <c r="AJ16" s="1">
        <v>11556</v>
      </c>
      <c r="AK16" s="1">
        <v>11161</v>
      </c>
      <c r="AL16" s="1">
        <v>11459</v>
      </c>
      <c r="AM16" s="1">
        <v>12131</v>
      </c>
      <c r="AN16" s="1">
        <v>14196</v>
      </c>
      <c r="AO16" s="1">
        <v>14333</v>
      </c>
      <c r="AP16" s="1">
        <v>13265</v>
      </c>
      <c r="AQ16" s="1">
        <v>11417</v>
      </c>
      <c r="AR16" s="1">
        <v>12708</v>
      </c>
      <c r="AS16" s="1">
        <v>12073</v>
      </c>
      <c r="AT16" s="1">
        <v>10884</v>
      </c>
      <c r="AU16" s="1">
        <v>9032</v>
      </c>
      <c r="AV16" s="1">
        <v>10134</v>
      </c>
      <c r="AW16" s="1">
        <v>12755</v>
      </c>
      <c r="AX16" s="1">
        <v>15031</v>
      </c>
      <c r="AY16" s="1">
        <v>12758</v>
      </c>
      <c r="AZ16" s="1">
        <v>13754</v>
      </c>
      <c r="BA16" s="1">
        <v>14652</v>
      </c>
      <c r="BB16" s="1">
        <v>14863</v>
      </c>
      <c r="BC16" s="1">
        <v>14245</v>
      </c>
      <c r="BD16" s="1">
        <v>16162</v>
      </c>
      <c r="BE16" s="1">
        <v>16116</v>
      </c>
      <c r="BF16" s="1">
        <v>15247</v>
      </c>
    </row>
    <row r="17" spans="2:58" x14ac:dyDescent="0.25">
      <c r="B17" t="s">
        <v>46</v>
      </c>
      <c r="C17" s="1">
        <v>142904</v>
      </c>
      <c r="D17" s="1">
        <v>158722</v>
      </c>
      <c r="E17" s="1">
        <v>156514</v>
      </c>
      <c r="F17" s="1">
        <v>161733</v>
      </c>
      <c r="G17" s="1">
        <v>148752</v>
      </c>
      <c r="H17" s="1">
        <v>156142</v>
      </c>
      <c r="I17" s="1">
        <v>156817</v>
      </c>
      <c r="J17" s="1">
        <v>159911</v>
      </c>
      <c r="K17" s="1">
        <v>155892</v>
      </c>
      <c r="L17" s="1">
        <v>166260</v>
      </c>
      <c r="M17" s="1">
        <v>165434</v>
      </c>
      <c r="N17" s="1">
        <v>164196</v>
      </c>
      <c r="O17" s="1">
        <v>153666</v>
      </c>
      <c r="P17" s="1">
        <v>164318</v>
      </c>
      <c r="Q17" s="1">
        <v>162355</v>
      </c>
      <c r="R17" s="1">
        <v>163096</v>
      </c>
      <c r="S17" s="1">
        <v>158810</v>
      </c>
      <c r="T17" s="1">
        <v>167356</v>
      </c>
      <c r="U17" s="1">
        <v>165612</v>
      </c>
      <c r="V17" s="1">
        <v>170154</v>
      </c>
      <c r="W17" s="1">
        <v>163246</v>
      </c>
      <c r="X17" s="1">
        <v>176568</v>
      </c>
      <c r="Y17" s="1">
        <v>173884</v>
      </c>
      <c r="Z17" s="1">
        <v>179952</v>
      </c>
      <c r="AA17" s="1">
        <v>173764</v>
      </c>
      <c r="AB17" s="1">
        <v>188114</v>
      </c>
      <c r="AC17" s="1">
        <v>187385</v>
      </c>
      <c r="AD17" s="1">
        <v>191310</v>
      </c>
      <c r="AE17" s="1">
        <v>5175</v>
      </c>
      <c r="AF17" s="1">
        <v>5692</v>
      </c>
      <c r="AG17" s="1">
        <v>5787</v>
      </c>
      <c r="AH17" s="1">
        <v>5822</v>
      </c>
      <c r="AI17" s="1">
        <v>5168</v>
      </c>
      <c r="AJ17" s="1">
        <v>5594</v>
      </c>
      <c r="AK17" s="1">
        <v>5798</v>
      </c>
      <c r="AL17" s="1">
        <v>5828</v>
      </c>
      <c r="AM17" s="1">
        <v>5434</v>
      </c>
      <c r="AN17" s="1">
        <v>6972</v>
      </c>
      <c r="AO17" s="1">
        <v>6303</v>
      </c>
      <c r="AP17" s="1">
        <v>6085</v>
      </c>
      <c r="AQ17" s="1">
        <v>5546</v>
      </c>
      <c r="AR17" s="1">
        <v>6096</v>
      </c>
      <c r="AS17" s="1">
        <v>5943</v>
      </c>
      <c r="AT17" s="1">
        <v>6012</v>
      </c>
      <c r="AU17" s="1">
        <v>5877</v>
      </c>
      <c r="AV17" s="1">
        <v>6665</v>
      </c>
      <c r="AW17" s="1">
        <v>7023</v>
      </c>
      <c r="AX17" s="1">
        <v>7526</v>
      </c>
      <c r="AY17" s="1">
        <v>6567</v>
      </c>
      <c r="AZ17" s="1">
        <v>7672</v>
      </c>
      <c r="BA17" s="1">
        <v>7786</v>
      </c>
      <c r="BB17" s="1">
        <v>7959</v>
      </c>
      <c r="BC17" s="1">
        <v>7093</v>
      </c>
      <c r="BD17" s="1">
        <v>8623</v>
      </c>
      <c r="BE17" s="1">
        <v>9093</v>
      </c>
      <c r="BF17" s="1">
        <v>8443</v>
      </c>
    </row>
    <row r="18" spans="2:58" x14ac:dyDescent="0.25">
      <c r="B18" t="s">
        <v>47</v>
      </c>
      <c r="C18" s="1">
        <v>112824</v>
      </c>
      <c r="D18" s="1">
        <v>114297</v>
      </c>
      <c r="E18" s="1">
        <v>120086</v>
      </c>
      <c r="F18" s="1">
        <v>118611</v>
      </c>
      <c r="G18" s="1">
        <v>118596</v>
      </c>
      <c r="H18" s="1">
        <v>120888</v>
      </c>
      <c r="I18" s="1">
        <v>128472</v>
      </c>
      <c r="J18" s="1">
        <v>126037</v>
      </c>
      <c r="K18" s="1">
        <v>127198</v>
      </c>
      <c r="L18" s="1">
        <v>130780</v>
      </c>
      <c r="M18" s="1">
        <v>140419</v>
      </c>
      <c r="N18" s="1">
        <v>134576</v>
      </c>
      <c r="O18" s="1">
        <v>134691</v>
      </c>
      <c r="P18" s="1">
        <v>136237</v>
      </c>
      <c r="Q18" s="1">
        <v>143519</v>
      </c>
      <c r="R18" s="1">
        <v>140109</v>
      </c>
      <c r="S18" s="1">
        <v>138798</v>
      </c>
      <c r="T18" s="1">
        <v>142776</v>
      </c>
      <c r="U18" s="1">
        <v>148887</v>
      </c>
      <c r="V18" s="1">
        <v>145254</v>
      </c>
      <c r="W18" s="1">
        <v>143422</v>
      </c>
      <c r="X18" s="1">
        <v>149732</v>
      </c>
      <c r="Y18" s="1">
        <v>157039</v>
      </c>
      <c r="Z18" s="1">
        <v>152442</v>
      </c>
      <c r="AA18" s="1">
        <v>147864</v>
      </c>
      <c r="AB18" s="1">
        <v>154372</v>
      </c>
      <c r="AC18" s="1">
        <v>161531</v>
      </c>
      <c r="AD18" s="1">
        <v>155870</v>
      </c>
      <c r="AE18" s="1">
        <v>3807</v>
      </c>
      <c r="AF18" s="1">
        <v>3401</v>
      </c>
      <c r="AG18" s="1">
        <v>4007</v>
      </c>
      <c r="AH18" s="1">
        <v>4550</v>
      </c>
      <c r="AI18" s="1">
        <v>4035</v>
      </c>
      <c r="AJ18" s="1">
        <v>3459</v>
      </c>
      <c r="AK18" s="1">
        <v>4428</v>
      </c>
      <c r="AL18" s="1">
        <v>4586</v>
      </c>
      <c r="AM18" s="1">
        <v>3801</v>
      </c>
      <c r="AN18" s="1">
        <v>2376</v>
      </c>
      <c r="AO18" s="1">
        <v>4404</v>
      </c>
      <c r="AP18" s="1">
        <v>4507</v>
      </c>
      <c r="AQ18" s="1">
        <v>4413</v>
      </c>
      <c r="AR18" s="1">
        <v>3831</v>
      </c>
      <c r="AS18" s="1">
        <v>4919</v>
      </c>
      <c r="AT18" s="1">
        <v>4905</v>
      </c>
      <c r="AU18" s="1">
        <v>4897</v>
      </c>
      <c r="AV18" s="1">
        <v>4497</v>
      </c>
      <c r="AW18" s="1">
        <v>5477</v>
      </c>
      <c r="AX18" s="1">
        <v>5386</v>
      </c>
      <c r="AY18" s="1">
        <v>4961</v>
      </c>
      <c r="AZ18" s="1">
        <v>4890</v>
      </c>
      <c r="BA18" s="1">
        <v>6182</v>
      </c>
      <c r="BB18" s="1">
        <v>6086</v>
      </c>
      <c r="BC18" s="1">
        <v>5502</v>
      </c>
      <c r="BD18" s="1">
        <v>5488</v>
      </c>
      <c r="BE18" s="1">
        <v>6212</v>
      </c>
      <c r="BF18" s="1">
        <v>6029</v>
      </c>
    </row>
    <row r="19" spans="2:58" x14ac:dyDescent="0.25">
      <c r="B19" t="s">
        <v>48</v>
      </c>
      <c r="C19" s="1">
        <v>36817</v>
      </c>
      <c r="D19" s="1">
        <v>38249</v>
      </c>
      <c r="E19" s="1">
        <v>38798</v>
      </c>
      <c r="F19" s="1">
        <v>38902</v>
      </c>
      <c r="G19" s="1">
        <v>40352</v>
      </c>
      <c r="H19" s="1">
        <v>42472</v>
      </c>
      <c r="I19" s="1">
        <v>42714</v>
      </c>
      <c r="J19" s="1">
        <v>42971</v>
      </c>
      <c r="K19" s="1">
        <v>44597</v>
      </c>
      <c r="L19" s="1">
        <v>46053</v>
      </c>
      <c r="M19" s="1">
        <v>46870</v>
      </c>
      <c r="N19" s="1">
        <v>46253</v>
      </c>
      <c r="O19" s="1">
        <v>43808</v>
      </c>
      <c r="P19" s="1">
        <v>44357</v>
      </c>
      <c r="Q19" s="1">
        <v>44814</v>
      </c>
      <c r="R19" s="1">
        <v>45065</v>
      </c>
      <c r="S19" s="1">
        <v>40818</v>
      </c>
      <c r="T19" s="1">
        <v>41610</v>
      </c>
      <c r="U19" s="1">
        <v>42981</v>
      </c>
      <c r="V19" s="1">
        <v>42638</v>
      </c>
      <c r="W19" s="1">
        <v>43403</v>
      </c>
      <c r="X19" s="1">
        <v>47172</v>
      </c>
      <c r="Y19" s="1">
        <v>48227</v>
      </c>
      <c r="Z19" s="1">
        <v>47162</v>
      </c>
      <c r="AA19" s="1">
        <v>47516</v>
      </c>
      <c r="AB19" s="1">
        <v>48607</v>
      </c>
      <c r="AC19" s="1">
        <v>50261</v>
      </c>
      <c r="AD19" s="1">
        <v>48986</v>
      </c>
      <c r="AE19" s="1">
        <v>3217</v>
      </c>
      <c r="AF19" s="1">
        <v>3860</v>
      </c>
      <c r="AG19" s="1">
        <v>4397</v>
      </c>
      <c r="AH19" s="1">
        <v>3748</v>
      </c>
      <c r="AI19" s="1">
        <v>3360</v>
      </c>
      <c r="AJ19" s="1">
        <v>3912</v>
      </c>
      <c r="AK19" s="1">
        <v>4608</v>
      </c>
      <c r="AL19" s="1">
        <v>4368</v>
      </c>
      <c r="AM19" s="1">
        <v>4143</v>
      </c>
      <c r="AN19" s="1">
        <v>4757</v>
      </c>
      <c r="AO19" s="1">
        <v>5534</v>
      </c>
      <c r="AP19" s="1">
        <v>5111</v>
      </c>
      <c r="AQ19" s="1">
        <v>4564</v>
      </c>
      <c r="AR19" s="1">
        <v>4788</v>
      </c>
      <c r="AS19" s="1">
        <v>5721</v>
      </c>
      <c r="AT19" s="1">
        <v>4548</v>
      </c>
      <c r="AU19" s="1">
        <v>4528</v>
      </c>
      <c r="AV19" s="1">
        <v>4919</v>
      </c>
      <c r="AW19" s="1">
        <v>5889</v>
      </c>
      <c r="AX19" s="1">
        <v>4933</v>
      </c>
      <c r="AY19" s="1">
        <v>4632</v>
      </c>
      <c r="AZ19" s="1">
        <v>5389</v>
      </c>
      <c r="BA19" s="1">
        <v>6371</v>
      </c>
      <c r="BB19" s="1">
        <v>5135</v>
      </c>
      <c r="BC19" s="1">
        <v>4638</v>
      </c>
      <c r="BD19" s="1">
        <v>5340</v>
      </c>
      <c r="BE19" s="1">
        <v>6271</v>
      </c>
      <c r="BF19" s="1">
        <v>5497</v>
      </c>
    </row>
    <row r="20" spans="2:58" x14ac:dyDescent="0.25">
      <c r="B20" t="s">
        <v>49</v>
      </c>
      <c r="C20" s="1">
        <v>23042</v>
      </c>
      <c r="D20" s="1">
        <v>23859</v>
      </c>
      <c r="E20" s="1">
        <v>23984</v>
      </c>
      <c r="F20" s="1">
        <v>25020</v>
      </c>
      <c r="G20" s="1">
        <v>23811</v>
      </c>
      <c r="H20" s="1">
        <v>25031</v>
      </c>
      <c r="I20" s="1">
        <v>24573</v>
      </c>
      <c r="J20" s="1">
        <v>25667</v>
      </c>
      <c r="K20" s="1">
        <v>24460</v>
      </c>
      <c r="L20" s="1">
        <v>25272</v>
      </c>
      <c r="M20" s="1">
        <v>25202</v>
      </c>
      <c r="N20" s="1">
        <v>25877</v>
      </c>
      <c r="O20" s="1">
        <v>25489</v>
      </c>
      <c r="P20" s="1">
        <v>26356</v>
      </c>
      <c r="Q20" s="1">
        <v>26066</v>
      </c>
      <c r="R20" s="1">
        <v>27273</v>
      </c>
      <c r="S20" s="1">
        <v>26363</v>
      </c>
      <c r="T20" s="1">
        <v>27275</v>
      </c>
      <c r="U20" s="1">
        <v>27481</v>
      </c>
      <c r="V20" s="1">
        <v>28507</v>
      </c>
      <c r="W20" s="1">
        <v>26655</v>
      </c>
      <c r="X20" s="1">
        <v>27674</v>
      </c>
      <c r="Y20" s="1">
        <v>27595</v>
      </c>
      <c r="Z20" s="1">
        <v>28560</v>
      </c>
      <c r="AA20" s="1">
        <v>27978</v>
      </c>
      <c r="AB20" s="1">
        <v>28461</v>
      </c>
      <c r="AC20" s="1">
        <v>28725</v>
      </c>
      <c r="AD20" s="1">
        <v>29709</v>
      </c>
      <c r="AE20" s="1">
        <v>3851</v>
      </c>
      <c r="AF20" s="1">
        <v>4593</v>
      </c>
      <c r="AG20" s="1">
        <v>4494</v>
      </c>
      <c r="AH20" s="1">
        <v>4277</v>
      </c>
      <c r="AI20" s="1">
        <v>3889</v>
      </c>
      <c r="AJ20" s="1">
        <v>4194</v>
      </c>
      <c r="AK20" s="1">
        <v>3827</v>
      </c>
      <c r="AL20" s="1">
        <v>4049</v>
      </c>
      <c r="AM20" s="1">
        <v>4081</v>
      </c>
      <c r="AN20" s="1">
        <v>4619</v>
      </c>
      <c r="AO20" s="1">
        <v>3983</v>
      </c>
      <c r="AP20" s="1">
        <v>4209</v>
      </c>
      <c r="AQ20" s="1">
        <v>3793</v>
      </c>
      <c r="AR20" s="1">
        <v>4378</v>
      </c>
      <c r="AS20" s="1">
        <v>4491</v>
      </c>
      <c r="AT20" s="1">
        <v>4112</v>
      </c>
      <c r="AU20" s="1">
        <v>4282</v>
      </c>
      <c r="AV20" s="1">
        <v>4663</v>
      </c>
      <c r="AW20" s="1">
        <v>4811</v>
      </c>
      <c r="AX20" s="1">
        <v>3757</v>
      </c>
      <c r="AY20" s="1">
        <v>4378</v>
      </c>
      <c r="AZ20" s="1">
        <v>4865</v>
      </c>
      <c r="BA20" s="1">
        <v>4889</v>
      </c>
      <c r="BB20" s="1">
        <v>4574</v>
      </c>
      <c r="BC20" s="1">
        <v>4492</v>
      </c>
      <c r="BD20" s="1">
        <v>5078</v>
      </c>
      <c r="BE20" s="1">
        <v>5122</v>
      </c>
      <c r="BF20" s="1">
        <v>4773</v>
      </c>
    </row>
    <row r="21" spans="2:58" x14ac:dyDescent="0.25">
      <c r="B21" t="s">
        <v>50</v>
      </c>
      <c r="C21" s="1">
        <v>20494</v>
      </c>
      <c r="D21" s="1">
        <v>20439</v>
      </c>
      <c r="E21" s="1">
        <v>21308</v>
      </c>
      <c r="F21" s="1">
        <v>21749</v>
      </c>
      <c r="G21" s="1">
        <v>22003</v>
      </c>
      <c r="H21" s="1">
        <v>21938</v>
      </c>
      <c r="I21" s="1">
        <v>22387</v>
      </c>
      <c r="J21" s="1">
        <v>22140</v>
      </c>
      <c r="K21" s="1">
        <v>22908</v>
      </c>
      <c r="L21" s="1">
        <v>22827</v>
      </c>
      <c r="M21" s="1">
        <v>23446</v>
      </c>
      <c r="N21" s="1">
        <v>23632</v>
      </c>
      <c r="O21" s="1">
        <v>24529</v>
      </c>
      <c r="P21" s="1">
        <v>24540</v>
      </c>
      <c r="Q21" s="1">
        <v>24974</v>
      </c>
      <c r="R21" s="1">
        <v>24805</v>
      </c>
      <c r="S21" s="1">
        <v>25076</v>
      </c>
      <c r="T21" s="1">
        <v>25398</v>
      </c>
      <c r="U21" s="1">
        <v>25929</v>
      </c>
      <c r="V21" s="1">
        <v>26200</v>
      </c>
      <c r="W21" s="1">
        <v>26286</v>
      </c>
      <c r="X21" s="1">
        <v>27105</v>
      </c>
      <c r="Y21" s="1">
        <v>27809</v>
      </c>
      <c r="Z21" s="1">
        <v>28176</v>
      </c>
      <c r="AA21" s="1">
        <v>27555</v>
      </c>
      <c r="AB21" s="1">
        <v>28184</v>
      </c>
      <c r="AC21" s="1">
        <v>28840</v>
      </c>
      <c r="AD21" s="1">
        <v>28721</v>
      </c>
      <c r="AE21" s="1">
        <v>4586</v>
      </c>
      <c r="AF21" s="1">
        <v>4680</v>
      </c>
      <c r="AG21" s="1">
        <v>4918</v>
      </c>
      <c r="AH21" s="1">
        <v>4926</v>
      </c>
      <c r="AI21" s="1">
        <v>4851</v>
      </c>
      <c r="AJ21" s="1">
        <v>4981</v>
      </c>
      <c r="AK21" s="1">
        <v>5308</v>
      </c>
      <c r="AL21" s="1">
        <v>5187</v>
      </c>
      <c r="AM21" s="1">
        <v>5453</v>
      </c>
      <c r="AN21" s="1">
        <v>5552</v>
      </c>
      <c r="AO21" s="1">
        <v>5714</v>
      </c>
      <c r="AP21" s="1">
        <v>5523</v>
      </c>
      <c r="AQ21" s="1">
        <v>5574</v>
      </c>
      <c r="AR21" s="1">
        <v>5562</v>
      </c>
      <c r="AS21" s="1">
        <v>5663</v>
      </c>
      <c r="AT21" s="1">
        <v>5355</v>
      </c>
      <c r="AU21" s="1">
        <v>5534</v>
      </c>
      <c r="AV21" s="1">
        <v>5831</v>
      </c>
      <c r="AW21" s="1">
        <v>5957</v>
      </c>
      <c r="AX21" s="1">
        <v>6044</v>
      </c>
      <c r="AY21" s="1">
        <v>6005</v>
      </c>
      <c r="AZ21" s="1">
        <v>5929</v>
      </c>
      <c r="BA21" s="1">
        <v>6634</v>
      </c>
      <c r="BB21" s="1">
        <v>6398</v>
      </c>
      <c r="BC21" s="1">
        <v>6131</v>
      </c>
      <c r="BD21" s="1">
        <v>6221</v>
      </c>
      <c r="BE21" s="1">
        <v>6645</v>
      </c>
      <c r="BF21" s="1">
        <v>6482</v>
      </c>
    </row>
    <row r="22" spans="2:58" x14ac:dyDescent="0.25">
      <c r="B22" t="s">
        <v>51</v>
      </c>
      <c r="C22" s="1">
        <v>34329</v>
      </c>
      <c r="D22" s="1">
        <v>34961</v>
      </c>
      <c r="E22" s="1">
        <v>34696</v>
      </c>
      <c r="F22" s="1">
        <v>36286</v>
      </c>
      <c r="G22" s="1">
        <v>38747</v>
      </c>
      <c r="H22" s="1">
        <v>39233</v>
      </c>
      <c r="I22" s="1">
        <v>38425</v>
      </c>
      <c r="J22" s="1">
        <v>38870</v>
      </c>
      <c r="K22" s="1">
        <v>39147</v>
      </c>
      <c r="L22" s="1">
        <v>40576</v>
      </c>
      <c r="M22" s="1">
        <v>39456</v>
      </c>
      <c r="N22" s="1">
        <v>40769</v>
      </c>
      <c r="O22" s="1">
        <v>39731</v>
      </c>
      <c r="P22" s="1">
        <v>39768</v>
      </c>
      <c r="Q22" s="1">
        <v>40054</v>
      </c>
      <c r="R22" s="1">
        <v>40626</v>
      </c>
      <c r="S22" s="1">
        <v>38575</v>
      </c>
      <c r="T22" s="1">
        <v>39502</v>
      </c>
      <c r="U22" s="1">
        <v>39003</v>
      </c>
      <c r="V22" s="1">
        <v>40176</v>
      </c>
      <c r="W22" s="1">
        <v>39282</v>
      </c>
      <c r="X22" s="1">
        <v>40203</v>
      </c>
      <c r="Y22" s="1">
        <v>39587</v>
      </c>
      <c r="Z22" s="1">
        <v>40819</v>
      </c>
      <c r="AA22" s="1">
        <v>40025</v>
      </c>
      <c r="AB22" s="1">
        <v>41256</v>
      </c>
      <c r="AC22" s="1">
        <v>41349</v>
      </c>
      <c r="AD22" s="1">
        <v>41978</v>
      </c>
      <c r="AE22" s="1">
        <v>3421</v>
      </c>
      <c r="AF22" s="1">
        <v>3433</v>
      </c>
      <c r="AG22" s="1">
        <v>3257</v>
      </c>
      <c r="AH22" s="1">
        <v>3181</v>
      </c>
      <c r="AI22" s="1">
        <v>3559</v>
      </c>
      <c r="AJ22" s="1">
        <v>3491</v>
      </c>
      <c r="AK22" s="1">
        <v>3630</v>
      </c>
      <c r="AL22" s="1">
        <v>3568</v>
      </c>
      <c r="AM22" s="1">
        <v>3948</v>
      </c>
      <c r="AN22" s="1">
        <v>4135</v>
      </c>
      <c r="AO22" s="1">
        <v>3823</v>
      </c>
      <c r="AP22" s="1">
        <v>3155</v>
      </c>
      <c r="AQ22" s="1">
        <v>3281</v>
      </c>
      <c r="AR22" s="1">
        <v>3321</v>
      </c>
      <c r="AS22" s="1">
        <v>3396</v>
      </c>
      <c r="AT22" s="1">
        <v>3600</v>
      </c>
      <c r="AU22" s="1">
        <v>3302</v>
      </c>
      <c r="AV22" s="1">
        <v>3816</v>
      </c>
      <c r="AW22" s="1">
        <v>3692</v>
      </c>
      <c r="AX22" s="1">
        <v>3611</v>
      </c>
      <c r="AY22" s="1">
        <v>3292</v>
      </c>
      <c r="AZ22" s="1">
        <v>3792</v>
      </c>
      <c r="BA22" s="1">
        <v>3606</v>
      </c>
      <c r="BB22" s="1">
        <v>3801</v>
      </c>
      <c r="BC22" s="1">
        <v>3551</v>
      </c>
      <c r="BD22" s="1">
        <v>3991</v>
      </c>
      <c r="BE22" s="1">
        <v>4129</v>
      </c>
      <c r="BF22" s="1">
        <v>3953</v>
      </c>
    </row>
    <row r="23" spans="2:58" x14ac:dyDescent="0.25">
      <c r="B23" t="s">
        <v>52</v>
      </c>
      <c r="C23" s="1">
        <v>21651</v>
      </c>
      <c r="D23" s="1">
        <v>21727</v>
      </c>
      <c r="E23" s="1">
        <v>21454</v>
      </c>
      <c r="F23" s="1">
        <v>21891</v>
      </c>
      <c r="G23" s="1">
        <v>22051</v>
      </c>
      <c r="H23" s="1">
        <v>22499</v>
      </c>
      <c r="I23" s="1">
        <v>22867</v>
      </c>
      <c r="J23" s="1">
        <v>22320</v>
      </c>
      <c r="K23" s="1">
        <v>24049</v>
      </c>
      <c r="L23" s="1">
        <v>25202</v>
      </c>
      <c r="M23" s="1">
        <v>24195</v>
      </c>
      <c r="N23" s="1">
        <v>24021</v>
      </c>
      <c r="O23" s="1">
        <v>23761</v>
      </c>
      <c r="P23" s="1">
        <v>23344</v>
      </c>
      <c r="Q23" s="1">
        <v>22652</v>
      </c>
      <c r="R23" s="1">
        <v>23892</v>
      </c>
      <c r="S23" s="1">
        <v>23191</v>
      </c>
      <c r="T23" s="1">
        <v>24258</v>
      </c>
      <c r="U23" s="1">
        <v>23545</v>
      </c>
      <c r="V23" s="1">
        <v>23423</v>
      </c>
      <c r="W23" s="1">
        <v>24584</v>
      </c>
      <c r="X23" s="1">
        <v>25183</v>
      </c>
      <c r="Y23" s="1">
        <v>23934</v>
      </c>
      <c r="Z23" s="1">
        <v>23553</v>
      </c>
      <c r="AA23" s="1">
        <v>24394</v>
      </c>
      <c r="AB23" s="1">
        <v>25178</v>
      </c>
      <c r="AC23" s="1">
        <v>24419</v>
      </c>
      <c r="AD23" s="1">
        <v>25662</v>
      </c>
      <c r="AE23" s="1">
        <v>1488</v>
      </c>
      <c r="AF23" s="1">
        <v>1145</v>
      </c>
      <c r="AG23" s="1">
        <v>1512</v>
      </c>
      <c r="AH23" s="1">
        <v>1604</v>
      </c>
      <c r="AI23" s="1">
        <v>1402</v>
      </c>
      <c r="AJ23" s="1">
        <v>1350</v>
      </c>
      <c r="AK23" s="1">
        <v>1482</v>
      </c>
      <c r="AL23" s="1">
        <v>1390</v>
      </c>
      <c r="AM23" s="1">
        <v>1639</v>
      </c>
      <c r="AN23" s="1">
        <v>1657</v>
      </c>
      <c r="AO23" s="1">
        <v>1747</v>
      </c>
      <c r="AP23" s="1">
        <v>1735</v>
      </c>
      <c r="AQ23" s="1">
        <v>1273</v>
      </c>
      <c r="AR23" s="1">
        <v>1381</v>
      </c>
      <c r="AS23" s="1">
        <v>1385</v>
      </c>
      <c r="AT23" s="1">
        <v>1327</v>
      </c>
      <c r="AU23" s="1">
        <v>1188</v>
      </c>
      <c r="AV23" s="1">
        <v>1424</v>
      </c>
      <c r="AW23" s="1">
        <v>1438</v>
      </c>
      <c r="AX23" s="1">
        <v>1063</v>
      </c>
      <c r="AY23" s="1">
        <v>1515</v>
      </c>
      <c r="AZ23" s="1">
        <v>1781</v>
      </c>
      <c r="BA23" s="1">
        <v>1578</v>
      </c>
      <c r="BB23" s="1">
        <v>1325</v>
      </c>
      <c r="BC23" s="1">
        <v>1332</v>
      </c>
      <c r="BD23" s="1">
        <v>1626</v>
      </c>
      <c r="BE23" s="1">
        <v>1440</v>
      </c>
      <c r="BF23" s="1">
        <v>1586</v>
      </c>
    </row>
    <row r="24" spans="2:58" x14ac:dyDescent="0.25">
      <c r="B24" t="s">
        <v>53</v>
      </c>
      <c r="C24" s="1">
        <v>12298</v>
      </c>
      <c r="D24" s="1">
        <v>12439</v>
      </c>
      <c r="E24" s="1">
        <v>12401</v>
      </c>
      <c r="F24" s="1">
        <v>12480</v>
      </c>
      <c r="G24" s="1">
        <v>15147</v>
      </c>
      <c r="H24" s="1">
        <v>15043</v>
      </c>
      <c r="I24" s="1">
        <v>15078</v>
      </c>
      <c r="J24" s="1">
        <v>15170</v>
      </c>
      <c r="K24" s="1">
        <v>16214</v>
      </c>
      <c r="L24" s="1">
        <v>16149</v>
      </c>
      <c r="M24" s="1">
        <v>16267</v>
      </c>
      <c r="N24" s="1">
        <v>16478</v>
      </c>
      <c r="O24" s="1">
        <v>17021</v>
      </c>
      <c r="P24" s="1">
        <v>17003</v>
      </c>
      <c r="Q24" s="1">
        <v>16942</v>
      </c>
      <c r="R24" s="1">
        <v>17101</v>
      </c>
      <c r="S24" s="1">
        <v>18027</v>
      </c>
      <c r="T24" s="1">
        <v>18207</v>
      </c>
      <c r="U24" s="1">
        <v>18274</v>
      </c>
      <c r="V24" s="1">
        <v>18395</v>
      </c>
      <c r="W24" s="1">
        <v>18717</v>
      </c>
      <c r="X24" s="1">
        <v>19005</v>
      </c>
      <c r="Y24" s="1">
        <v>18982</v>
      </c>
      <c r="Z24" s="1">
        <v>19198</v>
      </c>
      <c r="AA24" s="1">
        <v>19503</v>
      </c>
      <c r="AB24" s="1">
        <v>19617</v>
      </c>
      <c r="AC24" s="1">
        <v>19686</v>
      </c>
      <c r="AD24" s="1">
        <v>19795</v>
      </c>
      <c r="AE24" s="1">
        <v>2655</v>
      </c>
      <c r="AF24" s="1">
        <v>2692</v>
      </c>
      <c r="AG24" s="1">
        <v>2694</v>
      </c>
      <c r="AH24" s="1">
        <v>2672</v>
      </c>
      <c r="AI24" s="1">
        <v>3735</v>
      </c>
      <c r="AJ24" s="1">
        <v>3729</v>
      </c>
      <c r="AK24" s="1">
        <v>3720</v>
      </c>
      <c r="AL24" s="1">
        <v>3688</v>
      </c>
      <c r="AM24" s="1">
        <v>4204</v>
      </c>
      <c r="AN24" s="1">
        <v>4200</v>
      </c>
      <c r="AO24" s="1">
        <v>4188</v>
      </c>
      <c r="AP24" s="1">
        <v>4154</v>
      </c>
      <c r="AQ24" s="1">
        <v>4447</v>
      </c>
      <c r="AR24" s="1">
        <v>4450</v>
      </c>
      <c r="AS24" s="1">
        <v>4385</v>
      </c>
      <c r="AT24" s="1">
        <v>4365</v>
      </c>
      <c r="AU24" s="1">
        <v>4834</v>
      </c>
      <c r="AV24" s="1">
        <v>4877</v>
      </c>
      <c r="AW24" s="1">
        <v>4831</v>
      </c>
      <c r="AX24" s="1">
        <v>4833</v>
      </c>
      <c r="AY24" s="1">
        <v>5018</v>
      </c>
      <c r="AZ24" s="1">
        <v>5109</v>
      </c>
      <c r="BA24" s="1">
        <v>5057</v>
      </c>
      <c r="BB24" s="1">
        <v>5064</v>
      </c>
      <c r="BC24" s="1">
        <v>5138</v>
      </c>
      <c r="BD24" s="1">
        <v>5170</v>
      </c>
      <c r="BE24" s="1">
        <v>5165</v>
      </c>
      <c r="BF24" s="1">
        <v>5215</v>
      </c>
    </row>
    <row r="25" spans="2:58" x14ac:dyDescent="0.25">
      <c r="B25" t="s">
        <v>54</v>
      </c>
      <c r="C25" s="1">
        <v>3117</v>
      </c>
      <c r="D25" s="1">
        <v>3141</v>
      </c>
      <c r="E25" s="1">
        <v>2954</v>
      </c>
      <c r="F25" s="1">
        <v>2937</v>
      </c>
      <c r="G25" s="1">
        <v>3268</v>
      </c>
      <c r="H25" s="1">
        <v>3009</v>
      </c>
      <c r="I25" s="1">
        <v>2974</v>
      </c>
      <c r="J25" s="1">
        <v>3046</v>
      </c>
      <c r="K25" s="1">
        <v>3212</v>
      </c>
      <c r="L25" s="1">
        <v>3073</v>
      </c>
      <c r="M25" s="1">
        <v>3144</v>
      </c>
      <c r="N25" s="1">
        <v>3184</v>
      </c>
      <c r="O25" s="1">
        <v>3527</v>
      </c>
      <c r="P25" s="1">
        <v>3219</v>
      </c>
      <c r="Q25" s="1">
        <v>3277</v>
      </c>
      <c r="R25" s="1">
        <v>3543</v>
      </c>
      <c r="S25" s="1">
        <v>3785</v>
      </c>
      <c r="T25" s="1">
        <v>3527</v>
      </c>
      <c r="U25" s="1">
        <v>3702</v>
      </c>
      <c r="V25" s="1">
        <v>3805</v>
      </c>
      <c r="W25" s="1">
        <v>3773</v>
      </c>
      <c r="X25" s="1">
        <v>3575</v>
      </c>
      <c r="Y25" s="1">
        <v>3753</v>
      </c>
      <c r="Z25" s="1">
        <v>3974</v>
      </c>
      <c r="AA25" s="1">
        <v>4038</v>
      </c>
      <c r="AB25" s="1">
        <v>3831</v>
      </c>
      <c r="AC25" s="1">
        <v>4014</v>
      </c>
      <c r="AD25" s="1">
        <v>4203</v>
      </c>
      <c r="AE25">
        <v>331</v>
      </c>
      <c r="AF25">
        <v>290</v>
      </c>
      <c r="AG25">
        <v>285</v>
      </c>
      <c r="AH25">
        <v>215</v>
      </c>
      <c r="AI25">
        <v>331</v>
      </c>
      <c r="AJ25">
        <v>197</v>
      </c>
      <c r="AK25">
        <v>262</v>
      </c>
      <c r="AL25">
        <v>205</v>
      </c>
      <c r="AM25">
        <v>367</v>
      </c>
      <c r="AN25">
        <v>182</v>
      </c>
      <c r="AO25">
        <v>240</v>
      </c>
      <c r="AP25">
        <v>243</v>
      </c>
      <c r="AQ25">
        <v>382</v>
      </c>
      <c r="AR25">
        <v>161</v>
      </c>
      <c r="AS25">
        <v>259</v>
      </c>
      <c r="AT25">
        <v>293</v>
      </c>
      <c r="AU25">
        <v>437</v>
      </c>
      <c r="AV25">
        <v>179</v>
      </c>
      <c r="AW25">
        <v>263</v>
      </c>
      <c r="AX25">
        <v>293</v>
      </c>
      <c r="AY25">
        <v>422</v>
      </c>
      <c r="AZ25">
        <v>242</v>
      </c>
      <c r="BA25">
        <v>353</v>
      </c>
      <c r="BB25">
        <v>369</v>
      </c>
      <c r="BC25">
        <v>479</v>
      </c>
      <c r="BD25">
        <v>330</v>
      </c>
      <c r="BE25">
        <v>444</v>
      </c>
      <c r="BF25">
        <v>467</v>
      </c>
    </row>
    <row r="26" spans="2:58" x14ac:dyDescent="0.25">
      <c r="B26" t="s">
        <v>55</v>
      </c>
      <c r="C26" s="1">
        <v>17348</v>
      </c>
      <c r="D26" s="1">
        <v>17060</v>
      </c>
      <c r="E26" s="1">
        <v>16904</v>
      </c>
      <c r="F26" s="1">
        <v>17039</v>
      </c>
      <c r="G26" s="1">
        <v>18133</v>
      </c>
      <c r="H26" s="1">
        <v>18424</v>
      </c>
      <c r="I26" s="1">
        <v>18470</v>
      </c>
      <c r="J26" s="1">
        <v>18707</v>
      </c>
      <c r="K26" s="1">
        <v>18848</v>
      </c>
      <c r="L26" s="1">
        <v>19341</v>
      </c>
      <c r="M26" s="1">
        <v>19468</v>
      </c>
      <c r="N26" s="1">
        <v>19624</v>
      </c>
      <c r="O26" s="1">
        <v>19731</v>
      </c>
      <c r="P26" s="1">
        <v>20047</v>
      </c>
      <c r="Q26" s="1">
        <v>20164</v>
      </c>
      <c r="R26" s="1">
        <v>20237</v>
      </c>
      <c r="S26" s="1">
        <v>20579</v>
      </c>
      <c r="T26" s="1">
        <v>21074</v>
      </c>
      <c r="U26" s="1">
        <v>21082</v>
      </c>
      <c r="V26" s="1">
        <v>21164</v>
      </c>
      <c r="W26" s="1">
        <v>20685</v>
      </c>
      <c r="X26" s="1">
        <v>21162</v>
      </c>
      <c r="Y26" s="1">
        <v>21553</v>
      </c>
      <c r="Z26" s="1">
        <v>21521</v>
      </c>
      <c r="AA26" s="1">
        <v>21326</v>
      </c>
      <c r="AB26" s="1">
        <v>21604</v>
      </c>
      <c r="AC26" s="1">
        <v>21860</v>
      </c>
      <c r="AD26" s="1">
        <v>21837</v>
      </c>
      <c r="AE26">
        <v>949</v>
      </c>
      <c r="AF26">
        <v>998</v>
      </c>
      <c r="AG26">
        <v>940</v>
      </c>
      <c r="AH26">
        <v>890</v>
      </c>
      <c r="AI26">
        <v>799</v>
      </c>
      <c r="AJ26">
        <v>965</v>
      </c>
      <c r="AK26" s="1">
        <v>1022</v>
      </c>
      <c r="AL26">
        <v>916</v>
      </c>
      <c r="AM26">
        <v>903</v>
      </c>
      <c r="AN26" s="1">
        <v>1072</v>
      </c>
      <c r="AO26" s="1">
        <v>1075</v>
      </c>
      <c r="AP26" s="1">
        <v>1022</v>
      </c>
      <c r="AQ26">
        <v>917</v>
      </c>
      <c r="AR26" s="1">
        <v>1015</v>
      </c>
      <c r="AS26" s="1">
        <v>1035</v>
      </c>
      <c r="AT26">
        <v>988</v>
      </c>
      <c r="AU26">
        <v>995</v>
      </c>
      <c r="AV26" s="1">
        <v>1139</v>
      </c>
      <c r="AW26" s="1">
        <v>1235</v>
      </c>
      <c r="AX26" s="1">
        <v>1227</v>
      </c>
      <c r="AY26" s="1">
        <v>1094</v>
      </c>
      <c r="AZ26" s="1">
        <v>1200</v>
      </c>
      <c r="BA26" s="1">
        <v>1272</v>
      </c>
      <c r="BB26" s="1">
        <v>1190</v>
      </c>
      <c r="BC26" s="1">
        <v>1050</v>
      </c>
      <c r="BD26" s="1">
        <v>1168</v>
      </c>
      <c r="BE26" s="1">
        <v>1238</v>
      </c>
      <c r="BF26" s="1">
        <v>1180</v>
      </c>
    </row>
    <row r="27" spans="2:58" x14ac:dyDescent="0.25">
      <c r="B27" t="s">
        <v>56</v>
      </c>
      <c r="C27" s="1">
        <v>8949</v>
      </c>
      <c r="D27" s="1">
        <v>8951</v>
      </c>
      <c r="E27" s="1">
        <v>9126</v>
      </c>
      <c r="F27" s="1">
        <v>9295</v>
      </c>
      <c r="G27" s="1">
        <v>9485</v>
      </c>
      <c r="H27" s="1">
        <v>9554</v>
      </c>
      <c r="I27" s="1">
        <v>9713</v>
      </c>
      <c r="J27" s="1">
        <v>9638</v>
      </c>
      <c r="K27" s="1">
        <v>10108</v>
      </c>
      <c r="L27" s="1">
        <v>10305</v>
      </c>
      <c r="M27" s="1">
        <v>10397</v>
      </c>
      <c r="N27" s="1">
        <v>10398</v>
      </c>
      <c r="O27" s="1">
        <v>10093</v>
      </c>
      <c r="P27" s="1">
        <v>10362</v>
      </c>
      <c r="Q27" s="1">
        <v>10562</v>
      </c>
      <c r="R27" s="1">
        <v>10600</v>
      </c>
      <c r="S27" s="1">
        <v>10297</v>
      </c>
      <c r="T27" s="1">
        <v>10645</v>
      </c>
      <c r="U27" s="1">
        <v>10453</v>
      </c>
      <c r="V27" s="1">
        <v>10534</v>
      </c>
      <c r="W27" s="1">
        <v>10400</v>
      </c>
      <c r="X27" s="1">
        <v>10688</v>
      </c>
      <c r="Y27" s="1">
        <v>10936</v>
      </c>
      <c r="Z27" s="1">
        <v>10877</v>
      </c>
      <c r="AA27" s="1">
        <v>10905</v>
      </c>
      <c r="AB27" s="1">
        <v>11135</v>
      </c>
      <c r="AC27" s="1">
        <v>11129</v>
      </c>
      <c r="AD27" s="1">
        <v>11003</v>
      </c>
      <c r="AE27">
        <v>637</v>
      </c>
      <c r="AF27">
        <v>680</v>
      </c>
      <c r="AG27">
        <v>659</v>
      </c>
      <c r="AH27">
        <v>647</v>
      </c>
      <c r="AI27">
        <v>679</v>
      </c>
      <c r="AJ27">
        <v>705</v>
      </c>
      <c r="AK27">
        <v>711</v>
      </c>
      <c r="AL27">
        <v>704</v>
      </c>
      <c r="AM27">
        <v>808</v>
      </c>
      <c r="AN27">
        <v>817</v>
      </c>
      <c r="AO27">
        <v>853</v>
      </c>
      <c r="AP27">
        <v>789</v>
      </c>
      <c r="AQ27">
        <v>706</v>
      </c>
      <c r="AR27">
        <v>763</v>
      </c>
      <c r="AS27">
        <v>746</v>
      </c>
      <c r="AT27">
        <v>704</v>
      </c>
      <c r="AU27">
        <v>708</v>
      </c>
      <c r="AV27">
        <v>733</v>
      </c>
      <c r="AW27">
        <v>747</v>
      </c>
      <c r="AX27">
        <v>799</v>
      </c>
      <c r="AY27">
        <v>760</v>
      </c>
      <c r="AZ27">
        <v>764</v>
      </c>
      <c r="BA27">
        <v>815</v>
      </c>
      <c r="BB27">
        <v>884</v>
      </c>
      <c r="BC27">
        <v>851</v>
      </c>
      <c r="BD27">
        <v>857</v>
      </c>
      <c r="BE27">
        <v>844</v>
      </c>
      <c r="BF27">
        <v>856</v>
      </c>
    </row>
    <row r="28" spans="2:58" x14ac:dyDescent="0.25">
      <c r="B28" t="s">
        <v>57</v>
      </c>
      <c r="C28" s="1">
        <v>77976</v>
      </c>
      <c r="D28" s="1">
        <v>80444</v>
      </c>
      <c r="E28" s="1">
        <v>82176</v>
      </c>
      <c r="F28" s="1">
        <v>81400</v>
      </c>
      <c r="G28" s="1">
        <v>80979</v>
      </c>
      <c r="H28" s="1">
        <v>79350</v>
      </c>
      <c r="I28" s="1">
        <v>81143</v>
      </c>
      <c r="J28" s="1">
        <v>86019</v>
      </c>
      <c r="K28" s="1">
        <v>93318</v>
      </c>
      <c r="L28" s="1">
        <v>91588</v>
      </c>
      <c r="M28" s="1">
        <v>92000</v>
      </c>
      <c r="N28" s="1">
        <v>95505</v>
      </c>
      <c r="O28" s="1">
        <v>97705</v>
      </c>
      <c r="P28" s="1">
        <v>87487</v>
      </c>
      <c r="Q28" s="1">
        <v>91644</v>
      </c>
      <c r="R28" s="1">
        <v>95343</v>
      </c>
      <c r="S28" s="1">
        <v>100438</v>
      </c>
      <c r="T28" s="1">
        <v>100590</v>
      </c>
      <c r="U28" s="1">
        <v>102472</v>
      </c>
      <c r="V28" s="1">
        <v>96850</v>
      </c>
      <c r="W28" s="1">
        <v>103382</v>
      </c>
      <c r="X28" s="1">
        <v>105995</v>
      </c>
      <c r="Y28" s="1">
        <v>101496</v>
      </c>
      <c r="Z28" s="1">
        <v>113559</v>
      </c>
      <c r="AA28" s="1">
        <v>111325</v>
      </c>
      <c r="AB28" s="1">
        <v>114261</v>
      </c>
      <c r="AC28" s="1">
        <v>116058</v>
      </c>
      <c r="AD28" s="1">
        <v>118616</v>
      </c>
      <c r="AE28" s="1">
        <v>21494</v>
      </c>
      <c r="AF28" s="1">
        <v>19180</v>
      </c>
      <c r="AG28" s="1">
        <v>20299</v>
      </c>
      <c r="AH28" s="1">
        <v>22273</v>
      </c>
      <c r="AI28" s="1">
        <v>21897</v>
      </c>
      <c r="AJ28" s="1">
        <v>27328</v>
      </c>
      <c r="AK28" s="1">
        <v>22541</v>
      </c>
      <c r="AL28" s="1">
        <v>23261</v>
      </c>
      <c r="AM28" s="1">
        <v>22303</v>
      </c>
      <c r="AN28" s="1">
        <v>23340</v>
      </c>
      <c r="AO28" s="1">
        <v>26073</v>
      </c>
      <c r="AP28" s="1">
        <v>22564</v>
      </c>
      <c r="AQ28" s="1">
        <v>20113</v>
      </c>
      <c r="AR28" s="1">
        <v>32457</v>
      </c>
      <c r="AS28" s="1">
        <v>27911</v>
      </c>
      <c r="AT28" s="1">
        <v>25907</v>
      </c>
      <c r="AU28" s="1">
        <v>27848</v>
      </c>
      <c r="AV28" s="1">
        <v>22230</v>
      </c>
      <c r="AW28" s="1">
        <v>28700</v>
      </c>
      <c r="AX28" s="1">
        <v>38003</v>
      </c>
      <c r="AY28" s="1">
        <v>31212</v>
      </c>
      <c r="AZ28" s="1">
        <v>29261</v>
      </c>
      <c r="BA28" s="1">
        <v>36551</v>
      </c>
      <c r="BB28" s="1">
        <v>29465</v>
      </c>
      <c r="BC28" s="1">
        <v>34292</v>
      </c>
      <c r="BD28" s="1">
        <v>33784</v>
      </c>
      <c r="BE28" s="1">
        <v>39611</v>
      </c>
      <c r="BF28" s="1">
        <v>36613</v>
      </c>
    </row>
    <row r="29" spans="2:58" x14ac:dyDescent="0.25">
      <c r="B29" t="s">
        <v>58</v>
      </c>
      <c r="C29" s="1">
        <v>32472</v>
      </c>
      <c r="D29" s="1">
        <v>31126</v>
      </c>
      <c r="E29" s="1">
        <v>33193</v>
      </c>
      <c r="F29" s="1">
        <v>32101</v>
      </c>
      <c r="G29" s="1">
        <v>31895</v>
      </c>
      <c r="H29" s="1">
        <v>32395</v>
      </c>
      <c r="I29" s="1">
        <v>32482</v>
      </c>
      <c r="J29" s="1">
        <v>32625</v>
      </c>
      <c r="K29" s="1">
        <v>34145</v>
      </c>
      <c r="L29" s="1">
        <v>32724</v>
      </c>
      <c r="M29" s="1">
        <v>34773</v>
      </c>
      <c r="N29" s="1">
        <v>33999</v>
      </c>
      <c r="O29" s="1">
        <v>35983</v>
      </c>
      <c r="P29" s="1">
        <v>32639</v>
      </c>
      <c r="Q29" s="1">
        <v>34272</v>
      </c>
      <c r="R29" s="1">
        <v>33461</v>
      </c>
      <c r="S29" s="1">
        <v>33953</v>
      </c>
      <c r="T29" s="1">
        <v>34377</v>
      </c>
      <c r="U29" s="1">
        <v>36610</v>
      </c>
      <c r="V29" s="1">
        <v>35520</v>
      </c>
      <c r="W29" s="1">
        <v>36339</v>
      </c>
      <c r="X29" s="1">
        <v>36346</v>
      </c>
      <c r="Y29" s="1">
        <v>37216</v>
      </c>
      <c r="Z29" s="1">
        <v>39392</v>
      </c>
      <c r="AA29" s="1">
        <v>40387</v>
      </c>
      <c r="AB29" s="1">
        <v>41121</v>
      </c>
      <c r="AC29" s="1">
        <v>44010</v>
      </c>
      <c r="AD29" s="1">
        <v>44764</v>
      </c>
      <c r="AE29" s="1">
        <v>9698</v>
      </c>
      <c r="AF29" s="1">
        <v>9941</v>
      </c>
      <c r="AG29" s="1">
        <v>10515</v>
      </c>
      <c r="AH29" s="1">
        <v>8791</v>
      </c>
      <c r="AI29" s="1">
        <v>9569</v>
      </c>
      <c r="AJ29" s="1">
        <v>9918</v>
      </c>
      <c r="AK29" s="1">
        <v>10281</v>
      </c>
      <c r="AL29" s="1">
        <v>9424</v>
      </c>
      <c r="AM29" s="1">
        <v>10665</v>
      </c>
      <c r="AN29" s="1">
        <v>9955</v>
      </c>
      <c r="AO29" s="1">
        <v>10812</v>
      </c>
      <c r="AP29" s="1">
        <v>9715</v>
      </c>
      <c r="AQ29" s="1">
        <v>10936</v>
      </c>
      <c r="AR29" s="1">
        <v>9790</v>
      </c>
      <c r="AS29" s="1">
        <v>11081</v>
      </c>
      <c r="AT29" s="1">
        <v>10218</v>
      </c>
      <c r="AU29" s="1">
        <v>9827</v>
      </c>
      <c r="AV29" s="1">
        <v>9709</v>
      </c>
      <c r="AW29" s="1">
        <v>11584</v>
      </c>
      <c r="AX29" s="1">
        <v>10957</v>
      </c>
      <c r="AY29" s="1">
        <v>12906</v>
      </c>
      <c r="AZ29" s="1">
        <v>11577</v>
      </c>
      <c r="BA29" s="1">
        <v>12826</v>
      </c>
      <c r="BB29" s="1">
        <v>12860</v>
      </c>
      <c r="BC29" s="1">
        <v>13705</v>
      </c>
      <c r="BD29" s="1">
        <v>14063</v>
      </c>
      <c r="BE29" s="1">
        <v>15081</v>
      </c>
      <c r="BF29" s="1">
        <v>14885</v>
      </c>
    </row>
    <row r="30" spans="2:58" x14ac:dyDescent="0.25">
      <c r="B30" t="s">
        <v>59</v>
      </c>
      <c r="C30" s="1">
        <v>1488</v>
      </c>
      <c r="D30" s="1">
        <v>1453</v>
      </c>
      <c r="E30" s="1">
        <v>1551</v>
      </c>
      <c r="F30" s="1">
        <v>1560</v>
      </c>
      <c r="G30" s="1">
        <v>1768</v>
      </c>
      <c r="H30" s="1">
        <v>1803</v>
      </c>
      <c r="I30" s="1">
        <v>1771</v>
      </c>
      <c r="J30" s="1">
        <v>1736</v>
      </c>
      <c r="K30" s="1">
        <v>1742</v>
      </c>
      <c r="L30" s="1">
        <v>1618</v>
      </c>
      <c r="M30" s="1">
        <v>1609</v>
      </c>
      <c r="N30" s="1">
        <v>1663</v>
      </c>
      <c r="O30" s="1">
        <v>1837</v>
      </c>
      <c r="P30" s="1">
        <v>1822</v>
      </c>
      <c r="Q30" s="1">
        <v>1821</v>
      </c>
      <c r="R30" s="1">
        <v>1890</v>
      </c>
      <c r="S30" s="1">
        <v>1928</v>
      </c>
      <c r="T30" s="1">
        <v>1935</v>
      </c>
      <c r="U30" s="1">
        <v>1930</v>
      </c>
      <c r="V30" s="1">
        <v>1865</v>
      </c>
      <c r="W30" s="1">
        <v>1910</v>
      </c>
      <c r="X30" s="1">
        <v>2027</v>
      </c>
      <c r="Y30" s="1">
        <v>2040</v>
      </c>
      <c r="Z30" s="1">
        <v>2191</v>
      </c>
      <c r="AA30" s="1">
        <v>2145</v>
      </c>
      <c r="AB30" s="1">
        <v>2219</v>
      </c>
      <c r="AC30" s="1">
        <v>2252</v>
      </c>
      <c r="AD30" s="1">
        <v>2299</v>
      </c>
      <c r="AE30">
        <v>369</v>
      </c>
      <c r="AF30">
        <v>287</v>
      </c>
      <c r="AG30">
        <v>377</v>
      </c>
      <c r="AH30">
        <v>366</v>
      </c>
      <c r="AI30">
        <v>397</v>
      </c>
      <c r="AJ30">
        <v>384</v>
      </c>
      <c r="AK30">
        <v>301</v>
      </c>
      <c r="AL30">
        <v>352</v>
      </c>
      <c r="AM30">
        <v>410</v>
      </c>
      <c r="AN30">
        <v>365</v>
      </c>
      <c r="AO30">
        <v>341</v>
      </c>
      <c r="AP30">
        <v>365</v>
      </c>
      <c r="AQ30">
        <v>432</v>
      </c>
      <c r="AR30">
        <v>302</v>
      </c>
      <c r="AS30">
        <v>353</v>
      </c>
      <c r="AT30">
        <v>377</v>
      </c>
      <c r="AU30">
        <v>437</v>
      </c>
      <c r="AV30">
        <v>427</v>
      </c>
      <c r="AW30">
        <v>472</v>
      </c>
      <c r="AX30">
        <v>412</v>
      </c>
      <c r="AY30">
        <v>429</v>
      </c>
      <c r="AZ30">
        <v>344</v>
      </c>
      <c r="BA30">
        <v>294</v>
      </c>
      <c r="BB30">
        <v>351</v>
      </c>
      <c r="BC30">
        <v>313</v>
      </c>
      <c r="BD30">
        <v>315</v>
      </c>
      <c r="BE30">
        <v>294</v>
      </c>
      <c r="BF30">
        <v>332</v>
      </c>
    </row>
    <row r="31" spans="2:58" x14ac:dyDescent="0.25">
      <c r="B31" t="s">
        <v>60</v>
      </c>
      <c r="C31" s="1">
        <v>4537</v>
      </c>
      <c r="D31" s="1">
        <v>4598</v>
      </c>
      <c r="E31" s="1">
        <v>4766</v>
      </c>
      <c r="F31" s="1">
        <v>4553</v>
      </c>
      <c r="G31" s="1">
        <v>4412</v>
      </c>
      <c r="H31" s="1">
        <v>4592</v>
      </c>
      <c r="I31" s="1">
        <v>4671</v>
      </c>
      <c r="J31" s="1">
        <v>4594</v>
      </c>
      <c r="K31" s="1">
        <v>4578</v>
      </c>
      <c r="L31" s="1">
        <v>4334</v>
      </c>
      <c r="M31" s="1">
        <v>4496</v>
      </c>
      <c r="N31" s="1">
        <v>4388</v>
      </c>
      <c r="O31" s="1">
        <v>4978</v>
      </c>
      <c r="P31" s="1">
        <v>5198</v>
      </c>
      <c r="Q31" s="1">
        <v>5748</v>
      </c>
      <c r="R31" s="1">
        <v>5246</v>
      </c>
      <c r="S31" s="1">
        <v>5614</v>
      </c>
      <c r="T31" s="1">
        <v>6072</v>
      </c>
      <c r="U31" s="1">
        <v>6099</v>
      </c>
      <c r="V31" s="1">
        <v>6315</v>
      </c>
      <c r="W31" s="1">
        <v>5960</v>
      </c>
      <c r="X31" s="1">
        <v>6462</v>
      </c>
      <c r="Y31" s="1">
        <v>6474</v>
      </c>
      <c r="Z31" s="1">
        <v>6669</v>
      </c>
      <c r="AA31" s="1">
        <v>6872</v>
      </c>
      <c r="AB31" s="1">
        <v>7145</v>
      </c>
      <c r="AC31" s="1">
        <v>7384</v>
      </c>
      <c r="AD31" s="1">
        <v>7367</v>
      </c>
      <c r="AE31" s="1">
        <v>2113</v>
      </c>
      <c r="AF31" s="1">
        <v>2159</v>
      </c>
      <c r="AG31" s="1">
        <v>2445</v>
      </c>
      <c r="AH31" s="1">
        <v>2170</v>
      </c>
      <c r="AI31" s="1">
        <v>1978</v>
      </c>
      <c r="AJ31" s="1">
        <v>2240</v>
      </c>
      <c r="AK31" s="1">
        <v>2321</v>
      </c>
      <c r="AL31" s="1">
        <v>2077</v>
      </c>
      <c r="AM31" s="1">
        <v>1913</v>
      </c>
      <c r="AN31" s="1">
        <v>1792</v>
      </c>
      <c r="AO31" s="1">
        <v>1882</v>
      </c>
      <c r="AP31" s="1">
        <v>1735</v>
      </c>
      <c r="AQ31" s="1">
        <v>2303</v>
      </c>
      <c r="AR31" s="1">
        <v>2451</v>
      </c>
      <c r="AS31" s="1">
        <v>2733</v>
      </c>
      <c r="AT31" s="1">
        <v>2307</v>
      </c>
      <c r="AU31" s="1">
        <v>2393</v>
      </c>
      <c r="AV31" s="1">
        <v>2653</v>
      </c>
      <c r="AW31" s="1">
        <v>2743</v>
      </c>
      <c r="AX31" s="1">
        <v>2813</v>
      </c>
      <c r="AY31" s="1">
        <v>2502</v>
      </c>
      <c r="AZ31" s="1">
        <v>2809</v>
      </c>
      <c r="BA31" s="1">
        <v>2743</v>
      </c>
      <c r="BB31" s="1">
        <v>2781</v>
      </c>
      <c r="BC31" s="1">
        <v>2797</v>
      </c>
      <c r="BD31" s="1">
        <v>2956</v>
      </c>
      <c r="BE31" s="1">
        <v>3189</v>
      </c>
      <c r="BF31" s="1">
        <v>3225</v>
      </c>
    </row>
    <row r="32" spans="2:58" x14ac:dyDescent="0.25">
      <c r="B32" t="s">
        <v>61</v>
      </c>
      <c r="C32" s="1">
        <v>13911</v>
      </c>
      <c r="D32" s="1">
        <v>13152</v>
      </c>
      <c r="E32" s="1">
        <v>12936</v>
      </c>
      <c r="F32" s="1">
        <v>14197</v>
      </c>
      <c r="G32" s="1">
        <v>15892</v>
      </c>
      <c r="H32" s="1">
        <v>16031</v>
      </c>
      <c r="I32" s="1">
        <v>15747</v>
      </c>
      <c r="J32" s="1">
        <v>17217</v>
      </c>
      <c r="K32" s="1">
        <v>20134</v>
      </c>
      <c r="L32" s="1">
        <v>19623</v>
      </c>
      <c r="M32" s="1">
        <v>19662</v>
      </c>
      <c r="N32" s="1">
        <v>20347</v>
      </c>
      <c r="O32" s="1">
        <v>20017</v>
      </c>
      <c r="P32" s="1">
        <v>19766</v>
      </c>
      <c r="Q32" s="1">
        <v>19683</v>
      </c>
      <c r="R32" s="1">
        <v>21095</v>
      </c>
      <c r="S32" s="1">
        <v>22844</v>
      </c>
      <c r="T32" s="1">
        <v>22047</v>
      </c>
      <c r="U32" s="1">
        <v>22294</v>
      </c>
      <c r="V32" s="1">
        <v>23886</v>
      </c>
      <c r="W32" s="1">
        <v>24924</v>
      </c>
      <c r="X32" s="1">
        <v>24217</v>
      </c>
      <c r="Y32" s="1">
        <v>24584</v>
      </c>
      <c r="Z32" s="1">
        <v>26106</v>
      </c>
      <c r="AA32" s="1">
        <v>25855</v>
      </c>
      <c r="AB32" s="1">
        <v>25301</v>
      </c>
      <c r="AC32" s="1">
        <v>26344</v>
      </c>
      <c r="AD32" s="1">
        <v>26165</v>
      </c>
      <c r="AE32" s="1">
        <v>5387</v>
      </c>
      <c r="AF32" s="1">
        <v>5132</v>
      </c>
      <c r="AG32" s="1">
        <v>4980</v>
      </c>
      <c r="AH32" s="1">
        <v>5637</v>
      </c>
      <c r="AI32" s="1">
        <v>6850</v>
      </c>
      <c r="AJ32" s="1">
        <v>7134</v>
      </c>
      <c r="AK32" s="1">
        <v>6832</v>
      </c>
      <c r="AL32" s="1">
        <v>7690</v>
      </c>
      <c r="AM32" s="1">
        <v>9038</v>
      </c>
      <c r="AN32" s="1">
        <v>9139</v>
      </c>
      <c r="AO32" s="1">
        <v>9388</v>
      </c>
      <c r="AP32" s="1">
        <v>9581</v>
      </c>
      <c r="AQ32" s="1">
        <v>9488</v>
      </c>
      <c r="AR32" s="1">
        <v>9829</v>
      </c>
      <c r="AS32" s="1">
        <v>9484</v>
      </c>
      <c r="AT32" s="1">
        <v>10660</v>
      </c>
      <c r="AU32" s="1">
        <v>11735</v>
      </c>
      <c r="AV32" s="1">
        <v>11410</v>
      </c>
      <c r="AW32" s="1">
        <v>11510</v>
      </c>
      <c r="AX32" s="1">
        <v>12387</v>
      </c>
      <c r="AY32" s="1">
        <v>12795</v>
      </c>
      <c r="AZ32" s="1">
        <v>12602</v>
      </c>
      <c r="BA32" s="1">
        <v>12593</v>
      </c>
      <c r="BB32" s="1">
        <v>12954</v>
      </c>
      <c r="BC32" s="1">
        <v>13062</v>
      </c>
      <c r="BD32" s="1">
        <v>12935</v>
      </c>
      <c r="BE32" s="1">
        <v>13703</v>
      </c>
      <c r="BF32" s="1">
        <v>13663</v>
      </c>
    </row>
    <row r="33" spans="1:58" x14ac:dyDescent="0.25">
      <c r="B33" t="s">
        <v>62</v>
      </c>
      <c r="C33" s="1">
        <v>25568</v>
      </c>
      <c r="D33" s="1">
        <v>30115</v>
      </c>
      <c r="E33" s="1">
        <v>29730</v>
      </c>
      <c r="F33" s="1">
        <v>28988</v>
      </c>
      <c r="G33" s="1">
        <v>27012</v>
      </c>
      <c r="H33" s="1">
        <v>24529</v>
      </c>
      <c r="I33" s="1">
        <v>26471</v>
      </c>
      <c r="J33" s="1">
        <v>29847</v>
      </c>
      <c r="K33" s="1">
        <v>32719</v>
      </c>
      <c r="L33" s="1">
        <v>33289</v>
      </c>
      <c r="M33" s="1">
        <v>31460</v>
      </c>
      <c r="N33" s="1">
        <v>35108</v>
      </c>
      <c r="O33" s="1">
        <v>34890</v>
      </c>
      <c r="P33" s="1">
        <v>28064</v>
      </c>
      <c r="Q33" s="1">
        <v>30120</v>
      </c>
      <c r="R33" s="1">
        <v>33651</v>
      </c>
      <c r="S33" s="1">
        <v>36098</v>
      </c>
      <c r="T33" s="1">
        <v>36159</v>
      </c>
      <c r="U33" s="1">
        <v>35539</v>
      </c>
      <c r="V33" s="1">
        <v>29265</v>
      </c>
      <c r="W33" s="1">
        <v>34249</v>
      </c>
      <c r="X33" s="1">
        <v>36943</v>
      </c>
      <c r="Y33" s="1">
        <v>31181</v>
      </c>
      <c r="Z33" s="1">
        <v>39199</v>
      </c>
      <c r="AA33" s="1">
        <v>36066</v>
      </c>
      <c r="AB33" s="1">
        <v>38474</v>
      </c>
      <c r="AC33" s="1">
        <v>36068</v>
      </c>
      <c r="AD33" s="1">
        <v>38021</v>
      </c>
      <c r="AE33" s="1">
        <v>3927</v>
      </c>
      <c r="AF33" s="1">
        <v>1660</v>
      </c>
      <c r="AG33" s="1">
        <v>1981</v>
      </c>
      <c r="AH33" s="1">
        <v>5310</v>
      </c>
      <c r="AI33" s="1">
        <v>3104</v>
      </c>
      <c r="AJ33" s="1">
        <v>7653</v>
      </c>
      <c r="AK33" s="1">
        <v>2806</v>
      </c>
      <c r="AL33" s="1">
        <v>3718</v>
      </c>
      <c r="AM33">
        <v>278</v>
      </c>
      <c r="AN33" s="1">
        <v>2089</v>
      </c>
      <c r="AO33" s="1">
        <v>3649</v>
      </c>
      <c r="AP33" s="1">
        <v>1168</v>
      </c>
      <c r="AQ33" s="1">
        <v>-3046</v>
      </c>
      <c r="AR33" s="1">
        <v>10084</v>
      </c>
      <c r="AS33" s="1">
        <v>4260</v>
      </c>
      <c r="AT33" s="1">
        <v>2344</v>
      </c>
      <c r="AU33" s="1">
        <v>3456</v>
      </c>
      <c r="AV33" s="1">
        <v>-1970</v>
      </c>
      <c r="AW33" s="1">
        <v>2389</v>
      </c>
      <c r="AX33" s="1">
        <v>11434</v>
      </c>
      <c r="AY33" s="1">
        <v>2580</v>
      </c>
      <c r="AZ33" s="1">
        <v>1929</v>
      </c>
      <c r="BA33" s="1">
        <v>8094</v>
      </c>
      <c r="BB33">
        <v>519</v>
      </c>
      <c r="BC33" s="1">
        <v>4416</v>
      </c>
      <c r="BD33" s="1">
        <v>3515</v>
      </c>
      <c r="BE33" s="1">
        <v>7345</v>
      </c>
      <c r="BF33" s="1">
        <v>4508</v>
      </c>
    </row>
    <row r="35" spans="1:58" x14ac:dyDescent="0.25">
      <c r="A35" t="s">
        <v>63</v>
      </c>
    </row>
    <row r="36" spans="1:58" x14ac:dyDescent="0.25">
      <c r="A36" t="s">
        <v>64</v>
      </c>
    </row>
    <row r="37" spans="1:58" x14ac:dyDescent="0.25">
      <c r="A37" t="s">
        <v>65</v>
      </c>
    </row>
    <row r="38" spans="1:58" x14ac:dyDescent="0.25">
      <c r="A38" t="s">
        <v>66</v>
      </c>
    </row>
    <row r="39" spans="1:58" x14ac:dyDescent="0.25">
      <c r="A39" t="s">
        <v>67</v>
      </c>
    </row>
    <row r="41" spans="1:58" x14ac:dyDescent="0.25">
      <c r="A41" t="s">
        <v>68</v>
      </c>
    </row>
    <row r="42" spans="1:58" x14ac:dyDescent="0.25">
      <c r="A42">
        <v>1</v>
      </c>
      <c r="B42" t="s">
        <v>69</v>
      </c>
    </row>
    <row r="43" spans="1:58" x14ac:dyDescent="0.25">
      <c r="A43">
        <v>2</v>
      </c>
      <c r="B43" t="s">
        <v>70</v>
      </c>
    </row>
    <row r="44" spans="1:58" x14ac:dyDescent="0.25">
      <c r="A44">
        <v>3</v>
      </c>
      <c r="B44" t="s">
        <v>71</v>
      </c>
    </row>
    <row r="45" spans="1:58" x14ac:dyDescent="0.25">
      <c r="A45">
        <v>4</v>
      </c>
      <c r="B45" t="s">
        <v>72</v>
      </c>
    </row>
    <row r="46" spans="1:58" x14ac:dyDescent="0.25">
      <c r="A46">
        <v>5</v>
      </c>
      <c r="B46" t="s">
        <v>73</v>
      </c>
    </row>
    <row r="47" spans="1:58" x14ac:dyDescent="0.25">
      <c r="A47">
        <v>6</v>
      </c>
      <c r="B47" t="s">
        <v>74</v>
      </c>
    </row>
    <row r="48" spans="1:58" x14ac:dyDescent="0.25">
      <c r="A48">
        <v>7</v>
      </c>
      <c r="B48" t="s">
        <v>75</v>
      </c>
    </row>
    <row r="49" spans="1:2" x14ac:dyDescent="0.25">
      <c r="A49">
        <v>8</v>
      </c>
      <c r="B49" t="s">
        <v>76</v>
      </c>
    </row>
    <row r="50" spans="1:2" x14ac:dyDescent="0.25">
      <c r="A50">
        <v>9</v>
      </c>
      <c r="B50" t="s">
        <v>77</v>
      </c>
    </row>
    <row r="51" spans="1:2" x14ac:dyDescent="0.25">
      <c r="A51">
        <v>10</v>
      </c>
      <c r="B51" t="s">
        <v>78</v>
      </c>
    </row>
    <row r="52" spans="1:2" x14ac:dyDescent="0.25">
      <c r="A52">
        <v>11</v>
      </c>
      <c r="B52" t="s">
        <v>79</v>
      </c>
    </row>
    <row r="53" spans="1:2" x14ac:dyDescent="0.25">
      <c r="A53">
        <v>12</v>
      </c>
      <c r="B53" t="s">
        <v>80</v>
      </c>
    </row>
    <row r="54" spans="1:2" x14ac:dyDescent="0.25">
      <c r="A54">
        <v>13</v>
      </c>
      <c r="B54" t="s">
        <v>81</v>
      </c>
    </row>
    <row r="55" spans="1:2" x14ac:dyDescent="0.25">
      <c r="A55">
        <v>14</v>
      </c>
      <c r="B55" t="s">
        <v>82</v>
      </c>
    </row>
    <row r="57" spans="1:2" x14ac:dyDescent="0.25">
      <c r="A57" t="s">
        <v>83</v>
      </c>
    </row>
    <row r="58" spans="1:2" x14ac:dyDescent="0.25">
      <c r="A58" t="s">
        <v>84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58"/>
  <sheetViews>
    <sheetView tabSelected="1" workbookViewId="0"/>
  </sheetViews>
  <sheetFormatPr defaultRowHeight="15" x14ac:dyDescent="0.25"/>
  <cols>
    <col min="2" max="2" width="25.85546875" customWidth="1"/>
  </cols>
  <sheetData>
    <row r="1" spans="1:23" x14ac:dyDescent="0.25">
      <c r="A1" t="s">
        <v>0</v>
      </c>
    </row>
    <row r="2" spans="1:23" x14ac:dyDescent="0.25">
      <c r="A2" t="s">
        <v>1</v>
      </c>
    </row>
    <row r="3" spans="1:23" x14ac:dyDescent="0.25">
      <c r="A3" t="s">
        <v>2</v>
      </c>
    </row>
    <row r="4" spans="1:23" x14ac:dyDescent="0.25">
      <c r="A4" t="s">
        <v>3</v>
      </c>
    </row>
    <row r="7" spans="1:23" x14ac:dyDescent="0.25">
      <c r="A7" t="s">
        <v>6</v>
      </c>
      <c r="B7" t="s">
        <v>7</v>
      </c>
      <c r="K7" s="3" t="s">
        <v>85</v>
      </c>
      <c r="L7" s="3"/>
      <c r="M7" s="3"/>
      <c r="N7" s="3"/>
      <c r="O7" s="3"/>
      <c r="P7" s="3"/>
      <c r="R7" s="3" t="s">
        <v>86</v>
      </c>
      <c r="S7" s="3"/>
      <c r="T7" s="3"/>
      <c r="U7" s="3"/>
      <c r="V7" s="3"/>
      <c r="W7" s="3"/>
    </row>
    <row r="8" spans="1:23" x14ac:dyDescent="0.25">
      <c r="C8">
        <v>2012</v>
      </c>
      <c r="D8">
        <v>2013</v>
      </c>
      <c r="E8">
        <v>2014</v>
      </c>
      <c r="F8">
        <v>2015</v>
      </c>
      <c r="G8">
        <v>2016</v>
      </c>
      <c r="H8">
        <v>2017</v>
      </c>
      <c r="I8">
        <v>2018</v>
      </c>
      <c r="K8">
        <v>2013</v>
      </c>
      <c r="L8">
        <v>2014</v>
      </c>
      <c r="M8">
        <v>2015</v>
      </c>
      <c r="N8">
        <v>2016</v>
      </c>
      <c r="O8">
        <v>2017</v>
      </c>
      <c r="P8">
        <v>2018</v>
      </c>
      <c r="R8">
        <v>2013</v>
      </c>
      <c r="S8">
        <v>2014</v>
      </c>
      <c r="T8">
        <v>2015</v>
      </c>
      <c r="U8">
        <v>2016</v>
      </c>
      <c r="V8">
        <v>2017</v>
      </c>
      <c r="W8">
        <v>2018</v>
      </c>
    </row>
    <row r="9" spans="1:23" x14ac:dyDescent="0.25">
      <c r="A9" t="s">
        <v>37</v>
      </c>
      <c r="B9" t="s">
        <v>38</v>
      </c>
      <c r="C9" s="1">
        <f>SUM('3310000701-eng'!C9:F9)</f>
        <v>3467487</v>
      </c>
      <c r="D9" s="1">
        <f>SUM('3310000701-eng'!G9:J9)</f>
        <v>3589054</v>
      </c>
      <c r="E9" s="1">
        <f>SUM('3310000701-eng'!K9:N9)</f>
        <v>3816417</v>
      </c>
      <c r="F9" s="1">
        <f>SUM('3310000701-eng'!O9:R9)</f>
        <v>3767664</v>
      </c>
      <c r="G9" s="1">
        <f>SUM('3310000701-eng'!S9:V9)</f>
        <v>3829576</v>
      </c>
      <c r="H9" s="1">
        <f>SUM('3310000701-eng'!W9:Z9)</f>
        <v>4028892</v>
      </c>
      <c r="I9" s="1">
        <f>SUM('3310000701-eng'!AA9:AD9)</f>
        <v>4223233</v>
      </c>
      <c r="K9" s="1">
        <f>D9-C9</f>
        <v>121567</v>
      </c>
      <c r="L9" s="1">
        <f t="shared" ref="L9:P9" si="0">E9-D9</f>
        <v>227363</v>
      </c>
      <c r="M9" s="1">
        <f t="shared" si="0"/>
        <v>-48753</v>
      </c>
      <c r="N9" s="1">
        <f t="shared" si="0"/>
        <v>61912</v>
      </c>
      <c r="O9" s="1">
        <f t="shared" si="0"/>
        <v>199316</v>
      </c>
      <c r="P9" s="1">
        <f t="shared" si="0"/>
        <v>194341</v>
      </c>
      <c r="R9" s="2">
        <f>D9/C9*100-100</f>
        <v>3.505910764769979</v>
      </c>
      <c r="S9" s="2">
        <f t="shared" ref="S9:W9" si="1">E9/D9*100-100</f>
        <v>6.3349005058157388</v>
      </c>
      <c r="T9" s="2">
        <f t="shared" si="1"/>
        <v>-1.2774547435461017</v>
      </c>
      <c r="U9" s="2">
        <f t="shared" si="1"/>
        <v>1.6432463192046924</v>
      </c>
      <c r="V9" s="2">
        <f t="shared" si="1"/>
        <v>5.2046492875451378</v>
      </c>
      <c r="W9" s="2">
        <f t="shared" si="1"/>
        <v>4.8236835338351085</v>
      </c>
    </row>
    <row r="10" spans="1:23" x14ac:dyDescent="0.25">
      <c r="B10" t="s">
        <v>39</v>
      </c>
      <c r="C10" s="1">
        <f>SUM('3310000701-eng'!C10:F10)</f>
        <v>3145492</v>
      </c>
      <c r="D10" s="1">
        <f>SUM('3310000701-eng'!G10:J10)</f>
        <v>3261563</v>
      </c>
      <c r="E10" s="1">
        <f>SUM('3310000701-eng'!K10:N10)</f>
        <v>3444007</v>
      </c>
      <c r="F10" s="1">
        <f>SUM('3310000701-eng'!O10:R10)</f>
        <v>3395485</v>
      </c>
      <c r="G10" s="1">
        <f>SUM('3310000701-eng'!S10:V10)</f>
        <v>3429226</v>
      </c>
      <c r="H10" s="1">
        <f>SUM('3310000701-eng'!W10:Z10)</f>
        <v>3604461</v>
      </c>
      <c r="I10" s="1">
        <f>SUM('3310000701-eng'!AA10:AD10)</f>
        <v>3762971</v>
      </c>
      <c r="K10" s="1">
        <f t="shared" ref="K10:K33" si="2">D10-C10</f>
        <v>116071</v>
      </c>
      <c r="L10" s="1">
        <f t="shared" ref="L10:L33" si="3">E10-D10</f>
        <v>182444</v>
      </c>
      <c r="M10" s="1">
        <f t="shared" ref="M10:M33" si="4">F10-E10</f>
        <v>-48522</v>
      </c>
      <c r="N10" s="1">
        <f t="shared" ref="N10:N33" si="5">G10-F10</f>
        <v>33741</v>
      </c>
      <c r="O10" s="1">
        <f t="shared" ref="O10:O33" si="6">H10-G10</f>
        <v>175235</v>
      </c>
      <c r="P10" s="1">
        <f t="shared" ref="P10:P33" si="7">I10-H10</f>
        <v>158510</v>
      </c>
      <c r="R10" s="2">
        <f t="shared" ref="R10:R33" si="8">D10/C10*100-100</f>
        <v>3.6900745574937019</v>
      </c>
      <c r="S10" s="2">
        <f t="shared" ref="S10:S33" si="9">E10/D10*100-100</f>
        <v>5.5937598016656551</v>
      </c>
      <c r="T10" s="2">
        <f t="shared" ref="T10:T33" si="10">F10/E10*100-100</f>
        <v>-1.4088821538399827</v>
      </c>
      <c r="U10" s="2">
        <f t="shared" ref="U10:U33" si="11">G10/F10*100-100</f>
        <v>0.99370193065202272</v>
      </c>
      <c r="V10" s="2">
        <f t="shared" ref="V10:V33" si="12">H10/G10*100-100</f>
        <v>5.1100452405294874</v>
      </c>
      <c r="W10" s="2">
        <f t="shared" ref="W10:W33" si="13">I10/H10*100-100</f>
        <v>4.3976061885535813</v>
      </c>
    </row>
    <row r="11" spans="1:23" x14ac:dyDescent="0.25">
      <c r="B11" t="s">
        <v>40</v>
      </c>
      <c r="C11" s="1">
        <f>SUM('3310000701-eng'!C11:F11)</f>
        <v>60086</v>
      </c>
      <c r="D11" s="1">
        <f>SUM('3310000701-eng'!G11:J11)</f>
        <v>65501</v>
      </c>
      <c r="E11" s="1">
        <f>SUM('3310000701-eng'!K11:N11)</f>
        <v>67811</v>
      </c>
      <c r="F11" s="1">
        <f>SUM('3310000701-eng'!O11:R11)</f>
        <v>70774</v>
      </c>
      <c r="G11" s="1">
        <f>SUM('3310000701-eng'!S11:V11)</f>
        <v>73099</v>
      </c>
      <c r="H11" s="1">
        <f>SUM('3310000701-eng'!W11:Z11)</f>
        <v>74007</v>
      </c>
      <c r="I11" s="1">
        <f>SUM('3310000701-eng'!AA11:AD11)</f>
        <v>75511</v>
      </c>
      <c r="K11" s="1">
        <f t="shared" si="2"/>
        <v>5415</v>
      </c>
      <c r="L11" s="1">
        <f t="shared" si="3"/>
        <v>2310</v>
      </c>
      <c r="M11" s="1">
        <f t="shared" si="4"/>
        <v>2963</v>
      </c>
      <c r="N11" s="1">
        <f t="shared" si="5"/>
        <v>2325</v>
      </c>
      <c r="O11" s="1">
        <f t="shared" si="6"/>
        <v>908</v>
      </c>
      <c r="P11" s="1">
        <f t="shared" si="7"/>
        <v>1504</v>
      </c>
      <c r="R11" s="2">
        <f t="shared" si="8"/>
        <v>9.012082681489872</v>
      </c>
      <c r="S11" s="2">
        <f t="shared" si="9"/>
        <v>3.5266637150577935</v>
      </c>
      <c r="T11" s="2">
        <f t="shared" si="10"/>
        <v>4.3694975741398849</v>
      </c>
      <c r="U11" s="2">
        <f t="shared" si="11"/>
        <v>3.2851046994659043</v>
      </c>
      <c r="V11" s="2">
        <f t="shared" si="12"/>
        <v>1.2421510554179775</v>
      </c>
      <c r="W11" s="2">
        <f t="shared" si="13"/>
        <v>2.0322401934952126</v>
      </c>
    </row>
    <row r="12" spans="1:23" x14ac:dyDescent="0.25">
      <c r="B12" t="s">
        <v>41</v>
      </c>
      <c r="C12" s="1">
        <f>SUM('3310000701-eng'!C12:F12)</f>
        <v>178128</v>
      </c>
      <c r="D12" s="1">
        <f>SUM('3310000701-eng'!G12:J12)</f>
        <v>163204</v>
      </c>
      <c r="E12" s="1">
        <f>SUM('3310000701-eng'!K12:N12)</f>
        <v>181706</v>
      </c>
      <c r="F12" s="1">
        <f>SUM('3310000701-eng'!O12:R12)</f>
        <v>117878</v>
      </c>
      <c r="G12" s="1">
        <f>SUM('3310000701-eng'!S12:V12)</f>
        <v>106339</v>
      </c>
      <c r="H12" s="1">
        <f>SUM('3310000701-eng'!W12:Z12)</f>
        <v>132137</v>
      </c>
      <c r="I12" s="1">
        <f>SUM('3310000701-eng'!AA12:AD12)</f>
        <v>148778</v>
      </c>
      <c r="K12" s="1">
        <f t="shared" si="2"/>
        <v>-14924</v>
      </c>
      <c r="L12" s="1">
        <f t="shared" si="3"/>
        <v>18502</v>
      </c>
      <c r="M12" s="1">
        <f t="shared" si="4"/>
        <v>-63828</v>
      </c>
      <c r="N12" s="1">
        <f t="shared" si="5"/>
        <v>-11539</v>
      </c>
      <c r="O12" s="1">
        <f t="shared" si="6"/>
        <v>25798</v>
      </c>
      <c r="P12" s="1">
        <f t="shared" si="7"/>
        <v>16641</v>
      </c>
      <c r="R12" s="2">
        <f t="shared" si="8"/>
        <v>-8.3782448576304631</v>
      </c>
      <c r="S12" s="2">
        <f t="shared" si="9"/>
        <v>11.336731942844551</v>
      </c>
      <c r="T12" s="2">
        <f t="shared" si="10"/>
        <v>-35.127073404290442</v>
      </c>
      <c r="U12" s="2">
        <f t="shared" si="11"/>
        <v>-9.7889343219260638</v>
      </c>
      <c r="V12" s="2">
        <f t="shared" si="12"/>
        <v>24.260149145656811</v>
      </c>
      <c r="W12" s="2">
        <f t="shared" si="13"/>
        <v>12.593747398533338</v>
      </c>
    </row>
    <row r="13" spans="1:23" x14ac:dyDescent="0.25">
      <c r="B13" t="s">
        <v>42</v>
      </c>
      <c r="C13" s="1">
        <f>SUM('3310000701-eng'!C13:F13)</f>
        <v>38217</v>
      </c>
      <c r="D13" s="1">
        <f>SUM('3310000701-eng'!G13:J13)</f>
        <v>37139</v>
      </c>
      <c r="E13" s="1">
        <f>SUM('3310000701-eng'!K13:N13)</f>
        <v>37410</v>
      </c>
      <c r="F13" s="1">
        <f>SUM('3310000701-eng'!O13:R13)</f>
        <v>37691</v>
      </c>
      <c r="G13" s="1">
        <f>SUM('3310000701-eng'!S13:V13)</f>
        <v>34665</v>
      </c>
      <c r="H13" s="1">
        <f>SUM('3310000701-eng'!W13:Z13)</f>
        <v>36791</v>
      </c>
      <c r="I13" s="1">
        <f>SUM('3310000701-eng'!AA13:AD13)</f>
        <v>37749</v>
      </c>
      <c r="K13" s="1">
        <f t="shared" si="2"/>
        <v>-1078</v>
      </c>
      <c r="L13" s="1">
        <f t="shared" si="3"/>
        <v>271</v>
      </c>
      <c r="M13" s="1">
        <f t="shared" si="4"/>
        <v>281</v>
      </c>
      <c r="N13" s="1">
        <f t="shared" si="5"/>
        <v>-3026</v>
      </c>
      <c r="O13" s="1">
        <f t="shared" si="6"/>
        <v>2126</v>
      </c>
      <c r="P13" s="1">
        <f t="shared" si="7"/>
        <v>958</v>
      </c>
      <c r="R13" s="2">
        <f t="shared" si="8"/>
        <v>-2.8207342282230456</v>
      </c>
      <c r="S13" s="2">
        <f t="shared" si="9"/>
        <v>0.72969116023587333</v>
      </c>
      <c r="T13" s="2">
        <f t="shared" si="10"/>
        <v>0.75113605987704091</v>
      </c>
      <c r="U13" s="2">
        <f t="shared" si="11"/>
        <v>-8.0284418030829698</v>
      </c>
      <c r="V13" s="2">
        <f t="shared" si="12"/>
        <v>6.1329871628443584</v>
      </c>
      <c r="W13" s="2">
        <f t="shared" si="13"/>
        <v>2.6038976923704098</v>
      </c>
    </row>
    <row r="14" spans="1:23" x14ac:dyDescent="0.25">
      <c r="B14" t="s">
        <v>43</v>
      </c>
      <c r="C14" s="1">
        <f>SUM('3310000701-eng'!C14:F14)</f>
        <v>53407</v>
      </c>
      <c r="D14" s="1">
        <f>SUM('3310000701-eng'!G14:J14)</f>
        <v>56454</v>
      </c>
      <c r="E14" s="1">
        <f>SUM('3310000701-eng'!K14:N14)</f>
        <v>65500</v>
      </c>
      <c r="F14" s="1">
        <f>SUM('3310000701-eng'!O14:R14)</f>
        <v>50449</v>
      </c>
      <c r="G14" s="1">
        <f>SUM('3310000701-eng'!S14:V14)</f>
        <v>43886</v>
      </c>
      <c r="H14" s="1">
        <f>SUM('3310000701-eng'!W14:Z14)</f>
        <v>40708</v>
      </c>
      <c r="I14" s="1">
        <f>SUM('3310000701-eng'!AA14:AD14)</f>
        <v>39939</v>
      </c>
      <c r="K14" s="1">
        <f t="shared" si="2"/>
        <v>3047</v>
      </c>
      <c r="L14" s="1">
        <f t="shared" si="3"/>
        <v>9046</v>
      </c>
      <c r="M14" s="1">
        <f t="shared" si="4"/>
        <v>-15051</v>
      </c>
      <c r="N14" s="1">
        <f t="shared" si="5"/>
        <v>-6563</v>
      </c>
      <c r="O14" s="1">
        <f t="shared" si="6"/>
        <v>-3178</v>
      </c>
      <c r="P14" s="1">
        <f t="shared" si="7"/>
        <v>-769</v>
      </c>
      <c r="R14" s="2">
        <f t="shared" si="8"/>
        <v>5.7052446308536275</v>
      </c>
      <c r="S14" s="2">
        <f t="shared" si="9"/>
        <v>16.023665285010807</v>
      </c>
      <c r="T14" s="2">
        <f t="shared" si="10"/>
        <v>-22.978625954198478</v>
      </c>
      <c r="U14" s="2">
        <f t="shared" si="11"/>
        <v>-13.009177585284149</v>
      </c>
      <c r="V14" s="2">
        <f t="shared" si="12"/>
        <v>-7.2414893132206117</v>
      </c>
      <c r="W14" s="2">
        <f t="shared" si="13"/>
        <v>-1.8890635747273166</v>
      </c>
    </row>
    <row r="15" spans="1:23" x14ac:dyDescent="0.25">
      <c r="B15" t="s">
        <v>44</v>
      </c>
      <c r="C15" s="1">
        <f>SUM('3310000701-eng'!C15:F15)</f>
        <v>277135</v>
      </c>
      <c r="D15" s="1">
        <f>SUM('3310000701-eng'!G15:J15)</f>
        <v>298044</v>
      </c>
      <c r="E15" s="1">
        <f>SUM('3310000701-eng'!K15:N15)</f>
        <v>313052</v>
      </c>
      <c r="F15" s="1">
        <f>SUM('3310000701-eng'!O15:R15)</f>
        <v>316741</v>
      </c>
      <c r="G15" s="1">
        <f>SUM('3310000701-eng'!S15:V15)</f>
        <v>313828</v>
      </c>
      <c r="H15" s="1">
        <f>SUM('3310000701-eng'!W15:Z15)</f>
        <v>332451</v>
      </c>
      <c r="I15" s="1">
        <f>SUM('3310000701-eng'!AA15:AD15)</f>
        <v>348584</v>
      </c>
      <c r="K15" s="1">
        <f t="shared" si="2"/>
        <v>20909</v>
      </c>
      <c r="L15" s="1">
        <f t="shared" si="3"/>
        <v>15008</v>
      </c>
      <c r="M15" s="1">
        <f t="shared" si="4"/>
        <v>3689</v>
      </c>
      <c r="N15" s="1">
        <f t="shared" si="5"/>
        <v>-2913</v>
      </c>
      <c r="O15" s="1">
        <f t="shared" si="6"/>
        <v>18623</v>
      </c>
      <c r="P15" s="1">
        <f t="shared" si="7"/>
        <v>16133</v>
      </c>
      <c r="R15" s="2">
        <f t="shared" si="8"/>
        <v>7.5446984321720549</v>
      </c>
      <c r="S15" s="2">
        <f t="shared" si="9"/>
        <v>5.0354981143723876</v>
      </c>
      <c r="T15" s="2">
        <f t="shared" si="10"/>
        <v>1.1783984769303544</v>
      </c>
      <c r="U15" s="2">
        <f t="shared" si="11"/>
        <v>-0.91967885433209062</v>
      </c>
      <c r="V15" s="2">
        <f t="shared" si="12"/>
        <v>5.9341422690136056</v>
      </c>
      <c r="W15" s="2">
        <f t="shared" si="13"/>
        <v>4.8527452165883176</v>
      </c>
    </row>
    <row r="16" spans="1:23" x14ac:dyDescent="0.25">
      <c r="B16" t="s">
        <v>45</v>
      </c>
      <c r="C16" s="1">
        <f>SUM('3310000701-eng'!C16:F16)</f>
        <v>726733</v>
      </c>
      <c r="D16" s="1">
        <f>SUM('3310000701-eng'!G16:J16)</f>
        <v>739669</v>
      </c>
      <c r="E16" s="1">
        <f>SUM('3310000701-eng'!K16:N16)</f>
        <v>762750</v>
      </c>
      <c r="F16" s="1">
        <f>SUM('3310000701-eng'!O16:R16)</f>
        <v>764625</v>
      </c>
      <c r="G16" s="1">
        <f>SUM('3310000701-eng'!S16:V16)</f>
        <v>774265</v>
      </c>
      <c r="H16" s="1">
        <f>SUM('3310000701-eng'!W16:Z16)</f>
        <v>810312</v>
      </c>
      <c r="I16" s="1">
        <f>SUM('3310000701-eng'!AA16:AD16)</f>
        <v>838911</v>
      </c>
      <c r="K16" s="1">
        <f t="shared" si="2"/>
        <v>12936</v>
      </c>
      <c r="L16" s="1">
        <f t="shared" si="3"/>
        <v>23081</v>
      </c>
      <c r="M16" s="1">
        <f t="shared" si="4"/>
        <v>1875</v>
      </c>
      <c r="N16" s="1">
        <f t="shared" si="5"/>
        <v>9640</v>
      </c>
      <c r="O16" s="1">
        <f t="shared" si="6"/>
        <v>36047</v>
      </c>
      <c r="P16" s="1">
        <f t="shared" si="7"/>
        <v>28599</v>
      </c>
      <c r="R16" s="2">
        <f t="shared" si="8"/>
        <v>1.7800209980832165</v>
      </c>
      <c r="S16" s="2">
        <f t="shared" si="9"/>
        <v>3.1204498228261599</v>
      </c>
      <c r="T16" s="2">
        <f t="shared" si="10"/>
        <v>0.24582104228120727</v>
      </c>
      <c r="U16" s="2">
        <f t="shared" si="11"/>
        <v>1.2607487330390796</v>
      </c>
      <c r="V16" s="2">
        <f t="shared" si="12"/>
        <v>4.6556411564516083</v>
      </c>
      <c r="W16" s="2">
        <f t="shared" si="13"/>
        <v>3.5293812753606062</v>
      </c>
    </row>
    <row r="17" spans="2:23" x14ac:dyDescent="0.25">
      <c r="B17" t="s">
        <v>46</v>
      </c>
      <c r="C17" s="1">
        <f>SUM('3310000701-eng'!C17:F17)</f>
        <v>619873</v>
      </c>
      <c r="D17" s="1">
        <f>SUM('3310000701-eng'!G17:J17)</f>
        <v>621622</v>
      </c>
      <c r="E17" s="1">
        <f>SUM('3310000701-eng'!K17:N17)</f>
        <v>651782</v>
      </c>
      <c r="F17" s="1">
        <f>SUM('3310000701-eng'!O17:R17)</f>
        <v>643435</v>
      </c>
      <c r="G17" s="1">
        <f>SUM('3310000701-eng'!S17:V17)</f>
        <v>661932</v>
      </c>
      <c r="H17" s="1">
        <f>SUM('3310000701-eng'!W17:Z17)</f>
        <v>693650</v>
      </c>
      <c r="I17" s="1">
        <f>SUM('3310000701-eng'!AA17:AD17)</f>
        <v>740573</v>
      </c>
      <c r="K17" s="1">
        <f t="shared" si="2"/>
        <v>1749</v>
      </c>
      <c r="L17" s="1">
        <f t="shared" si="3"/>
        <v>30160</v>
      </c>
      <c r="M17" s="1">
        <f t="shared" si="4"/>
        <v>-8347</v>
      </c>
      <c r="N17" s="1">
        <f t="shared" si="5"/>
        <v>18497</v>
      </c>
      <c r="O17" s="1">
        <f t="shared" si="6"/>
        <v>31718</v>
      </c>
      <c r="P17" s="1">
        <f t="shared" si="7"/>
        <v>46923</v>
      </c>
      <c r="R17" s="2">
        <f t="shared" si="8"/>
        <v>0.28215457037165947</v>
      </c>
      <c r="S17" s="2">
        <f t="shared" si="9"/>
        <v>4.8518231336728661</v>
      </c>
      <c r="T17" s="2">
        <f t="shared" si="10"/>
        <v>-1.2806429143486611</v>
      </c>
      <c r="U17" s="2">
        <f t="shared" si="11"/>
        <v>2.8747270509064577</v>
      </c>
      <c r="V17" s="2">
        <f t="shared" si="12"/>
        <v>4.7917308726576096</v>
      </c>
      <c r="W17" s="2">
        <f t="shared" si="13"/>
        <v>6.7646507604699764</v>
      </c>
    </row>
    <row r="18" spans="2:23" x14ac:dyDescent="0.25">
      <c r="B18" t="s">
        <v>47</v>
      </c>
      <c r="C18" s="1">
        <f>SUM('3310000701-eng'!C18:F18)</f>
        <v>465818</v>
      </c>
      <c r="D18" s="1">
        <f>SUM('3310000701-eng'!G18:J18)</f>
        <v>493993</v>
      </c>
      <c r="E18" s="1">
        <f>SUM('3310000701-eng'!K18:N18)</f>
        <v>532973</v>
      </c>
      <c r="F18" s="1">
        <f>SUM('3310000701-eng'!O18:R18)</f>
        <v>554556</v>
      </c>
      <c r="G18" s="1">
        <f>SUM('3310000701-eng'!S18:V18)</f>
        <v>575715</v>
      </c>
      <c r="H18" s="1">
        <f>SUM('3310000701-eng'!W18:Z18)</f>
        <v>602635</v>
      </c>
      <c r="I18" s="1">
        <f>SUM('3310000701-eng'!AA18:AD18)</f>
        <v>619637</v>
      </c>
      <c r="K18" s="1">
        <f t="shared" si="2"/>
        <v>28175</v>
      </c>
      <c r="L18" s="1">
        <f t="shared" si="3"/>
        <v>38980</v>
      </c>
      <c r="M18" s="1">
        <f t="shared" si="4"/>
        <v>21583</v>
      </c>
      <c r="N18" s="1">
        <f t="shared" si="5"/>
        <v>21159</v>
      </c>
      <c r="O18" s="1">
        <f t="shared" si="6"/>
        <v>26920</v>
      </c>
      <c r="P18" s="1">
        <f t="shared" si="7"/>
        <v>17002</v>
      </c>
      <c r="R18" s="2">
        <f t="shared" si="8"/>
        <v>6.0484996286103154</v>
      </c>
      <c r="S18" s="2">
        <f t="shared" si="9"/>
        <v>7.8908000720658009</v>
      </c>
      <c r="T18" s="2">
        <f t="shared" si="10"/>
        <v>4.04954847618923</v>
      </c>
      <c r="U18" s="2">
        <f t="shared" si="11"/>
        <v>3.8154848202886598</v>
      </c>
      <c r="V18" s="2">
        <f t="shared" si="12"/>
        <v>4.6759247196963827</v>
      </c>
      <c r="W18" s="2">
        <f t="shared" si="13"/>
        <v>2.8212765604387329</v>
      </c>
    </row>
    <row r="19" spans="2:23" x14ac:dyDescent="0.25">
      <c r="B19" t="s">
        <v>48</v>
      </c>
      <c r="C19" s="1">
        <f>SUM('3310000701-eng'!C19:F19)</f>
        <v>152766</v>
      </c>
      <c r="D19" s="1">
        <f>SUM('3310000701-eng'!G19:J19)</f>
        <v>168509</v>
      </c>
      <c r="E19" s="1">
        <f>SUM('3310000701-eng'!K19:N19)</f>
        <v>183773</v>
      </c>
      <c r="F19" s="1">
        <f>SUM('3310000701-eng'!O19:R19)</f>
        <v>178044</v>
      </c>
      <c r="G19" s="1">
        <f>SUM('3310000701-eng'!S19:V19)</f>
        <v>168047</v>
      </c>
      <c r="H19" s="1">
        <f>SUM('3310000701-eng'!W19:Z19)</f>
        <v>185964</v>
      </c>
      <c r="I19" s="1">
        <f>SUM('3310000701-eng'!AA19:AD19)</f>
        <v>195370</v>
      </c>
      <c r="K19" s="1">
        <f t="shared" si="2"/>
        <v>15743</v>
      </c>
      <c r="L19" s="1">
        <f t="shared" si="3"/>
        <v>15264</v>
      </c>
      <c r="M19" s="1">
        <f t="shared" si="4"/>
        <v>-5729</v>
      </c>
      <c r="N19" s="1">
        <f t="shared" si="5"/>
        <v>-9997</v>
      </c>
      <c r="O19" s="1">
        <f t="shared" si="6"/>
        <v>17917</v>
      </c>
      <c r="P19" s="1">
        <f t="shared" si="7"/>
        <v>9406</v>
      </c>
      <c r="R19" s="2">
        <f t="shared" si="8"/>
        <v>10.305303536127155</v>
      </c>
      <c r="S19" s="2">
        <f t="shared" si="9"/>
        <v>9.0582698846945817</v>
      </c>
      <c r="T19" s="2">
        <f t="shared" si="10"/>
        <v>-3.1174329199610327</v>
      </c>
      <c r="U19" s="2">
        <f t="shared" si="11"/>
        <v>-5.6149041809889724</v>
      </c>
      <c r="V19" s="2">
        <f t="shared" si="12"/>
        <v>10.661898159443496</v>
      </c>
      <c r="W19" s="2">
        <f t="shared" si="13"/>
        <v>5.057968208900661</v>
      </c>
    </row>
    <row r="20" spans="2:23" x14ac:dyDescent="0.25">
      <c r="B20" t="s">
        <v>49</v>
      </c>
      <c r="C20" s="1">
        <f>SUM('3310000701-eng'!C20:F20)</f>
        <v>95905</v>
      </c>
      <c r="D20" s="1">
        <f>SUM('3310000701-eng'!G20:J20)</f>
        <v>99082</v>
      </c>
      <c r="E20" s="1">
        <f>SUM('3310000701-eng'!K20:N20)</f>
        <v>100811</v>
      </c>
      <c r="F20" s="1">
        <f>SUM('3310000701-eng'!O20:R20)</f>
        <v>105184</v>
      </c>
      <c r="G20" s="1">
        <f>SUM('3310000701-eng'!S20:V20)</f>
        <v>109626</v>
      </c>
      <c r="H20" s="1">
        <f>SUM('3310000701-eng'!W20:Z20)</f>
        <v>110484</v>
      </c>
      <c r="I20" s="1">
        <f>SUM('3310000701-eng'!AA20:AD20)</f>
        <v>114873</v>
      </c>
      <c r="K20" s="1">
        <f t="shared" si="2"/>
        <v>3177</v>
      </c>
      <c r="L20" s="1">
        <f t="shared" si="3"/>
        <v>1729</v>
      </c>
      <c r="M20" s="1">
        <f t="shared" si="4"/>
        <v>4373</v>
      </c>
      <c r="N20" s="1">
        <f t="shared" si="5"/>
        <v>4442</v>
      </c>
      <c r="O20" s="1">
        <f t="shared" si="6"/>
        <v>858</v>
      </c>
      <c r="P20" s="1">
        <f t="shared" si="7"/>
        <v>4389</v>
      </c>
      <c r="R20" s="2">
        <f t="shared" si="8"/>
        <v>3.3126531463427256</v>
      </c>
      <c r="S20" s="2">
        <f t="shared" si="9"/>
        <v>1.745019276962509</v>
      </c>
      <c r="T20" s="2">
        <f t="shared" si="10"/>
        <v>4.3378202775490706</v>
      </c>
      <c r="U20" s="2">
        <f t="shared" si="11"/>
        <v>4.2230757529662384</v>
      </c>
      <c r="V20" s="2">
        <f t="shared" si="12"/>
        <v>0.78266104756170307</v>
      </c>
      <c r="W20" s="2">
        <f t="shared" si="13"/>
        <v>3.9725209080047676</v>
      </c>
    </row>
    <row r="21" spans="2:23" x14ac:dyDescent="0.25">
      <c r="B21" t="s">
        <v>50</v>
      </c>
      <c r="C21" s="1">
        <f>SUM('3310000701-eng'!C21:F21)</f>
        <v>83990</v>
      </c>
      <c r="D21" s="1">
        <f>SUM('3310000701-eng'!G21:J21)</f>
        <v>88468</v>
      </c>
      <c r="E21" s="1">
        <f>SUM('3310000701-eng'!K21:N21)</f>
        <v>92813</v>
      </c>
      <c r="F21" s="1">
        <f>SUM('3310000701-eng'!O21:R21)</f>
        <v>98848</v>
      </c>
      <c r="G21" s="1">
        <f>SUM('3310000701-eng'!S21:V21)</f>
        <v>102603</v>
      </c>
      <c r="H21" s="1">
        <f>SUM('3310000701-eng'!W21:Z21)</f>
        <v>109376</v>
      </c>
      <c r="I21" s="1">
        <f>SUM('3310000701-eng'!AA21:AD21)</f>
        <v>113300</v>
      </c>
      <c r="K21" s="1">
        <f t="shared" si="2"/>
        <v>4478</v>
      </c>
      <c r="L21" s="1">
        <f t="shared" si="3"/>
        <v>4345</v>
      </c>
      <c r="M21" s="1">
        <f t="shared" si="4"/>
        <v>6035</v>
      </c>
      <c r="N21" s="1">
        <f t="shared" si="5"/>
        <v>3755</v>
      </c>
      <c r="O21" s="1">
        <f t="shared" si="6"/>
        <v>6773</v>
      </c>
      <c r="P21" s="1">
        <f t="shared" si="7"/>
        <v>3924</v>
      </c>
      <c r="R21" s="2">
        <f t="shared" si="8"/>
        <v>5.3315870937016285</v>
      </c>
      <c r="S21" s="2">
        <f t="shared" si="9"/>
        <v>4.9113803861283287</v>
      </c>
      <c r="T21" s="2">
        <f t="shared" si="10"/>
        <v>6.5023218730134715</v>
      </c>
      <c r="U21" s="2">
        <f t="shared" si="11"/>
        <v>3.7987617351893874</v>
      </c>
      <c r="V21" s="2">
        <f t="shared" si="12"/>
        <v>6.6011715057064748</v>
      </c>
      <c r="W21" s="2">
        <f t="shared" si="13"/>
        <v>3.5876243417203142</v>
      </c>
    </row>
    <row r="22" spans="2:23" x14ac:dyDescent="0.25">
      <c r="B22" t="s">
        <v>51</v>
      </c>
      <c r="C22" s="1">
        <f>SUM('3310000701-eng'!C22:F22)</f>
        <v>140272</v>
      </c>
      <c r="D22" s="1">
        <f>SUM('3310000701-eng'!G22:J22)</f>
        <v>155275</v>
      </c>
      <c r="E22" s="1">
        <f>SUM('3310000701-eng'!K22:N22)</f>
        <v>159948</v>
      </c>
      <c r="F22" s="1">
        <f>SUM('3310000701-eng'!O22:R22)</f>
        <v>160179</v>
      </c>
      <c r="G22" s="1">
        <f>SUM('3310000701-eng'!S22:V22)</f>
        <v>157256</v>
      </c>
      <c r="H22" s="1">
        <f>SUM('3310000701-eng'!W22:Z22)</f>
        <v>159891</v>
      </c>
      <c r="I22" s="1">
        <f>SUM('3310000701-eng'!AA22:AD22)</f>
        <v>164608</v>
      </c>
      <c r="K22" s="1">
        <f t="shared" si="2"/>
        <v>15003</v>
      </c>
      <c r="L22" s="1">
        <f t="shared" si="3"/>
        <v>4673</v>
      </c>
      <c r="M22" s="1">
        <f t="shared" si="4"/>
        <v>231</v>
      </c>
      <c r="N22" s="1">
        <f t="shared" si="5"/>
        <v>-2923</v>
      </c>
      <c r="O22" s="1">
        <f t="shared" si="6"/>
        <v>2635</v>
      </c>
      <c r="P22" s="1">
        <f t="shared" si="7"/>
        <v>4717</v>
      </c>
      <c r="R22" s="2">
        <f t="shared" si="8"/>
        <v>10.695648454431378</v>
      </c>
      <c r="S22" s="2">
        <f t="shared" si="9"/>
        <v>3.0094992754790013</v>
      </c>
      <c r="T22" s="2">
        <f t="shared" si="10"/>
        <v>0.14442193712955032</v>
      </c>
      <c r="U22" s="2">
        <f t="shared" si="11"/>
        <v>-1.8248334675581788</v>
      </c>
      <c r="V22" s="2">
        <f t="shared" si="12"/>
        <v>1.6756117413643921</v>
      </c>
      <c r="W22" s="2">
        <f t="shared" si="13"/>
        <v>2.9501347793184038</v>
      </c>
    </row>
    <row r="23" spans="2:23" x14ac:dyDescent="0.25">
      <c r="B23" t="s">
        <v>52</v>
      </c>
      <c r="C23" s="1">
        <f>SUM('3310000701-eng'!C23:F23)</f>
        <v>86723</v>
      </c>
      <c r="D23" s="1">
        <f>SUM('3310000701-eng'!G23:J23)</f>
        <v>89737</v>
      </c>
      <c r="E23" s="1">
        <f>SUM('3310000701-eng'!K23:N23)</f>
        <v>97467</v>
      </c>
      <c r="F23" s="1">
        <f>SUM('3310000701-eng'!O23:R23)</f>
        <v>93649</v>
      </c>
      <c r="G23" s="1">
        <f>SUM('3310000701-eng'!S23:V23)</f>
        <v>94417</v>
      </c>
      <c r="H23" s="1">
        <f>SUM('3310000701-eng'!W23:Z23)</f>
        <v>97254</v>
      </c>
      <c r="I23" s="1">
        <f>SUM('3310000701-eng'!AA23:AD23)</f>
        <v>99653</v>
      </c>
      <c r="K23" s="1">
        <f t="shared" si="2"/>
        <v>3014</v>
      </c>
      <c r="L23" s="1">
        <f t="shared" si="3"/>
        <v>7730</v>
      </c>
      <c r="M23" s="1">
        <f t="shared" si="4"/>
        <v>-3818</v>
      </c>
      <c r="N23" s="1">
        <f t="shared" si="5"/>
        <v>768</v>
      </c>
      <c r="O23" s="1">
        <f t="shared" si="6"/>
        <v>2837</v>
      </c>
      <c r="P23" s="1">
        <f t="shared" si="7"/>
        <v>2399</v>
      </c>
      <c r="R23" s="2">
        <f t="shared" si="8"/>
        <v>3.4754332760628586</v>
      </c>
      <c r="S23" s="2">
        <f t="shared" si="9"/>
        <v>8.6140610896285921</v>
      </c>
      <c r="T23" s="2">
        <f t="shared" si="10"/>
        <v>-3.9172232653103123</v>
      </c>
      <c r="U23" s="2">
        <f t="shared" si="11"/>
        <v>0.82008350329421376</v>
      </c>
      <c r="V23" s="2">
        <f t="shared" si="12"/>
        <v>3.0047554995392716</v>
      </c>
      <c r="W23" s="2">
        <f t="shared" si="13"/>
        <v>2.4667365866699527</v>
      </c>
    </row>
    <row r="24" spans="2:23" x14ac:dyDescent="0.25">
      <c r="B24" t="s">
        <v>53</v>
      </c>
      <c r="C24" s="1">
        <f>SUM('3310000701-eng'!C24:F24)</f>
        <v>49618</v>
      </c>
      <c r="D24" s="1">
        <f>SUM('3310000701-eng'!G24:J24)</f>
        <v>60438</v>
      </c>
      <c r="E24" s="1">
        <f>SUM('3310000701-eng'!K24:N24)</f>
        <v>65108</v>
      </c>
      <c r="F24" s="1">
        <f>SUM('3310000701-eng'!O24:R24)</f>
        <v>68067</v>
      </c>
      <c r="G24" s="1">
        <f>SUM('3310000701-eng'!S24:V24)</f>
        <v>72903</v>
      </c>
      <c r="H24" s="1">
        <f>SUM('3310000701-eng'!W24:Z24)</f>
        <v>75902</v>
      </c>
      <c r="I24" s="1">
        <f>SUM('3310000701-eng'!AA24:AD24)</f>
        <v>78601</v>
      </c>
      <c r="K24" s="1">
        <f t="shared" si="2"/>
        <v>10820</v>
      </c>
      <c r="L24" s="1">
        <f t="shared" si="3"/>
        <v>4670</v>
      </c>
      <c r="M24" s="1">
        <f t="shared" si="4"/>
        <v>2959</v>
      </c>
      <c r="N24" s="1">
        <f t="shared" si="5"/>
        <v>4836</v>
      </c>
      <c r="O24" s="1">
        <f t="shared" si="6"/>
        <v>2999</v>
      </c>
      <c r="P24" s="1">
        <f t="shared" si="7"/>
        <v>2699</v>
      </c>
      <c r="R24" s="2">
        <f t="shared" si="8"/>
        <v>21.806602442661926</v>
      </c>
      <c r="S24" s="2">
        <f t="shared" si="9"/>
        <v>7.726926767927452</v>
      </c>
      <c r="T24" s="2">
        <f t="shared" si="10"/>
        <v>4.5447564047428841</v>
      </c>
      <c r="U24" s="2">
        <f t="shared" si="11"/>
        <v>7.1047644232888274</v>
      </c>
      <c r="V24" s="2">
        <f t="shared" si="12"/>
        <v>4.1136853078748317</v>
      </c>
      <c r="W24" s="2">
        <f t="shared" si="13"/>
        <v>3.5559010302758765</v>
      </c>
    </row>
    <row r="25" spans="2:23" x14ac:dyDescent="0.25">
      <c r="B25" t="s">
        <v>54</v>
      </c>
      <c r="C25" s="1">
        <f>SUM('3310000701-eng'!C25:F25)</f>
        <v>12149</v>
      </c>
      <c r="D25" s="1">
        <f>SUM('3310000701-eng'!G25:J25)</f>
        <v>12297</v>
      </c>
      <c r="E25" s="1">
        <f>SUM('3310000701-eng'!K25:N25)</f>
        <v>12613</v>
      </c>
      <c r="F25" s="1">
        <f>SUM('3310000701-eng'!O25:R25)</f>
        <v>13566</v>
      </c>
      <c r="G25" s="1">
        <f>SUM('3310000701-eng'!S25:V25)</f>
        <v>14819</v>
      </c>
      <c r="H25" s="1">
        <f>SUM('3310000701-eng'!W25:Z25)</f>
        <v>15075</v>
      </c>
      <c r="I25" s="1">
        <f>SUM('3310000701-eng'!AA25:AD25)</f>
        <v>16086</v>
      </c>
      <c r="K25" s="1">
        <f t="shared" si="2"/>
        <v>148</v>
      </c>
      <c r="L25" s="1">
        <f t="shared" si="3"/>
        <v>316</v>
      </c>
      <c r="M25" s="1">
        <f t="shared" si="4"/>
        <v>953</v>
      </c>
      <c r="N25" s="1">
        <f t="shared" si="5"/>
        <v>1253</v>
      </c>
      <c r="O25" s="1">
        <f t="shared" si="6"/>
        <v>256</v>
      </c>
      <c r="P25" s="1">
        <f t="shared" si="7"/>
        <v>1011</v>
      </c>
      <c r="R25" s="2">
        <f t="shared" si="8"/>
        <v>1.2182072598567686</v>
      </c>
      <c r="S25" s="2">
        <f t="shared" si="9"/>
        <v>2.5697324550703513</v>
      </c>
      <c r="T25" s="2">
        <f t="shared" si="10"/>
        <v>7.5556965036073933</v>
      </c>
      <c r="U25" s="2">
        <f t="shared" si="11"/>
        <v>9.2363261093911291</v>
      </c>
      <c r="V25" s="2">
        <f t="shared" si="12"/>
        <v>1.7275119778662429</v>
      </c>
      <c r="W25" s="2">
        <f t="shared" si="13"/>
        <v>6.7064676616915335</v>
      </c>
    </row>
    <row r="26" spans="2:23" x14ac:dyDescent="0.25">
      <c r="B26" t="s">
        <v>55</v>
      </c>
      <c r="C26" s="1">
        <f>SUM('3310000701-eng'!C26:F26)</f>
        <v>68351</v>
      </c>
      <c r="D26" s="1">
        <f>SUM('3310000701-eng'!G26:J26)</f>
        <v>73734</v>
      </c>
      <c r="E26" s="1">
        <f>SUM('3310000701-eng'!K26:N26)</f>
        <v>77281</v>
      </c>
      <c r="F26" s="1">
        <f>SUM('3310000701-eng'!O26:R26)</f>
        <v>80179</v>
      </c>
      <c r="G26" s="1">
        <f>SUM('3310000701-eng'!S26:V26)</f>
        <v>83899</v>
      </c>
      <c r="H26" s="1">
        <f>SUM('3310000701-eng'!W26:Z26)</f>
        <v>84921</v>
      </c>
      <c r="I26" s="1">
        <f>SUM('3310000701-eng'!AA26:AD26)</f>
        <v>86627</v>
      </c>
      <c r="K26" s="1">
        <f t="shared" si="2"/>
        <v>5383</v>
      </c>
      <c r="L26" s="1">
        <f t="shared" si="3"/>
        <v>3547</v>
      </c>
      <c r="M26" s="1">
        <f t="shared" si="4"/>
        <v>2898</v>
      </c>
      <c r="N26" s="1">
        <f t="shared" si="5"/>
        <v>3720</v>
      </c>
      <c r="O26" s="1">
        <f t="shared" si="6"/>
        <v>1022</v>
      </c>
      <c r="P26" s="1">
        <f t="shared" si="7"/>
        <v>1706</v>
      </c>
      <c r="R26" s="2">
        <f t="shared" si="8"/>
        <v>7.8755248643033866</v>
      </c>
      <c r="S26" s="2">
        <f t="shared" si="9"/>
        <v>4.8105351669514675</v>
      </c>
      <c r="T26" s="2">
        <f t="shared" si="10"/>
        <v>3.7499514757831918</v>
      </c>
      <c r="U26" s="2">
        <f t="shared" si="11"/>
        <v>4.6396188528168238</v>
      </c>
      <c r="V26" s="2">
        <f t="shared" si="12"/>
        <v>1.2181313245688301</v>
      </c>
      <c r="W26" s="2">
        <f t="shared" si="13"/>
        <v>2.0089259429352069</v>
      </c>
    </row>
    <row r="27" spans="2:23" x14ac:dyDescent="0.25">
      <c r="B27" t="s">
        <v>56</v>
      </c>
      <c r="C27" s="1">
        <f>SUM('3310000701-eng'!C27:F27)</f>
        <v>36321</v>
      </c>
      <c r="D27" s="1">
        <f>SUM('3310000701-eng'!G27:J27)</f>
        <v>38390</v>
      </c>
      <c r="E27" s="1">
        <f>SUM('3310000701-eng'!K27:N27)</f>
        <v>41208</v>
      </c>
      <c r="F27" s="1">
        <f>SUM('3310000701-eng'!O27:R27)</f>
        <v>41617</v>
      </c>
      <c r="G27" s="1">
        <f>SUM('3310000701-eng'!S27:V27)</f>
        <v>41929</v>
      </c>
      <c r="H27" s="1">
        <f>SUM('3310000701-eng'!W27:Z27)</f>
        <v>42901</v>
      </c>
      <c r="I27" s="1">
        <f>SUM('3310000701-eng'!AA27:AD27)</f>
        <v>44172</v>
      </c>
      <c r="K27" s="1">
        <f t="shared" si="2"/>
        <v>2069</v>
      </c>
      <c r="L27" s="1">
        <f t="shared" si="3"/>
        <v>2818</v>
      </c>
      <c r="M27" s="1">
        <f t="shared" si="4"/>
        <v>409</v>
      </c>
      <c r="N27" s="1">
        <f t="shared" si="5"/>
        <v>312</v>
      </c>
      <c r="O27" s="1">
        <f t="shared" si="6"/>
        <v>972</v>
      </c>
      <c r="P27" s="1">
        <f t="shared" si="7"/>
        <v>1271</v>
      </c>
      <c r="R27" s="2">
        <f t="shared" si="8"/>
        <v>5.6964290630764651</v>
      </c>
      <c r="S27" s="2">
        <f t="shared" si="9"/>
        <v>7.3404532430320302</v>
      </c>
      <c r="T27" s="2">
        <f t="shared" si="10"/>
        <v>0.99252572316055421</v>
      </c>
      <c r="U27" s="2">
        <f t="shared" si="11"/>
        <v>0.74969363481270079</v>
      </c>
      <c r="V27" s="2">
        <f t="shared" si="12"/>
        <v>2.3182045839395187</v>
      </c>
      <c r="W27" s="2">
        <f t="shared" si="13"/>
        <v>2.9626349036152959</v>
      </c>
    </row>
    <row r="28" spans="2:23" x14ac:dyDescent="0.25">
      <c r="B28" t="s">
        <v>57</v>
      </c>
      <c r="C28" s="1">
        <f>SUM('3310000701-eng'!C28:F28)</f>
        <v>321996</v>
      </c>
      <c r="D28" s="1">
        <f>SUM('3310000701-eng'!G28:J28)</f>
        <v>327491</v>
      </c>
      <c r="E28" s="1">
        <f>SUM('3310000701-eng'!K28:N28)</f>
        <v>372411</v>
      </c>
      <c r="F28" s="1">
        <f>SUM('3310000701-eng'!O28:R28)</f>
        <v>372179</v>
      </c>
      <c r="G28" s="1">
        <f>SUM('3310000701-eng'!S28:V28)</f>
        <v>400350</v>
      </c>
      <c r="H28" s="1">
        <f>SUM('3310000701-eng'!W28:Z28)</f>
        <v>424432</v>
      </c>
      <c r="I28" s="1">
        <f>SUM('3310000701-eng'!AA28:AD28)</f>
        <v>460260</v>
      </c>
      <c r="K28" s="1">
        <f t="shared" si="2"/>
        <v>5495</v>
      </c>
      <c r="L28" s="1">
        <f t="shared" si="3"/>
        <v>44920</v>
      </c>
      <c r="M28" s="1">
        <f t="shared" si="4"/>
        <v>-232</v>
      </c>
      <c r="N28" s="1">
        <f t="shared" si="5"/>
        <v>28171</v>
      </c>
      <c r="O28" s="1">
        <f t="shared" si="6"/>
        <v>24082</v>
      </c>
      <c r="P28" s="1">
        <f t="shared" si="7"/>
        <v>35828</v>
      </c>
      <c r="R28" s="2">
        <f t="shared" si="8"/>
        <v>1.7065429384215918</v>
      </c>
      <c r="S28" s="2">
        <f t="shared" si="9"/>
        <v>13.716407473793168</v>
      </c>
      <c r="T28" s="2">
        <f t="shared" si="10"/>
        <v>-6.2296763522013521E-2</v>
      </c>
      <c r="U28" s="2">
        <f t="shared" si="11"/>
        <v>7.5692072900405378</v>
      </c>
      <c r="V28" s="2">
        <f t="shared" si="12"/>
        <v>6.0152366679155733</v>
      </c>
      <c r="W28" s="2">
        <f t="shared" si="13"/>
        <v>8.441399328985554</v>
      </c>
    </row>
    <row r="29" spans="2:23" x14ac:dyDescent="0.25">
      <c r="B29" t="s">
        <v>58</v>
      </c>
      <c r="C29" s="1">
        <f>SUM('3310000701-eng'!C29:F29)</f>
        <v>128892</v>
      </c>
      <c r="D29" s="1">
        <f>SUM('3310000701-eng'!G29:J29)</f>
        <v>129397</v>
      </c>
      <c r="E29" s="1">
        <f>SUM('3310000701-eng'!K29:N29)</f>
        <v>135641</v>
      </c>
      <c r="F29" s="1">
        <f>SUM('3310000701-eng'!O29:R29)</f>
        <v>136355</v>
      </c>
      <c r="G29" s="1">
        <f>SUM('3310000701-eng'!S29:V29)</f>
        <v>140460</v>
      </c>
      <c r="H29" s="1">
        <f>SUM('3310000701-eng'!W29:Z29)</f>
        <v>149293</v>
      </c>
      <c r="I29" s="1">
        <f>SUM('3310000701-eng'!AA29:AD29)</f>
        <v>170282</v>
      </c>
      <c r="K29" s="1">
        <f t="shared" si="2"/>
        <v>505</v>
      </c>
      <c r="L29" s="1">
        <f t="shared" si="3"/>
        <v>6244</v>
      </c>
      <c r="M29" s="1">
        <f t="shared" si="4"/>
        <v>714</v>
      </c>
      <c r="N29" s="1">
        <f t="shared" si="5"/>
        <v>4105</v>
      </c>
      <c r="O29" s="1">
        <f t="shared" si="6"/>
        <v>8833</v>
      </c>
      <c r="P29" s="1">
        <f t="shared" si="7"/>
        <v>20989</v>
      </c>
      <c r="R29" s="2">
        <f t="shared" si="8"/>
        <v>0.39180088756478426</v>
      </c>
      <c r="S29" s="2">
        <f t="shared" si="9"/>
        <v>4.8254596319852823</v>
      </c>
      <c r="T29" s="2">
        <f t="shared" si="10"/>
        <v>0.52638951349517527</v>
      </c>
      <c r="U29" s="2">
        <f t="shared" si="11"/>
        <v>3.0105239998533335</v>
      </c>
      <c r="V29" s="2">
        <f t="shared" si="12"/>
        <v>6.2886230955432154</v>
      </c>
      <c r="W29" s="2">
        <f t="shared" si="13"/>
        <v>14.058931095228843</v>
      </c>
    </row>
    <row r="30" spans="2:23" x14ac:dyDescent="0.25">
      <c r="B30" t="s">
        <v>59</v>
      </c>
      <c r="C30" s="1">
        <f>SUM('3310000701-eng'!C30:F30)</f>
        <v>6052</v>
      </c>
      <c r="D30" s="1">
        <f>SUM('3310000701-eng'!G30:J30)</f>
        <v>7078</v>
      </c>
      <c r="E30" s="1">
        <f>SUM('3310000701-eng'!K30:N30)</f>
        <v>6632</v>
      </c>
      <c r="F30" s="1">
        <f>SUM('3310000701-eng'!O30:R30)</f>
        <v>7370</v>
      </c>
      <c r="G30" s="1">
        <f>SUM('3310000701-eng'!S30:V30)</f>
        <v>7658</v>
      </c>
      <c r="H30" s="1">
        <f>SUM('3310000701-eng'!W30:Z30)</f>
        <v>8168</v>
      </c>
      <c r="I30" s="1">
        <f>SUM('3310000701-eng'!AA30:AD30)</f>
        <v>8915</v>
      </c>
      <c r="K30" s="1">
        <f t="shared" si="2"/>
        <v>1026</v>
      </c>
      <c r="L30" s="1">
        <f t="shared" si="3"/>
        <v>-446</v>
      </c>
      <c r="M30" s="1">
        <f t="shared" si="4"/>
        <v>738</v>
      </c>
      <c r="N30" s="1">
        <f t="shared" si="5"/>
        <v>288</v>
      </c>
      <c r="O30" s="1">
        <f t="shared" si="6"/>
        <v>510</v>
      </c>
      <c r="P30" s="1">
        <f t="shared" si="7"/>
        <v>747</v>
      </c>
      <c r="R30" s="2">
        <f t="shared" si="8"/>
        <v>16.953073364177129</v>
      </c>
      <c r="S30" s="2">
        <f t="shared" si="9"/>
        <v>-6.3012150324950511</v>
      </c>
      <c r="T30" s="2">
        <f t="shared" si="10"/>
        <v>11.127864897466822</v>
      </c>
      <c r="U30" s="2">
        <f t="shared" si="11"/>
        <v>3.9077340569877919</v>
      </c>
      <c r="V30" s="2">
        <f t="shared" si="12"/>
        <v>6.6597022721337282</v>
      </c>
      <c r="W30" s="2">
        <f t="shared" si="13"/>
        <v>9.1454456415278997</v>
      </c>
    </row>
    <row r="31" spans="2:23" x14ac:dyDescent="0.25">
      <c r="B31" t="s">
        <v>60</v>
      </c>
      <c r="C31" s="1">
        <f>SUM('3310000701-eng'!C31:F31)</f>
        <v>18454</v>
      </c>
      <c r="D31" s="1">
        <f>SUM('3310000701-eng'!G31:J31)</f>
        <v>18269</v>
      </c>
      <c r="E31" s="1">
        <f>SUM('3310000701-eng'!K31:N31)</f>
        <v>17796</v>
      </c>
      <c r="F31" s="1">
        <f>SUM('3310000701-eng'!O31:R31)</f>
        <v>21170</v>
      </c>
      <c r="G31" s="1">
        <f>SUM('3310000701-eng'!S31:V31)</f>
        <v>24100</v>
      </c>
      <c r="H31" s="1">
        <f>SUM('3310000701-eng'!W31:Z31)</f>
        <v>25565</v>
      </c>
      <c r="I31" s="1">
        <f>SUM('3310000701-eng'!AA31:AD31)</f>
        <v>28768</v>
      </c>
      <c r="K31" s="1">
        <f t="shared" si="2"/>
        <v>-185</v>
      </c>
      <c r="L31" s="1">
        <f t="shared" si="3"/>
        <v>-473</v>
      </c>
      <c r="M31" s="1">
        <f t="shared" si="4"/>
        <v>3374</v>
      </c>
      <c r="N31" s="1">
        <f t="shared" si="5"/>
        <v>2930</v>
      </c>
      <c r="O31" s="1">
        <f t="shared" si="6"/>
        <v>1465</v>
      </c>
      <c r="P31" s="1">
        <f t="shared" si="7"/>
        <v>3203</v>
      </c>
      <c r="R31" s="2">
        <f t="shared" si="8"/>
        <v>-1.0024926845128448</v>
      </c>
      <c r="S31" s="2">
        <f t="shared" si="9"/>
        <v>-2.5890853358147723</v>
      </c>
      <c r="T31" s="2">
        <f t="shared" si="10"/>
        <v>18.959316700382118</v>
      </c>
      <c r="U31" s="2">
        <f t="shared" si="11"/>
        <v>13.840340103920639</v>
      </c>
      <c r="V31" s="2">
        <f t="shared" si="12"/>
        <v>6.0788381742738551</v>
      </c>
      <c r="W31" s="2">
        <f t="shared" si="13"/>
        <v>12.528848034422069</v>
      </c>
    </row>
    <row r="32" spans="2:23" x14ac:dyDescent="0.25">
      <c r="B32" t="s">
        <v>61</v>
      </c>
      <c r="C32" s="1">
        <f>SUM('3310000701-eng'!C32:F32)</f>
        <v>54196</v>
      </c>
      <c r="D32" s="1">
        <f>SUM('3310000701-eng'!G32:J32)</f>
        <v>64887</v>
      </c>
      <c r="E32" s="1">
        <f>SUM('3310000701-eng'!K32:N32)</f>
        <v>79766</v>
      </c>
      <c r="F32" s="1">
        <f>SUM('3310000701-eng'!O32:R32)</f>
        <v>80561</v>
      </c>
      <c r="G32" s="1">
        <f>SUM('3310000701-eng'!S32:V32)</f>
        <v>91071</v>
      </c>
      <c r="H32" s="1">
        <f>SUM('3310000701-eng'!W32:Z32)</f>
        <v>99831</v>
      </c>
      <c r="I32" s="1">
        <f>SUM('3310000701-eng'!AA32:AD32)</f>
        <v>103665</v>
      </c>
      <c r="K32" s="1">
        <f t="shared" si="2"/>
        <v>10691</v>
      </c>
      <c r="L32" s="1">
        <f t="shared" si="3"/>
        <v>14879</v>
      </c>
      <c r="M32" s="1">
        <f t="shared" si="4"/>
        <v>795</v>
      </c>
      <c r="N32" s="1">
        <f t="shared" si="5"/>
        <v>10510</v>
      </c>
      <c r="O32" s="1">
        <f t="shared" si="6"/>
        <v>8760</v>
      </c>
      <c r="P32" s="1">
        <f t="shared" si="7"/>
        <v>3834</v>
      </c>
      <c r="R32" s="2">
        <f t="shared" si="8"/>
        <v>19.726548084729487</v>
      </c>
      <c r="S32" s="2">
        <f t="shared" si="9"/>
        <v>22.930633254735142</v>
      </c>
      <c r="T32" s="2">
        <f t="shared" si="10"/>
        <v>0.99666524584409899</v>
      </c>
      <c r="U32" s="2">
        <f t="shared" si="11"/>
        <v>13.04601482106726</v>
      </c>
      <c r="V32" s="2">
        <f t="shared" si="12"/>
        <v>9.6188687946766862</v>
      </c>
      <c r="W32" s="2">
        <f t="shared" si="13"/>
        <v>3.8404904288247081</v>
      </c>
    </row>
    <row r="33" spans="1:23" x14ac:dyDescent="0.25">
      <c r="B33" t="s">
        <v>62</v>
      </c>
      <c r="C33" s="1">
        <f>SUM('3310000701-eng'!C33:F33)</f>
        <v>114401</v>
      </c>
      <c r="D33" s="1">
        <f>SUM('3310000701-eng'!G33:J33)</f>
        <v>107859</v>
      </c>
      <c r="E33" s="1">
        <f>SUM('3310000701-eng'!K33:N33)</f>
        <v>132576</v>
      </c>
      <c r="F33" s="1">
        <f>SUM('3310000701-eng'!O33:R33)</f>
        <v>126725</v>
      </c>
      <c r="G33" s="1">
        <f>SUM('3310000701-eng'!S33:V33)</f>
        <v>137061</v>
      </c>
      <c r="H33" s="1">
        <f>SUM('3310000701-eng'!W33:Z33)</f>
        <v>141572</v>
      </c>
      <c r="I33" s="1">
        <f>SUM('3310000701-eng'!AA33:AD33)</f>
        <v>148629</v>
      </c>
      <c r="K33" s="1">
        <f t="shared" si="2"/>
        <v>-6542</v>
      </c>
      <c r="L33" s="1">
        <f t="shared" si="3"/>
        <v>24717</v>
      </c>
      <c r="M33" s="1">
        <f t="shared" si="4"/>
        <v>-5851</v>
      </c>
      <c r="N33" s="1">
        <f t="shared" si="5"/>
        <v>10336</v>
      </c>
      <c r="O33" s="1">
        <f t="shared" si="6"/>
        <v>4511</v>
      </c>
      <c r="P33" s="1">
        <f t="shared" si="7"/>
        <v>7057</v>
      </c>
      <c r="R33" s="2">
        <f t="shared" si="8"/>
        <v>-5.7184814818052274</v>
      </c>
      <c r="S33" s="2">
        <f t="shared" si="9"/>
        <v>22.916029260423329</v>
      </c>
      <c r="T33" s="2">
        <f t="shared" si="10"/>
        <v>-4.4133176442191626</v>
      </c>
      <c r="U33" s="2">
        <f t="shared" si="11"/>
        <v>8.156243835075955</v>
      </c>
      <c r="V33" s="2">
        <f t="shared" si="12"/>
        <v>3.2912352893966954</v>
      </c>
      <c r="W33" s="2">
        <f t="shared" si="13"/>
        <v>4.9847427457406752</v>
      </c>
    </row>
    <row r="35" spans="1:23" x14ac:dyDescent="0.25">
      <c r="A35" t="s">
        <v>63</v>
      </c>
    </row>
    <row r="36" spans="1:23" x14ac:dyDescent="0.25">
      <c r="A36" t="s">
        <v>64</v>
      </c>
    </row>
    <row r="37" spans="1:23" x14ac:dyDescent="0.25">
      <c r="A37" t="s">
        <v>65</v>
      </c>
    </row>
    <row r="38" spans="1:23" x14ac:dyDescent="0.25">
      <c r="A38" t="s">
        <v>66</v>
      </c>
    </row>
    <row r="39" spans="1:23" x14ac:dyDescent="0.25">
      <c r="A39" t="s">
        <v>67</v>
      </c>
    </row>
    <row r="41" spans="1:23" x14ac:dyDescent="0.25">
      <c r="A41" t="s">
        <v>68</v>
      </c>
    </row>
    <row r="42" spans="1:23" x14ac:dyDescent="0.25">
      <c r="A42">
        <v>1</v>
      </c>
      <c r="B42" t="s">
        <v>69</v>
      </c>
    </row>
    <row r="43" spans="1:23" x14ac:dyDescent="0.25">
      <c r="A43">
        <v>2</v>
      </c>
      <c r="B43" t="s">
        <v>70</v>
      </c>
    </row>
    <row r="44" spans="1:23" x14ac:dyDescent="0.25">
      <c r="A44">
        <v>3</v>
      </c>
      <c r="B44" t="s">
        <v>71</v>
      </c>
    </row>
    <row r="45" spans="1:23" x14ac:dyDescent="0.25">
      <c r="A45">
        <v>4</v>
      </c>
      <c r="B45" t="s">
        <v>72</v>
      </c>
    </row>
    <row r="46" spans="1:23" x14ac:dyDescent="0.25">
      <c r="A46">
        <v>5</v>
      </c>
      <c r="B46" t="s">
        <v>73</v>
      </c>
    </row>
    <row r="47" spans="1:23" x14ac:dyDescent="0.25">
      <c r="A47">
        <v>6</v>
      </c>
      <c r="B47" t="s">
        <v>74</v>
      </c>
    </row>
    <row r="48" spans="1:23" x14ac:dyDescent="0.25">
      <c r="A48">
        <v>7</v>
      </c>
      <c r="B48" t="s">
        <v>75</v>
      </c>
    </row>
    <row r="49" spans="1:2" x14ac:dyDescent="0.25">
      <c r="A49">
        <v>8</v>
      </c>
      <c r="B49" t="s">
        <v>76</v>
      </c>
    </row>
    <row r="50" spans="1:2" x14ac:dyDescent="0.25">
      <c r="A50">
        <v>9</v>
      </c>
      <c r="B50" t="s">
        <v>77</v>
      </c>
    </row>
    <row r="51" spans="1:2" x14ac:dyDescent="0.25">
      <c r="A51">
        <v>10</v>
      </c>
      <c r="B51" t="s">
        <v>78</v>
      </c>
    </row>
    <row r="52" spans="1:2" x14ac:dyDescent="0.25">
      <c r="A52">
        <v>11</v>
      </c>
      <c r="B52" t="s">
        <v>79</v>
      </c>
    </row>
    <row r="53" spans="1:2" x14ac:dyDescent="0.25">
      <c r="A53">
        <v>12</v>
      </c>
      <c r="B53" t="s">
        <v>80</v>
      </c>
    </row>
    <row r="54" spans="1:2" x14ac:dyDescent="0.25">
      <c r="A54">
        <v>13</v>
      </c>
      <c r="B54" t="s">
        <v>81</v>
      </c>
    </row>
    <row r="55" spans="1:2" x14ac:dyDescent="0.25">
      <c r="A55">
        <v>14</v>
      </c>
      <c r="B55" t="s">
        <v>82</v>
      </c>
    </row>
    <row r="57" spans="1:2" x14ac:dyDescent="0.25">
      <c r="A57" t="s">
        <v>83</v>
      </c>
    </row>
    <row r="58" spans="1:2" x14ac:dyDescent="0.25">
      <c r="A58" t="s">
        <v>84</v>
      </c>
    </row>
  </sheetData>
  <mergeCells count="2">
    <mergeCell ref="K7:P7"/>
    <mergeCell ref="R7:W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3310000701-eng</vt:lpstr>
      <vt:lpstr>OpRev</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Keen, Nathan - IAD/DDCI</dc:creator>
  <cp:lastModifiedBy>Keen, Nathan - IAD/DDCI</cp:lastModifiedBy>
  <dcterms:created xsi:type="dcterms:W3CDTF">2019-03-04T16:08:00Z</dcterms:created>
  <dcterms:modified xsi:type="dcterms:W3CDTF">2019-03-04T16:21:44Z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-1424817637</vt:i4>
  </property>
  <property fmtid="{D5CDD505-2E9C-101B-9397-08002B2CF9AE}" pid="3" name="_NewReviewCycle">
    <vt:lpwstr/>
  </property>
  <property fmtid="{D5CDD505-2E9C-101B-9397-08002B2CF9AE}" pid="4" name="_EmailSubject">
    <vt:lpwstr/>
  </property>
  <property fmtid="{D5CDD505-2E9C-101B-9397-08002B2CF9AE}" pid="5" name="_AuthorEmail">
    <vt:lpwstr>nathan.keen@canada.ca</vt:lpwstr>
  </property>
  <property fmtid="{D5CDD505-2E9C-101B-9397-08002B2CF9AE}" pid="6" name="_AuthorEmailDisplayName">
    <vt:lpwstr>Keen, Nathan (STATCAN)</vt:lpwstr>
  </property>
  <property fmtid="{D5CDD505-2E9C-101B-9397-08002B2CF9AE}" pid="7" name="_ReviewingToolsShownOnce">
    <vt:lpwstr/>
  </property>
</Properties>
</file>