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2\Course 1\Week 4\Tim\"/>
    </mc:Choice>
  </mc:AlternateContent>
  <xr:revisionPtr revIDLastSave="0" documentId="13_ncr:1_{22C08B1E-5E0E-4CB5-883F-B2D193D4BC6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3" l="1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P19" i="1" l="1"/>
</calcChain>
</file>

<file path=xl/sharedStrings.xml><?xml version="1.0" encoding="utf-8"?>
<sst xmlns="http://schemas.openxmlformats.org/spreadsheetml/2006/main" count="347" uniqueCount="154">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</sst>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 style="thin">
        <color theme="6"/>
      </left>
      <right style="thin">
        <color theme="6"/>
      </right>
      <top style="medium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9" fontId="0" fillId="4" borderId="8" xfId="2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9" fontId="0" fillId="0" borderId="8" xfId="2" applyNumberFormat="1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164" fontId="0" fillId="0" borderId="11" xfId="0" applyNumberFormat="1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/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164" fontId="0" fillId="0" borderId="13" xfId="0" applyNumberFormat="1" applyFont="1" applyBorder="1"/>
    <xf numFmtId="165" fontId="0" fillId="0" borderId="9" xfId="0" applyNumberFormat="1" applyFont="1" applyBorder="1" applyAlignment="1">
      <alignment horizontal="center"/>
    </xf>
    <xf numFmtId="9" fontId="0" fillId="0" borderId="9" xfId="2" applyNumberFormat="1" applyFont="1" applyBorder="1"/>
    <xf numFmtId="164" fontId="0" fillId="0" borderId="10" xfId="0" applyNumberFormat="1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65" fontId="0" fillId="0" borderId="11" xfId="0" applyNumberFormat="1" applyFont="1" applyBorder="1" applyAlignment="1">
      <alignment horizontal="center"/>
    </xf>
    <xf numFmtId="9" fontId="0" fillId="0" borderId="11" xfId="2" applyNumberFormat="1" applyFont="1" applyBorder="1"/>
    <xf numFmtId="164" fontId="0" fillId="0" borderId="12" xfId="0" applyNumberFormat="1" applyFont="1" applyBorder="1"/>
    <xf numFmtId="165" fontId="0" fillId="0" borderId="13" xfId="0" applyNumberFormat="1" applyFont="1" applyBorder="1" applyAlignment="1">
      <alignment horizontal="center"/>
    </xf>
    <xf numFmtId="9" fontId="0" fillId="0" borderId="13" xfId="2" applyNumberFormat="1" applyFont="1" applyBorder="1"/>
    <xf numFmtId="164" fontId="0" fillId="0" borderId="4" xfId="0" applyNumberFormat="1" applyFont="1" applyBorder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5"/>
  <sheetViews>
    <sheetView tabSelected="1" workbookViewId="0">
      <selection activeCell="P24" sqref="P24"/>
    </sheetView>
  </sheetViews>
  <sheetFormatPr defaultRowHeight="14.25" x14ac:dyDescent="0.45"/>
  <cols>
    <col min="1" max="1" width="13.53125" customWidth="1"/>
    <col min="2" max="2" width="48.46484375" customWidth="1"/>
    <col min="3" max="3" width="13.73046875" bestFit="1" customWidth="1"/>
    <col min="4" max="4" width="13" customWidth="1"/>
    <col min="5" max="5" width="8" bestFit="1" customWidth="1"/>
    <col min="6" max="6" width="12.796875" customWidth="1"/>
    <col min="7" max="7" width="6.33203125" style="6" customWidth="1"/>
    <col min="8" max="8" width="9.73046875" style="6" customWidth="1"/>
    <col min="9" max="9" width="12.3984375" style="6" customWidth="1"/>
    <col min="10" max="10" width="13.796875" style="6" customWidth="1"/>
    <col min="11" max="11" width="12.265625" customWidth="1"/>
    <col min="12" max="12" width="12.53125" customWidth="1"/>
    <col min="13" max="13" width="11.6640625" customWidth="1"/>
    <col min="14" max="14" width="10.265625" bestFit="1" customWidth="1"/>
    <col min="15" max="15" width="18.265625" bestFit="1" customWidth="1"/>
    <col min="16" max="16" width="13.19921875" bestFit="1" customWidth="1"/>
  </cols>
  <sheetData>
    <row r="1" spans="1:16" s="3" customFormat="1" ht="30.5" customHeight="1" thickBot="1" x14ac:dyDescent="0.7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4.65" thickTop="1" x14ac:dyDescent="0.45">
      <c r="G2" s="5"/>
      <c r="H2" s="5"/>
      <c r="I2" s="5"/>
      <c r="J2" s="5"/>
      <c r="K2" s="5"/>
    </row>
    <row r="3" spans="1:16" ht="14.65" thickBot="1" x14ac:dyDescent="0.5">
      <c r="A3" s="34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7" t="s">
        <v>103</v>
      </c>
      <c r="O3" s="9" t="s">
        <v>95</v>
      </c>
      <c r="P3" s="9" t="s">
        <v>114</v>
      </c>
    </row>
    <row r="4" spans="1:16" x14ac:dyDescent="0.45">
      <c r="A4" s="22" t="s">
        <v>59</v>
      </c>
      <c r="B4" s="22" t="s">
        <v>13</v>
      </c>
      <c r="C4" s="22" t="s">
        <v>124</v>
      </c>
      <c r="D4" s="22" t="s">
        <v>10</v>
      </c>
      <c r="E4" s="22" t="s">
        <v>125</v>
      </c>
      <c r="F4" s="22" t="s">
        <v>152</v>
      </c>
      <c r="G4" s="38">
        <v>1</v>
      </c>
      <c r="H4" s="23">
        <v>0</v>
      </c>
      <c r="I4" s="23">
        <v>100</v>
      </c>
      <c r="J4" s="23">
        <v>50</v>
      </c>
      <c r="K4" s="39">
        <f>Calc!A21</f>
        <v>0.05</v>
      </c>
      <c r="L4" s="24">
        <v>1.75</v>
      </c>
      <c r="M4" s="40">
        <v>2.39</v>
      </c>
      <c r="N4" s="1"/>
      <c r="O4" s="10" t="s">
        <v>124</v>
      </c>
      <c r="P4" s="10" t="s">
        <v>115</v>
      </c>
    </row>
    <row r="5" spans="1:16" x14ac:dyDescent="0.45">
      <c r="A5" s="25" t="s">
        <v>129</v>
      </c>
      <c r="B5" s="25" t="s">
        <v>32</v>
      </c>
      <c r="C5" s="25" t="s">
        <v>93</v>
      </c>
      <c r="D5" s="25" t="s">
        <v>128</v>
      </c>
      <c r="E5" s="25" t="s">
        <v>18</v>
      </c>
      <c r="F5" s="25" t="s">
        <v>153</v>
      </c>
      <c r="G5" s="31">
        <v>9</v>
      </c>
      <c r="H5" s="26">
        <v>3</v>
      </c>
      <c r="I5" s="26">
        <v>50</v>
      </c>
      <c r="J5" s="26">
        <v>5</v>
      </c>
      <c r="K5" s="32">
        <f>Calc!A37</f>
        <v>0.05</v>
      </c>
      <c r="L5" s="27">
        <v>50</v>
      </c>
      <c r="M5" s="33">
        <v>107.712</v>
      </c>
      <c r="N5" s="1"/>
      <c r="O5" s="11" t="s">
        <v>126</v>
      </c>
      <c r="P5" s="11" t="s">
        <v>116</v>
      </c>
    </row>
    <row r="6" spans="1:16" x14ac:dyDescent="0.45">
      <c r="A6" s="25" t="s">
        <v>44</v>
      </c>
      <c r="B6" s="25" t="s">
        <v>122</v>
      </c>
      <c r="C6" s="25" t="s">
        <v>126</v>
      </c>
      <c r="D6" s="25" t="s">
        <v>3</v>
      </c>
      <c r="E6" s="25" t="s">
        <v>4</v>
      </c>
      <c r="F6" s="25" t="s">
        <v>152</v>
      </c>
      <c r="G6" s="31">
        <v>1</v>
      </c>
      <c r="H6" s="26">
        <v>5</v>
      </c>
      <c r="I6" s="26">
        <v>25</v>
      </c>
      <c r="J6" s="26">
        <v>10</v>
      </c>
      <c r="K6" s="32">
        <f>Calc!A4</f>
        <v>0.1</v>
      </c>
      <c r="L6" s="27">
        <v>87</v>
      </c>
      <c r="M6" s="33">
        <v>109</v>
      </c>
      <c r="N6" s="1"/>
      <c r="O6" s="10" t="s">
        <v>90</v>
      </c>
      <c r="P6" s="10" t="s">
        <v>117</v>
      </c>
    </row>
    <row r="7" spans="1:16" x14ac:dyDescent="0.45">
      <c r="A7" s="25" t="s">
        <v>54</v>
      </c>
      <c r="B7" s="25" t="s">
        <v>79</v>
      </c>
      <c r="C7" s="25" t="s">
        <v>90</v>
      </c>
      <c r="D7" s="25" t="s">
        <v>5</v>
      </c>
      <c r="E7" s="25" t="s">
        <v>6</v>
      </c>
      <c r="F7" s="25" t="s">
        <v>153</v>
      </c>
      <c r="G7" s="31">
        <v>2</v>
      </c>
      <c r="H7" s="26">
        <v>5</v>
      </c>
      <c r="I7" s="26">
        <v>25</v>
      </c>
      <c r="J7" s="26">
        <v>10</v>
      </c>
      <c r="K7" s="32">
        <f>Calc!A10</f>
        <v>0.05</v>
      </c>
      <c r="L7" s="27">
        <v>350</v>
      </c>
      <c r="M7" s="33">
        <v>425</v>
      </c>
      <c r="N7" s="1"/>
      <c r="O7" s="11" t="s">
        <v>127</v>
      </c>
      <c r="P7" s="11" t="s">
        <v>118</v>
      </c>
    </row>
    <row r="8" spans="1:16" x14ac:dyDescent="0.45">
      <c r="A8" s="25" t="s">
        <v>141</v>
      </c>
      <c r="B8" s="25" t="s">
        <v>87</v>
      </c>
      <c r="C8" s="25" t="s">
        <v>127</v>
      </c>
      <c r="D8" s="25" t="s">
        <v>140</v>
      </c>
      <c r="E8" s="25" t="s">
        <v>4</v>
      </c>
      <c r="F8" s="25" t="s">
        <v>152</v>
      </c>
      <c r="G8" s="31">
        <v>3</v>
      </c>
      <c r="H8" s="26">
        <v>6</v>
      </c>
      <c r="I8" s="26">
        <v>50</v>
      </c>
      <c r="J8" s="26">
        <v>25</v>
      </c>
      <c r="K8" s="32">
        <f>Calc!A15</f>
        <v>0.05</v>
      </c>
      <c r="L8" s="27">
        <v>7.5</v>
      </c>
      <c r="M8" s="33">
        <v>8.99</v>
      </c>
      <c r="N8" s="1"/>
      <c r="O8" s="10" t="s">
        <v>93</v>
      </c>
      <c r="P8" s="10" t="s">
        <v>119</v>
      </c>
    </row>
    <row r="9" spans="1:16" x14ac:dyDescent="0.45">
      <c r="A9" s="25" t="s">
        <v>70</v>
      </c>
      <c r="B9" s="25" t="s">
        <v>30</v>
      </c>
      <c r="C9" s="25" t="s">
        <v>90</v>
      </c>
      <c r="D9" s="25" t="s">
        <v>24</v>
      </c>
      <c r="E9" s="25" t="s">
        <v>28</v>
      </c>
      <c r="F9" s="25" t="s">
        <v>152</v>
      </c>
      <c r="G9" s="31">
        <v>5</v>
      </c>
      <c r="H9" s="26">
        <v>6</v>
      </c>
      <c r="I9" s="26">
        <v>25</v>
      </c>
      <c r="J9" s="26">
        <v>10</v>
      </c>
      <c r="K9" s="32">
        <f>Calc!A34</f>
        <v>0.05</v>
      </c>
      <c r="L9" s="27">
        <v>42</v>
      </c>
      <c r="M9" s="33">
        <v>56</v>
      </c>
      <c r="N9" s="1"/>
      <c r="O9" s="11" t="s">
        <v>92</v>
      </c>
      <c r="P9" s="11" t="s">
        <v>120</v>
      </c>
    </row>
    <row r="10" spans="1:16" x14ac:dyDescent="0.45">
      <c r="A10" s="25" t="s">
        <v>130</v>
      </c>
      <c r="B10" s="25" t="s">
        <v>35</v>
      </c>
      <c r="C10" s="25" t="s">
        <v>92</v>
      </c>
      <c r="D10" s="25" t="s">
        <v>128</v>
      </c>
      <c r="E10" s="25" t="s">
        <v>18</v>
      </c>
      <c r="F10" s="25" t="s">
        <v>153</v>
      </c>
      <c r="G10" s="31">
        <v>9</v>
      </c>
      <c r="H10" s="26">
        <v>6</v>
      </c>
      <c r="I10" s="26">
        <v>50</v>
      </c>
      <c r="J10" s="26">
        <v>5</v>
      </c>
      <c r="K10" s="32">
        <f>Calc!A40</f>
        <v>0.05</v>
      </c>
      <c r="L10" s="27">
        <v>82</v>
      </c>
      <c r="M10" s="33">
        <v>171.666</v>
      </c>
      <c r="N10" s="1"/>
      <c r="O10" s="8" t="s">
        <v>91</v>
      </c>
      <c r="P10" s="8" t="s">
        <v>121</v>
      </c>
    </row>
    <row r="11" spans="1:16" x14ac:dyDescent="0.45">
      <c r="A11" s="25" t="s">
        <v>50</v>
      </c>
      <c r="B11" s="25" t="s">
        <v>75</v>
      </c>
      <c r="C11" s="25" t="s">
        <v>124</v>
      </c>
      <c r="D11" s="25" t="s">
        <v>3</v>
      </c>
      <c r="E11" s="25" t="s">
        <v>4</v>
      </c>
      <c r="F11" s="25" t="s">
        <v>152</v>
      </c>
      <c r="G11" s="31">
        <v>1</v>
      </c>
      <c r="H11" s="26">
        <v>6</v>
      </c>
      <c r="I11" s="26">
        <v>25</v>
      </c>
      <c r="J11" s="26">
        <v>10</v>
      </c>
      <c r="K11" s="32">
        <f>Calc!A6</f>
        <v>0.05</v>
      </c>
      <c r="L11" s="27">
        <v>22</v>
      </c>
      <c r="M11" s="33">
        <v>29</v>
      </c>
      <c r="N11" s="1"/>
    </row>
    <row r="12" spans="1:16" x14ac:dyDescent="0.45">
      <c r="A12" s="25" t="s">
        <v>53</v>
      </c>
      <c r="B12" s="25" t="s">
        <v>78</v>
      </c>
      <c r="C12" s="25" t="s">
        <v>124</v>
      </c>
      <c r="D12" s="25" t="s">
        <v>3</v>
      </c>
      <c r="E12" s="25" t="s">
        <v>4</v>
      </c>
      <c r="F12" s="25" t="s">
        <v>152</v>
      </c>
      <c r="G12" s="31">
        <v>3</v>
      </c>
      <c r="H12" s="26">
        <v>7</v>
      </c>
      <c r="I12" s="26">
        <v>25</v>
      </c>
      <c r="J12" s="26">
        <v>10</v>
      </c>
      <c r="K12" s="32">
        <f>Calc!A9</f>
        <v>0.1</v>
      </c>
      <c r="L12" s="27">
        <v>5</v>
      </c>
      <c r="M12" s="33">
        <v>9</v>
      </c>
      <c r="N12" s="1"/>
    </row>
    <row r="13" spans="1:16" x14ac:dyDescent="0.45">
      <c r="A13" s="25" t="s">
        <v>52</v>
      </c>
      <c r="B13" s="25" t="s">
        <v>77</v>
      </c>
      <c r="C13" s="25" t="s">
        <v>124</v>
      </c>
      <c r="D13" s="25" t="s">
        <v>3</v>
      </c>
      <c r="E13" s="25" t="s">
        <v>4</v>
      </c>
      <c r="F13" s="25" t="s">
        <v>152</v>
      </c>
      <c r="G13" s="31">
        <v>3</v>
      </c>
      <c r="H13" s="26">
        <v>8</v>
      </c>
      <c r="I13" s="26">
        <v>25</v>
      </c>
      <c r="J13" s="26">
        <v>10</v>
      </c>
      <c r="K13" s="32">
        <f>Calc!A8</f>
        <v>0.05</v>
      </c>
      <c r="L13" s="27">
        <v>6</v>
      </c>
      <c r="M13" s="33">
        <v>12</v>
      </c>
      <c r="N13" s="1"/>
      <c r="O13" s="14" t="s">
        <v>105</v>
      </c>
      <c r="P13" s="15" t="s">
        <v>113</v>
      </c>
    </row>
    <row r="14" spans="1:16" x14ac:dyDescent="0.45">
      <c r="A14" s="25" t="s">
        <v>55</v>
      </c>
      <c r="B14" s="25" t="s">
        <v>80</v>
      </c>
      <c r="C14" s="25" t="s">
        <v>90</v>
      </c>
      <c r="D14" s="25" t="s">
        <v>5</v>
      </c>
      <c r="E14" s="25" t="s">
        <v>6</v>
      </c>
      <c r="F14" s="25" t="s">
        <v>153</v>
      </c>
      <c r="G14" s="31">
        <v>2</v>
      </c>
      <c r="H14" s="26">
        <v>8</v>
      </c>
      <c r="I14" s="26">
        <v>25</v>
      </c>
      <c r="J14" s="26">
        <v>10</v>
      </c>
      <c r="K14" s="32">
        <f>Calc!A11</f>
        <v>0.05</v>
      </c>
      <c r="L14" s="27">
        <v>340</v>
      </c>
      <c r="M14" s="33">
        <v>415</v>
      </c>
      <c r="N14" s="1"/>
      <c r="O14" s="16" t="s">
        <v>107</v>
      </c>
      <c r="P14" s="17">
        <v>0.05</v>
      </c>
    </row>
    <row r="15" spans="1:16" x14ac:dyDescent="0.45">
      <c r="A15" s="25" t="s">
        <v>71</v>
      </c>
      <c r="B15" s="25" t="s">
        <v>86</v>
      </c>
      <c r="C15" s="25" t="s">
        <v>90</v>
      </c>
      <c r="D15" s="25" t="s">
        <v>24</v>
      </c>
      <c r="E15" s="25" t="s">
        <v>28</v>
      </c>
      <c r="F15" s="25" t="s">
        <v>152</v>
      </c>
      <c r="G15" s="31">
        <v>4</v>
      </c>
      <c r="H15" s="26">
        <v>9</v>
      </c>
      <c r="I15" s="26">
        <v>25</v>
      </c>
      <c r="J15" s="26">
        <v>10</v>
      </c>
      <c r="K15" s="32" t="e">
        <f>Calc!A35</f>
        <v>#N/A</v>
      </c>
      <c r="L15" s="27">
        <v>67.430000000000007</v>
      </c>
      <c r="M15" s="33">
        <v>97.99</v>
      </c>
      <c r="N15" s="1"/>
      <c r="O15" s="18" t="s">
        <v>108</v>
      </c>
      <c r="P15" s="19">
        <v>0.1</v>
      </c>
    </row>
    <row r="16" spans="1:16" x14ac:dyDescent="0.45">
      <c r="A16" s="25" t="s">
        <v>72</v>
      </c>
      <c r="B16" s="25" t="s">
        <v>31</v>
      </c>
      <c r="C16" s="25" t="s">
        <v>90</v>
      </c>
      <c r="D16" s="25" t="s">
        <v>24</v>
      </c>
      <c r="E16" s="25" t="s">
        <v>28</v>
      </c>
      <c r="F16" s="25" t="s">
        <v>152</v>
      </c>
      <c r="G16" s="31">
        <v>4</v>
      </c>
      <c r="H16" s="26">
        <v>9</v>
      </c>
      <c r="I16" s="26">
        <v>25</v>
      </c>
      <c r="J16" s="26">
        <v>10</v>
      </c>
      <c r="K16" s="32">
        <f>Calc!A36</f>
        <v>0.05</v>
      </c>
      <c r="L16" s="27">
        <v>132.22999999999999</v>
      </c>
      <c r="M16" s="33">
        <v>199</v>
      </c>
      <c r="N16" s="1"/>
      <c r="O16" s="20"/>
      <c r="P16" s="21"/>
    </row>
    <row r="17" spans="1:16" x14ac:dyDescent="0.45">
      <c r="A17" s="25" t="s">
        <v>131</v>
      </c>
      <c r="B17" s="25" t="s">
        <v>33</v>
      </c>
      <c r="C17" s="25" t="s">
        <v>93</v>
      </c>
      <c r="D17" s="25" t="s">
        <v>128</v>
      </c>
      <c r="E17" s="25" t="s">
        <v>18</v>
      </c>
      <c r="F17" s="25" t="s">
        <v>153</v>
      </c>
      <c r="G17" s="31">
        <v>9</v>
      </c>
      <c r="H17" s="26">
        <v>10</v>
      </c>
      <c r="I17" s="26">
        <v>50</v>
      </c>
      <c r="J17" s="26">
        <v>5</v>
      </c>
      <c r="K17" s="32" t="e">
        <f>Calc!A38</f>
        <v>#N/A</v>
      </c>
      <c r="L17" s="27">
        <v>40</v>
      </c>
      <c r="M17" s="33">
        <v>87.516000000000005</v>
      </c>
      <c r="N17" s="1"/>
    </row>
    <row r="18" spans="1:16" x14ac:dyDescent="0.45">
      <c r="A18" s="25" t="s">
        <v>142</v>
      </c>
      <c r="B18" s="25" t="s">
        <v>8</v>
      </c>
      <c r="C18" s="25" t="s">
        <v>127</v>
      </c>
      <c r="D18" s="25" t="s">
        <v>140</v>
      </c>
      <c r="E18" s="25" t="s">
        <v>4</v>
      </c>
      <c r="F18" s="25" t="s">
        <v>152</v>
      </c>
      <c r="G18" s="31">
        <v>2</v>
      </c>
      <c r="H18" s="26">
        <v>12</v>
      </c>
      <c r="I18" s="26">
        <v>50</v>
      </c>
      <c r="J18" s="26">
        <v>25</v>
      </c>
      <c r="K18" s="32">
        <f>Calc!A13</f>
        <v>0.05</v>
      </c>
      <c r="L18" s="27">
        <v>5.5</v>
      </c>
      <c r="M18" s="33">
        <v>7.99</v>
      </c>
      <c r="N18" s="1"/>
    </row>
    <row r="19" spans="1:16" x14ac:dyDescent="0.45">
      <c r="A19" s="25" t="s">
        <v>143</v>
      </c>
      <c r="B19" s="25" t="s">
        <v>88</v>
      </c>
      <c r="C19" s="25" t="s">
        <v>127</v>
      </c>
      <c r="D19" s="25" t="s">
        <v>140</v>
      </c>
      <c r="E19" s="25" t="s">
        <v>4</v>
      </c>
      <c r="F19" s="25" t="s">
        <v>152</v>
      </c>
      <c r="G19" s="31">
        <v>2</v>
      </c>
      <c r="H19" s="26">
        <v>12</v>
      </c>
      <c r="I19" s="26">
        <v>50</v>
      </c>
      <c r="J19" s="26">
        <v>25</v>
      </c>
      <c r="K19" s="32">
        <f>Calc!A16</f>
        <v>0.05</v>
      </c>
      <c r="L19" s="27">
        <v>5.5</v>
      </c>
      <c r="M19" s="33">
        <v>7.99</v>
      </c>
      <c r="N19" s="1"/>
      <c r="O19" s="12" t="s">
        <v>123</v>
      </c>
      <c r="P19" s="13" t="e">
        <f>AVERAGE(K4:K54)</f>
        <v>#N/A</v>
      </c>
    </row>
    <row r="20" spans="1:16" x14ac:dyDescent="0.45">
      <c r="A20" s="25" t="s">
        <v>61</v>
      </c>
      <c r="B20" s="25" t="s">
        <v>15</v>
      </c>
      <c r="C20" s="25" t="s">
        <v>127</v>
      </c>
      <c r="D20" s="25" t="s">
        <v>10</v>
      </c>
      <c r="E20" s="25" t="s">
        <v>16</v>
      </c>
      <c r="F20" s="25" t="s">
        <v>152</v>
      </c>
      <c r="G20" s="31">
        <v>2</v>
      </c>
      <c r="H20" s="26">
        <v>12</v>
      </c>
      <c r="I20" s="26">
        <v>100</v>
      </c>
      <c r="J20" s="26">
        <v>50</v>
      </c>
      <c r="K20" s="32">
        <f>Calc!A23</f>
        <v>0.1</v>
      </c>
      <c r="L20" s="27">
        <v>2.2200000000000002</v>
      </c>
      <c r="M20" s="33">
        <v>3.55</v>
      </c>
      <c r="N20" s="1"/>
    </row>
    <row r="21" spans="1:16" x14ac:dyDescent="0.45">
      <c r="A21" s="25" t="s">
        <v>67</v>
      </c>
      <c r="B21" s="25" t="s">
        <v>27</v>
      </c>
      <c r="C21" s="25" t="s">
        <v>90</v>
      </c>
      <c r="D21" s="25" t="s">
        <v>24</v>
      </c>
      <c r="E21" s="25" t="s">
        <v>26</v>
      </c>
      <c r="F21" s="25" t="s">
        <v>152</v>
      </c>
      <c r="G21" s="31">
        <v>5</v>
      </c>
      <c r="H21" s="26">
        <v>12</v>
      </c>
      <c r="I21" s="26">
        <v>50</v>
      </c>
      <c r="J21" s="26">
        <v>25</v>
      </c>
      <c r="K21" s="32">
        <f>Calc!A31</f>
        <v>0.05</v>
      </c>
      <c r="L21" s="27">
        <v>26</v>
      </c>
      <c r="M21" s="33">
        <v>31</v>
      </c>
      <c r="N21" s="1"/>
    </row>
    <row r="22" spans="1:16" x14ac:dyDescent="0.45">
      <c r="A22" s="25" t="s">
        <v>68</v>
      </c>
      <c r="B22" s="25" t="s">
        <v>101</v>
      </c>
      <c r="C22" s="25" t="s">
        <v>90</v>
      </c>
      <c r="D22" s="25" t="s">
        <v>24</v>
      </c>
      <c r="E22" s="25" t="s">
        <v>28</v>
      </c>
      <c r="F22" s="25" t="s">
        <v>152</v>
      </c>
      <c r="G22" s="31">
        <v>4</v>
      </c>
      <c r="H22" s="26">
        <v>12</v>
      </c>
      <c r="I22" s="26">
        <v>25</v>
      </c>
      <c r="J22" s="26">
        <v>10</v>
      </c>
      <c r="K22" s="32">
        <f>Calc!A32</f>
        <v>0.05</v>
      </c>
      <c r="L22" s="27">
        <v>52.43</v>
      </c>
      <c r="M22" s="33">
        <v>108.97</v>
      </c>
      <c r="N22" s="1"/>
    </row>
    <row r="23" spans="1:16" x14ac:dyDescent="0.45">
      <c r="A23" s="25" t="s">
        <v>132</v>
      </c>
      <c r="B23" s="25" t="s">
        <v>34</v>
      </c>
      <c r="C23" s="25" t="s">
        <v>92</v>
      </c>
      <c r="D23" s="25" t="s">
        <v>128</v>
      </c>
      <c r="E23" s="25" t="s">
        <v>18</v>
      </c>
      <c r="F23" s="25" t="s">
        <v>153</v>
      </c>
      <c r="G23" s="31">
        <v>9</v>
      </c>
      <c r="H23" s="26">
        <v>12</v>
      </c>
      <c r="I23" s="26">
        <v>50</v>
      </c>
      <c r="J23" s="26">
        <v>5</v>
      </c>
      <c r="K23" s="32" t="e">
        <f>Calc!A39</f>
        <v>#N/A</v>
      </c>
      <c r="L23" s="27">
        <v>52</v>
      </c>
      <c r="M23" s="33">
        <v>125.664</v>
      </c>
      <c r="N23" s="1"/>
    </row>
    <row r="24" spans="1:16" x14ac:dyDescent="0.45">
      <c r="A24" s="25" t="s">
        <v>133</v>
      </c>
      <c r="B24" s="25" t="s">
        <v>39</v>
      </c>
      <c r="C24" s="25" t="s">
        <v>91</v>
      </c>
      <c r="D24" s="25" t="s">
        <v>128</v>
      </c>
      <c r="E24" s="25" t="s">
        <v>18</v>
      </c>
      <c r="F24" s="25" t="s">
        <v>153</v>
      </c>
      <c r="G24" s="31">
        <v>9</v>
      </c>
      <c r="H24" s="26">
        <v>12</v>
      </c>
      <c r="I24" s="26">
        <v>50</v>
      </c>
      <c r="J24" s="26">
        <v>5</v>
      </c>
      <c r="K24" s="32">
        <f>Calc!A44</f>
        <v>0.05</v>
      </c>
      <c r="L24" s="27">
        <v>78</v>
      </c>
      <c r="M24" s="33">
        <v>139.12799999999999</v>
      </c>
      <c r="N24" s="1"/>
    </row>
    <row r="25" spans="1:16" x14ac:dyDescent="0.45">
      <c r="A25" s="25" t="s">
        <v>134</v>
      </c>
      <c r="B25" s="25" t="s">
        <v>42</v>
      </c>
      <c r="C25" s="25" t="s">
        <v>93</v>
      </c>
      <c r="D25" s="25" t="s">
        <v>128</v>
      </c>
      <c r="E25" s="25" t="s">
        <v>18</v>
      </c>
      <c r="F25" s="25" t="s">
        <v>153</v>
      </c>
      <c r="G25" s="31">
        <v>9</v>
      </c>
      <c r="H25" s="26">
        <v>12</v>
      </c>
      <c r="I25" s="26">
        <v>50</v>
      </c>
      <c r="J25" s="26">
        <v>5</v>
      </c>
      <c r="K25" s="32" t="e">
        <f>Calc!A47</f>
        <v>#N/A</v>
      </c>
      <c r="L25" s="27">
        <v>81</v>
      </c>
      <c r="M25" s="33">
        <v>170.54400000000001</v>
      </c>
      <c r="N25" s="1"/>
    </row>
    <row r="26" spans="1:16" x14ac:dyDescent="0.45">
      <c r="A26" s="25" t="s">
        <v>144</v>
      </c>
      <c r="B26" s="25" t="s">
        <v>83</v>
      </c>
      <c r="C26" s="25" t="s">
        <v>124</v>
      </c>
      <c r="D26" s="25" t="s">
        <v>140</v>
      </c>
      <c r="E26" s="25" t="s">
        <v>18</v>
      </c>
      <c r="F26" s="25" t="s">
        <v>153</v>
      </c>
      <c r="G26" s="31">
        <v>8</v>
      </c>
      <c r="H26" s="26">
        <v>12</v>
      </c>
      <c r="I26" s="26">
        <v>100</v>
      </c>
      <c r="J26" s="26">
        <v>25</v>
      </c>
      <c r="K26" s="32">
        <f>Calc!A50</f>
        <v>0.05</v>
      </c>
      <c r="L26" s="27">
        <v>148</v>
      </c>
      <c r="M26" s="33">
        <v>167</v>
      </c>
      <c r="N26" s="1"/>
    </row>
    <row r="27" spans="1:16" x14ac:dyDescent="0.45">
      <c r="A27" s="25" t="s">
        <v>145</v>
      </c>
      <c r="B27" s="25" t="s">
        <v>85</v>
      </c>
      <c r="C27" s="25" t="s">
        <v>124</v>
      </c>
      <c r="D27" s="25" t="s">
        <v>140</v>
      </c>
      <c r="E27" s="25" t="s">
        <v>18</v>
      </c>
      <c r="F27" s="25" t="s">
        <v>153</v>
      </c>
      <c r="G27" s="31">
        <v>8</v>
      </c>
      <c r="H27" s="26">
        <v>12</v>
      </c>
      <c r="I27" s="26">
        <v>25</v>
      </c>
      <c r="J27" s="26">
        <v>10</v>
      </c>
      <c r="K27" s="32">
        <f>Calc!A52</f>
        <v>0.05</v>
      </c>
      <c r="L27" s="27">
        <v>750</v>
      </c>
      <c r="M27" s="33">
        <v>830</v>
      </c>
      <c r="N27" s="1"/>
    </row>
    <row r="28" spans="1:16" x14ac:dyDescent="0.45">
      <c r="A28" s="25" t="s">
        <v>51</v>
      </c>
      <c r="B28" s="25" t="s">
        <v>76</v>
      </c>
      <c r="C28" s="25" t="s">
        <v>124</v>
      </c>
      <c r="D28" s="25" t="s">
        <v>3</v>
      </c>
      <c r="E28" s="25" t="s">
        <v>4</v>
      </c>
      <c r="F28" s="25" t="s">
        <v>152</v>
      </c>
      <c r="G28" s="31">
        <v>1</v>
      </c>
      <c r="H28" s="26">
        <v>14</v>
      </c>
      <c r="I28" s="26">
        <v>25</v>
      </c>
      <c r="J28" s="26">
        <v>10</v>
      </c>
      <c r="K28" s="32">
        <f>Calc!A7</f>
        <v>0.05</v>
      </c>
      <c r="L28" s="27">
        <v>14</v>
      </c>
      <c r="M28" s="33">
        <v>19</v>
      </c>
      <c r="N28" s="1"/>
    </row>
    <row r="29" spans="1:16" x14ac:dyDescent="0.45">
      <c r="A29" s="25" t="s">
        <v>146</v>
      </c>
      <c r="B29" s="25" t="s">
        <v>7</v>
      </c>
      <c r="C29" s="25" t="s">
        <v>127</v>
      </c>
      <c r="D29" s="25" t="s">
        <v>140</v>
      </c>
      <c r="E29" s="25" t="s">
        <v>4</v>
      </c>
      <c r="F29" s="25" t="s">
        <v>152</v>
      </c>
      <c r="G29" s="31">
        <v>3</v>
      </c>
      <c r="H29" s="26">
        <v>15</v>
      </c>
      <c r="I29" s="26">
        <v>50</v>
      </c>
      <c r="J29" s="26">
        <v>25</v>
      </c>
      <c r="K29" s="32" t="e">
        <f>Calc!A12</f>
        <v>#N/A</v>
      </c>
      <c r="L29" s="27">
        <v>7.5</v>
      </c>
      <c r="M29" s="33">
        <v>8.99</v>
      </c>
      <c r="N29" s="1"/>
    </row>
    <row r="30" spans="1:16" x14ac:dyDescent="0.45">
      <c r="A30" s="25" t="s">
        <v>135</v>
      </c>
      <c r="B30" s="25" t="s">
        <v>37</v>
      </c>
      <c r="C30" s="25" t="s">
        <v>93</v>
      </c>
      <c r="D30" s="25" t="s">
        <v>128</v>
      </c>
      <c r="E30" s="25" t="s">
        <v>18</v>
      </c>
      <c r="F30" s="25" t="s">
        <v>153</v>
      </c>
      <c r="G30" s="31">
        <v>9</v>
      </c>
      <c r="H30" s="26">
        <v>15</v>
      </c>
      <c r="I30" s="26">
        <v>50</v>
      </c>
      <c r="J30" s="26">
        <v>5</v>
      </c>
      <c r="K30" s="32">
        <f>Calc!A42</f>
        <v>0.05</v>
      </c>
      <c r="L30" s="27">
        <v>56</v>
      </c>
      <c r="M30" s="33">
        <v>102.102</v>
      </c>
      <c r="N30" s="1"/>
    </row>
    <row r="31" spans="1:16" x14ac:dyDescent="0.45">
      <c r="A31" s="25" t="s">
        <v>147</v>
      </c>
      <c r="B31" s="25" t="s">
        <v>9</v>
      </c>
      <c r="C31" s="25" t="s">
        <v>127</v>
      </c>
      <c r="D31" s="25" t="s">
        <v>140</v>
      </c>
      <c r="E31" s="25" t="s">
        <v>4</v>
      </c>
      <c r="F31" s="25" t="s">
        <v>152</v>
      </c>
      <c r="G31" s="31">
        <v>1</v>
      </c>
      <c r="H31" s="26">
        <v>16</v>
      </c>
      <c r="I31" s="26">
        <v>50</v>
      </c>
      <c r="J31" s="26">
        <v>25</v>
      </c>
      <c r="K31" s="32">
        <f>Calc!A14</f>
        <v>0.1</v>
      </c>
      <c r="L31" s="27">
        <v>9.5</v>
      </c>
      <c r="M31" s="33">
        <v>10.99</v>
      </c>
      <c r="N31" s="1"/>
    </row>
    <row r="32" spans="1:16" x14ac:dyDescent="0.45">
      <c r="A32" s="25" t="s">
        <v>48</v>
      </c>
      <c r="B32" s="25" t="s">
        <v>74</v>
      </c>
      <c r="C32" s="25" t="s">
        <v>124</v>
      </c>
      <c r="D32" s="25" t="s">
        <v>3</v>
      </c>
      <c r="E32" s="25" t="s">
        <v>4</v>
      </c>
      <c r="F32" s="25" t="s">
        <v>152</v>
      </c>
      <c r="G32" s="31">
        <v>2</v>
      </c>
      <c r="H32" s="26">
        <v>18</v>
      </c>
      <c r="I32" s="26">
        <v>25</v>
      </c>
      <c r="J32" s="26">
        <v>10</v>
      </c>
      <c r="K32" s="32">
        <f>Calc!A3</f>
        <v>0.05</v>
      </c>
      <c r="L32" s="27">
        <v>27</v>
      </c>
      <c r="M32" s="33">
        <v>31</v>
      </c>
      <c r="N32" s="1"/>
    </row>
    <row r="33" spans="1:14" x14ac:dyDescent="0.45">
      <c r="A33" s="25" t="s">
        <v>148</v>
      </c>
      <c r="B33" s="25" t="s">
        <v>89</v>
      </c>
      <c r="C33" s="25" t="s">
        <v>127</v>
      </c>
      <c r="D33" s="25" t="s">
        <v>140</v>
      </c>
      <c r="E33" s="25" t="s">
        <v>4</v>
      </c>
      <c r="F33" s="25" t="s">
        <v>152</v>
      </c>
      <c r="G33" s="31">
        <v>3</v>
      </c>
      <c r="H33" s="26">
        <v>18</v>
      </c>
      <c r="I33" s="26">
        <v>50</v>
      </c>
      <c r="J33" s="26">
        <v>25</v>
      </c>
      <c r="K33" s="32">
        <f>Calc!A17</f>
        <v>0.05</v>
      </c>
      <c r="L33" s="27">
        <v>9.5</v>
      </c>
      <c r="M33" s="33">
        <v>10.99</v>
      </c>
      <c r="N33" s="1"/>
    </row>
    <row r="34" spans="1:14" x14ac:dyDescent="0.45">
      <c r="A34" s="25" t="s">
        <v>47</v>
      </c>
      <c r="B34" s="25" t="s">
        <v>73</v>
      </c>
      <c r="C34" s="25" t="s">
        <v>124</v>
      </c>
      <c r="D34" s="25" t="s">
        <v>3</v>
      </c>
      <c r="E34" s="25" t="s">
        <v>4</v>
      </c>
      <c r="F34" s="25" t="s">
        <v>152</v>
      </c>
      <c r="G34" s="31">
        <v>2</v>
      </c>
      <c r="H34" s="26">
        <v>22</v>
      </c>
      <c r="I34" s="26">
        <v>25</v>
      </c>
      <c r="J34" s="26">
        <v>10</v>
      </c>
      <c r="K34" s="32">
        <f>Calc!A2</f>
        <v>0.05</v>
      </c>
      <c r="L34" s="27">
        <v>35</v>
      </c>
      <c r="M34" s="33">
        <v>41</v>
      </c>
      <c r="N34" s="1"/>
    </row>
    <row r="35" spans="1:14" x14ac:dyDescent="0.45">
      <c r="A35" s="25" t="s">
        <v>65</v>
      </c>
      <c r="B35" s="25" t="s">
        <v>23</v>
      </c>
      <c r="C35" s="25" t="s">
        <v>127</v>
      </c>
      <c r="D35" s="25" t="s">
        <v>10</v>
      </c>
      <c r="E35" s="25" t="s">
        <v>4</v>
      </c>
      <c r="F35" s="25" t="s">
        <v>152</v>
      </c>
      <c r="G35" s="31">
        <v>1</v>
      </c>
      <c r="H35" s="26">
        <v>22</v>
      </c>
      <c r="I35" s="26">
        <v>50</v>
      </c>
      <c r="J35" s="26">
        <v>25</v>
      </c>
      <c r="K35" s="32">
        <f>Calc!A29</f>
        <v>0.05</v>
      </c>
      <c r="L35" s="27">
        <v>12.43</v>
      </c>
      <c r="M35" s="33">
        <v>15.99</v>
      </c>
      <c r="N35" s="1"/>
    </row>
    <row r="36" spans="1:14" x14ac:dyDescent="0.45">
      <c r="A36" s="25" t="s">
        <v>136</v>
      </c>
      <c r="B36" s="25" t="s">
        <v>40</v>
      </c>
      <c r="C36" s="25" t="s">
        <v>91</v>
      </c>
      <c r="D36" s="25" t="s">
        <v>128</v>
      </c>
      <c r="E36" s="25" t="s">
        <v>18</v>
      </c>
      <c r="F36" s="25" t="s">
        <v>153</v>
      </c>
      <c r="G36" s="31">
        <v>9</v>
      </c>
      <c r="H36" s="26">
        <v>22</v>
      </c>
      <c r="I36" s="26">
        <v>50</v>
      </c>
      <c r="J36" s="26">
        <v>5</v>
      </c>
      <c r="K36" s="32">
        <f>Calc!A45</f>
        <v>0.05</v>
      </c>
      <c r="L36" s="27">
        <v>49</v>
      </c>
      <c r="M36" s="33">
        <v>109.956</v>
      </c>
      <c r="N36" s="1"/>
    </row>
    <row r="37" spans="1:14" x14ac:dyDescent="0.45">
      <c r="A37" s="25" t="s">
        <v>149</v>
      </c>
      <c r="B37" s="25" t="s">
        <v>82</v>
      </c>
      <c r="C37" s="25" t="s">
        <v>124</v>
      </c>
      <c r="D37" s="25" t="s">
        <v>140</v>
      </c>
      <c r="E37" s="25" t="s">
        <v>18</v>
      </c>
      <c r="F37" s="25" t="s">
        <v>153</v>
      </c>
      <c r="G37" s="31">
        <v>8</v>
      </c>
      <c r="H37" s="26">
        <v>22</v>
      </c>
      <c r="I37" s="26">
        <v>100</v>
      </c>
      <c r="J37" s="26">
        <v>25</v>
      </c>
      <c r="K37" s="32">
        <f>Calc!A49</f>
        <v>0.05</v>
      </c>
      <c r="L37" s="27">
        <v>165</v>
      </c>
      <c r="M37" s="33">
        <v>180</v>
      </c>
      <c r="N37" s="1"/>
    </row>
    <row r="38" spans="1:14" x14ac:dyDescent="0.45">
      <c r="A38" s="25" t="s">
        <v>137</v>
      </c>
      <c r="B38" s="25" t="s">
        <v>38</v>
      </c>
      <c r="C38" s="25" t="s">
        <v>91</v>
      </c>
      <c r="D38" s="25" t="s">
        <v>128</v>
      </c>
      <c r="E38" s="25" t="s">
        <v>18</v>
      </c>
      <c r="F38" s="25" t="s">
        <v>153</v>
      </c>
      <c r="G38" s="31">
        <v>9</v>
      </c>
      <c r="H38" s="26">
        <v>23</v>
      </c>
      <c r="I38" s="26">
        <v>50</v>
      </c>
      <c r="J38" s="26">
        <v>5</v>
      </c>
      <c r="K38" s="32">
        <f>Calc!A43</f>
        <v>0.05</v>
      </c>
      <c r="L38" s="27">
        <v>48</v>
      </c>
      <c r="M38" s="33">
        <v>109.956</v>
      </c>
      <c r="N38" s="1"/>
    </row>
    <row r="39" spans="1:14" x14ac:dyDescent="0.45">
      <c r="A39" s="25" t="s">
        <v>138</v>
      </c>
      <c r="B39" s="25" t="s">
        <v>41</v>
      </c>
      <c r="C39" s="25" t="s">
        <v>91</v>
      </c>
      <c r="D39" s="25" t="s">
        <v>128</v>
      </c>
      <c r="E39" s="25" t="s">
        <v>18</v>
      </c>
      <c r="F39" s="25" t="s">
        <v>153</v>
      </c>
      <c r="G39" s="31">
        <v>9</v>
      </c>
      <c r="H39" s="26">
        <v>23</v>
      </c>
      <c r="I39" s="26">
        <v>50</v>
      </c>
      <c r="J39" s="26">
        <v>5</v>
      </c>
      <c r="K39" s="32">
        <f>Calc!A46</f>
        <v>0.05</v>
      </c>
      <c r="L39" s="27">
        <v>42</v>
      </c>
      <c r="M39" s="33">
        <v>87.516000000000005</v>
      </c>
      <c r="N39" s="1"/>
    </row>
    <row r="40" spans="1:14" x14ac:dyDescent="0.45">
      <c r="A40" s="25" t="s">
        <v>150</v>
      </c>
      <c r="B40" s="25" t="s">
        <v>84</v>
      </c>
      <c r="C40" s="25" t="s">
        <v>124</v>
      </c>
      <c r="D40" s="25" t="s">
        <v>140</v>
      </c>
      <c r="E40" s="25" t="s">
        <v>18</v>
      </c>
      <c r="F40" s="25" t="s">
        <v>153</v>
      </c>
      <c r="G40" s="31">
        <v>8</v>
      </c>
      <c r="H40" s="26">
        <v>23</v>
      </c>
      <c r="I40" s="26">
        <v>100</v>
      </c>
      <c r="J40" s="26">
        <v>25</v>
      </c>
      <c r="K40" s="32">
        <f>Calc!A51</f>
        <v>0.05</v>
      </c>
      <c r="L40" s="27">
        <v>387</v>
      </c>
      <c r="M40" s="33">
        <v>415</v>
      </c>
      <c r="N40" s="1"/>
    </row>
    <row r="41" spans="1:14" x14ac:dyDescent="0.45">
      <c r="A41" s="25" t="s">
        <v>49</v>
      </c>
      <c r="B41" s="25" t="s">
        <v>100</v>
      </c>
      <c r="C41" s="25" t="s">
        <v>124</v>
      </c>
      <c r="D41" s="25" t="s">
        <v>3</v>
      </c>
      <c r="E41" s="25" t="s">
        <v>4</v>
      </c>
      <c r="F41" s="25" t="s">
        <v>152</v>
      </c>
      <c r="G41" s="31">
        <v>2</v>
      </c>
      <c r="H41" s="26">
        <v>33</v>
      </c>
      <c r="I41" s="26">
        <v>25</v>
      </c>
      <c r="J41" s="26">
        <v>10</v>
      </c>
      <c r="K41" s="32" t="e">
        <f>Calc!A5</f>
        <v>#N/A</v>
      </c>
      <c r="L41" s="27">
        <v>388</v>
      </c>
      <c r="M41" s="33">
        <v>420</v>
      </c>
      <c r="N41" s="1"/>
    </row>
    <row r="42" spans="1:14" x14ac:dyDescent="0.45">
      <c r="A42" s="25" t="s">
        <v>139</v>
      </c>
      <c r="B42" s="25" t="s">
        <v>36</v>
      </c>
      <c r="C42" s="25" t="s">
        <v>93</v>
      </c>
      <c r="D42" s="25" t="s">
        <v>128</v>
      </c>
      <c r="E42" s="25" t="s">
        <v>18</v>
      </c>
      <c r="F42" s="25" t="s">
        <v>153</v>
      </c>
      <c r="G42" s="31">
        <v>9</v>
      </c>
      <c r="H42" s="26">
        <v>40</v>
      </c>
      <c r="I42" s="26">
        <v>50</v>
      </c>
      <c r="J42" s="26">
        <v>5</v>
      </c>
      <c r="K42" s="32">
        <f>Calc!A41</f>
        <v>0.05</v>
      </c>
      <c r="L42" s="27">
        <v>67</v>
      </c>
      <c r="M42" s="33">
        <v>117.81</v>
      </c>
      <c r="N42" s="1"/>
    </row>
    <row r="43" spans="1:14" x14ac:dyDescent="0.45">
      <c r="A43" s="25" t="s">
        <v>46</v>
      </c>
      <c r="B43" s="25" t="s">
        <v>17</v>
      </c>
      <c r="C43" s="25" t="s">
        <v>127</v>
      </c>
      <c r="D43" s="25" t="s">
        <v>10</v>
      </c>
      <c r="E43" s="25" t="s">
        <v>18</v>
      </c>
      <c r="F43" s="25" t="s">
        <v>152</v>
      </c>
      <c r="G43" s="31">
        <v>3</v>
      </c>
      <c r="H43" s="26">
        <v>45</v>
      </c>
      <c r="I43" s="26">
        <v>100</v>
      </c>
      <c r="J43" s="26">
        <v>50</v>
      </c>
      <c r="K43" s="32">
        <f>Calc!A24</f>
        <v>0.1</v>
      </c>
      <c r="L43" s="27">
        <v>3.55</v>
      </c>
      <c r="M43" s="33">
        <v>5.65</v>
      </c>
      <c r="N43" s="1"/>
    </row>
    <row r="44" spans="1:14" x14ac:dyDescent="0.45">
      <c r="A44" s="25" t="s">
        <v>64</v>
      </c>
      <c r="B44" s="25" t="s">
        <v>22</v>
      </c>
      <c r="C44" s="25" t="s">
        <v>127</v>
      </c>
      <c r="D44" s="25" t="s">
        <v>10</v>
      </c>
      <c r="E44" s="25" t="s">
        <v>125</v>
      </c>
      <c r="F44" s="25" t="s">
        <v>152</v>
      </c>
      <c r="G44" s="31">
        <v>3</v>
      </c>
      <c r="H44" s="26">
        <v>45</v>
      </c>
      <c r="I44" s="26">
        <v>50</v>
      </c>
      <c r="J44" s="26">
        <v>25</v>
      </c>
      <c r="K44" s="32">
        <f>Calc!A28</f>
        <v>0.05</v>
      </c>
      <c r="L44" s="27">
        <v>3.23</v>
      </c>
      <c r="M44" s="33">
        <v>5.65</v>
      </c>
      <c r="N44" s="1"/>
    </row>
    <row r="45" spans="1:14" x14ac:dyDescent="0.45">
      <c r="A45" s="25" t="s">
        <v>66</v>
      </c>
      <c r="B45" s="25" t="s">
        <v>25</v>
      </c>
      <c r="C45" s="25" t="s">
        <v>90</v>
      </c>
      <c r="D45" s="25" t="s">
        <v>24</v>
      </c>
      <c r="E45" s="25" t="s">
        <v>26</v>
      </c>
      <c r="F45" s="25" t="s">
        <v>152</v>
      </c>
      <c r="G45" s="31">
        <v>4</v>
      </c>
      <c r="H45" s="26">
        <v>45</v>
      </c>
      <c r="I45" s="26">
        <v>50</v>
      </c>
      <c r="J45" s="26">
        <v>25</v>
      </c>
      <c r="K45" s="32">
        <f>Calc!A30</f>
        <v>0.05</v>
      </c>
      <c r="L45" s="27">
        <v>28</v>
      </c>
      <c r="M45" s="33">
        <v>33</v>
      </c>
      <c r="N45" s="1"/>
    </row>
    <row r="46" spans="1:14" x14ac:dyDescent="0.45">
      <c r="A46" s="25" t="s">
        <v>45</v>
      </c>
      <c r="B46" s="25" t="s">
        <v>19</v>
      </c>
      <c r="C46" s="25" t="s">
        <v>127</v>
      </c>
      <c r="D46" s="25" t="s">
        <v>10</v>
      </c>
      <c r="E46" s="25" t="s">
        <v>18</v>
      </c>
      <c r="F46" s="25" t="s">
        <v>152</v>
      </c>
      <c r="G46" s="31">
        <v>1</v>
      </c>
      <c r="H46" s="26">
        <v>49</v>
      </c>
      <c r="I46" s="26">
        <v>100</v>
      </c>
      <c r="J46" s="26">
        <v>50</v>
      </c>
      <c r="K46" s="32">
        <f>Calc!A26</f>
        <v>0.05</v>
      </c>
      <c r="L46" s="27">
        <v>2.75</v>
      </c>
      <c r="M46" s="33">
        <v>3.55</v>
      </c>
      <c r="N46" s="1"/>
    </row>
    <row r="47" spans="1:14" x14ac:dyDescent="0.45">
      <c r="A47" s="25" t="s">
        <v>69</v>
      </c>
      <c r="B47" s="25" t="s">
        <v>29</v>
      </c>
      <c r="C47" s="25" t="s">
        <v>90</v>
      </c>
      <c r="D47" s="25" t="s">
        <v>24</v>
      </c>
      <c r="E47" s="25" t="s">
        <v>26</v>
      </c>
      <c r="F47" s="25" t="s">
        <v>152</v>
      </c>
      <c r="G47" s="31">
        <v>4</v>
      </c>
      <c r="H47" s="26">
        <v>50</v>
      </c>
      <c r="I47" s="26">
        <v>50</v>
      </c>
      <c r="J47" s="26">
        <v>25</v>
      </c>
      <c r="K47" s="32">
        <f>Calc!A33</f>
        <v>0.05</v>
      </c>
      <c r="L47" s="27">
        <v>25</v>
      </c>
      <c r="M47" s="33">
        <v>29</v>
      </c>
      <c r="N47" s="1"/>
    </row>
    <row r="48" spans="1:14" x14ac:dyDescent="0.45">
      <c r="A48" s="25" t="s">
        <v>63</v>
      </c>
      <c r="B48" s="25" t="s">
        <v>20</v>
      </c>
      <c r="C48" s="25" t="s">
        <v>127</v>
      </c>
      <c r="D48" s="25" t="s">
        <v>10</v>
      </c>
      <c r="E48" s="25" t="s">
        <v>21</v>
      </c>
      <c r="F48" s="25" t="s">
        <v>152</v>
      </c>
      <c r="G48" s="31">
        <v>1</v>
      </c>
      <c r="H48" s="26">
        <v>52</v>
      </c>
      <c r="I48" s="26">
        <v>100</v>
      </c>
      <c r="J48" s="26">
        <v>50</v>
      </c>
      <c r="K48" s="32">
        <f>Calc!A27</f>
        <v>0.05</v>
      </c>
      <c r="L48" s="27">
        <v>2.29</v>
      </c>
      <c r="M48" s="33">
        <v>4.32</v>
      </c>
      <c r="N48" s="1"/>
    </row>
    <row r="49" spans="1:14" x14ac:dyDescent="0.45">
      <c r="A49" s="25" t="s">
        <v>151</v>
      </c>
      <c r="B49" s="25" t="s">
        <v>81</v>
      </c>
      <c r="C49" s="25" t="s">
        <v>124</v>
      </c>
      <c r="D49" s="25" t="s">
        <v>140</v>
      </c>
      <c r="E49" s="25" t="s">
        <v>18</v>
      </c>
      <c r="F49" s="25" t="s">
        <v>153</v>
      </c>
      <c r="G49" s="31">
        <v>8</v>
      </c>
      <c r="H49" s="26">
        <v>52</v>
      </c>
      <c r="I49" s="26">
        <v>100</v>
      </c>
      <c r="J49" s="26">
        <v>25</v>
      </c>
      <c r="K49" s="32">
        <f>Calc!A48</f>
        <v>0.05</v>
      </c>
      <c r="L49" s="27">
        <v>182</v>
      </c>
      <c r="M49" s="33">
        <v>203</v>
      </c>
      <c r="N49" s="1"/>
    </row>
    <row r="50" spans="1:14" x14ac:dyDescent="0.45">
      <c r="A50" s="25" t="s">
        <v>60</v>
      </c>
      <c r="B50" s="25" t="s">
        <v>14</v>
      </c>
      <c r="C50" s="25" t="s">
        <v>127</v>
      </c>
      <c r="D50" s="25" t="s">
        <v>10</v>
      </c>
      <c r="E50" s="25" t="s">
        <v>125</v>
      </c>
      <c r="F50" s="25" t="s">
        <v>152</v>
      </c>
      <c r="G50" s="31">
        <v>3</v>
      </c>
      <c r="H50" s="26">
        <v>64</v>
      </c>
      <c r="I50" s="26">
        <v>100</v>
      </c>
      <c r="J50" s="26">
        <v>50</v>
      </c>
      <c r="K50" s="32">
        <f>Calc!A22</f>
        <v>0.05</v>
      </c>
      <c r="L50" s="27">
        <v>1.5</v>
      </c>
      <c r="M50" s="33">
        <v>1.35</v>
      </c>
      <c r="N50" s="1"/>
    </row>
    <row r="51" spans="1:14" x14ac:dyDescent="0.45">
      <c r="A51" s="25" t="s">
        <v>57</v>
      </c>
      <c r="B51" s="25" t="s">
        <v>12</v>
      </c>
      <c r="C51" s="25" t="s">
        <v>127</v>
      </c>
      <c r="D51" s="25" t="s">
        <v>10</v>
      </c>
      <c r="E51" s="25" t="s">
        <v>4</v>
      </c>
      <c r="F51" s="25" t="s">
        <v>152</v>
      </c>
      <c r="G51" s="31">
        <v>1</v>
      </c>
      <c r="H51" s="26">
        <v>88</v>
      </c>
      <c r="I51" s="26">
        <v>100</v>
      </c>
      <c r="J51" s="26">
        <v>50</v>
      </c>
      <c r="K51" s="32">
        <f>Calc!A19</f>
        <v>0.05</v>
      </c>
      <c r="L51" s="27">
        <v>4.32</v>
      </c>
      <c r="M51" s="33">
        <v>5</v>
      </c>
      <c r="N51" s="1"/>
    </row>
    <row r="52" spans="1:14" x14ac:dyDescent="0.45">
      <c r="A52" s="25" t="s">
        <v>58</v>
      </c>
      <c r="B52" s="25" t="s">
        <v>12</v>
      </c>
      <c r="C52" s="25" t="s">
        <v>127</v>
      </c>
      <c r="D52" s="25" t="s">
        <v>10</v>
      </c>
      <c r="E52" s="25" t="s">
        <v>4</v>
      </c>
      <c r="F52" s="25" t="s">
        <v>152</v>
      </c>
      <c r="G52" s="31">
        <v>3</v>
      </c>
      <c r="H52" s="26">
        <v>88</v>
      </c>
      <c r="I52" s="26">
        <v>100</v>
      </c>
      <c r="J52" s="26">
        <v>50</v>
      </c>
      <c r="K52" s="32">
        <f>Calc!A20</f>
        <v>0.05</v>
      </c>
      <c r="L52" s="27">
        <v>4.32</v>
      </c>
      <c r="M52" s="33">
        <v>5</v>
      </c>
      <c r="N52" s="1"/>
    </row>
    <row r="53" spans="1:14" x14ac:dyDescent="0.45">
      <c r="A53" s="25" t="s">
        <v>62</v>
      </c>
      <c r="B53" s="25" t="s">
        <v>12</v>
      </c>
      <c r="C53" s="25" t="s">
        <v>127</v>
      </c>
      <c r="D53" s="25" t="s">
        <v>10</v>
      </c>
      <c r="E53" s="25" t="s">
        <v>4</v>
      </c>
      <c r="F53" s="25" t="s">
        <v>152</v>
      </c>
      <c r="G53" s="31">
        <v>2</v>
      </c>
      <c r="H53" s="26">
        <v>88</v>
      </c>
      <c r="I53" s="26">
        <v>100</v>
      </c>
      <c r="J53" s="26">
        <v>50</v>
      </c>
      <c r="K53" s="32" t="e">
        <f>Calc!A25</f>
        <v>#N/A</v>
      </c>
      <c r="L53" s="27">
        <v>4.32</v>
      </c>
      <c r="M53" s="33">
        <v>5</v>
      </c>
      <c r="N53" s="1"/>
    </row>
    <row r="54" spans="1:14" x14ac:dyDescent="0.45">
      <c r="A54" s="28" t="s">
        <v>56</v>
      </c>
      <c r="B54" s="28" t="s">
        <v>11</v>
      </c>
      <c r="C54" s="28" t="s">
        <v>127</v>
      </c>
      <c r="D54" s="28" t="s">
        <v>10</v>
      </c>
      <c r="E54" s="28" t="s">
        <v>4</v>
      </c>
      <c r="F54" s="28" t="s">
        <v>152</v>
      </c>
      <c r="G54" s="41">
        <v>2</v>
      </c>
      <c r="H54" s="29">
        <v>135</v>
      </c>
      <c r="I54" s="29">
        <v>100</v>
      </c>
      <c r="J54" s="29">
        <v>50</v>
      </c>
      <c r="K54" s="42">
        <f>Calc!A18</f>
        <v>0.05</v>
      </c>
      <c r="L54" s="30">
        <v>6.32</v>
      </c>
      <c r="M54" s="43">
        <v>7.49</v>
      </c>
      <c r="N54" s="1"/>
    </row>
    <row r="55" spans="1:14" x14ac:dyDescent="0.45">
      <c r="N55" s="1"/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25" x14ac:dyDescent="0.45"/>
  <sheetData>
    <row r="1" spans="1:4" x14ac:dyDescent="0.45">
      <c r="A1" t="s">
        <v>110</v>
      </c>
      <c r="C1" t="s">
        <v>111</v>
      </c>
      <c r="D1" t="s">
        <v>112</v>
      </c>
    </row>
    <row r="2" spans="1:4" x14ac:dyDescent="0.4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4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4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45">
      <c r="A5" s="7" t="e">
        <f>VLOOKUP(VLOOKUP([1]Inventory!L7,[1]Calc!$C$2:$D$4,2),Discount_Codes,2,0)</f>
        <v>#N/A</v>
      </c>
    </row>
    <row r="6" spans="1:4" x14ac:dyDescent="0.45">
      <c r="A6" s="7">
        <f>VLOOKUP(VLOOKUP([1]Inventory!L8,[1]Calc!$C$2:$D$4,2),Discount_Codes,2,0)</f>
        <v>0.05</v>
      </c>
    </row>
    <row r="7" spans="1:4" x14ac:dyDescent="0.45">
      <c r="A7" s="7">
        <f>VLOOKUP(VLOOKUP([1]Inventory!L9,[1]Calc!$C$2:$D$4,2),Discount_Codes,2,0)</f>
        <v>0.05</v>
      </c>
    </row>
    <row r="8" spans="1:4" x14ac:dyDescent="0.45">
      <c r="A8" s="7">
        <f>VLOOKUP(VLOOKUP([1]Inventory!L10,[1]Calc!$C$2:$D$4,2),Discount_Codes,2,0)</f>
        <v>0.05</v>
      </c>
    </row>
    <row r="9" spans="1:4" x14ac:dyDescent="0.45">
      <c r="A9" s="7">
        <f>VLOOKUP(VLOOKUP([1]Inventory!L11,[1]Calc!$C$2:$D$4,2),Discount_Codes,2,0)</f>
        <v>0.1</v>
      </c>
    </row>
    <row r="10" spans="1:4" x14ac:dyDescent="0.45">
      <c r="A10" s="7">
        <f>VLOOKUP(VLOOKUP([1]Inventory!L12,[1]Calc!$C$2:$D$4,2),Discount_Codes,2,0)</f>
        <v>0.05</v>
      </c>
    </row>
    <row r="11" spans="1:4" x14ac:dyDescent="0.45">
      <c r="A11" s="7">
        <f>VLOOKUP(VLOOKUP([1]Inventory!L13,[1]Calc!$C$2:$D$4,2),Discount_Codes,2,0)</f>
        <v>0.05</v>
      </c>
    </row>
    <row r="12" spans="1:4" x14ac:dyDescent="0.45">
      <c r="A12" s="7" t="e">
        <f>VLOOKUP(VLOOKUP([1]Inventory!L14,[1]Calc!$C$2:$D$4,2),Discount_Codes,2,0)</f>
        <v>#N/A</v>
      </c>
    </row>
    <row r="13" spans="1:4" x14ac:dyDescent="0.45">
      <c r="A13" s="7">
        <f>VLOOKUP(VLOOKUP([1]Inventory!L15,[1]Calc!$C$2:$D$4,2),Discount_Codes,2,0)</f>
        <v>0.05</v>
      </c>
    </row>
    <row r="14" spans="1:4" x14ac:dyDescent="0.45">
      <c r="A14" s="7">
        <f>VLOOKUP(VLOOKUP([1]Inventory!L16,[1]Calc!$C$2:$D$4,2),Discount_Codes,2,0)</f>
        <v>0.1</v>
      </c>
    </row>
    <row r="15" spans="1:4" x14ac:dyDescent="0.45">
      <c r="A15" s="7">
        <f>VLOOKUP(VLOOKUP([1]Inventory!L17,[1]Calc!$C$2:$D$4,2),Discount_Codes,2,0)</f>
        <v>0.05</v>
      </c>
    </row>
    <row r="16" spans="1:4" x14ac:dyDescent="0.45">
      <c r="A16" s="7">
        <f>VLOOKUP(VLOOKUP([1]Inventory!L18,[1]Calc!$C$2:$D$4,2),Discount_Codes,2,0)</f>
        <v>0.05</v>
      </c>
    </row>
    <row r="17" spans="1:1" x14ac:dyDescent="0.45">
      <c r="A17" s="7">
        <f>VLOOKUP(VLOOKUP([1]Inventory!L19,[1]Calc!$C$2:$D$4,2),Discount_Codes,2,0)</f>
        <v>0.05</v>
      </c>
    </row>
    <row r="18" spans="1:1" x14ac:dyDescent="0.45">
      <c r="A18" s="7">
        <f>VLOOKUP(VLOOKUP([1]Inventory!L20,[1]Calc!$C$2:$D$4,2),Discount_Codes,2,0)</f>
        <v>0.05</v>
      </c>
    </row>
    <row r="19" spans="1:1" x14ac:dyDescent="0.45">
      <c r="A19" s="7">
        <f>VLOOKUP(VLOOKUP([1]Inventory!L21,[1]Calc!$C$2:$D$4,2),Discount_Codes,2,0)</f>
        <v>0.05</v>
      </c>
    </row>
    <row r="20" spans="1:1" x14ac:dyDescent="0.45">
      <c r="A20" s="7">
        <f>VLOOKUP(VLOOKUP([1]Inventory!L22,[1]Calc!$C$2:$D$4,2),Discount_Codes,2,0)</f>
        <v>0.05</v>
      </c>
    </row>
    <row r="21" spans="1:1" x14ac:dyDescent="0.45">
      <c r="A21" s="7">
        <f>VLOOKUP(VLOOKUP([1]Inventory!L23,[1]Calc!$C$2:$D$4,2),Discount_Codes,2,0)</f>
        <v>0.05</v>
      </c>
    </row>
    <row r="22" spans="1:1" x14ac:dyDescent="0.45">
      <c r="A22" s="7">
        <f>VLOOKUP(VLOOKUP([1]Inventory!L24,[1]Calc!$C$2:$D$4,2),Discount_Codes,2,0)</f>
        <v>0.05</v>
      </c>
    </row>
    <row r="23" spans="1:1" x14ac:dyDescent="0.45">
      <c r="A23" s="7">
        <f>VLOOKUP(VLOOKUP([1]Inventory!L25,[1]Calc!$C$2:$D$4,2),Discount_Codes,2,0)</f>
        <v>0.1</v>
      </c>
    </row>
    <row r="24" spans="1:1" x14ac:dyDescent="0.45">
      <c r="A24" s="7">
        <f>VLOOKUP(VLOOKUP([1]Inventory!L26,[1]Calc!$C$2:$D$4,2),Discount_Codes,2,0)</f>
        <v>0.1</v>
      </c>
    </row>
    <row r="25" spans="1:1" x14ac:dyDescent="0.45">
      <c r="A25" s="7" t="e">
        <f>VLOOKUP(VLOOKUP([1]Inventory!L27,[1]Calc!$C$2:$D$4,2),Discount_Codes,2,0)</f>
        <v>#N/A</v>
      </c>
    </row>
    <row r="26" spans="1:1" x14ac:dyDescent="0.45">
      <c r="A26" s="7">
        <f>VLOOKUP(VLOOKUP([1]Inventory!L28,[1]Calc!$C$2:$D$4,2),Discount_Codes,2,0)</f>
        <v>0.05</v>
      </c>
    </row>
    <row r="27" spans="1:1" x14ac:dyDescent="0.45">
      <c r="A27" s="7">
        <f>VLOOKUP(VLOOKUP([1]Inventory!L29,[1]Calc!$C$2:$D$4,2),Discount_Codes,2,0)</f>
        <v>0.05</v>
      </c>
    </row>
    <row r="28" spans="1:1" x14ac:dyDescent="0.45">
      <c r="A28" s="7">
        <f>VLOOKUP(VLOOKUP([1]Inventory!L30,[1]Calc!$C$2:$D$4,2),Discount_Codes,2,0)</f>
        <v>0.05</v>
      </c>
    </row>
    <row r="29" spans="1:1" x14ac:dyDescent="0.45">
      <c r="A29" s="7">
        <f>VLOOKUP(VLOOKUP([1]Inventory!L31,[1]Calc!$C$2:$D$4,2),Discount_Codes,2,0)</f>
        <v>0.05</v>
      </c>
    </row>
    <row r="30" spans="1:1" x14ac:dyDescent="0.45">
      <c r="A30" s="7">
        <f>VLOOKUP(VLOOKUP([1]Inventory!L32,[1]Calc!$C$2:$D$4,2),Discount_Codes,2,0)</f>
        <v>0.05</v>
      </c>
    </row>
    <row r="31" spans="1:1" x14ac:dyDescent="0.45">
      <c r="A31" s="7">
        <f>VLOOKUP(VLOOKUP([1]Inventory!L33,[1]Calc!$C$2:$D$4,2),Discount_Codes,2,0)</f>
        <v>0.05</v>
      </c>
    </row>
    <row r="32" spans="1:1" x14ac:dyDescent="0.45">
      <c r="A32" s="7">
        <f>VLOOKUP(VLOOKUP([1]Inventory!L34,[1]Calc!$C$2:$D$4,2),Discount_Codes,2,0)</f>
        <v>0.05</v>
      </c>
    </row>
    <row r="33" spans="1:1" x14ac:dyDescent="0.45">
      <c r="A33" s="7">
        <f>VLOOKUP(VLOOKUP([1]Inventory!L35,[1]Calc!$C$2:$D$4,2),Discount_Codes,2,0)</f>
        <v>0.05</v>
      </c>
    </row>
    <row r="34" spans="1:1" x14ac:dyDescent="0.45">
      <c r="A34" s="7">
        <f>VLOOKUP(VLOOKUP([1]Inventory!L36,[1]Calc!$C$2:$D$4,2),Discount_Codes,2,0)</f>
        <v>0.05</v>
      </c>
    </row>
    <row r="35" spans="1:1" x14ac:dyDescent="0.45">
      <c r="A35" s="7" t="e">
        <f>VLOOKUP(VLOOKUP([1]Inventory!L37,[1]Calc!$C$2:$D$4,2),Discount_Codes,2,0)</f>
        <v>#N/A</v>
      </c>
    </row>
    <row r="36" spans="1:1" x14ac:dyDescent="0.45">
      <c r="A36" s="7">
        <f>VLOOKUP(VLOOKUP([1]Inventory!L38,[1]Calc!$C$2:$D$4,2),Discount_Codes,2,0)</f>
        <v>0.05</v>
      </c>
    </row>
    <row r="37" spans="1:1" x14ac:dyDescent="0.45">
      <c r="A37" s="7">
        <f>VLOOKUP(VLOOKUP([1]Inventory!L39,[1]Calc!$C$2:$D$4,2),Discount_Codes,2,0)</f>
        <v>0.05</v>
      </c>
    </row>
    <row r="38" spans="1:1" x14ac:dyDescent="0.45">
      <c r="A38" s="7" t="e">
        <f>VLOOKUP(VLOOKUP([1]Inventory!L40,[1]Calc!$C$2:$D$4,2),Discount_Codes,2,0)</f>
        <v>#N/A</v>
      </c>
    </row>
    <row r="39" spans="1:1" x14ac:dyDescent="0.45">
      <c r="A39" s="7" t="e">
        <f>VLOOKUP(VLOOKUP([1]Inventory!L41,[1]Calc!$C$2:$D$4,2),Discount_Codes,2,0)</f>
        <v>#N/A</v>
      </c>
    </row>
    <row r="40" spans="1:1" x14ac:dyDescent="0.45">
      <c r="A40" s="7">
        <f>VLOOKUP(VLOOKUP([1]Inventory!L42,[1]Calc!$C$2:$D$4,2),Discount_Codes,2,0)</f>
        <v>0.05</v>
      </c>
    </row>
    <row r="41" spans="1:1" x14ac:dyDescent="0.45">
      <c r="A41" s="7">
        <f>VLOOKUP(VLOOKUP([1]Inventory!L43,[1]Calc!$C$2:$D$4,2),Discount_Codes,2,0)</f>
        <v>0.05</v>
      </c>
    </row>
    <row r="42" spans="1:1" x14ac:dyDescent="0.45">
      <c r="A42" s="7">
        <f>VLOOKUP(VLOOKUP([1]Inventory!L44,[1]Calc!$C$2:$D$4,2),Discount_Codes,2,0)</f>
        <v>0.05</v>
      </c>
    </row>
    <row r="43" spans="1:1" x14ac:dyDescent="0.45">
      <c r="A43" s="7">
        <f>VLOOKUP(VLOOKUP([1]Inventory!L45,[1]Calc!$C$2:$D$4,2),Discount_Codes,2,0)</f>
        <v>0.05</v>
      </c>
    </row>
    <row r="44" spans="1:1" x14ac:dyDescent="0.45">
      <c r="A44" s="7">
        <f>VLOOKUP(VLOOKUP([1]Inventory!L46,[1]Calc!$C$2:$D$4,2),Discount_Codes,2,0)</f>
        <v>0.05</v>
      </c>
    </row>
    <row r="45" spans="1:1" x14ac:dyDescent="0.45">
      <c r="A45" s="7">
        <f>VLOOKUP(VLOOKUP([1]Inventory!L47,[1]Calc!$C$2:$D$4,2),Discount_Codes,2,0)</f>
        <v>0.05</v>
      </c>
    </row>
    <row r="46" spans="1:1" x14ac:dyDescent="0.45">
      <c r="A46" s="7">
        <f>VLOOKUP(VLOOKUP([1]Inventory!L48,[1]Calc!$C$2:$D$4,2),Discount_Codes,2,0)</f>
        <v>0.05</v>
      </c>
    </row>
    <row r="47" spans="1:1" x14ac:dyDescent="0.45">
      <c r="A47" s="7" t="e">
        <f>VLOOKUP(VLOOKUP([1]Inventory!L49,[1]Calc!$C$2:$D$4,2),Discount_Codes,2,0)</f>
        <v>#N/A</v>
      </c>
    </row>
    <row r="48" spans="1:1" x14ac:dyDescent="0.45">
      <c r="A48" s="7">
        <f>VLOOKUP(VLOOKUP([1]Inventory!L50,[1]Calc!$C$2:$D$4,2),Discount_Codes,2,0)</f>
        <v>0.05</v>
      </c>
    </row>
    <row r="49" spans="1:1" x14ac:dyDescent="0.45">
      <c r="A49" s="7">
        <f>VLOOKUP(VLOOKUP([1]Inventory!L51,[1]Calc!$C$2:$D$4,2),Discount_Codes,2,0)</f>
        <v>0.05</v>
      </c>
    </row>
    <row r="50" spans="1:1" x14ac:dyDescent="0.45">
      <c r="A50" s="7">
        <f>VLOOKUP(VLOOKUP([1]Inventory!L52,[1]Calc!$C$2:$D$4,2),Discount_Codes,2,0)</f>
        <v>0.05</v>
      </c>
    </row>
    <row r="51" spans="1:1" x14ac:dyDescent="0.45">
      <c r="A51" s="7">
        <f>VLOOKUP(VLOOKUP([1]Inventory!L53,[1]Calc!$C$2:$D$4,2),Discount_Codes,2,0)</f>
        <v>0.05</v>
      </c>
    </row>
    <row r="52" spans="1:1" x14ac:dyDescent="0.45">
      <c r="A52" s="7">
        <f>VLOOKUP(VLOOKUP([1]Inventory!L54,[1]Calc!$C$2:$D$4,2),Discount_Codes,2,0)</f>
        <v>0.05</v>
      </c>
    </row>
    <row r="53" spans="1:1" x14ac:dyDescent="0.45">
      <c r="A53" s="7">
        <f>VLOOKUP(VLOOKUP([1]Inventory!L55,[1]Calc!$C$2:$D$4,2),Discount_Codes,2,0)</f>
        <v>0.05</v>
      </c>
    </row>
    <row r="54" spans="1:1" x14ac:dyDescent="0.45">
      <c r="A54" s="7">
        <f>VLOOKUP(VLOOKUP([1]Inventory!L56,[1]Calc!$C$2:$D$4,2),Discount_Codes,2,0)</f>
        <v>0.05</v>
      </c>
    </row>
    <row r="55" spans="1:1" x14ac:dyDescent="0.45">
      <c r="A55" s="7">
        <f>VLOOKUP(VLOOKUP([1]Inventory!L57,[1]Calc!$C$2:$D$4,2),Discount_Codes,2,0)</f>
        <v>0.05</v>
      </c>
    </row>
    <row r="56" spans="1:1" x14ac:dyDescent="0.45">
      <c r="A56" s="7">
        <f>VLOOKUP(VLOOKUP([1]Inventory!L58,[1]Calc!$C$2:$D$4,2),Discount_Codes,2,0)</f>
        <v>0.05</v>
      </c>
    </row>
    <row r="57" spans="1:1" x14ac:dyDescent="0.45">
      <c r="A57" s="7">
        <f>VLOOKUP(VLOOKUP([1]Inventory!L59,[1]Calc!$C$2:$D$4,2),Discount_Codes,2,0)</f>
        <v>0.05</v>
      </c>
    </row>
    <row r="58" spans="1:1" x14ac:dyDescent="0.45">
      <c r="A58" s="7">
        <f>VLOOKUP(VLOOKUP([1]Inventory!L60,[1]Calc!$C$2:$D$4,2),Discount_Codes,2,0)</f>
        <v>0.05</v>
      </c>
    </row>
    <row r="59" spans="1:1" x14ac:dyDescent="0.45">
      <c r="A59" s="7">
        <f>VLOOKUP(VLOOKUP([1]Inventory!L61,[1]Calc!$C$2:$D$4,2),Discount_Codes,2,0)</f>
        <v>0.05</v>
      </c>
    </row>
    <row r="60" spans="1:1" x14ac:dyDescent="0.45">
      <c r="A60" s="7">
        <f>VLOOKUP(VLOOKUP([1]Inventory!L62,[1]Calc!$C$2:$D$4,2),Discount_Codes,2,0)</f>
        <v>0.05</v>
      </c>
    </row>
    <row r="61" spans="1:1" x14ac:dyDescent="0.45">
      <c r="A61" s="7">
        <f>VLOOKUP(VLOOKUP([1]Inventory!L63,[1]Calc!$C$2:$D$4,2),Discount_Codes,2,0)</f>
        <v>0.05</v>
      </c>
    </row>
    <row r="62" spans="1:1" x14ac:dyDescent="0.45">
      <c r="A62" s="7">
        <f>VLOOKUP(VLOOKUP([1]Inventory!L64,[1]Calc!$C$2:$D$4,2),Discount_Codes,2,0)</f>
        <v>0.05</v>
      </c>
    </row>
    <row r="63" spans="1:1" x14ac:dyDescent="0.45">
      <c r="A63" s="7">
        <f>VLOOKUP(VLOOKUP([1]Inventory!L65,[1]Calc!$C$2:$D$4,2),Discount_Codes,2,0)</f>
        <v>0.05</v>
      </c>
    </row>
    <row r="64" spans="1:1" x14ac:dyDescent="0.45">
      <c r="A64" s="7">
        <f>VLOOKUP(VLOOKUP([1]Inventory!L66,[1]Calc!$C$2:$D$4,2),Discount_Codes,2,0)</f>
        <v>0.05</v>
      </c>
    </row>
    <row r="65" spans="1:1" x14ac:dyDescent="0.45">
      <c r="A65" s="7">
        <f>VLOOKUP(VLOOKUP([1]Inventory!L67,[1]Calc!$C$2:$D$4,2),Discount_Codes,2,0)</f>
        <v>0.05</v>
      </c>
    </row>
    <row r="66" spans="1:1" x14ac:dyDescent="0.45">
      <c r="A66" s="7">
        <f>VLOOKUP(VLOOKUP([1]Inventory!L68,[1]Calc!$C$2:$D$4,2),Discount_Codes,2,0)</f>
        <v>0.05</v>
      </c>
    </row>
    <row r="67" spans="1:1" x14ac:dyDescent="0.45">
      <c r="A67" s="7">
        <f>VLOOKUP(VLOOKUP([1]Inventory!L69,[1]Calc!$C$2:$D$4,2),Discount_Codes,2,0)</f>
        <v>0.05</v>
      </c>
    </row>
    <row r="68" spans="1:1" x14ac:dyDescent="0.45">
      <c r="A68" s="7">
        <f>VLOOKUP(VLOOKUP([1]Inventory!L70,[1]Calc!$C$2:$D$4,2),Discount_Codes,2,0)</f>
        <v>0.05</v>
      </c>
    </row>
    <row r="69" spans="1:1" x14ac:dyDescent="0.45">
      <c r="A69" s="7">
        <f>VLOOKUP(VLOOKUP([1]Inventory!L71,[1]Calc!$C$2:$D$4,2),Discount_Codes,2,0)</f>
        <v>0.05</v>
      </c>
    </row>
    <row r="70" spans="1:1" x14ac:dyDescent="0.4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 Prashan Karunaratne</cp:lastModifiedBy>
  <dcterms:created xsi:type="dcterms:W3CDTF">2017-07-31T08:42:08Z</dcterms:created>
  <dcterms:modified xsi:type="dcterms:W3CDTF">2020-05-04T22:27:10Z</dcterms:modified>
</cp:coreProperties>
</file>