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guna\Google Drive\Data Analytics for Business\Course 3 - Manuel\Scripts\Module 4\"/>
    </mc:Choice>
  </mc:AlternateContent>
  <bookViews>
    <workbookView xWindow="0" yWindow="0" windowWidth="19125" windowHeight="9720"/>
  </bookViews>
  <sheets>
    <sheet name="Robust Model" sheetId="1" r:id="rId1"/>
  </sheets>
  <definedNames>
    <definedName name="Available_Staff">'Robust Model'!$C$5:$C$10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grb_async_callbacks" localSheetId="0" hidden="1">1</definedName>
    <definedName name="grb_bariter" localSheetId="0" hidden="1">1E+100</definedName>
    <definedName name="grb_bartol" localSheetId="0" hidden="1">0.00000001</definedName>
    <definedName name="grb_crossover" localSheetId="0" hidden="1">-1</definedName>
    <definedName name="grb_cut_passes" localSheetId="0" hidden="1">-1</definedName>
    <definedName name="grb_cutoff" localSheetId="0" hidden="1">1E+100</definedName>
    <definedName name="grb_cuts" localSheetId="0" hidden="1">-1</definedName>
    <definedName name="grb_focus" localSheetId="0" hidden="1">0</definedName>
    <definedName name="grb_heur" localSheetId="0" hidden="1">0.05</definedName>
    <definedName name="grb_improv" localSheetId="0" hidden="1">1E+100</definedName>
    <definedName name="grb_improv_start_gap" localSheetId="0" hidden="1">0</definedName>
    <definedName name="grb_infeas" localSheetId="0" hidden="1">0.000001</definedName>
    <definedName name="grb_inttol" localSheetId="0" hidden="1">0.00001</definedName>
    <definedName name="grb_method" localSheetId="0" hidden="1">-1</definedName>
    <definedName name="grb_nodefilestart" localSheetId="0" hidden="1">1E+100</definedName>
    <definedName name="grb_optimal" localSheetId="0" hidden="1">0.000001</definedName>
    <definedName name="grb_order" localSheetId="0" hidden="1">-1</definedName>
    <definedName name="grb_pre_passes" localSheetId="0" hidden="1">-1</definedName>
    <definedName name="grb_presolve" localSheetId="0" hidden="1">-1</definedName>
    <definedName name="grb_pricing" localSheetId="0" hidden="1">-1</definedName>
    <definedName name="grb_psdtol" localSheetId="0" hidden="1">0.000001</definedName>
    <definedName name="grb_qcptol" localSheetId="0" hidden="1">0.000001</definedName>
    <definedName name="grb_relmip" localSheetId="0" hidden="1">0.0001</definedName>
    <definedName name="grb_scaleflag" localSheetId="0" hidden="1">1</definedName>
    <definedName name="grb_seed" localSheetId="0" hidden="1">0</definedName>
    <definedName name="grb_submip" localSheetId="0" hidden="1">500</definedName>
    <definedName name="grb_symmetry" localSheetId="0" hidden="1">-1</definedName>
    <definedName name="grb_threads" localSheetId="0" hidden="1">0</definedName>
    <definedName name="grb_var" localSheetId="0" hidden="1">-1</definedName>
    <definedName name="gurobi_qp" localSheetId="0" hidden="1">0</definedName>
    <definedName name="Required_Staff">'Robust Model'!$D$5:$D$10</definedName>
    <definedName name="Schedule">'Robust Model'!$B$5:$B$10</definedName>
    <definedName name="solver_adj" localSheetId="0" hidden="1">'Robust Model'!$B$5:$B$10</definedName>
    <definedName name="solver_adj_ob" localSheetId="0" hidden="1">1</definedName>
    <definedName name="solver_bigm" localSheetId="0" hidden="1">1000000</definedName>
    <definedName name="solver_bnd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2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0.6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rr" hidden="1">1</definedName>
    <definedName name="solver_ctp1" hidden="1">0</definedName>
    <definedName name="solver_ctp2" hidden="1">0</definedName>
    <definedName name="solver_dia" localSheetId="0" hidden="1">5</definedName>
    <definedName name="solver_dimcalc" localSheetId="0" hidden="1">0</definedName>
    <definedName name="solver_disp" hidden="1">0</definedName>
    <definedName name="solver_drv" localSheetId="0" hidden="1">1</definedName>
    <definedName name="solver_eng" localSheetId="0" hidden="1">2</definedName>
    <definedName name="solver_eval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cens" hidden="1">-1E+30</definedName>
    <definedName name="solver_lcut" hidden="1">-1E+30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'Robust Model'!$B$5:$B$10</definedName>
    <definedName name="solver_lhs2" localSheetId="0" hidden="1">'Robust Model'!$B$5:$B$10</definedName>
    <definedName name="solver_lhs3" localSheetId="0" hidden="1">'Robust Model'!$C$5:$C$10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2147483647</definedName>
    <definedName name="solver_mod" localSheetId="0" hidden="1">3</definedName>
    <definedName name="solver_neg" localSheetId="0" hidden="1">0</definedName>
    <definedName name="solver_nod" localSheetId="0" hidden="1">2147483647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</definedName>
    <definedName name="solver_num" localSheetId="0" hidden="1">3</definedName>
    <definedName name="solver_obc" localSheetId="0" hidden="1">0</definedName>
    <definedName name="solver_obp" localSheetId="0" hidden="1">0</definedName>
    <definedName name="solver_opt" localSheetId="0" hidden="1">'Robust Model'!$B$11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ep" localSheetId="0" hidden="1">0</definedName>
    <definedName name="solver_rgen" hidden="1">1</definedName>
    <definedName name="solver_rhs2" localSheetId="0" hidden="1">0</definedName>
    <definedName name="solver_rhs3" localSheetId="0" hidden="1">'Robust Model'!$D$5:$D$10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0</definedName>
    <definedName name="solver_sclt" hidden="1">100</definedName>
    <definedName name="solver_scs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trm" hidden="1">0</definedName>
    <definedName name="solver_tim" localSheetId="0" hidden="1">2147483647</definedName>
    <definedName name="solver_tol" localSheetId="0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2</definedName>
    <definedName name="solver_ucens" hidden="1">1E+30</definedName>
    <definedName name="solver_ucut" hidden="1">1E+30</definedName>
    <definedName name="solver_umod" localSheetId="0" hidden="1">1</definedName>
    <definedName name="solver_urs" localSheetId="0" hidden="1">0</definedName>
    <definedName name="solver_userid" localSheetId="0" hidden="1">126250</definedName>
    <definedName name="solver_val" localSheetId="0" hidden="1">0</definedName>
    <definedName name="solver_var" localSheetId="0" hidden="1">" "</definedName>
    <definedName name="solver_ver" localSheetId="0" hidden="1">16</definedName>
    <definedName name="solver_vir" localSheetId="0" hidden="1">1</definedName>
    <definedName name="solver_vol" localSheetId="0" hidden="1">0</definedName>
    <definedName name="solver_vst" localSheetId="0" hidden="1">0</definedName>
    <definedName name="solvero_ChGlobalShow" hidden="1">"System.Boolean:False"</definedName>
    <definedName name="Total_Staff">'Robust Model'!$B$11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7" i="1"/>
  <c r="C8" i="1"/>
  <c r="C9" i="1"/>
  <c r="C10" i="1"/>
  <c r="C6" i="1"/>
  <c r="C5" i="1"/>
  <c r="D8" i="1"/>
  <c r="E7" i="1"/>
  <c r="E8" i="1"/>
  <c r="D5" i="1"/>
  <c r="E10" i="1"/>
  <c r="D7" i="1"/>
  <c r="E9" i="1"/>
  <c r="D9" i="1"/>
  <c r="D6" i="1"/>
  <c r="D10" i="1"/>
  <c r="E6" i="1"/>
  <c r="E5" i="1"/>
</calcChain>
</file>

<file path=xl/sharedStrings.xml><?xml version="1.0" encoding="utf-8"?>
<sst xmlns="http://schemas.openxmlformats.org/spreadsheetml/2006/main" count="15" uniqueCount="14">
  <si>
    <t>Time Period</t>
  </si>
  <si>
    <t>Available</t>
  </si>
  <si>
    <t>0:00 – 4:00</t>
  </si>
  <si>
    <t>4:00 – 8:00</t>
  </si>
  <si>
    <t>8:00 – 12:00</t>
  </si>
  <si>
    <t>12:00 – 16:00</t>
  </si>
  <si>
    <t>16:00 – 20:00</t>
  </si>
  <si>
    <t>20:00 – 24:00</t>
  </si>
  <si>
    <t>Maintenance Staff Scheduling</t>
  </si>
  <si>
    <t>Schedule</t>
  </si>
  <si>
    <t>Staff</t>
  </si>
  <si>
    <t>Required</t>
  </si>
  <si>
    <t>Total Staff</t>
  </si>
  <si>
    <t>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</si>
</sst>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2" fontId="0" fillId="0" borderId="0" xfId="0" applyNumberFormat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0" fontId="0" fillId="3" borderId="0" xfId="0" applyFill="1"/>
    <xf numFmtId="0" fontId="0" fillId="4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GridLines="0" tabSelected="1" zoomScale="140" zoomScaleNormal="140" workbookViewId="0"/>
  </sheetViews>
  <sheetFormatPr defaultRowHeight="15" x14ac:dyDescent="0.25"/>
  <cols>
    <col min="1" max="1" width="16.7109375" customWidth="1"/>
    <col min="2" max="5" width="10.85546875" customWidth="1"/>
  </cols>
  <sheetData>
    <row r="1" spans="1:5" x14ac:dyDescent="0.25">
      <c r="A1" s="1" t="s">
        <v>8</v>
      </c>
    </row>
    <row r="3" spans="1:5" x14ac:dyDescent="0.25">
      <c r="A3" s="4"/>
      <c r="B3" s="5"/>
      <c r="C3" s="5" t="s">
        <v>1</v>
      </c>
      <c r="D3" s="5" t="s">
        <v>11</v>
      </c>
      <c r="E3" s="5"/>
    </row>
    <row r="4" spans="1:5" ht="15.75" thickBot="1" x14ac:dyDescent="0.3">
      <c r="A4" s="6" t="s">
        <v>0</v>
      </c>
      <c r="B4" s="7" t="s">
        <v>9</v>
      </c>
      <c r="C4" s="7" t="s">
        <v>10</v>
      </c>
      <c r="D4" s="7" t="s">
        <v>10</v>
      </c>
      <c r="E4" s="7" t="s">
        <v>13</v>
      </c>
    </row>
    <row r="5" spans="1:5" x14ac:dyDescent="0.25">
      <c r="A5" t="s">
        <v>2</v>
      </c>
      <c r="B5" s="8">
        <v>9</v>
      </c>
      <c r="C5">
        <f>B5+B10</f>
        <v>9</v>
      </c>
      <c r="D5" s="10">
        <f ca="1">_xll.PsiPoisson(9)</f>
        <v>17</v>
      </c>
      <c r="E5" s="3">
        <f ca="1">_xll.PsiTarget(D5,C5)</f>
        <v>0.58699999999999997</v>
      </c>
    </row>
    <row r="6" spans="1:5" x14ac:dyDescent="0.25">
      <c r="A6" t="s">
        <v>3</v>
      </c>
      <c r="B6" s="8">
        <v>25</v>
      </c>
      <c r="C6">
        <f>B5+B6</f>
        <v>34</v>
      </c>
      <c r="D6" s="10">
        <f ca="1">_xll.PsiPoisson(22)</f>
        <v>22</v>
      </c>
      <c r="E6" s="3">
        <f ca="1">_xll.PsiTarget(D6,C6)</f>
        <v>0.99399999999999999</v>
      </c>
    </row>
    <row r="7" spans="1:5" x14ac:dyDescent="0.25">
      <c r="A7" t="s">
        <v>4</v>
      </c>
      <c r="B7" s="8">
        <v>0</v>
      </c>
      <c r="C7">
        <f t="shared" ref="C7:C10" si="0">B6+B7</f>
        <v>25</v>
      </c>
      <c r="D7" s="10">
        <f ca="1">_xll.PsiPoisson(25)</f>
        <v>23</v>
      </c>
      <c r="E7" s="3">
        <f ca="1">_xll.PsiTarget(D7,C7)</f>
        <v>0.55300000000000005</v>
      </c>
    </row>
    <row r="8" spans="1:5" x14ac:dyDescent="0.25">
      <c r="A8" t="s">
        <v>5</v>
      </c>
      <c r="B8" s="8">
        <v>17</v>
      </c>
      <c r="C8">
        <f t="shared" si="0"/>
        <v>17</v>
      </c>
      <c r="D8" s="10">
        <f ca="1">_xll.PsiPoisson(17)</f>
        <v>14</v>
      </c>
      <c r="E8" s="3">
        <f ca="1">_xll.PsiTarget(D8,C8)</f>
        <v>0.56399999999999995</v>
      </c>
    </row>
    <row r="9" spans="1:5" x14ac:dyDescent="0.25">
      <c r="A9" t="s">
        <v>6</v>
      </c>
      <c r="B9" s="8">
        <v>13</v>
      </c>
      <c r="C9">
        <f t="shared" si="0"/>
        <v>30</v>
      </c>
      <c r="D9" s="10">
        <f ca="1">_xll.PsiPoisson(30)</f>
        <v>28</v>
      </c>
      <c r="E9" s="3">
        <f ca="1">_xll.PsiTarget(D9,C9)</f>
        <v>0.54800000000000004</v>
      </c>
    </row>
    <row r="10" spans="1:5" x14ac:dyDescent="0.25">
      <c r="A10" t="s">
        <v>7</v>
      </c>
      <c r="B10" s="8">
        <v>0</v>
      </c>
      <c r="C10">
        <f t="shared" si="0"/>
        <v>13</v>
      </c>
      <c r="D10" s="10">
        <f ca="1">_xll.PsiPoisson(13)</f>
        <v>13</v>
      </c>
      <c r="E10" s="3">
        <f ca="1">_xll.PsiTarget(D10,C10)</f>
        <v>0.57299999999999995</v>
      </c>
    </row>
    <row r="11" spans="1:5" x14ac:dyDescent="0.25">
      <c r="A11" s="2" t="s">
        <v>12</v>
      </c>
      <c r="B11" s="9">
        <f>SUM(B5:B10)</f>
        <v>64</v>
      </c>
      <c r="C11" s="2"/>
      <c r="D11" s="2"/>
      <c r="E1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Robust Model</vt:lpstr>
      <vt:lpstr>Available_Staff</vt:lpstr>
      <vt:lpstr>Required_Staff</vt:lpstr>
      <vt:lpstr>Schedule</vt:lpstr>
      <vt:lpstr>Total_Staff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Laguna</dc:creator>
  <cp:lastModifiedBy>Manuel Laguna</cp:lastModifiedBy>
  <dcterms:created xsi:type="dcterms:W3CDTF">2014-06-25T17:42:23Z</dcterms:created>
  <dcterms:modified xsi:type="dcterms:W3CDTF">2016-09-19T23:33:07Z</dcterms:modified>
</cp:coreProperties>
</file>