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FS_2011-2" sheetId="6" r:id="rId1"/>
    <sheet name="FS_2011-3" sheetId="8" r:id="rId2"/>
    <sheet name="FS_2011-4" sheetId="10" r:id="rId3"/>
  </sheets>
  <calcPr calcId="152511"/>
</workbook>
</file>

<file path=xl/calcChain.xml><?xml version="1.0" encoding="utf-8"?>
<calcChain xmlns="http://schemas.openxmlformats.org/spreadsheetml/2006/main">
  <c r="K15" i="10" l="1"/>
  <c r="K22" i="10"/>
  <c r="K3" i="10"/>
  <c r="K4" i="10"/>
  <c r="K8" i="10"/>
  <c r="K9" i="10"/>
  <c r="K16" i="10"/>
  <c r="K20" i="10"/>
  <c r="K21" i="10"/>
  <c r="K25" i="10" s="1"/>
  <c r="K23" i="10"/>
  <c r="K24" i="10"/>
  <c r="J23" i="10"/>
  <c r="I23" i="10"/>
  <c r="H23" i="10"/>
  <c r="J21" i="10"/>
  <c r="J24" i="10" s="1"/>
  <c r="I21" i="10"/>
  <c r="H21" i="10"/>
  <c r="H24" i="10" s="1"/>
  <c r="J20" i="10"/>
  <c r="J25" i="10" s="1"/>
  <c r="I20" i="10"/>
  <c r="H20" i="10"/>
  <c r="J16" i="10"/>
  <c r="I16" i="10"/>
  <c r="H16" i="10"/>
  <c r="J15" i="10"/>
  <c r="J17" i="10" s="1"/>
  <c r="I15" i="10"/>
  <c r="I17" i="10" s="1"/>
  <c r="H15" i="10"/>
  <c r="J9" i="10"/>
  <c r="I9" i="10"/>
  <c r="H9" i="10"/>
  <c r="J8" i="10"/>
  <c r="J10" i="10" s="1"/>
  <c r="I8" i="10"/>
  <c r="H8" i="10"/>
  <c r="H11" i="10" s="1"/>
  <c r="H12" i="10" s="1"/>
  <c r="J4" i="10"/>
  <c r="J5" i="10" s="1"/>
  <c r="I4" i="10"/>
  <c r="H4" i="10"/>
  <c r="J3" i="10"/>
  <c r="I3" i="10"/>
  <c r="H3" i="10"/>
  <c r="I10" i="10" l="1"/>
  <c r="K10" i="10"/>
  <c r="I5" i="10"/>
  <c r="J11" i="10"/>
  <c r="J12" i="10" s="1"/>
  <c r="H5" i="10"/>
  <c r="I11" i="10"/>
  <c r="I12" i="10" s="1"/>
  <c r="H17" i="10"/>
  <c r="K17" i="10"/>
  <c r="H10" i="10"/>
  <c r="I24" i="10"/>
  <c r="I25" i="10" s="1"/>
  <c r="K11" i="10"/>
  <c r="K12" i="10" s="1"/>
  <c r="K5" i="10"/>
  <c r="H25" i="10"/>
  <c r="G4" i="6"/>
  <c r="H4" i="8"/>
  <c r="I3" i="8"/>
  <c r="I4" i="8"/>
  <c r="I8" i="8"/>
  <c r="I9" i="8"/>
  <c r="I15" i="8"/>
  <c r="I16" i="8"/>
  <c r="I20" i="8"/>
  <c r="I21" i="8"/>
  <c r="I22" i="8"/>
  <c r="G20" i="8"/>
  <c r="H22" i="8"/>
  <c r="G22" i="8"/>
  <c r="H21" i="8"/>
  <c r="G21" i="8"/>
  <c r="H9" i="8"/>
  <c r="G9" i="8"/>
  <c r="H8" i="8"/>
  <c r="G8" i="8"/>
  <c r="G4" i="8"/>
  <c r="H3" i="8"/>
  <c r="G3" i="8"/>
  <c r="G21" i="6"/>
  <c r="F21" i="6"/>
  <c r="G20" i="6"/>
  <c r="F20" i="6"/>
  <c r="F16" i="6"/>
  <c r="G22" i="6"/>
  <c r="F22" i="6"/>
  <c r="F15" i="6"/>
  <c r="G15" i="6"/>
  <c r="G9" i="6"/>
  <c r="F9" i="6"/>
  <c r="G8" i="6"/>
  <c r="F8" i="6"/>
  <c r="F4" i="6"/>
  <c r="G3" i="6"/>
  <c r="F3" i="6"/>
  <c r="G10" i="8" l="1"/>
  <c r="I17" i="8"/>
  <c r="H10" i="8"/>
  <c r="I23" i="8"/>
  <c r="I24" i="8" s="1"/>
  <c r="I5" i="8"/>
  <c r="H23" i="8"/>
  <c r="I10" i="8"/>
  <c r="F11" i="6"/>
  <c r="F12" i="6" s="1"/>
  <c r="F23" i="6"/>
  <c r="F24" i="6" s="1"/>
  <c r="G23" i="6"/>
  <c r="G24" i="6" s="1"/>
  <c r="F17" i="6"/>
  <c r="H5" i="8"/>
  <c r="G5" i="8"/>
  <c r="G23" i="8"/>
  <c r="G24" i="8" s="1"/>
  <c r="G11" i="8"/>
  <c r="G12" i="8" s="1"/>
  <c r="H11" i="8"/>
  <c r="H12" i="8" s="1"/>
  <c r="G5" i="6"/>
  <c r="G16" i="6"/>
  <c r="G17" i="6" s="1"/>
  <c r="I11" i="8"/>
  <c r="I12" i="8" s="1"/>
  <c r="H20" i="8"/>
  <c r="H24" i="8" s="1"/>
  <c r="H15" i="8"/>
  <c r="G10" i="6"/>
  <c r="F10" i="6"/>
  <c r="F5" i="6"/>
  <c r="G11" i="6"/>
  <c r="G12" i="6" s="1"/>
  <c r="G15" i="8" l="1"/>
  <c r="H16" i="8"/>
  <c r="H17" i="8" s="1"/>
  <c r="G16" i="8" l="1"/>
  <c r="G17" i="8" s="1"/>
</calcChain>
</file>

<file path=xl/sharedStrings.xml><?xml version="1.0" encoding="utf-8"?>
<sst xmlns="http://schemas.openxmlformats.org/spreadsheetml/2006/main" count="290" uniqueCount="93">
  <si>
    <t xml:space="preserve">Deferred subscriber acquisition costs, net </t>
  </si>
  <si>
    <t>Total Assets</t>
  </si>
  <si>
    <t>Deferred subscriber acquisition costs</t>
  </si>
  <si>
    <t>SCF</t>
  </si>
  <si>
    <t>Net Income</t>
  </si>
  <si>
    <t>Write off of Deferred subscriber acquisition costs</t>
  </si>
  <si>
    <t>CFO</t>
  </si>
  <si>
    <t>Revenues</t>
  </si>
  <si>
    <t xml:space="preserve">   DSAC/Total Assets</t>
  </si>
  <si>
    <t xml:space="preserve">   NI-CFO</t>
  </si>
  <si>
    <t>Balance Sheet</t>
  </si>
  <si>
    <t>Income Statement</t>
  </si>
  <si>
    <t>Amortization of Deferred subscriber acquisition costs</t>
  </si>
  <si>
    <t xml:space="preserve">   DSAC Exp/Revenues</t>
  </si>
  <si>
    <t xml:space="preserve">   DSAC Exp/Avg Bal DSAC</t>
  </si>
  <si>
    <t>LIABILITIES AND STOCKHOLDERS' EQUITY</t>
  </si>
  <si>
    <t>Investments</t>
  </si>
  <si>
    <t>Trade accounts payable</t>
  </si>
  <si>
    <t>Net payments for acquisitions</t>
  </si>
  <si>
    <t>Total revenues</t>
  </si>
  <si>
    <t>Cost of revenues</t>
  </si>
  <si>
    <t>Write-off of deferred subscriber acquisition costs</t>
  </si>
  <si>
    <t>Amortization of intangible assets</t>
  </si>
  <si>
    <t>Total costs and expenses</t>
  </si>
  <si>
    <t>Net income (loss)</t>
  </si>
  <si>
    <t>Non-cash restructuring charges</t>
  </si>
  <si>
    <t>Depreciation and amortization</t>
  </si>
  <si>
    <t>Gain on sale of investments</t>
  </si>
  <si>
    <t>Amortization of subscriber acquisition costs</t>
  </si>
  <si>
    <t>Trade accounts receivable</t>
  </si>
  <si>
    <t>Prepaid expenses and other current assets</t>
  </si>
  <si>
    <t>Other assets</t>
  </si>
  <si>
    <t>Accrued expenses and other current liabilities</t>
  </si>
  <si>
    <t>Deferred income taxes</t>
  </si>
  <si>
    <t>Deferred revenue and other liabilities</t>
  </si>
  <si>
    <t>Total adjustments</t>
  </si>
  <si>
    <t>Purchase of property and equipment</t>
  </si>
  <si>
    <t>Product development costs</t>
  </si>
  <si>
    <t>Purchase of available-for-sale securities</t>
  </si>
  <si>
    <t>Other investing activities</t>
  </si>
  <si>
    <t>Cash and cash equivalents</t>
  </si>
  <si>
    <t>Short-term investments</t>
  </si>
  <si>
    <t>Total current assets</t>
  </si>
  <si>
    <t>Investments including available-for-sale securities</t>
  </si>
  <si>
    <t>Product development costs, net</t>
  </si>
  <si>
    <t>Goodwill and other intangible assets, net</t>
  </si>
  <si>
    <t>Other accrued expenses and liabilities</t>
  </si>
  <si>
    <t>Deferred revenue</t>
  </si>
  <si>
    <t>Accrued personnel costs</t>
  </si>
  <si>
    <t>Total current liabilities</t>
  </si>
  <si>
    <t>Other liabilities</t>
  </si>
  <si>
    <t>Total liabilities</t>
  </si>
  <si>
    <t>Unrealized gain on available-for-sale securities</t>
  </si>
  <si>
    <t>Additional paid-in capital</t>
  </si>
  <si>
    <t>Accumulated deficit</t>
  </si>
  <si>
    <t>Total stockholders' equity</t>
  </si>
  <si>
    <t>Product development expenses</t>
  </si>
  <si>
    <t>Marketing Expenses</t>
  </si>
  <si>
    <t>General and administrative expense</t>
  </si>
  <si>
    <t>Income (Loss) from Operations</t>
  </si>
  <si>
    <t>Other Income (Expense), Net</t>
  </si>
  <si>
    <t>Income (Loss) Before Provision For Income Taxes</t>
  </si>
  <si>
    <t>Provision For Income Taxes</t>
  </si>
  <si>
    <t>Net Income (Loss)</t>
  </si>
  <si>
    <t>Property And Equipment, Net</t>
  </si>
  <si>
    <t>ASSETS</t>
  </si>
  <si>
    <t>Long-term debt</t>
  </si>
  <si>
    <t>Common Stock, $01 par value</t>
  </si>
  <si>
    <t>Total laibilities and stockholders' equity</t>
  </si>
  <si>
    <t>Cash Flows From Operating Activities:</t>
  </si>
  <si>
    <t>Adjustments to reconcile net income (loss) to net cash provided by (used in) operating activities:</t>
  </si>
  <si>
    <t>Write-off of deferred subscriber acquisition cost</t>
  </si>
  <si>
    <t>Changes in assets and liabilities, net of the effects of acquisitions and dispositions:</t>
  </si>
  <si>
    <t>Net Cash Provided By (Used In) Operating Activities</t>
  </si>
  <si>
    <t>Cash Flows From Investing Activities:</t>
  </si>
  <si>
    <t>Net Cash Used In Investing Activities</t>
  </si>
  <si>
    <t>Cash Flows From Financing Activities:</t>
  </si>
  <si>
    <t>Proceeds from issuance of common stock, net</t>
  </si>
  <si>
    <t>Proceeds from sale and leaseback of property and equipment</t>
  </si>
  <si>
    <t>Payments on debt</t>
  </si>
  <si>
    <t>Proceeds from issuance of debt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</si>
  <si>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</si>
  <si>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</si>
  <si>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</si>
  <si>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</si>
  <si>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Net Income if expense immediately</t>
  </si>
  <si>
    <t xml:space="preserve">  Net Income if expense immediately</t>
  </si>
  <si>
    <t>Tax adjustment</t>
  </si>
  <si>
    <t xml:space="preserve">   Months of Amortization</t>
  </si>
  <si>
    <t>Net Income (excl. write-off)</t>
  </si>
  <si>
    <t>Inventory</t>
  </si>
  <si>
    <t>($millions)                                                                      December 31</t>
  </si>
  <si>
    <t>($millions)                                                     Year ended December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</si>
</sst>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0.000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indent="5"/>
    </xf>
    <xf numFmtId="0" fontId="5" fillId="0" borderId="0" xfId="0" applyFont="1"/>
    <xf numFmtId="3" fontId="5" fillId="0" borderId="0" xfId="0" applyNumberFormat="1" applyFont="1"/>
    <xf numFmtId="166" fontId="5" fillId="0" borderId="0" xfId="2" applyNumberFormat="1" applyFont="1"/>
    <xf numFmtId="167" fontId="5" fillId="0" borderId="0" xfId="2" applyNumberFormat="1" applyFont="1"/>
    <xf numFmtId="167" fontId="5" fillId="0" borderId="1" xfId="2" applyNumberFormat="1" applyFont="1" applyBorder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7" fontId="5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left" vertical="center" indent="3"/>
    </xf>
    <xf numFmtId="167" fontId="5" fillId="0" borderId="2" xfId="2" applyNumberFormat="1" applyFont="1" applyBorder="1"/>
    <xf numFmtId="0" fontId="7" fillId="0" borderId="0" xfId="0" applyFont="1"/>
    <xf numFmtId="1" fontId="5" fillId="0" borderId="0" xfId="0" applyNumberFormat="1" applyFont="1"/>
    <xf numFmtId="164" fontId="5" fillId="0" borderId="0" xfId="1" applyNumberFormat="1" applyFont="1"/>
    <xf numFmtId="165" fontId="5" fillId="0" borderId="0" xfId="0" applyNumberFormat="1" applyFont="1"/>
    <xf numFmtId="0" fontId="3" fillId="0" borderId="0" xfId="0" quotePrefix="1" applyFont="1"/>
    <xf numFmtId="167" fontId="5" fillId="0" borderId="0" xfId="2" applyNumberFormat="1" applyFont="1" applyBorder="1"/>
    <xf numFmtId="2" fontId="5" fillId="0" borderId="0" xfId="0" applyNumberFormat="1" applyFont="1"/>
    <xf numFmtId="16" fontId="5" fillId="0" borderId="0" xfId="0" quotePrefix="1" applyNumberFormat="1" applyFont="1" applyAlignment="1">
      <alignment horizontal="right"/>
    </xf>
    <xf numFmtId="0" fontId="5" fillId="0" borderId="1" xfId="0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abSelected="1" zoomScaleNormal="100" workbookViewId="0"/>
  </sheetViews>
  <sheetFormatPr defaultRowHeight="15" x14ac:dyDescent="0.25"/>
  <cols>
    <col min="1" max="1" width="60.85546875" style="5" bestFit="1" customWidth="1"/>
    <col min="2" max="3" width="9.140625" style="5"/>
    <col min="5" max="5" width="49.140625" bestFit="1" customWidth="1"/>
    <col min="6" max="16384" width="9.140625" style="5"/>
  </cols>
  <sheetData>
    <row r="1" spans="1:7" x14ac:dyDescent="0.25">
      <c r="A1" s="24" t="s">
        <v>91</v>
      </c>
      <c r="B1" s="25">
        <v>2011</v>
      </c>
      <c r="C1" s="25">
        <v>2012</v>
      </c>
      <c r="F1" s="25">
        <v>2011</v>
      </c>
      <c r="G1" s="25">
        <v>2012</v>
      </c>
    </row>
    <row r="2" spans="1:7" x14ac:dyDescent="0.25">
      <c r="A2" s="14" t="s">
        <v>65</v>
      </c>
      <c r="D2" s="5"/>
      <c r="E2" s="1" t="s">
        <v>10</v>
      </c>
      <c r="F2" s="17"/>
      <c r="G2" s="17"/>
    </row>
    <row r="3" spans="1:7" x14ac:dyDescent="0.25">
      <c r="A3" s="11" t="s">
        <v>40</v>
      </c>
      <c r="B3" s="8">
        <v>43</v>
      </c>
      <c r="C3" s="8">
        <v>5</v>
      </c>
      <c r="D3" s="5"/>
      <c r="E3" s="2" t="s">
        <v>0</v>
      </c>
      <c r="F3" s="18">
        <f>B12</f>
        <v>26</v>
      </c>
      <c r="G3" s="18">
        <f>C12</f>
        <v>77</v>
      </c>
    </row>
    <row r="4" spans="1:7" x14ac:dyDescent="0.25">
      <c r="A4" s="11" t="s">
        <v>41</v>
      </c>
      <c r="B4" s="8">
        <v>26</v>
      </c>
      <c r="C4" s="8">
        <v>18</v>
      </c>
      <c r="D4" s="5"/>
      <c r="E4" s="2" t="s">
        <v>1</v>
      </c>
      <c r="F4" s="18">
        <f>B16</f>
        <v>155</v>
      </c>
      <c r="G4" s="18">
        <f>C16</f>
        <v>366</v>
      </c>
    </row>
    <row r="5" spans="1:7" x14ac:dyDescent="0.25">
      <c r="A5" s="11" t="s">
        <v>29</v>
      </c>
      <c r="B5" s="8">
        <v>8</v>
      </c>
      <c r="C5" s="8">
        <v>32</v>
      </c>
      <c r="D5" s="5"/>
      <c r="E5" s="2" t="s">
        <v>8</v>
      </c>
      <c r="F5" s="19">
        <f>F3/F4</f>
        <v>0.16774193548387098</v>
      </c>
      <c r="G5" s="19">
        <f t="shared" ref="G5" si="0">G3/G4</f>
        <v>0.2103825136612022</v>
      </c>
    </row>
    <row r="6" spans="1:7" x14ac:dyDescent="0.25">
      <c r="A6" s="11" t="s">
        <v>90</v>
      </c>
      <c r="B6" s="8">
        <v>2</v>
      </c>
      <c r="C6" s="8">
        <v>11</v>
      </c>
      <c r="D6" s="5"/>
    </row>
    <row r="7" spans="1:7" x14ac:dyDescent="0.25">
      <c r="A7" s="11" t="s">
        <v>30</v>
      </c>
      <c r="B7" s="9">
        <v>5</v>
      </c>
      <c r="C7" s="9">
        <v>25</v>
      </c>
      <c r="D7" s="5"/>
      <c r="E7" s="1" t="s">
        <v>11</v>
      </c>
      <c r="F7" s="17"/>
      <c r="G7" s="17"/>
    </row>
    <row r="8" spans="1:7" x14ac:dyDescent="0.25">
      <c r="A8" s="11" t="s">
        <v>42</v>
      </c>
      <c r="B8" s="8">
        <v>84</v>
      </c>
      <c r="C8" s="8">
        <v>91</v>
      </c>
      <c r="D8" s="5"/>
      <c r="E8" s="2" t="s">
        <v>12</v>
      </c>
      <c r="F8" s="8">
        <f>B61</f>
        <v>18</v>
      </c>
      <c r="G8" s="8">
        <f>C61</f>
        <v>61</v>
      </c>
    </row>
    <row r="9" spans="1:7" x14ac:dyDescent="0.25">
      <c r="B9" s="13"/>
      <c r="C9" s="13"/>
      <c r="D9" s="5"/>
      <c r="E9" s="2" t="s">
        <v>7</v>
      </c>
      <c r="F9" s="13">
        <f>B38</f>
        <v>116</v>
      </c>
      <c r="G9" s="13">
        <f>C38</f>
        <v>429</v>
      </c>
    </row>
    <row r="10" spans="1:7" x14ac:dyDescent="0.25">
      <c r="A10" s="14" t="s">
        <v>64</v>
      </c>
      <c r="B10" s="8">
        <v>20</v>
      </c>
      <c r="C10" s="8">
        <v>70</v>
      </c>
      <c r="D10" s="5"/>
      <c r="E10" s="2" t="s">
        <v>13</v>
      </c>
      <c r="F10" s="19">
        <f>F8/F9</f>
        <v>0.15517241379310345</v>
      </c>
      <c r="G10" s="19">
        <f>G8/G9</f>
        <v>0.14219114219114218</v>
      </c>
    </row>
    <row r="11" spans="1:7" x14ac:dyDescent="0.25">
      <c r="A11" s="11" t="s">
        <v>44</v>
      </c>
      <c r="B11" s="8">
        <v>7</v>
      </c>
      <c r="C11" s="8">
        <v>19</v>
      </c>
      <c r="D11" s="5"/>
      <c r="E11" s="2" t="s">
        <v>14</v>
      </c>
      <c r="F11" s="20">
        <f>F8/AVERAGE(F3,9)</f>
        <v>1.0285714285714285</v>
      </c>
      <c r="G11" s="20">
        <f>G8/AVERAGE(F3,G3)</f>
        <v>1.1844660194174756</v>
      </c>
    </row>
    <row r="12" spans="1:7" x14ac:dyDescent="0.25">
      <c r="A12" s="11" t="s">
        <v>0</v>
      </c>
      <c r="B12" s="8">
        <v>26</v>
      </c>
      <c r="C12" s="8">
        <v>77</v>
      </c>
      <c r="D12" s="5"/>
      <c r="E12" s="2" t="s">
        <v>88</v>
      </c>
      <c r="F12" s="23">
        <f>12*(1/F11)</f>
        <v>11.666666666666668</v>
      </c>
      <c r="G12" s="23">
        <f t="shared" ref="G12" si="1">12*(1/G11)</f>
        <v>10.131147540983607</v>
      </c>
    </row>
    <row r="13" spans="1:7" x14ac:dyDescent="0.25">
      <c r="A13" s="11" t="s">
        <v>45</v>
      </c>
      <c r="B13" s="8">
        <v>0</v>
      </c>
      <c r="C13" s="8">
        <v>54</v>
      </c>
      <c r="D13" s="5"/>
    </row>
    <row r="14" spans="1:7" x14ac:dyDescent="0.25">
      <c r="A14" s="11" t="s">
        <v>31</v>
      </c>
      <c r="B14" s="9">
        <v>18</v>
      </c>
      <c r="C14" s="9">
        <v>55</v>
      </c>
      <c r="D14" s="5"/>
      <c r="E14" s="3" t="s">
        <v>3</v>
      </c>
      <c r="F14" s="17"/>
      <c r="G14" s="17"/>
    </row>
    <row r="15" spans="1:7" x14ac:dyDescent="0.25">
      <c r="A15" s="11"/>
      <c r="B15" s="8"/>
      <c r="C15" s="8"/>
      <c r="D15" s="5"/>
      <c r="E15" s="2" t="s">
        <v>4</v>
      </c>
      <c r="F15" s="8">
        <f>B58</f>
        <v>3</v>
      </c>
      <c r="G15" s="8">
        <f>C53</f>
        <v>7</v>
      </c>
    </row>
    <row r="16" spans="1:7" x14ac:dyDescent="0.25">
      <c r="A16" s="11" t="s">
        <v>1</v>
      </c>
      <c r="B16" s="8">
        <v>155</v>
      </c>
      <c r="C16" s="8">
        <v>366</v>
      </c>
      <c r="D16" s="5"/>
      <c r="E16" s="2" t="s">
        <v>6</v>
      </c>
      <c r="F16" s="9">
        <f>B72</f>
        <v>2</v>
      </c>
      <c r="G16" s="9">
        <f>C72</f>
        <v>-23</v>
      </c>
    </row>
    <row r="17" spans="1:7" x14ac:dyDescent="0.25">
      <c r="A17" s="11"/>
      <c r="B17" s="8"/>
      <c r="C17" s="8"/>
      <c r="D17" s="5"/>
      <c r="E17" s="2" t="s">
        <v>9</v>
      </c>
      <c r="F17" s="8">
        <f>F15-F16</f>
        <v>1</v>
      </c>
      <c r="G17" s="8">
        <f>G15-G16</f>
        <v>30</v>
      </c>
    </row>
    <row r="18" spans="1:7" x14ac:dyDescent="0.25">
      <c r="A18" s="11" t="s">
        <v>15</v>
      </c>
      <c r="B18" s="8"/>
      <c r="C18" s="8"/>
      <c r="D18" s="5"/>
    </row>
    <row r="19" spans="1:7" x14ac:dyDescent="0.25">
      <c r="A19" s="11" t="s">
        <v>17</v>
      </c>
      <c r="B19" s="8">
        <v>15</v>
      </c>
      <c r="C19" s="8">
        <v>84</v>
      </c>
      <c r="D19" s="5"/>
      <c r="E19" s="1" t="s">
        <v>85</v>
      </c>
    </row>
    <row r="20" spans="1:7" x14ac:dyDescent="0.25">
      <c r="A20" s="11" t="s">
        <v>46</v>
      </c>
      <c r="B20" s="8">
        <v>13</v>
      </c>
      <c r="C20" s="8">
        <v>25</v>
      </c>
      <c r="D20" s="5"/>
      <c r="E20" s="2" t="s">
        <v>4</v>
      </c>
      <c r="F20" s="8">
        <f>B53</f>
        <v>3</v>
      </c>
      <c r="G20" s="8">
        <f>C53</f>
        <v>7</v>
      </c>
    </row>
    <row r="21" spans="1:7" x14ac:dyDescent="0.25">
      <c r="A21" s="11" t="s">
        <v>47</v>
      </c>
      <c r="B21" s="8">
        <v>4</v>
      </c>
      <c r="C21" s="8">
        <v>20</v>
      </c>
      <c r="D21" s="5"/>
      <c r="E21" s="21" t="s">
        <v>12</v>
      </c>
      <c r="F21" s="8">
        <f>B61</f>
        <v>18</v>
      </c>
      <c r="G21" s="8">
        <f>C61</f>
        <v>61</v>
      </c>
    </row>
    <row r="22" spans="1:7" x14ac:dyDescent="0.25">
      <c r="A22" s="11" t="s">
        <v>48</v>
      </c>
      <c r="B22" s="9">
        <v>3</v>
      </c>
      <c r="C22" s="9">
        <v>4</v>
      </c>
      <c r="D22" s="5"/>
      <c r="E22" s="2" t="s">
        <v>2</v>
      </c>
      <c r="F22" s="22">
        <f>B66</f>
        <v>-37</v>
      </c>
      <c r="G22" s="22">
        <f>C66</f>
        <v>-112</v>
      </c>
    </row>
    <row r="23" spans="1:7" x14ac:dyDescent="0.25">
      <c r="A23" s="11" t="s">
        <v>49</v>
      </c>
      <c r="B23" s="8">
        <v>36</v>
      </c>
      <c r="C23" s="8">
        <v>133</v>
      </c>
      <c r="D23" s="5"/>
      <c r="E23" s="2" t="s">
        <v>87</v>
      </c>
      <c r="F23" s="9">
        <f>-(F21+F22)*0.35</f>
        <v>6.6499999999999995</v>
      </c>
      <c r="G23" s="9">
        <f>-(G21+G22)*0.35</f>
        <v>17.849999999999998</v>
      </c>
    </row>
    <row r="24" spans="1:7" x14ac:dyDescent="0.25">
      <c r="A24" s="11"/>
      <c r="B24" s="8"/>
      <c r="C24" s="8"/>
      <c r="D24" s="5"/>
      <c r="E24" s="2" t="s">
        <v>86</v>
      </c>
      <c r="F24" s="13">
        <f>SUM(F20:F23)</f>
        <v>-9.3500000000000014</v>
      </c>
      <c r="G24" s="13">
        <f>SUM(G20:G23)</f>
        <v>-26.150000000000002</v>
      </c>
    </row>
    <row r="25" spans="1:7" x14ac:dyDescent="0.25">
      <c r="A25" s="11" t="s">
        <v>66</v>
      </c>
      <c r="B25" s="8">
        <v>6</v>
      </c>
      <c r="C25" s="8">
        <v>17</v>
      </c>
      <c r="D25" s="5"/>
    </row>
    <row r="26" spans="1:7" x14ac:dyDescent="0.25">
      <c r="A26" s="11" t="s">
        <v>50</v>
      </c>
      <c r="B26" s="9">
        <v>14</v>
      </c>
      <c r="C26" s="9">
        <v>39</v>
      </c>
      <c r="D26" s="5"/>
      <c r="E26" s="1"/>
      <c r="F26" s="17"/>
      <c r="G26" s="17"/>
    </row>
    <row r="27" spans="1:7" x14ac:dyDescent="0.25">
      <c r="A27" s="11" t="s">
        <v>51</v>
      </c>
      <c r="B27" s="8">
        <v>56</v>
      </c>
      <c r="C27" s="8">
        <v>189</v>
      </c>
      <c r="D27" s="5"/>
      <c r="E27" s="2"/>
      <c r="F27" s="8"/>
      <c r="G27" s="8"/>
    </row>
    <row r="28" spans="1:7" x14ac:dyDescent="0.25">
      <c r="A28" s="11"/>
      <c r="B28" s="8"/>
      <c r="C28" s="8"/>
      <c r="D28" s="5"/>
      <c r="E28" s="2"/>
      <c r="F28" s="7"/>
      <c r="G28" s="7"/>
    </row>
    <row r="29" spans="1:7" x14ac:dyDescent="0.25">
      <c r="A29" s="11" t="s">
        <v>67</v>
      </c>
      <c r="B29" s="8">
        <v>1</v>
      </c>
      <c r="C29" s="8">
        <v>1</v>
      </c>
      <c r="D29" s="5"/>
      <c r="E29" s="2"/>
      <c r="F29" s="7"/>
      <c r="G29" s="7"/>
    </row>
    <row r="30" spans="1:7" x14ac:dyDescent="0.25">
      <c r="A30" s="11" t="s">
        <v>53</v>
      </c>
      <c r="B30" s="8">
        <v>99</v>
      </c>
      <c r="C30" s="8">
        <v>170</v>
      </c>
      <c r="D30" s="5"/>
      <c r="E30" s="2"/>
      <c r="F30" s="7"/>
      <c r="G30" s="7"/>
    </row>
    <row r="31" spans="1:7" x14ac:dyDescent="0.25">
      <c r="A31" s="11" t="s">
        <v>54</v>
      </c>
      <c r="B31" s="9">
        <v>-1</v>
      </c>
      <c r="C31" s="9">
        <v>6</v>
      </c>
      <c r="D31" s="5"/>
      <c r="E31" s="2"/>
      <c r="F31" s="7"/>
      <c r="G31" s="7"/>
    </row>
    <row r="32" spans="1:7" x14ac:dyDescent="0.25">
      <c r="A32" s="11" t="s">
        <v>55</v>
      </c>
      <c r="B32" s="9">
        <v>99</v>
      </c>
      <c r="C32" s="9">
        <v>177</v>
      </c>
      <c r="D32" s="5"/>
    </row>
    <row r="33" spans="1:4" x14ac:dyDescent="0.25">
      <c r="B33" s="13"/>
      <c r="C33" s="13"/>
      <c r="D33" s="5"/>
    </row>
    <row r="34" spans="1:4" x14ac:dyDescent="0.25">
      <c r="A34" s="11" t="s">
        <v>68</v>
      </c>
      <c r="B34" s="8">
        <v>155</v>
      </c>
      <c r="C34" s="8">
        <v>366</v>
      </c>
      <c r="D34" s="5"/>
    </row>
    <row r="35" spans="1:4" x14ac:dyDescent="0.25">
      <c r="D35" s="5"/>
    </row>
    <row r="36" spans="1:4" x14ac:dyDescent="0.25">
      <c r="D36" s="5"/>
    </row>
    <row r="37" spans="1:4" x14ac:dyDescent="0.25">
      <c r="A37" s="24" t="s">
        <v>92</v>
      </c>
      <c r="B37" s="25">
        <v>2011</v>
      </c>
      <c r="C37" s="25">
        <v>2012</v>
      </c>
      <c r="D37" s="5"/>
    </row>
    <row r="38" spans="1:4" x14ac:dyDescent="0.25">
      <c r="A38" s="11" t="s">
        <v>19</v>
      </c>
      <c r="B38" s="5">
        <v>116</v>
      </c>
      <c r="C38" s="5">
        <v>429</v>
      </c>
      <c r="D38" s="5"/>
    </row>
    <row r="39" spans="1:4" x14ac:dyDescent="0.25">
      <c r="A39" s="11"/>
      <c r="D39" s="5"/>
    </row>
    <row r="40" spans="1:4" x14ac:dyDescent="0.25">
      <c r="A40" s="11" t="s">
        <v>20</v>
      </c>
      <c r="B40" s="5">
        <v>69</v>
      </c>
      <c r="C40" s="5">
        <v>229</v>
      </c>
      <c r="D40" s="5"/>
    </row>
    <row r="41" spans="1:4" x14ac:dyDescent="0.25">
      <c r="A41" s="11" t="s">
        <v>57</v>
      </c>
      <c r="B41" s="5">
        <v>24</v>
      </c>
      <c r="C41" s="5">
        <v>98</v>
      </c>
      <c r="D41" s="5"/>
    </row>
    <row r="42" spans="1:4" x14ac:dyDescent="0.25">
      <c r="A42" s="11" t="s">
        <v>56</v>
      </c>
      <c r="B42" s="5">
        <v>5</v>
      </c>
      <c r="C42" s="5">
        <v>33</v>
      </c>
      <c r="D42" s="5"/>
    </row>
    <row r="43" spans="1:4" x14ac:dyDescent="0.25">
      <c r="A43" s="11" t="s">
        <v>58</v>
      </c>
      <c r="B43" s="5">
        <v>13</v>
      </c>
      <c r="C43" s="5">
        <v>42</v>
      </c>
      <c r="D43" s="5"/>
    </row>
    <row r="44" spans="1:4" x14ac:dyDescent="0.25">
      <c r="A44" s="11" t="s">
        <v>22</v>
      </c>
      <c r="B44" s="9">
        <v>0</v>
      </c>
      <c r="C44" s="9">
        <v>12</v>
      </c>
      <c r="D44" s="5"/>
    </row>
    <row r="45" spans="1:4" x14ac:dyDescent="0.25">
      <c r="A45" s="11" t="s">
        <v>23</v>
      </c>
      <c r="B45" s="5">
        <v>111</v>
      </c>
      <c r="C45" s="5">
        <v>414</v>
      </c>
      <c r="D45" s="5"/>
    </row>
    <row r="46" spans="1:4" x14ac:dyDescent="0.25">
      <c r="A46" s="11"/>
      <c r="B46" s="6"/>
      <c r="C46" s="6"/>
      <c r="D46" s="5"/>
    </row>
    <row r="47" spans="1:4" x14ac:dyDescent="0.25">
      <c r="A47" s="11" t="s">
        <v>59</v>
      </c>
      <c r="B47" s="8">
        <v>4</v>
      </c>
      <c r="C47" s="8">
        <v>15</v>
      </c>
      <c r="D47" s="5"/>
    </row>
    <row r="48" spans="1:4" x14ac:dyDescent="0.25">
      <c r="A48" s="11" t="s">
        <v>60</v>
      </c>
      <c r="B48" s="9">
        <v>3</v>
      </c>
      <c r="C48" s="9">
        <v>1</v>
      </c>
      <c r="D48" s="5"/>
    </row>
    <row r="49" spans="1:4" x14ac:dyDescent="0.25">
      <c r="A49" s="11"/>
      <c r="B49" s="8"/>
      <c r="C49" s="8"/>
      <c r="D49" s="5"/>
    </row>
    <row r="50" spans="1:4" x14ac:dyDescent="0.25">
      <c r="A50" s="12" t="s">
        <v>61</v>
      </c>
      <c r="B50" s="8">
        <v>7</v>
      </c>
      <c r="C50" s="8">
        <v>16</v>
      </c>
      <c r="D50" s="5"/>
    </row>
    <row r="51" spans="1:4" x14ac:dyDescent="0.25">
      <c r="A51" s="12" t="s">
        <v>62</v>
      </c>
      <c r="B51" s="9">
        <v>-4</v>
      </c>
      <c r="C51" s="9">
        <v>-9</v>
      </c>
      <c r="D51" s="5"/>
    </row>
    <row r="52" spans="1:4" x14ac:dyDescent="0.25">
      <c r="A52" s="10"/>
      <c r="B52" s="8"/>
      <c r="C52" s="8"/>
      <c r="D52" s="5"/>
    </row>
    <row r="53" spans="1:4" x14ac:dyDescent="0.25">
      <c r="A53" s="12" t="s">
        <v>63</v>
      </c>
      <c r="B53" s="8">
        <v>3</v>
      </c>
      <c r="C53" s="8">
        <v>7</v>
      </c>
      <c r="D53" s="5"/>
    </row>
    <row r="54" spans="1:4" x14ac:dyDescent="0.25">
      <c r="D54" s="5"/>
    </row>
    <row r="55" spans="1:4" x14ac:dyDescent="0.25">
      <c r="D55" s="5"/>
    </row>
    <row r="56" spans="1:4" x14ac:dyDescent="0.25">
      <c r="A56" s="24" t="s">
        <v>92</v>
      </c>
      <c r="B56" s="25">
        <v>2011</v>
      </c>
      <c r="C56" s="25">
        <v>2012</v>
      </c>
      <c r="D56" s="5"/>
    </row>
    <row r="57" spans="1:4" x14ac:dyDescent="0.25">
      <c r="A57" s="12" t="s">
        <v>69</v>
      </c>
      <c r="D57" s="5"/>
    </row>
    <row r="58" spans="1:4" x14ac:dyDescent="0.25">
      <c r="A58" s="11" t="s">
        <v>24</v>
      </c>
      <c r="B58" s="8">
        <v>3</v>
      </c>
      <c r="C58" s="8">
        <v>7</v>
      </c>
      <c r="D58" s="5"/>
    </row>
    <row r="59" spans="1:4" x14ac:dyDescent="0.25">
      <c r="A59" s="11" t="s">
        <v>70</v>
      </c>
      <c r="B59" s="8"/>
      <c r="C59" s="8"/>
      <c r="D59" s="5"/>
    </row>
    <row r="60" spans="1:4" x14ac:dyDescent="0.25">
      <c r="A60" s="15" t="s">
        <v>26</v>
      </c>
      <c r="B60" s="8">
        <v>3</v>
      </c>
      <c r="C60" s="8">
        <v>11</v>
      </c>
      <c r="D60" s="5"/>
    </row>
    <row r="61" spans="1:4" x14ac:dyDescent="0.25">
      <c r="A61" s="15" t="s">
        <v>28</v>
      </c>
      <c r="B61" s="8">
        <v>18</v>
      </c>
      <c r="C61" s="8">
        <v>61</v>
      </c>
      <c r="D61" s="5"/>
    </row>
    <row r="62" spans="1:4" x14ac:dyDescent="0.25">
      <c r="A62" s="11" t="s">
        <v>72</v>
      </c>
      <c r="B62" s="8"/>
      <c r="C62" s="8"/>
      <c r="D62" s="5"/>
    </row>
    <row r="63" spans="1:4" x14ac:dyDescent="0.25">
      <c r="A63" s="15" t="s">
        <v>29</v>
      </c>
      <c r="B63" s="8">
        <v>-4</v>
      </c>
      <c r="C63" s="8">
        <v>-14</v>
      </c>
      <c r="D63" s="5"/>
    </row>
    <row r="64" spans="1:4" x14ac:dyDescent="0.25">
      <c r="A64" s="15" t="s">
        <v>90</v>
      </c>
      <c r="B64" s="8">
        <v>-1</v>
      </c>
      <c r="C64" s="8">
        <v>-9</v>
      </c>
      <c r="D64" s="5"/>
    </row>
    <row r="65" spans="1:4" x14ac:dyDescent="0.25">
      <c r="A65" s="15" t="s">
        <v>30</v>
      </c>
      <c r="B65" s="8">
        <v>-3</v>
      </c>
      <c r="C65" s="8">
        <v>-20</v>
      </c>
      <c r="D65" s="5"/>
    </row>
    <row r="66" spans="1:4" x14ac:dyDescent="0.25">
      <c r="A66" s="15" t="s">
        <v>2</v>
      </c>
      <c r="B66" s="8">
        <v>-37</v>
      </c>
      <c r="C66" s="8">
        <v>-112</v>
      </c>
      <c r="D66" s="5"/>
    </row>
    <row r="67" spans="1:4" x14ac:dyDescent="0.25">
      <c r="A67" s="15" t="s">
        <v>31</v>
      </c>
      <c r="B67" s="8">
        <v>-3</v>
      </c>
      <c r="C67" s="8">
        <v>-38</v>
      </c>
      <c r="D67" s="5"/>
    </row>
    <row r="68" spans="1:4" x14ac:dyDescent="0.25">
      <c r="A68" s="15" t="s">
        <v>32</v>
      </c>
      <c r="B68" s="8">
        <v>20</v>
      </c>
      <c r="C68" s="8">
        <v>66</v>
      </c>
      <c r="D68" s="5"/>
    </row>
    <row r="69" spans="1:4" x14ac:dyDescent="0.25">
      <c r="A69" s="15" t="s">
        <v>33</v>
      </c>
      <c r="B69" s="8">
        <v>4</v>
      </c>
      <c r="C69" s="8">
        <v>15</v>
      </c>
      <c r="D69" s="5"/>
    </row>
    <row r="70" spans="1:4" x14ac:dyDescent="0.25">
      <c r="A70" s="15" t="s">
        <v>34</v>
      </c>
      <c r="B70" s="8">
        <v>2</v>
      </c>
      <c r="C70" s="8">
        <v>10</v>
      </c>
      <c r="D70" s="5"/>
    </row>
    <row r="71" spans="1:4" x14ac:dyDescent="0.25">
      <c r="A71" s="11" t="s">
        <v>35</v>
      </c>
      <c r="B71" s="16">
        <v>-1</v>
      </c>
      <c r="C71" s="16">
        <v>-30</v>
      </c>
      <c r="D71" s="5"/>
    </row>
    <row r="72" spans="1:4" x14ac:dyDescent="0.25">
      <c r="A72" s="12" t="s">
        <v>73</v>
      </c>
      <c r="B72" s="8">
        <v>2</v>
      </c>
      <c r="C72" s="8">
        <v>-23</v>
      </c>
      <c r="D72" s="5"/>
    </row>
    <row r="73" spans="1:4" x14ac:dyDescent="0.25">
      <c r="B73" s="13"/>
      <c r="C73" s="13"/>
      <c r="D73" s="5"/>
    </row>
    <row r="74" spans="1:4" x14ac:dyDescent="0.25">
      <c r="A74" s="12" t="s">
        <v>74</v>
      </c>
      <c r="D74" s="5"/>
    </row>
    <row r="75" spans="1:4" x14ac:dyDescent="0.25">
      <c r="A75" s="11" t="s">
        <v>36</v>
      </c>
      <c r="B75" s="8">
        <v>-18</v>
      </c>
      <c r="C75" s="8">
        <v>-58</v>
      </c>
      <c r="D75" s="5"/>
    </row>
    <row r="76" spans="1:4" x14ac:dyDescent="0.25">
      <c r="A76" s="11" t="s">
        <v>37</v>
      </c>
      <c r="B76" s="8">
        <v>-5</v>
      </c>
      <c r="C76" s="8">
        <v>-13</v>
      </c>
      <c r="D76" s="5"/>
    </row>
    <row r="77" spans="1:4" x14ac:dyDescent="0.25">
      <c r="A77" s="11" t="s">
        <v>38</v>
      </c>
      <c r="B77" s="8">
        <v>-19</v>
      </c>
      <c r="C77" s="8">
        <v>5</v>
      </c>
      <c r="D77" s="5"/>
    </row>
    <row r="78" spans="1:4" x14ac:dyDescent="0.25">
      <c r="A78" s="11" t="s">
        <v>18</v>
      </c>
      <c r="B78" s="9">
        <v>0</v>
      </c>
      <c r="C78" s="9">
        <v>-20</v>
      </c>
      <c r="D78" s="5"/>
    </row>
    <row r="79" spans="1:4" x14ac:dyDescent="0.25">
      <c r="A79" s="12" t="s">
        <v>75</v>
      </c>
      <c r="B79" s="8">
        <v>-42</v>
      </c>
      <c r="C79" s="8">
        <v>-86</v>
      </c>
      <c r="D79" s="5"/>
    </row>
    <row r="80" spans="1:4" x14ac:dyDescent="0.25">
      <c r="B80" s="13"/>
      <c r="C80" s="13"/>
      <c r="D80" s="5"/>
    </row>
    <row r="81" spans="1:4" x14ac:dyDescent="0.25">
      <c r="A81" s="12" t="s">
        <v>76</v>
      </c>
      <c r="D81" s="5"/>
    </row>
    <row r="82" spans="1:4" x14ac:dyDescent="0.25">
      <c r="A82" s="11" t="s">
        <v>77</v>
      </c>
      <c r="B82" s="8">
        <v>67</v>
      </c>
      <c r="C82" s="8">
        <v>61</v>
      </c>
      <c r="D82" s="5"/>
    </row>
    <row r="83" spans="1:4" x14ac:dyDescent="0.25">
      <c r="A83" s="11" t="s">
        <v>79</v>
      </c>
      <c r="B83" s="8">
        <v>-8</v>
      </c>
      <c r="C83" s="8">
        <v>-3</v>
      </c>
      <c r="D83" s="5"/>
    </row>
    <row r="84" spans="1:4" x14ac:dyDescent="0.25">
      <c r="A84" s="11" t="s">
        <v>80</v>
      </c>
      <c r="B84" s="8">
        <v>15</v>
      </c>
      <c r="C84" s="8">
        <v>13</v>
      </c>
      <c r="D84" s="5"/>
    </row>
    <row r="85" spans="1:4" x14ac:dyDescent="0.25">
      <c r="A85" s="12" t="s">
        <v>81</v>
      </c>
      <c r="B85" s="16">
        <v>74</v>
      </c>
      <c r="C85" s="16">
        <v>71</v>
      </c>
      <c r="D85" s="5"/>
    </row>
    <row r="86" spans="1:4" x14ac:dyDescent="0.25">
      <c r="A86" s="11"/>
      <c r="B86" s="8"/>
      <c r="C86" s="8"/>
      <c r="D86" s="5"/>
    </row>
    <row r="87" spans="1:4" x14ac:dyDescent="0.25">
      <c r="A87" s="12" t="s">
        <v>82</v>
      </c>
      <c r="B87" s="8">
        <v>34</v>
      </c>
      <c r="C87" s="8">
        <v>-38</v>
      </c>
      <c r="D87" s="5"/>
    </row>
    <row r="88" spans="1:4" x14ac:dyDescent="0.25">
      <c r="A88" s="12" t="s">
        <v>83</v>
      </c>
      <c r="B88" s="9">
        <v>9</v>
      </c>
      <c r="C88" s="9">
        <v>43</v>
      </c>
      <c r="D88" s="5"/>
    </row>
    <row r="89" spans="1:4" x14ac:dyDescent="0.25">
      <c r="A89" s="12" t="s">
        <v>84</v>
      </c>
      <c r="B89" s="8">
        <v>43</v>
      </c>
      <c r="C89" s="8">
        <v>5</v>
      </c>
      <c r="D89" s="5"/>
    </row>
    <row r="90" spans="1:4" x14ac:dyDescent="0.25">
      <c r="B90" s="13"/>
      <c r="C90" s="13"/>
      <c r="D90" s="5"/>
    </row>
    <row r="91" spans="1:4" x14ac:dyDescent="0.25">
      <c r="B91" s="8"/>
      <c r="C91" s="8"/>
      <c r="D91" s="5"/>
    </row>
    <row r="92" spans="1:4" x14ac:dyDescent="0.25">
      <c r="D92" s="5"/>
    </row>
    <row r="93" spans="1:4" x14ac:dyDescent="0.25">
      <c r="D93" s="5"/>
    </row>
    <row r="94" spans="1:4" x14ac:dyDescent="0.25">
      <c r="D94" s="5"/>
    </row>
    <row r="95" spans="1:4" x14ac:dyDescent="0.25">
      <c r="D95" s="5"/>
    </row>
    <row r="96" spans="1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1:4" x14ac:dyDescent="0.25">
      <c r="D113" s="5"/>
    </row>
    <row r="114" spans="1:4" x14ac:dyDescent="0.25">
      <c r="D114" s="5"/>
    </row>
    <row r="115" spans="1:4" x14ac:dyDescent="0.25">
      <c r="D115" s="5"/>
    </row>
    <row r="116" spans="1:4" x14ac:dyDescent="0.25">
      <c r="D116" s="5"/>
    </row>
    <row r="117" spans="1:4" x14ac:dyDescent="0.25">
      <c r="D117" s="5"/>
    </row>
    <row r="118" spans="1:4" x14ac:dyDescent="0.25">
      <c r="D118" s="5"/>
    </row>
    <row r="119" spans="1:4" x14ac:dyDescent="0.25">
      <c r="D119" s="5"/>
    </row>
    <row r="120" spans="1:4" x14ac:dyDescent="0.25">
      <c r="D120" s="5"/>
    </row>
    <row r="121" spans="1:4" x14ac:dyDescent="0.25">
      <c r="D121" s="5"/>
    </row>
    <row r="122" spans="1:4" x14ac:dyDescent="0.25">
      <c r="D122" s="5"/>
    </row>
    <row r="123" spans="1:4" x14ac:dyDescent="0.25">
      <c r="D123" s="5"/>
    </row>
    <row r="124" spans="1:4" x14ac:dyDescent="0.25">
      <c r="D124" s="5"/>
    </row>
    <row r="125" spans="1:4" x14ac:dyDescent="0.25">
      <c r="D125" s="5"/>
    </row>
    <row r="126" spans="1:4" x14ac:dyDescent="0.25">
      <c r="D126" s="5"/>
    </row>
    <row r="127" spans="1:4" x14ac:dyDescent="0.25">
      <c r="D127" s="5"/>
    </row>
    <row r="128" spans="1:4" x14ac:dyDescent="0.25">
      <c r="A128" s="11"/>
      <c r="B128" s="13"/>
      <c r="C128" s="13"/>
      <c r="D128" s="5"/>
    </row>
    <row r="129" spans="1:4" x14ac:dyDescent="0.25">
      <c r="A129" s="4"/>
      <c r="B129" s="8"/>
      <c r="C129" s="8"/>
      <c r="D129" s="5"/>
    </row>
    <row r="130" spans="1:4" x14ac:dyDescent="0.25">
      <c r="B130" s="8"/>
      <c r="C130" s="8"/>
      <c r="D130" s="5"/>
    </row>
    <row r="131" spans="1:4" x14ac:dyDescent="0.25">
      <c r="D131" s="5"/>
    </row>
    <row r="132" spans="1:4" x14ac:dyDescent="0.25">
      <c r="D132" s="5"/>
    </row>
    <row r="133" spans="1:4" x14ac:dyDescent="0.25">
      <c r="D133" s="5"/>
    </row>
    <row r="134" spans="1:4" x14ac:dyDescent="0.25">
      <c r="D134" s="5"/>
    </row>
    <row r="135" spans="1:4" x14ac:dyDescent="0.25">
      <c r="D135" s="5"/>
    </row>
    <row r="136" spans="1:4" x14ac:dyDescent="0.25">
      <c r="D136" s="5"/>
    </row>
    <row r="137" spans="1:4" x14ac:dyDescent="0.25">
      <c r="D137" s="5"/>
    </row>
    <row r="138" spans="1:4" x14ac:dyDescent="0.25">
      <c r="D138" s="5"/>
    </row>
    <row r="139" spans="1:4" x14ac:dyDescent="0.25">
      <c r="D139" s="5"/>
    </row>
    <row r="140" spans="1:4" x14ac:dyDescent="0.25">
      <c r="D140" s="5"/>
    </row>
    <row r="141" spans="1:4" x14ac:dyDescent="0.25">
      <c r="D141" s="5"/>
    </row>
    <row r="142" spans="1:4" x14ac:dyDescent="0.25">
      <c r="D142" s="5"/>
    </row>
    <row r="143" spans="1:4" x14ac:dyDescent="0.25">
      <c r="D143" s="5"/>
    </row>
    <row r="144" spans="1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zoomScaleNormal="100" workbookViewId="0"/>
  </sheetViews>
  <sheetFormatPr defaultRowHeight="15" x14ac:dyDescent="0.25"/>
  <cols>
    <col min="1" max="1" width="60.85546875" style="5" bestFit="1" customWidth="1"/>
    <col min="2" max="4" width="9.140625" style="5"/>
    <col min="6" max="6" width="49.140625" bestFit="1" customWidth="1"/>
    <col min="7" max="16384" width="9.140625" style="5"/>
  </cols>
  <sheetData>
    <row r="1" spans="1:9" x14ac:dyDescent="0.25">
      <c r="A1" s="24" t="s">
        <v>91</v>
      </c>
      <c r="B1" s="25">
        <v>2011</v>
      </c>
      <c r="C1" s="25">
        <v>2012</v>
      </c>
      <c r="D1" s="25">
        <v>2013</v>
      </c>
      <c r="G1" s="25">
        <v>2011</v>
      </c>
      <c r="H1" s="25">
        <v>2012</v>
      </c>
      <c r="I1" s="25">
        <v>2013</v>
      </c>
    </row>
    <row r="2" spans="1:9" x14ac:dyDescent="0.25">
      <c r="A2" s="14" t="s">
        <v>65</v>
      </c>
      <c r="E2" s="5"/>
      <c r="F2" s="1" t="s">
        <v>10</v>
      </c>
      <c r="G2" s="17"/>
      <c r="H2" s="17"/>
    </row>
    <row r="3" spans="1:9" x14ac:dyDescent="0.25">
      <c r="A3" s="11" t="s">
        <v>40</v>
      </c>
      <c r="B3" s="8">
        <v>43</v>
      </c>
      <c r="C3" s="8">
        <v>5</v>
      </c>
      <c r="D3" s="8">
        <v>77</v>
      </c>
      <c r="E3" s="5"/>
      <c r="F3" s="2" t="s">
        <v>0</v>
      </c>
      <c r="G3" s="18">
        <f>B12</f>
        <v>26</v>
      </c>
      <c r="H3" s="18">
        <f>C12</f>
        <v>77</v>
      </c>
      <c r="I3" s="18">
        <f>D12</f>
        <v>314</v>
      </c>
    </row>
    <row r="4" spans="1:9" x14ac:dyDescent="0.25">
      <c r="A4" s="11" t="s">
        <v>41</v>
      </c>
      <c r="B4" s="8">
        <v>26</v>
      </c>
      <c r="C4" s="8">
        <v>18</v>
      </c>
      <c r="D4" s="8">
        <v>11</v>
      </c>
      <c r="E4" s="5"/>
      <c r="F4" s="2" t="s">
        <v>1</v>
      </c>
      <c r="G4" s="18">
        <f>B16</f>
        <v>155</v>
      </c>
      <c r="H4" s="18">
        <f>C16</f>
        <v>366</v>
      </c>
      <c r="I4" s="18">
        <f>D16</f>
        <v>785</v>
      </c>
    </row>
    <row r="5" spans="1:9" x14ac:dyDescent="0.25">
      <c r="A5" s="11" t="s">
        <v>29</v>
      </c>
      <c r="B5" s="8">
        <v>8</v>
      </c>
      <c r="C5" s="8">
        <v>32</v>
      </c>
      <c r="D5" s="8">
        <v>43</v>
      </c>
      <c r="E5" s="5"/>
      <c r="F5" s="2" t="s">
        <v>8</v>
      </c>
      <c r="G5" s="19">
        <f>G3/G4</f>
        <v>0.16774193548387098</v>
      </c>
      <c r="H5" s="19">
        <f t="shared" ref="H5:I5" si="0">H3/H4</f>
        <v>0.2103825136612022</v>
      </c>
      <c r="I5" s="19">
        <f t="shared" si="0"/>
        <v>0.4</v>
      </c>
    </row>
    <row r="6" spans="1:9" x14ac:dyDescent="0.25">
      <c r="A6" s="11" t="s">
        <v>90</v>
      </c>
      <c r="B6" s="8">
        <v>2</v>
      </c>
      <c r="C6" s="8">
        <v>11</v>
      </c>
      <c r="D6" s="8">
        <v>30</v>
      </c>
      <c r="E6" s="5"/>
    </row>
    <row r="7" spans="1:9" x14ac:dyDescent="0.25">
      <c r="A7" s="11" t="s">
        <v>30</v>
      </c>
      <c r="B7" s="9">
        <v>5</v>
      </c>
      <c r="C7" s="9">
        <v>25</v>
      </c>
      <c r="D7" s="9">
        <v>69</v>
      </c>
      <c r="E7" s="5"/>
      <c r="F7" s="1" t="s">
        <v>11</v>
      </c>
      <c r="G7" s="17"/>
      <c r="H7" s="17"/>
      <c r="I7" s="17"/>
    </row>
    <row r="8" spans="1:9" x14ac:dyDescent="0.25">
      <c r="A8" s="11" t="s">
        <v>42</v>
      </c>
      <c r="B8" s="8">
        <v>84</v>
      </c>
      <c r="C8" s="8">
        <v>91</v>
      </c>
      <c r="D8" s="8">
        <v>230</v>
      </c>
      <c r="E8" s="5"/>
      <c r="F8" s="2" t="s">
        <v>12</v>
      </c>
      <c r="G8" s="8">
        <f>B61</f>
        <v>18</v>
      </c>
      <c r="H8" s="8">
        <f>C61</f>
        <v>61</v>
      </c>
      <c r="I8" s="8">
        <f>D61</f>
        <v>126</v>
      </c>
    </row>
    <row r="9" spans="1:9" x14ac:dyDescent="0.25">
      <c r="B9" s="13"/>
      <c r="C9" s="13"/>
      <c r="D9" s="13"/>
      <c r="E9" s="5"/>
      <c r="F9" s="2" t="s">
        <v>7</v>
      </c>
      <c r="G9" s="13">
        <f>B38</f>
        <v>116</v>
      </c>
      <c r="H9" s="13">
        <f>C38</f>
        <v>429</v>
      </c>
      <c r="I9" s="13">
        <f>D38</f>
        <v>1094</v>
      </c>
    </row>
    <row r="10" spans="1:9" x14ac:dyDescent="0.25">
      <c r="A10" s="14" t="s">
        <v>64</v>
      </c>
      <c r="B10" s="8">
        <v>20</v>
      </c>
      <c r="C10" s="8">
        <v>70</v>
      </c>
      <c r="D10" s="8">
        <v>101</v>
      </c>
      <c r="E10" s="5"/>
      <c r="F10" s="2" t="s">
        <v>13</v>
      </c>
      <c r="G10" s="19">
        <f>G8/G9</f>
        <v>0.15517241379310345</v>
      </c>
      <c r="H10" s="19">
        <f>H8/H9</f>
        <v>0.14219114219114218</v>
      </c>
      <c r="I10" s="19">
        <f>I8/I9</f>
        <v>0.11517367458866545</v>
      </c>
    </row>
    <row r="11" spans="1:9" x14ac:dyDescent="0.25">
      <c r="A11" s="11" t="s">
        <v>44</v>
      </c>
      <c r="B11" s="8">
        <v>7</v>
      </c>
      <c r="C11" s="8">
        <v>19</v>
      </c>
      <c r="D11" s="8">
        <v>44</v>
      </c>
      <c r="E11" s="5"/>
      <c r="F11" s="2" t="s">
        <v>14</v>
      </c>
      <c r="G11" s="20">
        <f>G8/AVERAGE(G3,9)</f>
        <v>1.0285714285714285</v>
      </c>
      <c r="H11" s="20">
        <f>H8/AVERAGE(G3,H3)</f>
        <v>1.1844660194174756</v>
      </c>
      <c r="I11" s="20">
        <f>I8/AVERAGE(H3,I3)</f>
        <v>0.64450127877237851</v>
      </c>
    </row>
    <row r="12" spans="1:9" x14ac:dyDescent="0.25">
      <c r="A12" s="11" t="s">
        <v>0</v>
      </c>
      <c r="B12" s="8">
        <v>26</v>
      </c>
      <c r="C12" s="8">
        <v>77</v>
      </c>
      <c r="D12" s="8">
        <v>314</v>
      </c>
      <c r="E12" s="5"/>
      <c r="F12" s="2" t="s">
        <v>88</v>
      </c>
      <c r="G12" s="23">
        <f>12*(1/G11)</f>
        <v>11.666666666666668</v>
      </c>
      <c r="H12" s="23">
        <f t="shared" ref="H12:I12" si="1">12*(1/H11)</f>
        <v>10.131147540983607</v>
      </c>
      <c r="I12" s="23">
        <f t="shared" si="1"/>
        <v>18.61904761904762</v>
      </c>
    </row>
    <row r="13" spans="1:9" x14ac:dyDescent="0.25">
      <c r="A13" s="11" t="s">
        <v>45</v>
      </c>
      <c r="B13" s="8">
        <v>0</v>
      </c>
      <c r="C13" s="8">
        <v>54</v>
      </c>
      <c r="D13" s="8">
        <v>57</v>
      </c>
      <c r="E13" s="5"/>
    </row>
    <row r="14" spans="1:9" x14ac:dyDescent="0.25">
      <c r="A14" s="11" t="s">
        <v>31</v>
      </c>
      <c r="B14" s="9">
        <v>18</v>
      </c>
      <c r="C14" s="9">
        <v>55</v>
      </c>
      <c r="D14" s="9">
        <v>39</v>
      </c>
      <c r="E14" s="5"/>
      <c r="F14" s="3" t="s">
        <v>3</v>
      </c>
      <c r="G14" s="17"/>
      <c r="H14" s="17"/>
      <c r="I14" s="17"/>
    </row>
    <row r="15" spans="1:9" x14ac:dyDescent="0.25">
      <c r="A15" s="11"/>
      <c r="B15" s="8"/>
      <c r="C15" s="8"/>
      <c r="D15" s="8"/>
      <c r="E15" s="5"/>
      <c r="F15" s="2" t="s">
        <v>4</v>
      </c>
      <c r="G15" s="8">
        <f>B58</f>
        <v>3</v>
      </c>
      <c r="H15" s="8">
        <f>C53</f>
        <v>7</v>
      </c>
      <c r="I15" s="8">
        <f>D53</f>
        <v>30</v>
      </c>
    </row>
    <row r="16" spans="1:9" x14ac:dyDescent="0.25">
      <c r="A16" s="11" t="s">
        <v>1</v>
      </c>
      <c r="B16" s="8">
        <v>155</v>
      </c>
      <c r="C16" s="8">
        <v>366</v>
      </c>
      <c r="D16" s="8">
        <v>785</v>
      </c>
      <c r="E16" s="5"/>
      <c r="F16" s="2" t="s">
        <v>6</v>
      </c>
      <c r="G16" s="9">
        <f>B74</f>
        <v>2</v>
      </c>
      <c r="H16" s="9">
        <f>C74</f>
        <v>-23</v>
      </c>
      <c r="I16" s="9">
        <f>D74</f>
        <v>-44</v>
      </c>
    </row>
    <row r="17" spans="1:9" x14ac:dyDescent="0.25">
      <c r="A17" s="11"/>
      <c r="B17" s="8"/>
      <c r="C17" s="8"/>
      <c r="D17" s="8"/>
      <c r="E17" s="5"/>
      <c r="F17" s="2" t="s">
        <v>9</v>
      </c>
      <c r="G17" s="8">
        <f>G15-G16</f>
        <v>1</v>
      </c>
      <c r="H17" s="8">
        <f>H15-H16</f>
        <v>30</v>
      </c>
      <c r="I17" s="8">
        <f>I15-I16</f>
        <v>74</v>
      </c>
    </row>
    <row r="18" spans="1:9" x14ac:dyDescent="0.25">
      <c r="A18" s="11" t="s">
        <v>15</v>
      </c>
      <c r="B18" s="8"/>
      <c r="C18" s="8"/>
      <c r="D18" s="8"/>
      <c r="E18" s="5"/>
    </row>
    <row r="19" spans="1:9" x14ac:dyDescent="0.25">
      <c r="A19" s="11" t="s">
        <v>17</v>
      </c>
      <c r="B19" s="8">
        <v>15</v>
      </c>
      <c r="C19" s="8">
        <v>84</v>
      </c>
      <c r="D19" s="8">
        <v>106</v>
      </c>
      <c r="E19" s="5"/>
      <c r="F19" s="1" t="s">
        <v>85</v>
      </c>
    </row>
    <row r="20" spans="1:9" x14ac:dyDescent="0.25">
      <c r="A20" s="11" t="s">
        <v>46</v>
      </c>
      <c r="B20" s="8">
        <v>13</v>
      </c>
      <c r="C20" s="8">
        <v>25</v>
      </c>
      <c r="D20" s="8">
        <v>128</v>
      </c>
      <c r="E20" s="5"/>
      <c r="F20" s="2" t="s">
        <v>4</v>
      </c>
      <c r="G20" s="8">
        <f>B53</f>
        <v>3</v>
      </c>
      <c r="H20" s="8">
        <f>C53</f>
        <v>7</v>
      </c>
      <c r="I20" s="8">
        <f>D53</f>
        <v>30</v>
      </c>
    </row>
    <row r="21" spans="1:9" x14ac:dyDescent="0.25">
      <c r="A21" s="11" t="s">
        <v>47</v>
      </c>
      <c r="B21" s="8">
        <v>4</v>
      </c>
      <c r="C21" s="8">
        <v>20</v>
      </c>
      <c r="D21" s="8">
        <v>38</v>
      </c>
      <c r="E21" s="5"/>
      <c r="F21" s="21" t="s">
        <v>12</v>
      </c>
      <c r="G21" s="8">
        <f>B61</f>
        <v>18</v>
      </c>
      <c r="H21" s="8">
        <f>C61</f>
        <v>61</v>
      </c>
      <c r="I21" s="8">
        <f>D61</f>
        <v>126</v>
      </c>
    </row>
    <row r="22" spans="1:9" x14ac:dyDescent="0.25">
      <c r="A22" s="11" t="s">
        <v>48</v>
      </c>
      <c r="B22" s="9">
        <v>3</v>
      </c>
      <c r="C22" s="9">
        <v>4</v>
      </c>
      <c r="D22" s="9">
        <v>18</v>
      </c>
      <c r="E22" s="5"/>
      <c r="F22" s="2" t="s">
        <v>2</v>
      </c>
      <c r="G22" s="22">
        <f>B67</f>
        <v>-37</v>
      </c>
      <c r="H22" s="22">
        <f>C67</f>
        <v>-112</v>
      </c>
      <c r="I22" s="22">
        <f>D67</f>
        <v>-363</v>
      </c>
    </row>
    <row r="23" spans="1:9" x14ac:dyDescent="0.25">
      <c r="A23" s="11" t="s">
        <v>49</v>
      </c>
      <c r="B23" s="8">
        <v>36</v>
      </c>
      <c r="C23" s="8">
        <v>133</v>
      </c>
      <c r="D23" s="8">
        <v>290</v>
      </c>
      <c r="E23" s="5"/>
      <c r="F23" s="2" t="s">
        <v>87</v>
      </c>
      <c r="G23" s="9">
        <f>-(G21+G22)*0.35</f>
        <v>6.6499999999999995</v>
      </c>
      <c r="H23" s="9">
        <f>-(H21+H22)*0.35</f>
        <v>17.849999999999998</v>
      </c>
      <c r="I23" s="9">
        <f>-(I21+I22)*0.35</f>
        <v>82.949999999999989</v>
      </c>
    </row>
    <row r="24" spans="1:9" x14ac:dyDescent="0.25">
      <c r="A24" s="11"/>
      <c r="B24" s="8"/>
      <c r="C24" s="8"/>
      <c r="D24" s="8"/>
      <c r="E24" s="5"/>
      <c r="F24" s="2" t="s">
        <v>86</v>
      </c>
      <c r="G24" s="13">
        <f>SUM(G20:G23)</f>
        <v>-9.3500000000000014</v>
      </c>
      <c r="H24" s="13">
        <f>SUM(H20:H23)</f>
        <v>-26.150000000000002</v>
      </c>
      <c r="I24" s="13">
        <f>SUM(I20:I23)</f>
        <v>-124.05000000000001</v>
      </c>
    </row>
    <row r="25" spans="1:9" x14ac:dyDescent="0.25">
      <c r="A25" s="11" t="s">
        <v>66</v>
      </c>
      <c r="B25" s="8">
        <v>6</v>
      </c>
      <c r="C25" s="8">
        <v>17</v>
      </c>
      <c r="D25" s="8">
        <v>19</v>
      </c>
      <c r="E25" s="5"/>
    </row>
    <row r="26" spans="1:9" x14ac:dyDescent="0.25">
      <c r="A26" s="11" t="s">
        <v>50</v>
      </c>
      <c r="B26" s="9">
        <v>14</v>
      </c>
      <c r="C26" s="9">
        <v>39</v>
      </c>
      <c r="D26" s="9">
        <v>1</v>
      </c>
      <c r="E26" s="5"/>
      <c r="F26" s="2"/>
      <c r="G26" s="8"/>
      <c r="H26" s="8"/>
    </row>
    <row r="27" spans="1:9" x14ac:dyDescent="0.25">
      <c r="A27" s="11" t="s">
        <v>51</v>
      </c>
      <c r="B27" s="8">
        <v>56</v>
      </c>
      <c r="C27" s="8">
        <v>189</v>
      </c>
      <c r="D27" s="8">
        <v>310</v>
      </c>
      <c r="E27" s="5"/>
      <c r="F27" s="2"/>
      <c r="G27" s="7"/>
      <c r="H27" s="7"/>
    </row>
    <row r="28" spans="1:9" x14ac:dyDescent="0.25">
      <c r="A28" s="11"/>
      <c r="B28" s="8"/>
      <c r="C28" s="8"/>
      <c r="D28" s="8"/>
      <c r="E28" s="5"/>
      <c r="F28" s="2"/>
      <c r="G28" s="7"/>
      <c r="H28" s="7"/>
    </row>
    <row r="29" spans="1:9" x14ac:dyDescent="0.25">
      <c r="A29" s="11" t="s">
        <v>67</v>
      </c>
      <c r="B29" s="8">
        <v>1</v>
      </c>
      <c r="C29" s="8">
        <v>1</v>
      </c>
      <c r="D29" s="8">
        <v>2</v>
      </c>
      <c r="E29" s="5"/>
      <c r="F29" s="2"/>
      <c r="G29" s="7"/>
      <c r="H29" s="7"/>
    </row>
    <row r="30" spans="1:9" x14ac:dyDescent="0.25">
      <c r="A30" s="11" t="s">
        <v>53</v>
      </c>
      <c r="B30" s="8">
        <v>99</v>
      </c>
      <c r="C30" s="8">
        <v>170</v>
      </c>
      <c r="D30" s="8">
        <v>437</v>
      </c>
      <c r="E30" s="5"/>
      <c r="F30" s="2"/>
      <c r="G30" s="7"/>
      <c r="H30" s="7"/>
    </row>
    <row r="31" spans="1:9" x14ac:dyDescent="0.25">
      <c r="A31" s="11" t="s">
        <v>54</v>
      </c>
      <c r="B31" s="9">
        <v>-1</v>
      </c>
      <c r="C31" s="9">
        <v>6</v>
      </c>
      <c r="D31" s="9">
        <v>36</v>
      </c>
      <c r="E31" s="5"/>
    </row>
    <row r="32" spans="1:9" x14ac:dyDescent="0.25">
      <c r="A32" s="11" t="s">
        <v>55</v>
      </c>
      <c r="B32" s="9">
        <v>99</v>
      </c>
      <c r="C32" s="9">
        <v>177</v>
      </c>
      <c r="D32" s="9">
        <v>475</v>
      </c>
      <c r="E32" s="5"/>
    </row>
    <row r="33" spans="1:5" x14ac:dyDescent="0.25">
      <c r="B33" s="13"/>
      <c r="C33" s="13"/>
      <c r="D33" s="13"/>
      <c r="E33" s="5"/>
    </row>
    <row r="34" spans="1:5" x14ac:dyDescent="0.25">
      <c r="A34" s="11" t="s">
        <v>68</v>
      </c>
      <c r="B34" s="8">
        <v>155</v>
      </c>
      <c r="C34" s="8">
        <v>366</v>
      </c>
      <c r="D34" s="8">
        <v>785</v>
      </c>
      <c r="E34" s="5"/>
    </row>
    <row r="35" spans="1:5" x14ac:dyDescent="0.25">
      <c r="E35" s="5"/>
    </row>
    <row r="36" spans="1:5" x14ac:dyDescent="0.25">
      <c r="E36" s="5"/>
    </row>
    <row r="37" spans="1:5" x14ac:dyDescent="0.25">
      <c r="A37" s="24" t="s">
        <v>92</v>
      </c>
      <c r="B37" s="25">
        <v>2011</v>
      </c>
      <c r="C37" s="25">
        <v>2012</v>
      </c>
      <c r="D37" s="25">
        <v>2013</v>
      </c>
      <c r="E37" s="5"/>
    </row>
    <row r="38" spans="1:5" x14ac:dyDescent="0.25">
      <c r="A38" s="11" t="s">
        <v>19</v>
      </c>
      <c r="B38" s="5">
        <v>116</v>
      </c>
      <c r="C38" s="5">
        <v>429</v>
      </c>
      <c r="D38" s="6">
        <v>1094</v>
      </c>
      <c r="E38" s="5"/>
    </row>
    <row r="39" spans="1:5" x14ac:dyDescent="0.25">
      <c r="A39" s="11"/>
      <c r="E39" s="5"/>
    </row>
    <row r="40" spans="1:5" x14ac:dyDescent="0.25">
      <c r="A40" s="11" t="s">
        <v>20</v>
      </c>
      <c r="B40" s="5">
        <v>69</v>
      </c>
      <c r="C40" s="5">
        <v>229</v>
      </c>
      <c r="D40" s="5">
        <v>654</v>
      </c>
      <c r="E40" s="5"/>
    </row>
    <row r="41" spans="1:5" x14ac:dyDescent="0.25">
      <c r="A41" s="11" t="s">
        <v>57</v>
      </c>
      <c r="B41" s="5">
        <v>24</v>
      </c>
      <c r="C41" s="5">
        <v>98</v>
      </c>
      <c r="D41" s="5">
        <v>220</v>
      </c>
      <c r="E41" s="5"/>
    </row>
    <row r="42" spans="1:5" x14ac:dyDescent="0.25">
      <c r="A42" s="11" t="s">
        <v>56</v>
      </c>
      <c r="B42" s="5">
        <v>5</v>
      </c>
      <c r="C42" s="5">
        <v>33</v>
      </c>
      <c r="D42" s="5">
        <v>58</v>
      </c>
      <c r="E42" s="5"/>
    </row>
    <row r="43" spans="1:5" x14ac:dyDescent="0.25">
      <c r="A43" s="11" t="s">
        <v>58</v>
      </c>
      <c r="B43" s="5">
        <v>13</v>
      </c>
      <c r="C43" s="5">
        <v>42</v>
      </c>
      <c r="D43" s="5">
        <v>73</v>
      </c>
      <c r="E43" s="5"/>
    </row>
    <row r="44" spans="1:5" x14ac:dyDescent="0.25">
      <c r="A44" s="11" t="s">
        <v>22</v>
      </c>
      <c r="B44" s="9">
        <v>0</v>
      </c>
      <c r="C44" s="9">
        <v>12</v>
      </c>
      <c r="D44" s="9">
        <v>24</v>
      </c>
      <c r="E44" s="5"/>
    </row>
    <row r="45" spans="1:5" x14ac:dyDescent="0.25">
      <c r="A45" s="11" t="s">
        <v>23</v>
      </c>
      <c r="B45" s="5">
        <v>111</v>
      </c>
      <c r="C45" s="5">
        <v>414</v>
      </c>
      <c r="D45" s="6">
        <v>1029</v>
      </c>
      <c r="E45" s="5"/>
    </row>
    <row r="46" spans="1:5" x14ac:dyDescent="0.25">
      <c r="A46" s="11"/>
      <c r="B46" s="6"/>
      <c r="C46" s="6"/>
      <c r="D46" s="6"/>
      <c r="E46" s="5"/>
    </row>
    <row r="47" spans="1:5" x14ac:dyDescent="0.25">
      <c r="A47" s="11" t="s">
        <v>59</v>
      </c>
      <c r="B47" s="8">
        <v>4</v>
      </c>
      <c r="C47" s="8">
        <v>15</v>
      </c>
      <c r="D47" s="8">
        <v>65</v>
      </c>
      <c r="E47" s="5"/>
    </row>
    <row r="48" spans="1:5" x14ac:dyDescent="0.25">
      <c r="A48" s="11" t="s">
        <v>60</v>
      </c>
      <c r="B48" s="9">
        <v>3</v>
      </c>
      <c r="C48" s="9">
        <v>1</v>
      </c>
      <c r="D48" s="9">
        <v>-3</v>
      </c>
      <c r="E48" s="5"/>
    </row>
    <row r="49" spans="1:5" x14ac:dyDescent="0.25">
      <c r="A49" s="11"/>
      <c r="B49" s="8"/>
      <c r="C49" s="8"/>
      <c r="D49" s="8"/>
      <c r="E49" s="5"/>
    </row>
    <row r="50" spans="1:5" x14ac:dyDescent="0.25">
      <c r="A50" s="12" t="s">
        <v>61</v>
      </c>
      <c r="B50" s="8">
        <v>7</v>
      </c>
      <c r="C50" s="8">
        <v>16</v>
      </c>
      <c r="D50" s="8">
        <v>62</v>
      </c>
      <c r="E50" s="5"/>
    </row>
    <row r="51" spans="1:5" x14ac:dyDescent="0.25">
      <c r="A51" s="12" t="s">
        <v>62</v>
      </c>
      <c r="B51" s="9">
        <v>-4</v>
      </c>
      <c r="C51" s="9">
        <v>-9</v>
      </c>
      <c r="D51" s="9">
        <v>-32</v>
      </c>
      <c r="E51" s="5"/>
    </row>
    <row r="52" spans="1:5" x14ac:dyDescent="0.25">
      <c r="A52" s="10"/>
      <c r="B52" s="8"/>
      <c r="C52" s="8"/>
      <c r="D52" s="8"/>
      <c r="E52" s="5"/>
    </row>
    <row r="53" spans="1:5" x14ac:dyDescent="0.25">
      <c r="A53" s="12" t="s">
        <v>63</v>
      </c>
      <c r="B53" s="8">
        <v>3</v>
      </c>
      <c r="C53" s="8">
        <v>7</v>
      </c>
      <c r="D53" s="8">
        <v>30</v>
      </c>
      <c r="E53" s="5"/>
    </row>
    <row r="54" spans="1:5" x14ac:dyDescent="0.25">
      <c r="E54" s="5"/>
    </row>
    <row r="55" spans="1:5" x14ac:dyDescent="0.25">
      <c r="E55" s="5"/>
    </row>
    <row r="56" spans="1:5" x14ac:dyDescent="0.25">
      <c r="A56" s="24" t="s">
        <v>92</v>
      </c>
      <c r="B56" s="25">
        <v>2011</v>
      </c>
      <c r="C56" s="25">
        <v>2012</v>
      </c>
      <c r="D56" s="25">
        <v>2013</v>
      </c>
      <c r="E56" s="5"/>
    </row>
    <row r="57" spans="1:5" x14ac:dyDescent="0.25">
      <c r="A57" s="12" t="s">
        <v>69</v>
      </c>
      <c r="E57" s="5"/>
    </row>
    <row r="58" spans="1:5" x14ac:dyDescent="0.25">
      <c r="A58" s="11" t="s">
        <v>24</v>
      </c>
      <c r="B58" s="8">
        <v>3</v>
      </c>
      <c r="C58" s="8">
        <v>7</v>
      </c>
      <c r="D58" s="8">
        <v>30</v>
      </c>
      <c r="E58" s="5"/>
    </row>
    <row r="59" spans="1:5" x14ac:dyDescent="0.25">
      <c r="A59" s="11" t="s">
        <v>70</v>
      </c>
      <c r="B59" s="8"/>
      <c r="C59" s="8"/>
      <c r="D59" s="8"/>
      <c r="E59" s="5"/>
    </row>
    <row r="60" spans="1:5" x14ac:dyDescent="0.25">
      <c r="A60" s="15" t="s">
        <v>26</v>
      </c>
      <c r="B60" s="8">
        <v>3</v>
      </c>
      <c r="C60" s="8">
        <v>11</v>
      </c>
      <c r="D60" s="8">
        <v>52</v>
      </c>
      <c r="E60" s="5"/>
    </row>
    <row r="61" spans="1:5" x14ac:dyDescent="0.25">
      <c r="A61" s="15" t="s">
        <v>28</v>
      </c>
      <c r="B61" s="8">
        <v>18</v>
      </c>
      <c r="C61" s="8">
        <v>61</v>
      </c>
      <c r="D61" s="8">
        <v>126</v>
      </c>
      <c r="E61" s="5"/>
    </row>
    <row r="62" spans="1:5" x14ac:dyDescent="0.25">
      <c r="A62" s="15" t="s">
        <v>27</v>
      </c>
      <c r="B62" s="8">
        <v>0</v>
      </c>
      <c r="C62" s="8">
        <v>0</v>
      </c>
      <c r="D62" s="8">
        <v>-2</v>
      </c>
      <c r="E62" s="5"/>
    </row>
    <row r="63" spans="1:5" x14ac:dyDescent="0.25">
      <c r="A63" s="11" t="s">
        <v>72</v>
      </c>
      <c r="B63" s="8"/>
      <c r="C63" s="8"/>
      <c r="D63" s="8"/>
      <c r="E63" s="5"/>
    </row>
    <row r="64" spans="1:5" x14ac:dyDescent="0.25">
      <c r="A64" s="15" t="s">
        <v>29</v>
      </c>
      <c r="B64" s="8">
        <v>-4</v>
      </c>
      <c r="C64" s="8">
        <v>-14</v>
      </c>
      <c r="D64" s="8">
        <v>-17</v>
      </c>
      <c r="E64" s="5"/>
    </row>
    <row r="65" spans="1:5" x14ac:dyDescent="0.25">
      <c r="A65" s="15" t="s">
        <v>90</v>
      </c>
      <c r="B65" s="8">
        <v>-1</v>
      </c>
      <c r="C65" s="8">
        <v>-9</v>
      </c>
      <c r="D65" s="8">
        <v>-12</v>
      </c>
      <c r="E65" s="5"/>
    </row>
    <row r="66" spans="1:5" x14ac:dyDescent="0.25">
      <c r="A66" s="15" t="s">
        <v>30</v>
      </c>
      <c r="B66" s="8">
        <v>-3</v>
      </c>
      <c r="C66" s="8">
        <v>-20</v>
      </c>
      <c r="D66" s="8">
        <v>-40</v>
      </c>
      <c r="E66" s="5"/>
    </row>
    <row r="67" spans="1:5" x14ac:dyDescent="0.25">
      <c r="A67" s="15" t="s">
        <v>2</v>
      </c>
      <c r="B67" s="8">
        <v>-37</v>
      </c>
      <c r="C67" s="8">
        <v>-112</v>
      </c>
      <c r="D67" s="8">
        <v>-363</v>
      </c>
      <c r="E67" s="5"/>
    </row>
    <row r="68" spans="1:5" x14ac:dyDescent="0.25">
      <c r="A68" s="15" t="s">
        <v>31</v>
      </c>
      <c r="B68" s="8">
        <v>-3</v>
      </c>
      <c r="C68" s="8">
        <v>-38</v>
      </c>
      <c r="D68" s="8">
        <v>-11</v>
      </c>
      <c r="E68" s="5"/>
    </row>
    <row r="69" spans="1:5" x14ac:dyDescent="0.25">
      <c r="A69" s="15" t="s">
        <v>32</v>
      </c>
      <c r="B69" s="8">
        <v>20</v>
      </c>
      <c r="C69" s="8">
        <v>66</v>
      </c>
      <c r="D69" s="8">
        <v>137</v>
      </c>
      <c r="E69" s="5"/>
    </row>
    <row r="70" spans="1:5" x14ac:dyDescent="0.25">
      <c r="A70" s="15" t="s">
        <v>33</v>
      </c>
      <c r="B70" s="8">
        <v>4</v>
      </c>
      <c r="C70" s="8">
        <v>15</v>
      </c>
      <c r="D70" s="8">
        <v>33</v>
      </c>
      <c r="E70" s="5"/>
    </row>
    <row r="71" spans="1:5" x14ac:dyDescent="0.25">
      <c r="A71" s="15" t="s">
        <v>34</v>
      </c>
      <c r="B71" s="8">
        <v>2</v>
      </c>
      <c r="C71" s="8">
        <v>10</v>
      </c>
      <c r="D71" s="8">
        <v>18</v>
      </c>
      <c r="E71" s="5"/>
    </row>
    <row r="72" spans="1:5" x14ac:dyDescent="0.25">
      <c r="A72" s="15" t="s">
        <v>16</v>
      </c>
      <c r="B72" s="9">
        <v>0</v>
      </c>
      <c r="C72" s="9">
        <v>0</v>
      </c>
      <c r="D72" s="9">
        <v>5</v>
      </c>
      <c r="E72" s="5"/>
    </row>
    <row r="73" spans="1:5" x14ac:dyDescent="0.25">
      <c r="A73" s="11" t="s">
        <v>35</v>
      </c>
      <c r="B73" s="16">
        <v>-1</v>
      </c>
      <c r="C73" s="16">
        <v>-30</v>
      </c>
      <c r="D73" s="16">
        <v>-74</v>
      </c>
      <c r="E73" s="5"/>
    </row>
    <row r="74" spans="1:5" x14ac:dyDescent="0.25">
      <c r="A74" s="12" t="s">
        <v>73</v>
      </c>
      <c r="B74" s="8">
        <v>2</v>
      </c>
      <c r="C74" s="8">
        <v>-23</v>
      </c>
      <c r="D74" s="8">
        <v>-44</v>
      </c>
      <c r="E74" s="5"/>
    </row>
    <row r="75" spans="1:5" x14ac:dyDescent="0.25">
      <c r="B75" s="13"/>
      <c r="C75" s="13"/>
      <c r="D75" s="13"/>
      <c r="E75" s="5"/>
    </row>
    <row r="76" spans="1:5" x14ac:dyDescent="0.25">
      <c r="A76" s="12" t="s">
        <v>74</v>
      </c>
      <c r="E76" s="5"/>
    </row>
    <row r="77" spans="1:5" x14ac:dyDescent="0.25">
      <c r="A77" s="11" t="s">
        <v>36</v>
      </c>
      <c r="B77" s="8">
        <v>-18</v>
      </c>
      <c r="C77" s="8">
        <v>-58</v>
      </c>
      <c r="D77" s="8">
        <v>-58</v>
      </c>
      <c r="E77" s="5"/>
    </row>
    <row r="78" spans="1:5" x14ac:dyDescent="0.25">
      <c r="A78" s="11" t="s">
        <v>37</v>
      </c>
      <c r="B78" s="8">
        <v>-5</v>
      </c>
      <c r="C78" s="8">
        <v>-13</v>
      </c>
      <c r="D78" s="8">
        <v>-33</v>
      </c>
      <c r="E78" s="5"/>
    </row>
    <row r="79" spans="1:5" x14ac:dyDescent="0.25">
      <c r="A79" s="11" t="s">
        <v>38</v>
      </c>
      <c r="B79" s="8">
        <v>-19</v>
      </c>
      <c r="C79" s="8">
        <v>5</v>
      </c>
      <c r="D79" s="8">
        <v>-12</v>
      </c>
      <c r="E79" s="5"/>
    </row>
    <row r="80" spans="1:5" x14ac:dyDescent="0.25">
      <c r="A80" s="11" t="s">
        <v>18</v>
      </c>
      <c r="B80" s="8">
        <v>0</v>
      </c>
      <c r="C80" s="8">
        <v>-20</v>
      </c>
      <c r="D80" s="8">
        <v>0</v>
      </c>
      <c r="E80" s="5"/>
    </row>
    <row r="81" spans="1:5" x14ac:dyDescent="0.25">
      <c r="A81" s="11" t="s">
        <v>39</v>
      </c>
      <c r="B81" s="9">
        <v>0</v>
      </c>
      <c r="C81" s="9">
        <v>0</v>
      </c>
      <c r="D81" s="9">
        <v>1</v>
      </c>
      <c r="E81" s="5"/>
    </row>
    <row r="82" spans="1:5" x14ac:dyDescent="0.25">
      <c r="A82" s="12" t="s">
        <v>75</v>
      </c>
      <c r="B82" s="8">
        <v>-42</v>
      </c>
      <c r="C82" s="8">
        <v>-86</v>
      </c>
      <c r="D82" s="8">
        <v>-102</v>
      </c>
      <c r="E82" s="5"/>
    </row>
    <row r="83" spans="1:5" x14ac:dyDescent="0.25">
      <c r="B83" s="13"/>
      <c r="C83" s="13"/>
      <c r="D83" s="13"/>
      <c r="E83" s="5"/>
    </row>
    <row r="84" spans="1:5" x14ac:dyDescent="0.25">
      <c r="A84" s="12" t="s">
        <v>76</v>
      </c>
      <c r="E84" s="5"/>
    </row>
    <row r="85" spans="1:5" x14ac:dyDescent="0.25">
      <c r="A85" s="11" t="s">
        <v>77</v>
      </c>
      <c r="B85" s="8">
        <v>67</v>
      </c>
      <c r="C85" s="8">
        <v>61</v>
      </c>
      <c r="D85" s="8">
        <v>217</v>
      </c>
      <c r="E85" s="5"/>
    </row>
    <row r="86" spans="1:5" x14ac:dyDescent="0.25">
      <c r="A86" s="11" t="s">
        <v>79</v>
      </c>
      <c r="B86" s="8">
        <v>-8</v>
      </c>
      <c r="C86" s="8">
        <v>-3</v>
      </c>
      <c r="D86" s="8">
        <v>-2</v>
      </c>
      <c r="E86" s="5"/>
    </row>
    <row r="87" spans="1:5" x14ac:dyDescent="0.25">
      <c r="A87" s="11" t="s">
        <v>80</v>
      </c>
      <c r="B87" s="8">
        <v>15</v>
      </c>
      <c r="C87" s="8">
        <v>13</v>
      </c>
      <c r="D87" s="8">
        <v>3</v>
      </c>
      <c r="E87" s="5"/>
    </row>
    <row r="88" spans="1:5" x14ac:dyDescent="0.25">
      <c r="A88" s="12" t="s">
        <v>81</v>
      </c>
      <c r="B88" s="16">
        <v>74</v>
      </c>
      <c r="C88" s="16">
        <v>71</v>
      </c>
      <c r="D88" s="16">
        <v>218</v>
      </c>
      <c r="E88" s="5"/>
    </row>
    <row r="89" spans="1:5" x14ac:dyDescent="0.25">
      <c r="A89" s="11"/>
      <c r="B89" s="8"/>
      <c r="C89" s="8"/>
      <c r="D89" s="8"/>
      <c r="E89" s="5"/>
    </row>
    <row r="90" spans="1:5" x14ac:dyDescent="0.25">
      <c r="A90" s="12" t="s">
        <v>82</v>
      </c>
      <c r="B90" s="8">
        <v>34</v>
      </c>
      <c r="C90" s="8">
        <v>-38</v>
      </c>
      <c r="D90" s="8">
        <v>72</v>
      </c>
      <c r="E90" s="5"/>
    </row>
    <row r="91" spans="1:5" x14ac:dyDescent="0.25">
      <c r="A91" s="12" t="s">
        <v>83</v>
      </c>
      <c r="B91" s="9">
        <v>9</v>
      </c>
      <c r="C91" s="9">
        <v>43</v>
      </c>
      <c r="D91" s="9">
        <v>5</v>
      </c>
      <c r="E91" s="5"/>
    </row>
    <row r="92" spans="1:5" x14ac:dyDescent="0.25">
      <c r="A92" s="12" t="s">
        <v>84</v>
      </c>
      <c r="B92" s="8">
        <v>43</v>
      </c>
      <c r="C92" s="8">
        <v>5</v>
      </c>
      <c r="D92" s="8">
        <v>77</v>
      </c>
      <c r="E92" s="5"/>
    </row>
    <row r="93" spans="1:5" x14ac:dyDescent="0.25">
      <c r="B93" s="13"/>
      <c r="C93" s="13"/>
      <c r="D93" s="13"/>
      <c r="E93" s="5"/>
    </row>
    <row r="94" spans="1:5" x14ac:dyDescent="0.25">
      <c r="B94" s="8"/>
      <c r="C94" s="8"/>
      <c r="D94" s="8"/>
      <c r="E94" s="5"/>
    </row>
    <row r="95" spans="1:5" x14ac:dyDescent="0.25">
      <c r="E95" s="5"/>
    </row>
    <row r="96" spans="1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  <row r="107" spans="5:5" x14ac:dyDescent="0.25">
      <c r="E107" s="5"/>
    </row>
    <row r="108" spans="5:5" x14ac:dyDescent="0.25">
      <c r="E108" s="5"/>
    </row>
    <row r="109" spans="5:5" x14ac:dyDescent="0.25">
      <c r="E109" s="5"/>
    </row>
    <row r="110" spans="5:5" x14ac:dyDescent="0.25">
      <c r="E110" s="5"/>
    </row>
    <row r="111" spans="5:5" x14ac:dyDescent="0.25">
      <c r="E111" s="5"/>
    </row>
    <row r="112" spans="5:5" x14ac:dyDescent="0.25">
      <c r="E112" s="5"/>
    </row>
    <row r="113" spans="5:5" x14ac:dyDescent="0.25">
      <c r="E113" s="5"/>
    </row>
    <row r="114" spans="5:5" x14ac:dyDescent="0.25">
      <c r="E114" s="5"/>
    </row>
    <row r="115" spans="5:5" x14ac:dyDescent="0.25">
      <c r="E115" s="5"/>
    </row>
    <row r="116" spans="5:5" x14ac:dyDescent="0.25">
      <c r="E116" s="5"/>
    </row>
    <row r="117" spans="5:5" x14ac:dyDescent="0.25">
      <c r="E117" s="5"/>
    </row>
    <row r="118" spans="5:5" x14ac:dyDescent="0.25">
      <c r="E118" s="5"/>
    </row>
    <row r="119" spans="5:5" x14ac:dyDescent="0.25">
      <c r="E119" s="5"/>
    </row>
    <row r="120" spans="5:5" x14ac:dyDescent="0.25">
      <c r="E120" s="5"/>
    </row>
    <row r="121" spans="5:5" x14ac:dyDescent="0.25">
      <c r="E121" s="5"/>
    </row>
    <row r="122" spans="5:5" x14ac:dyDescent="0.25">
      <c r="E122" s="5"/>
    </row>
    <row r="123" spans="5:5" x14ac:dyDescent="0.25">
      <c r="E123" s="5"/>
    </row>
    <row r="124" spans="5:5" x14ac:dyDescent="0.25">
      <c r="E124" s="5"/>
    </row>
    <row r="125" spans="5:5" x14ac:dyDescent="0.25">
      <c r="E125" s="5"/>
    </row>
    <row r="126" spans="5:5" x14ac:dyDescent="0.25">
      <c r="E126" s="5"/>
    </row>
    <row r="127" spans="5:5" x14ac:dyDescent="0.25">
      <c r="E127" s="5"/>
    </row>
    <row r="128" spans="5:5" x14ac:dyDescent="0.25">
      <c r="E128" s="5"/>
    </row>
    <row r="129" spans="1:5" x14ac:dyDescent="0.25">
      <c r="E129" s="5"/>
    </row>
    <row r="130" spans="1:5" x14ac:dyDescent="0.25">
      <c r="E130" s="5"/>
    </row>
    <row r="131" spans="1:5" x14ac:dyDescent="0.25">
      <c r="A131" s="11"/>
      <c r="B131" s="13"/>
      <c r="C131" s="13"/>
      <c r="D131" s="13"/>
      <c r="E131" s="5"/>
    </row>
    <row r="132" spans="1:5" x14ac:dyDescent="0.25">
      <c r="A132" s="4"/>
      <c r="B132" s="8"/>
      <c r="C132" s="8"/>
      <c r="D132" s="8"/>
      <c r="E132" s="5"/>
    </row>
    <row r="133" spans="1:5" x14ac:dyDescent="0.25">
      <c r="B133" s="8"/>
      <c r="C133" s="8"/>
      <c r="D133" s="8"/>
      <c r="E133" s="5"/>
    </row>
    <row r="134" spans="1:5" x14ac:dyDescent="0.25">
      <c r="E134" s="5"/>
    </row>
    <row r="135" spans="1:5" x14ac:dyDescent="0.25">
      <c r="E135" s="5"/>
    </row>
    <row r="136" spans="1:5" x14ac:dyDescent="0.25">
      <c r="E136" s="5"/>
    </row>
    <row r="137" spans="1:5" x14ac:dyDescent="0.25">
      <c r="E137" s="5"/>
    </row>
    <row r="138" spans="1:5" x14ac:dyDescent="0.25">
      <c r="E138" s="5"/>
    </row>
    <row r="139" spans="1:5" x14ac:dyDescent="0.25">
      <c r="E139" s="5"/>
    </row>
    <row r="140" spans="1:5" x14ac:dyDescent="0.25">
      <c r="E140" s="5"/>
    </row>
    <row r="141" spans="1:5" x14ac:dyDescent="0.25">
      <c r="E141" s="5"/>
    </row>
    <row r="142" spans="1:5" x14ac:dyDescent="0.25">
      <c r="E142" s="5"/>
    </row>
    <row r="143" spans="1:5" x14ac:dyDescent="0.25">
      <c r="E143" s="5"/>
    </row>
    <row r="144" spans="1:5" x14ac:dyDescent="0.25">
      <c r="E144" s="5"/>
    </row>
    <row r="145" spans="5:5" x14ac:dyDescent="0.25">
      <c r="E145" s="5"/>
    </row>
    <row r="146" spans="5:5" x14ac:dyDescent="0.25">
      <c r="E146" s="5"/>
    </row>
    <row r="147" spans="5:5" x14ac:dyDescent="0.25">
      <c r="E147" s="5"/>
    </row>
    <row r="148" spans="5:5" x14ac:dyDescent="0.25">
      <c r="E148" s="5"/>
    </row>
    <row r="149" spans="5:5" x14ac:dyDescent="0.25">
      <c r="E149" s="5"/>
    </row>
    <row r="150" spans="5:5" x14ac:dyDescent="0.25">
      <c r="E150" s="5"/>
    </row>
    <row r="151" spans="5:5" x14ac:dyDescent="0.25">
      <c r="E151" s="5"/>
    </row>
    <row r="152" spans="5:5" x14ac:dyDescent="0.25">
      <c r="E152" s="5"/>
    </row>
    <row r="153" spans="5:5" x14ac:dyDescent="0.25">
      <c r="E153" s="5"/>
    </row>
    <row r="154" spans="5:5" x14ac:dyDescent="0.25">
      <c r="E154" s="5"/>
    </row>
    <row r="155" spans="5:5" x14ac:dyDescent="0.25">
      <c r="E155" s="5"/>
    </row>
    <row r="156" spans="5:5" x14ac:dyDescent="0.25">
      <c r="E15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zoomScaleNormal="100" workbookViewId="0"/>
  </sheetViews>
  <sheetFormatPr defaultRowHeight="15" x14ac:dyDescent="0.25"/>
  <cols>
    <col min="1" max="1" width="60.85546875" style="5" bestFit="1" customWidth="1"/>
    <col min="2" max="5" width="9.140625" style="5"/>
    <col min="7" max="7" width="49.140625" bestFit="1" customWidth="1"/>
    <col min="8" max="16384" width="9.140625" style="5"/>
  </cols>
  <sheetData>
    <row r="1" spans="1:11" x14ac:dyDescent="0.25">
      <c r="A1" s="24" t="s">
        <v>91</v>
      </c>
      <c r="B1" s="25">
        <v>2011</v>
      </c>
      <c r="C1" s="25">
        <v>2012</v>
      </c>
      <c r="D1" s="25">
        <v>2013</v>
      </c>
      <c r="E1" s="25">
        <v>2014</v>
      </c>
      <c r="H1" s="25">
        <v>2011</v>
      </c>
      <c r="I1" s="25">
        <v>2012</v>
      </c>
      <c r="J1" s="25">
        <v>2013</v>
      </c>
      <c r="K1" s="25">
        <v>2014</v>
      </c>
    </row>
    <row r="2" spans="1:11" x14ac:dyDescent="0.25">
      <c r="A2" s="14" t="s">
        <v>65</v>
      </c>
      <c r="F2" s="5"/>
      <c r="G2" s="1" t="s">
        <v>10</v>
      </c>
      <c r="H2" s="17"/>
      <c r="I2" s="17"/>
    </row>
    <row r="3" spans="1:11" x14ac:dyDescent="0.25">
      <c r="A3" s="11" t="s">
        <v>40</v>
      </c>
      <c r="B3" s="8">
        <v>43</v>
      </c>
      <c r="C3" s="8">
        <v>5</v>
      </c>
      <c r="D3" s="8">
        <v>77</v>
      </c>
      <c r="E3" s="8">
        <v>83</v>
      </c>
      <c r="F3" s="5"/>
      <c r="G3" s="2" t="s">
        <v>0</v>
      </c>
      <c r="H3" s="18">
        <f>B13</f>
        <v>26</v>
      </c>
      <c r="I3" s="18">
        <f>C13</f>
        <v>77</v>
      </c>
      <c r="J3" s="18">
        <f>D13</f>
        <v>314</v>
      </c>
      <c r="K3" s="18">
        <f>E13</f>
        <v>0</v>
      </c>
    </row>
    <row r="4" spans="1:11" x14ac:dyDescent="0.25">
      <c r="A4" s="11" t="s">
        <v>41</v>
      </c>
      <c r="B4" s="8">
        <v>26</v>
      </c>
      <c r="C4" s="8">
        <v>18</v>
      </c>
      <c r="D4" s="8">
        <v>11</v>
      </c>
      <c r="E4" s="8">
        <v>0</v>
      </c>
      <c r="F4" s="5"/>
      <c r="G4" s="2" t="s">
        <v>1</v>
      </c>
      <c r="H4" s="18">
        <f>B17</f>
        <v>155</v>
      </c>
      <c r="I4" s="18">
        <f>C17</f>
        <v>366</v>
      </c>
      <c r="J4" s="18">
        <f>D17</f>
        <v>785</v>
      </c>
      <c r="K4" s="18">
        <f>E17</f>
        <v>795</v>
      </c>
    </row>
    <row r="5" spans="1:11" x14ac:dyDescent="0.25">
      <c r="A5" s="11" t="s">
        <v>29</v>
      </c>
      <c r="B5" s="8">
        <v>8</v>
      </c>
      <c r="C5" s="8">
        <v>32</v>
      </c>
      <c r="D5" s="8">
        <v>43</v>
      </c>
      <c r="E5" s="8">
        <v>65</v>
      </c>
      <c r="F5" s="5"/>
      <c r="G5" s="2" t="s">
        <v>8</v>
      </c>
      <c r="H5" s="19">
        <f>H3/H4</f>
        <v>0.16774193548387098</v>
      </c>
      <c r="I5" s="19">
        <f t="shared" ref="I5:J5" si="0">I3/I4</f>
        <v>0.2103825136612022</v>
      </c>
      <c r="J5" s="19">
        <f t="shared" si="0"/>
        <v>0.4</v>
      </c>
      <c r="K5" s="19">
        <f t="shared" ref="K5" si="1">K3/K4</f>
        <v>0</v>
      </c>
    </row>
    <row r="6" spans="1:11" x14ac:dyDescent="0.25">
      <c r="A6" s="11" t="s">
        <v>90</v>
      </c>
      <c r="B6" s="8">
        <v>2</v>
      </c>
      <c r="C6" s="8">
        <v>11</v>
      </c>
      <c r="D6" s="8">
        <v>30</v>
      </c>
      <c r="E6" s="8">
        <v>26</v>
      </c>
      <c r="F6" s="5"/>
    </row>
    <row r="7" spans="1:11" x14ac:dyDescent="0.25">
      <c r="A7" s="11" t="s">
        <v>30</v>
      </c>
      <c r="B7" s="9">
        <v>5</v>
      </c>
      <c r="C7" s="9">
        <v>25</v>
      </c>
      <c r="D7" s="9">
        <v>69</v>
      </c>
      <c r="E7" s="9">
        <v>108</v>
      </c>
      <c r="F7" s="5"/>
      <c r="G7" s="1" t="s">
        <v>11</v>
      </c>
      <c r="H7" s="17"/>
      <c r="I7" s="17"/>
      <c r="J7" s="17"/>
      <c r="K7" s="17"/>
    </row>
    <row r="8" spans="1:11" x14ac:dyDescent="0.25">
      <c r="A8" s="11" t="s">
        <v>42</v>
      </c>
      <c r="B8" s="8">
        <v>84</v>
      </c>
      <c r="C8" s="8">
        <v>91</v>
      </c>
      <c r="D8" s="8">
        <v>230</v>
      </c>
      <c r="E8" s="8">
        <v>282</v>
      </c>
      <c r="F8" s="5"/>
      <c r="G8" s="2" t="s">
        <v>12</v>
      </c>
      <c r="H8" s="8">
        <f>B65</f>
        <v>18</v>
      </c>
      <c r="I8" s="8">
        <f>C65</f>
        <v>61</v>
      </c>
      <c r="J8" s="8">
        <f>D65</f>
        <v>126</v>
      </c>
      <c r="K8" s="8">
        <f>E65</f>
        <v>59</v>
      </c>
    </row>
    <row r="9" spans="1:11" x14ac:dyDescent="0.25">
      <c r="B9" s="13"/>
      <c r="C9" s="13"/>
      <c r="D9" s="13"/>
      <c r="E9" s="13"/>
      <c r="F9" s="5"/>
      <c r="G9" s="2" t="s">
        <v>7</v>
      </c>
      <c r="H9" s="13">
        <f>B41</f>
        <v>116</v>
      </c>
      <c r="I9" s="13">
        <f>C41</f>
        <v>429</v>
      </c>
      <c r="J9" s="13">
        <f>D41</f>
        <v>1094</v>
      </c>
      <c r="K9" s="13">
        <f>E41</f>
        <v>1685</v>
      </c>
    </row>
    <row r="10" spans="1:11" x14ac:dyDescent="0.25">
      <c r="A10" s="14" t="s">
        <v>64</v>
      </c>
      <c r="B10" s="8">
        <v>20</v>
      </c>
      <c r="C10" s="8">
        <v>70</v>
      </c>
      <c r="D10" s="8">
        <v>101</v>
      </c>
      <c r="E10" s="8">
        <v>233</v>
      </c>
      <c r="F10" s="5"/>
      <c r="G10" s="2" t="s">
        <v>13</v>
      </c>
      <c r="H10" s="19">
        <f>H8/H9</f>
        <v>0.15517241379310345</v>
      </c>
      <c r="I10" s="19">
        <f>I8/I9</f>
        <v>0.14219114219114218</v>
      </c>
      <c r="J10" s="19">
        <f>J8/J9</f>
        <v>0.11517367458866545</v>
      </c>
      <c r="K10" s="19">
        <f>K8/K9</f>
        <v>3.5014836795252226E-2</v>
      </c>
    </row>
    <row r="11" spans="1:11" x14ac:dyDescent="0.25">
      <c r="A11" s="11" t="s">
        <v>43</v>
      </c>
      <c r="B11" s="8">
        <v>0</v>
      </c>
      <c r="C11" s="8">
        <v>0</v>
      </c>
      <c r="D11" s="8">
        <v>0</v>
      </c>
      <c r="E11" s="8">
        <v>131</v>
      </c>
      <c r="F11" s="5"/>
      <c r="G11" s="2" t="s">
        <v>14</v>
      </c>
      <c r="H11" s="20">
        <f>H8/AVERAGE(H3,9)</f>
        <v>1.0285714285714285</v>
      </c>
      <c r="I11" s="20">
        <f>I8/AVERAGE(H3,I3)</f>
        <v>1.1844660194174756</v>
      </c>
      <c r="J11" s="20">
        <f>J8/AVERAGE(I3,J3)</f>
        <v>0.64450127877237851</v>
      </c>
      <c r="K11" s="20">
        <f>K8/AVERAGE(J3,K3)</f>
        <v>0.37579617834394907</v>
      </c>
    </row>
    <row r="12" spans="1:11" x14ac:dyDescent="0.25">
      <c r="A12" s="11" t="s">
        <v>44</v>
      </c>
      <c r="B12" s="8">
        <v>7</v>
      </c>
      <c r="C12" s="8">
        <v>19</v>
      </c>
      <c r="D12" s="8">
        <v>44</v>
      </c>
      <c r="E12" s="8">
        <v>73</v>
      </c>
      <c r="F12" s="5"/>
      <c r="G12" s="2" t="s">
        <v>88</v>
      </c>
      <c r="H12" s="23">
        <f>12*(1/H11)</f>
        <v>11.666666666666668</v>
      </c>
      <c r="I12" s="23">
        <f t="shared" ref="I12:K12" si="2">12*(1/I11)</f>
        <v>10.131147540983607</v>
      </c>
      <c r="J12" s="23">
        <f t="shared" si="2"/>
        <v>18.61904761904762</v>
      </c>
      <c r="K12" s="23">
        <f t="shared" si="2"/>
        <v>31.932203389830509</v>
      </c>
    </row>
    <row r="13" spans="1:11" x14ac:dyDescent="0.25">
      <c r="A13" s="11" t="s">
        <v>0</v>
      </c>
      <c r="B13" s="8">
        <v>26</v>
      </c>
      <c r="C13" s="8">
        <v>77</v>
      </c>
      <c r="D13" s="8">
        <v>314</v>
      </c>
      <c r="E13" s="8">
        <v>0</v>
      </c>
      <c r="F13" s="5"/>
    </row>
    <row r="14" spans="1:11" x14ac:dyDescent="0.25">
      <c r="A14" s="11" t="s">
        <v>45</v>
      </c>
      <c r="B14" s="8">
        <v>0</v>
      </c>
      <c r="C14" s="8">
        <v>54</v>
      </c>
      <c r="D14" s="8">
        <v>57</v>
      </c>
      <c r="E14" s="8">
        <v>59</v>
      </c>
      <c r="F14" s="5"/>
      <c r="G14" s="3" t="s">
        <v>3</v>
      </c>
      <c r="H14" s="17"/>
      <c r="I14" s="17"/>
      <c r="J14" s="17"/>
      <c r="K14" s="17"/>
    </row>
    <row r="15" spans="1:11" x14ac:dyDescent="0.25">
      <c r="A15" s="11" t="s">
        <v>31</v>
      </c>
      <c r="B15" s="9">
        <v>18</v>
      </c>
      <c r="C15" s="9">
        <v>55</v>
      </c>
      <c r="D15" s="9">
        <v>39</v>
      </c>
      <c r="E15" s="9">
        <v>17</v>
      </c>
      <c r="F15" s="5"/>
      <c r="G15" s="2" t="s">
        <v>89</v>
      </c>
      <c r="H15" s="8">
        <f>B62</f>
        <v>3</v>
      </c>
      <c r="I15" s="8">
        <f>C57</f>
        <v>7</v>
      </c>
      <c r="J15" s="8">
        <f>D57</f>
        <v>30</v>
      </c>
      <c r="K15" s="8">
        <f>E57+((1.65)*E48)</f>
        <v>136.25</v>
      </c>
    </row>
    <row r="16" spans="1:11" x14ac:dyDescent="0.25">
      <c r="A16" s="11"/>
      <c r="B16" s="8"/>
      <c r="C16" s="8"/>
      <c r="D16" s="8"/>
      <c r="E16" s="8"/>
      <c r="F16" s="5"/>
      <c r="G16" s="2" t="s">
        <v>6</v>
      </c>
      <c r="H16" s="9">
        <f>B80</f>
        <v>2</v>
      </c>
      <c r="I16" s="9">
        <f>C80</f>
        <v>-23</v>
      </c>
      <c r="J16" s="9">
        <f>D80</f>
        <v>-44</v>
      </c>
      <c r="K16" s="9">
        <f>E80</f>
        <v>127</v>
      </c>
    </row>
    <row r="17" spans="1:11" x14ac:dyDescent="0.25">
      <c r="A17" s="11" t="s">
        <v>1</v>
      </c>
      <c r="B17" s="8">
        <v>155</v>
      </c>
      <c r="C17" s="8">
        <v>366</v>
      </c>
      <c r="D17" s="8">
        <v>785</v>
      </c>
      <c r="E17" s="8">
        <v>795</v>
      </c>
      <c r="F17" s="5"/>
      <c r="G17" s="2" t="s">
        <v>9</v>
      </c>
      <c r="H17" s="8">
        <f>H15-H16</f>
        <v>1</v>
      </c>
      <c r="I17" s="8">
        <f>I15-I16</f>
        <v>30</v>
      </c>
      <c r="J17" s="8">
        <f>J15-J16</f>
        <v>74</v>
      </c>
      <c r="K17" s="8">
        <f>K15-K16</f>
        <v>9.25</v>
      </c>
    </row>
    <row r="18" spans="1:11" x14ac:dyDescent="0.25">
      <c r="A18" s="11"/>
      <c r="B18" s="8"/>
      <c r="C18" s="8"/>
      <c r="D18" s="8"/>
      <c r="E18" s="8"/>
      <c r="F18" s="5"/>
    </row>
    <row r="19" spans="1:11" x14ac:dyDescent="0.25">
      <c r="A19" s="11" t="s">
        <v>15</v>
      </c>
      <c r="B19" s="8"/>
      <c r="C19" s="8"/>
      <c r="D19" s="8"/>
      <c r="E19" s="8"/>
      <c r="F19" s="5"/>
      <c r="G19" s="1" t="s">
        <v>85</v>
      </c>
    </row>
    <row r="20" spans="1:11" x14ac:dyDescent="0.25">
      <c r="A20" s="11" t="s">
        <v>17</v>
      </c>
      <c r="B20" s="8">
        <v>15</v>
      </c>
      <c r="C20" s="8">
        <v>84</v>
      </c>
      <c r="D20" s="8">
        <v>106</v>
      </c>
      <c r="E20" s="8">
        <v>68</v>
      </c>
      <c r="F20" s="5"/>
      <c r="G20" s="2" t="s">
        <v>4</v>
      </c>
      <c r="H20" s="8">
        <f>B57</f>
        <v>3</v>
      </c>
      <c r="I20" s="8">
        <f>C57</f>
        <v>7</v>
      </c>
      <c r="J20" s="8">
        <f>D57</f>
        <v>30</v>
      </c>
      <c r="K20" s="8">
        <f>E57</f>
        <v>-499</v>
      </c>
    </row>
    <row r="21" spans="1:11" x14ac:dyDescent="0.25">
      <c r="A21" s="11" t="s">
        <v>46</v>
      </c>
      <c r="B21" s="8">
        <v>13</v>
      </c>
      <c r="C21" s="8">
        <v>25</v>
      </c>
      <c r="D21" s="8">
        <v>128</v>
      </c>
      <c r="E21" s="8">
        <v>299</v>
      </c>
      <c r="F21" s="5"/>
      <c r="G21" s="21" t="s">
        <v>12</v>
      </c>
      <c r="H21" s="8">
        <f>B65</f>
        <v>18</v>
      </c>
      <c r="I21" s="8">
        <f>C65</f>
        <v>61</v>
      </c>
      <c r="J21" s="8">
        <f>D65</f>
        <v>126</v>
      </c>
      <c r="K21" s="8">
        <f>E65</f>
        <v>59</v>
      </c>
    </row>
    <row r="22" spans="1:11" x14ac:dyDescent="0.25">
      <c r="A22" s="11" t="s">
        <v>47</v>
      </c>
      <c r="B22" s="8">
        <v>4</v>
      </c>
      <c r="C22" s="8">
        <v>20</v>
      </c>
      <c r="D22" s="8">
        <v>38</v>
      </c>
      <c r="E22" s="8">
        <v>166</v>
      </c>
      <c r="F22" s="5"/>
      <c r="G22" s="2" t="s">
        <v>5</v>
      </c>
      <c r="H22" s="8"/>
      <c r="I22" s="8"/>
      <c r="J22" s="8"/>
      <c r="K22" s="8">
        <f>E48</f>
        <v>385</v>
      </c>
    </row>
    <row r="23" spans="1:11" x14ac:dyDescent="0.25">
      <c r="A23" s="11" t="s">
        <v>48</v>
      </c>
      <c r="B23" s="9">
        <v>3</v>
      </c>
      <c r="C23" s="9">
        <v>4</v>
      </c>
      <c r="D23" s="9">
        <v>18</v>
      </c>
      <c r="E23" s="9">
        <v>20</v>
      </c>
      <c r="F23" s="5"/>
      <c r="G23" s="2" t="s">
        <v>2</v>
      </c>
      <c r="H23" s="22">
        <f>B73</f>
        <v>-37</v>
      </c>
      <c r="I23" s="22">
        <f>C73</f>
        <v>-112</v>
      </c>
      <c r="J23" s="22">
        <f>D73</f>
        <v>-363</v>
      </c>
      <c r="K23" s="22">
        <f>E73</f>
        <v>-130</v>
      </c>
    </row>
    <row r="24" spans="1:11" x14ac:dyDescent="0.25">
      <c r="A24" s="11" t="s">
        <v>49</v>
      </c>
      <c r="B24" s="8">
        <v>36</v>
      </c>
      <c r="C24" s="8">
        <v>133</v>
      </c>
      <c r="D24" s="8">
        <v>290</v>
      </c>
      <c r="E24" s="8">
        <v>553</v>
      </c>
      <c r="F24" s="5"/>
      <c r="G24" s="2" t="s">
        <v>87</v>
      </c>
      <c r="H24" s="9">
        <f>-(H21+H23)*0.35</f>
        <v>6.6499999999999995</v>
      </c>
      <c r="I24" s="9">
        <f>-(I21+I23)*0.35</f>
        <v>17.849999999999998</v>
      </c>
      <c r="J24" s="9">
        <f>-(J21+J23)*0.35</f>
        <v>82.949999999999989</v>
      </c>
      <c r="K24" s="9">
        <f>-(K21+K23)*0.35</f>
        <v>24.849999999999998</v>
      </c>
    </row>
    <row r="25" spans="1:11" x14ac:dyDescent="0.25">
      <c r="A25" s="11"/>
      <c r="B25" s="8"/>
      <c r="C25" s="8"/>
      <c r="D25" s="8"/>
      <c r="E25" s="8"/>
      <c r="F25" s="5"/>
      <c r="G25" s="2" t="s">
        <v>86</v>
      </c>
      <c r="H25" s="13">
        <f>SUM(H20:H24)</f>
        <v>-9.3500000000000014</v>
      </c>
      <c r="I25" s="13">
        <f>SUM(I20:I24)</f>
        <v>-26.150000000000002</v>
      </c>
      <c r="J25" s="13">
        <f>SUM(J20:J24)</f>
        <v>-124.05000000000001</v>
      </c>
      <c r="K25" s="13">
        <f>SUM(K20:K24)</f>
        <v>-160.15</v>
      </c>
    </row>
    <row r="26" spans="1:11" x14ac:dyDescent="0.25">
      <c r="A26" s="11" t="s">
        <v>66</v>
      </c>
      <c r="B26" s="8">
        <v>6</v>
      </c>
      <c r="C26" s="8">
        <v>17</v>
      </c>
      <c r="D26" s="8">
        <v>19</v>
      </c>
      <c r="E26" s="8">
        <v>50</v>
      </c>
      <c r="F26" s="5"/>
    </row>
    <row r="27" spans="1:11" x14ac:dyDescent="0.25">
      <c r="A27" s="11" t="s">
        <v>50</v>
      </c>
      <c r="B27" s="8">
        <v>14</v>
      </c>
      <c r="C27" s="8">
        <v>39</v>
      </c>
      <c r="D27" s="8">
        <v>1</v>
      </c>
      <c r="E27" s="8">
        <v>4</v>
      </c>
      <c r="F27" s="5"/>
      <c r="G27" s="2"/>
      <c r="H27" s="8"/>
      <c r="I27" s="8"/>
    </row>
    <row r="28" spans="1:11" x14ac:dyDescent="0.25">
      <c r="A28" s="11" t="s">
        <v>47</v>
      </c>
      <c r="B28" s="9">
        <v>0</v>
      </c>
      <c r="C28" s="9">
        <v>0</v>
      </c>
      <c r="D28" s="9">
        <v>0</v>
      </c>
      <c r="E28" s="9">
        <v>86</v>
      </c>
      <c r="F28" s="5"/>
      <c r="G28" s="2"/>
      <c r="H28" s="7"/>
      <c r="I28" s="7"/>
    </row>
    <row r="29" spans="1:11" x14ac:dyDescent="0.25">
      <c r="A29" s="11" t="s">
        <v>51</v>
      </c>
      <c r="B29" s="8">
        <v>56</v>
      </c>
      <c r="C29" s="8">
        <v>189</v>
      </c>
      <c r="D29" s="8">
        <v>310</v>
      </c>
      <c r="E29" s="8">
        <v>693</v>
      </c>
      <c r="F29" s="5"/>
      <c r="G29" s="2"/>
      <c r="H29" s="7"/>
      <c r="I29" s="7"/>
    </row>
    <row r="30" spans="1:11" x14ac:dyDescent="0.25">
      <c r="A30" s="11"/>
      <c r="B30" s="8"/>
      <c r="C30" s="8"/>
      <c r="D30" s="8"/>
      <c r="E30" s="8"/>
      <c r="F30" s="5"/>
      <c r="G30" s="2"/>
      <c r="H30" s="7"/>
      <c r="I30" s="7"/>
    </row>
    <row r="31" spans="1:11" x14ac:dyDescent="0.25">
      <c r="A31" s="11" t="s">
        <v>67</v>
      </c>
      <c r="B31" s="8">
        <v>1</v>
      </c>
      <c r="C31" s="8">
        <v>1</v>
      </c>
      <c r="D31" s="8">
        <v>2</v>
      </c>
      <c r="E31" s="8">
        <v>2</v>
      </c>
      <c r="F31" s="5"/>
      <c r="G31" s="2"/>
      <c r="H31" s="7"/>
      <c r="I31" s="7"/>
    </row>
    <row r="32" spans="1:11" x14ac:dyDescent="0.25">
      <c r="A32" s="11" t="s">
        <v>53</v>
      </c>
      <c r="B32" s="8">
        <v>99</v>
      </c>
      <c r="C32" s="8">
        <v>170</v>
      </c>
      <c r="D32" s="8">
        <v>437</v>
      </c>
      <c r="E32" s="8">
        <v>546</v>
      </c>
      <c r="F32" s="5"/>
    </row>
    <row r="33" spans="1:6" x14ac:dyDescent="0.25">
      <c r="A33" s="11" t="s">
        <v>54</v>
      </c>
      <c r="B33" s="8">
        <v>-1</v>
      </c>
      <c r="C33" s="8">
        <v>6</v>
      </c>
      <c r="D33" s="8">
        <v>36</v>
      </c>
      <c r="E33" s="8">
        <v>-463</v>
      </c>
      <c r="F33" s="5"/>
    </row>
    <row r="34" spans="1:6" x14ac:dyDescent="0.25">
      <c r="A34" s="11" t="s">
        <v>52</v>
      </c>
      <c r="B34" s="8">
        <v>0</v>
      </c>
      <c r="C34" s="8">
        <v>0</v>
      </c>
      <c r="D34" s="8">
        <v>0</v>
      </c>
      <c r="E34" s="8">
        <v>17</v>
      </c>
      <c r="F34" s="5"/>
    </row>
    <row r="35" spans="1:6" x14ac:dyDescent="0.25">
      <c r="A35" s="11" t="s">
        <v>55</v>
      </c>
      <c r="B35" s="9">
        <v>99</v>
      </c>
      <c r="C35" s="9">
        <v>177</v>
      </c>
      <c r="D35" s="9">
        <v>475</v>
      </c>
      <c r="E35" s="9">
        <v>102</v>
      </c>
      <c r="F35" s="5"/>
    </row>
    <row r="36" spans="1:6" x14ac:dyDescent="0.25">
      <c r="B36" s="13"/>
      <c r="C36" s="13"/>
      <c r="D36" s="13"/>
      <c r="E36" s="13"/>
      <c r="F36" s="5"/>
    </row>
    <row r="37" spans="1:6" x14ac:dyDescent="0.25">
      <c r="A37" s="11" t="s">
        <v>68</v>
      </c>
      <c r="B37" s="8">
        <v>155</v>
      </c>
      <c r="C37" s="8">
        <v>366</v>
      </c>
      <c r="D37" s="8">
        <v>785</v>
      </c>
      <c r="E37" s="8">
        <v>795</v>
      </c>
      <c r="F37" s="5"/>
    </row>
    <row r="38" spans="1:6" x14ac:dyDescent="0.25">
      <c r="F38" s="5"/>
    </row>
    <row r="39" spans="1:6" x14ac:dyDescent="0.25">
      <c r="F39" s="5"/>
    </row>
    <row r="40" spans="1:6" x14ac:dyDescent="0.25">
      <c r="A40" s="24" t="s">
        <v>92</v>
      </c>
      <c r="B40" s="25">
        <v>2011</v>
      </c>
      <c r="C40" s="25">
        <v>2012</v>
      </c>
      <c r="D40" s="25">
        <v>2013</v>
      </c>
      <c r="E40" s="25">
        <v>2014</v>
      </c>
      <c r="F40" s="5"/>
    </row>
    <row r="41" spans="1:6" x14ac:dyDescent="0.25">
      <c r="A41" s="11" t="s">
        <v>19</v>
      </c>
      <c r="B41" s="5">
        <v>116</v>
      </c>
      <c r="C41" s="5">
        <v>429</v>
      </c>
      <c r="D41" s="6">
        <v>1094</v>
      </c>
      <c r="E41" s="6">
        <v>1685</v>
      </c>
      <c r="F41" s="5"/>
    </row>
    <row r="42" spans="1:6" x14ac:dyDescent="0.25">
      <c r="A42" s="11"/>
      <c r="F42" s="5"/>
    </row>
    <row r="43" spans="1:6" x14ac:dyDescent="0.25">
      <c r="A43" s="11" t="s">
        <v>20</v>
      </c>
      <c r="B43" s="5">
        <v>69</v>
      </c>
      <c r="C43" s="5">
        <v>229</v>
      </c>
      <c r="D43" s="5">
        <v>654</v>
      </c>
      <c r="E43" s="6">
        <v>1074</v>
      </c>
      <c r="F43" s="5"/>
    </row>
    <row r="44" spans="1:6" x14ac:dyDescent="0.25">
      <c r="A44" s="11" t="s">
        <v>57</v>
      </c>
      <c r="B44" s="5">
        <v>24</v>
      </c>
      <c r="C44" s="5">
        <v>98</v>
      </c>
      <c r="D44" s="5">
        <v>220</v>
      </c>
      <c r="E44" s="5">
        <v>422</v>
      </c>
      <c r="F44" s="5"/>
    </row>
    <row r="45" spans="1:6" x14ac:dyDescent="0.25">
      <c r="A45" s="11" t="s">
        <v>56</v>
      </c>
      <c r="B45" s="5">
        <v>5</v>
      </c>
      <c r="C45" s="5">
        <v>33</v>
      </c>
      <c r="D45" s="5">
        <v>58</v>
      </c>
      <c r="E45" s="5">
        <v>79</v>
      </c>
      <c r="F45" s="5"/>
    </row>
    <row r="46" spans="1:6" x14ac:dyDescent="0.25">
      <c r="A46" s="11" t="s">
        <v>58</v>
      </c>
      <c r="B46" s="5">
        <v>13</v>
      </c>
      <c r="C46" s="5">
        <v>42</v>
      </c>
      <c r="D46" s="5">
        <v>73</v>
      </c>
      <c r="E46" s="5">
        <v>127</v>
      </c>
      <c r="F46" s="5"/>
    </row>
    <row r="47" spans="1:6" x14ac:dyDescent="0.25">
      <c r="A47" s="11" t="s">
        <v>22</v>
      </c>
      <c r="B47" s="8">
        <v>0</v>
      </c>
      <c r="C47" s="8">
        <v>12</v>
      </c>
      <c r="D47" s="8">
        <v>24</v>
      </c>
      <c r="E47" s="8">
        <v>103</v>
      </c>
      <c r="F47" s="5"/>
    </row>
    <row r="48" spans="1:6" x14ac:dyDescent="0.25">
      <c r="A48" s="11" t="s">
        <v>21</v>
      </c>
      <c r="B48" s="9">
        <v>0</v>
      </c>
      <c r="C48" s="9">
        <v>0</v>
      </c>
      <c r="D48" s="9">
        <v>0</v>
      </c>
      <c r="E48" s="9">
        <v>385</v>
      </c>
      <c r="F48" s="5"/>
    </row>
    <row r="49" spans="1:6" x14ac:dyDescent="0.25">
      <c r="A49" s="11" t="s">
        <v>23</v>
      </c>
      <c r="B49" s="5">
        <v>111</v>
      </c>
      <c r="C49" s="5">
        <v>414</v>
      </c>
      <c r="D49" s="6">
        <v>1029</v>
      </c>
      <c r="E49" s="6">
        <v>2190</v>
      </c>
      <c r="F49" s="5"/>
    </row>
    <row r="50" spans="1:6" x14ac:dyDescent="0.25">
      <c r="A50" s="11"/>
      <c r="B50" s="6"/>
      <c r="C50" s="6"/>
      <c r="D50" s="6"/>
      <c r="E50" s="6"/>
      <c r="F50" s="5"/>
    </row>
    <row r="51" spans="1:6" x14ac:dyDescent="0.25">
      <c r="A51" s="11" t="s">
        <v>59</v>
      </c>
      <c r="B51" s="8">
        <v>4</v>
      </c>
      <c r="C51" s="8">
        <v>15</v>
      </c>
      <c r="D51" s="8">
        <v>65</v>
      </c>
      <c r="E51" s="8">
        <v>-505</v>
      </c>
      <c r="F51" s="5"/>
    </row>
    <row r="52" spans="1:6" x14ac:dyDescent="0.25">
      <c r="A52" s="11" t="s">
        <v>60</v>
      </c>
      <c r="B52" s="9">
        <v>3</v>
      </c>
      <c r="C52" s="9">
        <v>1</v>
      </c>
      <c r="D52" s="9">
        <v>-3</v>
      </c>
      <c r="E52" s="9">
        <v>6</v>
      </c>
      <c r="F52" s="5"/>
    </row>
    <row r="53" spans="1:6" x14ac:dyDescent="0.25">
      <c r="A53" s="11"/>
      <c r="B53" s="8"/>
      <c r="C53" s="8"/>
      <c r="D53" s="8"/>
      <c r="E53" s="8"/>
      <c r="F53" s="5"/>
    </row>
    <row r="54" spans="1:6" x14ac:dyDescent="0.25">
      <c r="A54" s="12" t="s">
        <v>61</v>
      </c>
      <c r="B54" s="8">
        <v>7</v>
      </c>
      <c r="C54" s="8">
        <v>16</v>
      </c>
      <c r="D54" s="8">
        <v>62</v>
      </c>
      <c r="E54" s="8">
        <v>-499</v>
      </c>
      <c r="F54" s="5"/>
    </row>
    <row r="55" spans="1:6" x14ac:dyDescent="0.25">
      <c r="A55" s="12" t="s">
        <v>62</v>
      </c>
      <c r="B55" s="9">
        <v>-4</v>
      </c>
      <c r="C55" s="9">
        <v>-9</v>
      </c>
      <c r="D55" s="9">
        <v>-32</v>
      </c>
      <c r="E55" s="9">
        <v>0</v>
      </c>
      <c r="F55" s="5"/>
    </row>
    <row r="56" spans="1:6" x14ac:dyDescent="0.25">
      <c r="A56" s="10"/>
      <c r="B56" s="8"/>
      <c r="C56" s="8"/>
      <c r="D56" s="8"/>
      <c r="E56" s="8"/>
      <c r="F56" s="5"/>
    </row>
    <row r="57" spans="1:6" x14ac:dyDescent="0.25">
      <c r="A57" s="12" t="s">
        <v>63</v>
      </c>
      <c r="B57" s="8">
        <v>3</v>
      </c>
      <c r="C57" s="8">
        <v>7</v>
      </c>
      <c r="D57" s="8">
        <v>30</v>
      </c>
      <c r="E57" s="8">
        <v>-499</v>
      </c>
      <c r="F57" s="5"/>
    </row>
    <row r="58" spans="1:6" x14ac:dyDescent="0.25">
      <c r="F58" s="5"/>
    </row>
    <row r="59" spans="1:6" x14ac:dyDescent="0.25">
      <c r="F59" s="5"/>
    </row>
    <row r="60" spans="1:6" x14ac:dyDescent="0.25">
      <c r="A60" s="24" t="s">
        <v>92</v>
      </c>
      <c r="B60" s="25">
        <v>2011</v>
      </c>
      <c r="C60" s="25">
        <v>2012</v>
      </c>
      <c r="D60" s="25">
        <v>2013</v>
      </c>
      <c r="E60" s="25">
        <v>2014</v>
      </c>
      <c r="F60" s="5"/>
    </row>
    <row r="61" spans="1:6" x14ac:dyDescent="0.25">
      <c r="A61" s="12" t="s">
        <v>69</v>
      </c>
      <c r="F61" s="5"/>
    </row>
    <row r="62" spans="1:6" x14ac:dyDescent="0.25">
      <c r="A62" s="11" t="s">
        <v>24</v>
      </c>
      <c r="B62" s="8">
        <v>3</v>
      </c>
      <c r="C62" s="8">
        <v>7</v>
      </c>
      <c r="D62" s="8">
        <v>30</v>
      </c>
      <c r="E62" s="8">
        <v>-499</v>
      </c>
      <c r="F62" s="5"/>
    </row>
    <row r="63" spans="1:6" x14ac:dyDescent="0.25">
      <c r="A63" s="11" t="s">
        <v>70</v>
      </c>
      <c r="B63" s="8"/>
      <c r="C63" s="8"/>
      <c r="D63" s="8"/>
      <c r="E63" s="8"/>
      <c r="F63" s="5"/>
    </row>
    <row r="64" spans="1:6" x14ac:dyDescent="0.25">
      <c r="A64" s="15" t="s">
        <v>26</v>
      </c>
      <c r="B64" s="8">
        <v>3</v>
      </c>
      <c r="C64" s="8">
        <v>11</v>
      </c>
      <c r="D64" s="8">
        <v>52</v>
      </c>
      <c r="E64" s="8">
        <v>65</v>
      </c>
      <c r="F64" s="5"/>
    </row>
    <row r="65" spans="1:6" x14ac:dyDescent="0.25">
      <c r="A65" s="15" t="s">
        <v>28</v>
      </c>
      <c r="B65" s="8">
        <v>18</v>
      </c>
      <c r="C65" s="8">
        <v>61</v>
      </c>
      <c r="D65" s="8">
        <v>126</v>
      </c>
      <c r="E65" s="8">
        <v>59</v>
      </c>
      <c r="F65" s="5"/>
    </row>
    <row r="66" spans="1:6" x14ac:dyDescent="0.25">
      <c r="A66" s="15" t="s">
        <v>25</v>
      </c>
      <c r="B66" s="8">
        <v>0</v>
      </c>
      <c r="C66" s="8">
        <v>0</v>
      </c>
      <c r="D66" s="8">
        <v>0</v>
      </c>
      <c r="E66" s="8">
        <v>22</v>
      </c>
      <c r="F66" s="5"/>
    </row>
    <row r="67" spans="1:6" x14ac:dyDescent="0.25">
      <c r="A67" s="15" t="s">
        <v>27</v>
      </c>
      <c r="B67" s="8">
        <v>0</v>
      </c>
      <c r="C67" s="8">
        <v>0</v>
      </c>
      <c r="D67" s="8">
        <v>-2</v>
      </c>
      <c r="E67" s="8">
        <v>0</v>
      </c>
      <c r="F67" s="5"/>
    </row>
    <row r="68" spans="1:6" x14ac:dyDescent="0.25">
      <c r="A68" s="15" t="s">
        <v>71</v>
      </c>
      <c r="B68" s="8">
        <v>0</v>
      </c>
      <c r="C68" s="8">
        <v>0</v>
      </c>
      <c r="D68" s="8">
        <v>0</v>
      </c>
      <c r="E68" s="8">
        <v>385</v>
      </c>
      <c r="F68" s="5"/>
    </row>
    <row r="69" spans="1:6" x14ac:dyDescent="0.25">
      <c r="A69" s="11" t="s">
        <v>72</v>
      </c>
      <c r="B69" s="8"/>
      <c r="C69" s="8"/>
      <c r="D69" s="8"/>
      <c r="E69" s="8"/>
      <c r="F69" s="5"/>
    </row>
    <row r="70" spans="1:6" x14ac:dyDescent="0.25">
      <c r="A70" s="15" t="s">
        <v>29</v>
      </c>
      <c r="B70" s="8">
        <v>-4</v>
      </c>
      <c r="C70" s="8">
        <v>-14</v>
      </c>
      <c r="D70" s="8">
        <v>-17</v>
      </c>
      <c r="E70" s="8">
        <v>-16</v>
      </c>
      <c r="F70" s="5"/>
    </row>
    <row r="71" spans="1:6" x14ac:dyDescent="0.25">
      <c r="A71" s="15" t="s">
        <v>90</v>
      </c>
      <c r="B71" s="8">
        <v>-1</v>
      </c>
      <c r="C71" s="8">
        <v>-9</v>
      </c>
      <c r="D71" s="8">
        <v>-12</v>
      </c>
      <c r="E71" s="8">
        <v>2</v>
      </c>
      <c r="F71" s="5"/>
    </row>
    <row r="72" spans="1:6" x14ac:dyDescent="0.25">
      <c r="A72" s="15" t="s">
        <v>30</v>
      </c>
      <c r="B72" s="8">
        <v>-3</v>
      </c>
      <c r="C72" s="8">
        <v>-20</v>
      </c>
      <c r="D72" s="8">
        <v>-40</v>
      </c>
      <c r="E72" s="8">
        <v>-44</v>
      </c>
      <c r="F72" s="5"/>
    </row>
    <row r="73" spans="1:6" x14ac:dyDescent="0.25">
      <c r="A73" s="15" t="s">
        <v>2</v>
      </c>
      <c r="B73" s="8">
        <v>-37</v>
      </c>
      <c r="C73" s="8">
        <v>-112</v>
      </c>
      <c r="D73" s="8">
        <v>-363</v>
      </c>
      <c r="E73" s="8">
        <v>-130</v>
      </c>
      <c r="F73" s="5"/>
    </row>
    <row r="74" spans="1:6" x14ac:dyDescent="0.25">
      <c r="A74" s="15" t="s">
        <v>31</v>
      </c>
      <c r="B74" s="8">
        <v>-3</v>
      </c>
      <c r="C74" s="8">
        <v>-38</v>
      </c>
      <c r="D74" s="8">
        <v>-11</v>
      </c>
      <c r="E74" s="8">
        <v>-6</v>
      </c>
      <c r="F74" s="5"/>
    </row>
    <row r="75" spans="1:6" x14ac:dyDescent="0.25">
      <c r="A75" s="15" t="s">
        <v>32</v>
      </c>
      <c r="B75" s="8">
        <v>20</v>
      </c>
      <c r="C75" s="8">
        <v>66</v>
      </c>
      <c r="D75" s="8">
        <v>137</v>
      </c>
      <c r="E75" s="8">
        <v>105</v>
      </c>
      <c r="F75" s="5"/>
    </row>
    <row r="76" spans="1:6" x14ac:dyDescent="0.25">
      <c r="A76" s="15" t="s">
        <v>33</v>
      </c>
      <c r="B76" s="8">
        <v>4</v>
      </c>
      <c r="C76" s="8">
        <v>15</v>
      </c>
      <c r="D76" s="8">
        <v>33</v>
      </c>
      <c r="E76" s="8">
        <v>0</v>
      </c>
      <c r="F76" s="5"/>
    </row>
    <row r="77" spans="1:6" x14ac:dyDescent="0.25">
      <c r="A77" s="15" t="s">
        <v>34</v>
      </c>
      <c r="B77" s="8">
        <v>2</v>
      </c>
      <c r="C77" s="8">
        <v>10</v>
      </c>
      <c r="D77" s="8">
        <v>18</v>
      </c>
      <c r="E77" s="8">
        <v>214</v>
      </c>
      <c r="F77" s="5"/>
    </row>
    <row r="78" spans="1:6" x14ac:dyDescent="0.25">
      <c r="A78" s="15" t="s">
        <v>16</v>
      </c>
      <c r="B78" s="9">
        <v>0</v>
      </c>
      <c r="C78" s="9">
        <v>0</v>
      </c>
      <c r="D78" s="9">
        <v>5</v>
      </c>
      <c r="E78" s="9">
        <v>-30</v>
      </c>
      <c r="F78" s="5"/>
    </row>
    <row r="79" spans="1:6" x14ac:dyDescent="0.25">
      <c r="A79" s="11" t="s">
        <v>35</v>
      </c>
      <c r="B79" s="16">
        <v>-1</v>
      </c>
      <c r="C79" s="16">
        <v>-30</v>
      </c>
      <c r="D79" s="16">
        <v>-74</v>
      </c>
      <c r="E79" s="16">
        <v>626</v>
      </c>
      <c r="F79" s="5"/>
    </row>
    <row r="80" spans="1:6" x14ac:dyDescent="0.25">
      <c r="A80" s="12" t="s">
        <v>73</v>
      </c>
      <c r="B80" s="8">
        <v>2</v>
      </c>
      <c r="C80" s="8">
        <v>-23</v>
      </c>
      <c r="D80" s="8">
        <v>-44</v>
      </c>
      <c r="E80" s="8">
        <v>127</v>
      </c>
      <c r="F80" s="5"/>
    </row>
    <row r="81" spans="1:11" x14ac:dyDescent="0.25">
      <c r="B81" s="13"/>
      <c r="C81" s="13"/>
      <c r="D81" s="13"/>
      <c r="E81" s="13"/>
      <c r="F81" s="5"/>
    </row>
    <row r="82" spans="1:11" x14ac:dyDescent="0.25">
      <c r="A82" s="12" t="s">
        <v>74</v>
      </c>
      <c r="F82" s="5"/>
    </row>
    <row r="83" spans="1:11" x14ac:dyDescent="0.25">
      <c r="A83" s="11" t="s">
        <v>36</v>
      </c>
      <c r="B83" s="8">
        <v>-18</v>
      </c>
      <c r="C83" s="8">
        <v>-58</v>
      </c>
      <c r="D83" s="8">
        <v>-58</v>
      </c>
      <c r="E83" s="8">
        <v>-149</v>
      </c>
      <c r="F83" s="5"/>
    </row>
    <row r="84" spans="1:11" x14ac:dyDescent="0.25">
      <c r="A84" s="11" t="s">
        <v>37</v>
      </c>
      <c r="B84" s="8">
        <v>-5</v>
      </c>
      <c r="C84" s="8">
        <v>-13</v>
      </c>
      <c r="D84" s="8">
        <v>-33</v>
      </c>
      <c r="E84" s="8">
        <v>-57</v>
      </c>
      <c r="F84" s="5"/>
    </row>
    <row r="85" spans="1:11" x14ac:dyDescent="0.25">
      <c r="A85" s="11" t="s">
        <v>38</v>
      </c>
      <c r="B85" s="8">
        <v>-19</v>
      </c>
      <c r="C85" s="8">
        <v>5</v>
      </c>
      <c r="D85" s="8">
        <v>-12</v>
      </c>
      <c r="E85" s="8">
        <v>-3</v>
      </c>
      <c r="F85" s="5"/>
    </row>
    <row r="86" spans="1:11" x14ac:dyDescent="0.25">
      <c r="A86" s="11" t="s">
        <v>18</v>
      </c>
      <c r="B86" s="8">
        <v>0</v>
      </c>
      <c r="C86" s="8">
        <v>-20</v>
      </c>
      <c r="D86" s="8">
        <v>0</v>
      </c>
      <c r="E86" s="8">
        <v>0</v>
      </c>
      <c r="F86" s="5"/>
    </row>
    <row r="87" spans="1:11" customFormat="1" x14ac:dyDescent="0.25">
      <c r="A87" s="11" t="s">
        <v>39</v>
      </c>
      <c r="B87" s="9">
        <v>0</v>
      </c>
      <c r="C87" s="9">
        <v>0</v>
      </c>
      <c r="D87" s="9">
        <v>1</v>
      </c>
      <c r="E87" s="9">
        <v>-11</v>
      </c>
      <c r="F87" s="5"/>
      <c r="H87" s="5"/>
      <c r="I87" s="5"/>
      <c r="J87" s="5"/>
      <c r="K87" s="5"/>
    </row>
    <row r="88" spans="1:11" customFormat="1" x14ac:dyDescent="0.25">
      <c r="A88" s="12" t="s">
        <v>75</v>
      </c>
      <c r="B88" s="8">
        <v>-42</v>
      </c>
      <c r="C88" s="8">
        <v>-86</v>
      </c>
      <c r="D88" s="8">
        <v>-102</v>
      </c>
      <c r="E88" s="8">
        <v>-220</v>
      </c>
      <c r="F88" s="5"/>
      <c r="H88" s="5"/>
      <c r="I88" s="5"/>
      <c r="J88" s="5"/>
      <c r="K88" s="5"/>
    </row>
    <row r="89" spans="1:11" customFormat="1" x14ac:dyDescent="0.25">
      <c r="A89" s="5"/>
      <c r="B89" s="13"/>
      <c r="C89" s="13"/>
      <c r="D89" s="13"/>
      <c r="E89" s="13"/>
      <c r="F89" s="5"/>
      <c r="H89" s="5"/>
      <c r="I89" s="5"/>
      <c r="J89" s="5"/>
      <c r="K89" s="5"/>
    </row>
    <row r="90" spans="1:11" customFormat="1" x14ac:dyDescent="0.25">
      <c r="A90" s="12" t="s">
        <v>76</v>
      </c>
      <c r="B90" s="5"/>
      <c r="C90" s="5"/>
      <c r="D90" s="5"/>
      <c r="E90" s="5"/>
      <c r="F90" s="5"/>
      <c r="H90" s="5"/>
      <c r="I90" s="5"/>
      <c r="J90" s="5"/>
      <c r="K90" s="5"/>
    </row>
    <row r="91" spans="1:11" customFormat="1" x14ac:dyDescent="0.25">
      <c r="A91" s="11" t="s">
        <v>77</v>
      </c>
      <c r="B91" s="8">
        <v>67</v>
      </c>
      <c r="C91" s="8">
        <v>61</v>
      </c>
      <c r="D91" s="8">
        <v>217</v>
      </c>
      <c r="E91" s="8">
        <v>99</v>
      </c>
      <c r="F91" s="5"/>
      <c r="H91" s="5"/>
      <c r="I91" s="5"/>
      <c r="J91" s="5"/>
      <c r="K91" s="5"/>
    </row>
    <row r="92" spans="1:11" customFormat="1" x14ac:dyDescent="0.25">
      <c r="A92" s="11" t="s">
        <v>79</v>
      </c>
      <c r="B92" s="8">
        <v>-8</v>
      </c>
      <c r="C92" s="8">
        <v>-3</v>
      </c>
      <c r="D92" s="8">
        <v>-2</v>
      </c>
      <c r="E92" s="8">
        <v>-71</v>
      </c>
      <c r="F92" s="5"/>
      <c r="H92" s="5"/>
      <c r="I92" s="5"/>
      <c r="J92" s="5"/>
      <c r="K92" s="5"/>
    </row>
    <row r="93" spans="1:11" customFormat="1" x14ac:dyDescent="0.25">
      <c r="A93" s="11" t="s">
        <v>80</v>
      </c>
      <c r="B93" s="8">
        <v>15</v>
      </c>
      <c r="C93" s="8">
        <v>13</v>
      </c>
      <c r="D93" s="8">
        <v>3</v>
      </c>
      <c r="E93" s="8">
        <v>51</v>
      </c>
      <c r="F93" s="5"/>
      <c r="H93" s="5"/>
      <c r="I93" s="5"/>
      <c r="J93" s="5"/>
      <c r="K93" s="5"/>
    </row>
    <row r="94" spans="1:11" customFormat="1" x14ac:dyDescent="0.25">
      <c r="A94" s="11" t="s">
        <v>78</v>
      </c>
      <c r="B94" s="9">
        <v>0</v>
      </c>
      <c r="C94" s="9">
        <v>0</v>
      </c>
      <c r="D94" s="9">
        <v>0</v>
      </c>
      <c r="E94" s="9">
        <v>20</v>
      </c>
      <c r="F94" s="5"/>
      <c r="H94" s="5"/>
      <c r="I94" s="5"/>
      <c r="J94" s="5"/>
      <c r="K94" s="5"/>
    </row>
    <row r="95" spans="1:11" customFormat="1" x14ac:dyDescent="0.25">
      <c r="A95" s="12" t="s">
        <v>81</v>
      </c>
      <c r="B95" s="16">
        <v>74</v>
      </c>
      <c r="C95" s="16">
        <v>71</v>
      </c>
      <c r="D95" s="16">
        <v>218</v>
      </c>
      <c r="E95" s="16">
        <v>99</v>
      </c>
      <c r="F95" s="5"/>
      <c r="H95" s="5"/>
      <c r="I95" s="5"/>
      <c r="J95" s="5"/>
      <c r="K95" s="5"/>
    </row>
    <row r="96" spans="1:11" customFormat="1" x14ac:dyDescent="0.25">
      <c r="A96" s="11"/>
      <c r="B96" s="8"/>
      <c r="C96" s="8"/>
      <c r="D96" s="8"/>
      <c r="E96" s="8"/>
      <c r="F96" s="5"/>
      <c r="H96" s="5"/>
      <c r="I96" s="5"/>
      <c r="J96" s="5"/>
      <c r="K96" s="5"/>
    </row>
    <row r="97" spans="1:11" customFormat="1" x14ac:dyDescent="0.25">
      <c r="A97" s="12" t="s">
        <v>82</v>
      </c>
      <c r="B97" s="8">
        <v>34</v>
      </c>
      <c r="C97" s="8">
        <v>-38</v>
      </c>
      <c r="D97" s="8">
        <v>72</v>
      </c>
      <c r="E97" s="8">
        <v>6</v>
      </c>
      <c r="F97" s="5"/>
      <c r="H97" s="5"/>
      <c r="I97" s="5"/>
      <c r="J97" s="5"/>
      <c r="K97" s="5"/>
    </row>
    <row r="98" spans="1:11" customFormat="1" x14ac:dyDescent="0.25">
      <c r="A98" s="12" t="s">
        <v>83</v>
      </c>
      <c r="B98" s="9">
        <v>9</v>
      </c>
      <c r="C98" s="9">
        <v>43</v>
      </c>
      <c r="D98" s="9">
        <v>5</v>
      </c>
      <c r="E98" s="9">
        <v>77</v>
      </c>
      <c r="F98" s="5"/>
      <c r="H98" s="5"/>
      <c r="I98" s="5"/>
      <c r="J98" s="5"/>
      <c r="K98" s="5"/>
    </row>
    <row r="99" spans="1:11" customFormat="1" x14ac:dyDescent="0.25">
      <c r="A99" s="12" t="s">
        <v>84</v>
      </c>
      <c r="B99" s="8">
        <v>43</v>
      </c>
      <c r="C99" s="8">
        <v>5</v>
      </c>
      <c r="D99" s="8">
        <v>77</v>
      </c>
      <c r="E99" s="8">
        <v>83</v>
      </c>
      <c r="F99" s="5"/>
      <c r="H99" s="5"/>
      <c r="I99" s="5"/>
      <c r="J99" s="5"/>
      <c r="K99" s="5"/>
    </row>
    <row r="100" spans="1:11" customFormat="1" x14ac:dyDescent="0.25">
      <c r="A100" s="5"/>
      <c r="B100" s="13"/>
      <c r="C100" s="13"/>
      <c r="D100" s="13"/>
      <c r="E100" s="13"/>
      <c r="F100" s="5"/>
      <c r="H100" s="5"/>
      <c r="I100" s="5"/>
      <c r="J100" s="5"/>
      <c r="K100" s="5"/>
    </row>
    <row r="101" spans="1:11" customFormat="1" x14ac:dyDescent="0.25">
      <c r="A101" s="5"/>
      <c r="B101" s="8"/>
      <c r="C101" s="8"/>
      <c r="D101" s="8"/>
      <c r="E101" s="8"/>
      <c r="F101" s="5"/>
      <c r="H101" s="5"/>
      <c r="I101" s="5"/>
      <c r="J101" s="5"/>
      <c r="K101" s="5"/>
    </row>
    <row r="102" spans="1:11" customFormat="1" x14ac:dyDescent="0.25">
      <c r="A102" s="5"/>
      <c r="B102" s="5"/>
      <c r="C102" s="5"/>
      <c r="D102" s="5"/>
      <c r="E102" s="5"/>
      <c r="F102" s="5"/>
      <c r="H102" s="5"/>
      <c r="I102" s="5"/>
      <c r="J102" s="5"/>
      <c r="K102" s="5"/>
    </row>
    <row r="103" spans="1:11" customFormat="1" x14ac:dyDescent="0.25">
      <c r="A103" s="5"/>
      <c r="B103" s="5"/>
      <c r="C103" s="5"/>
      <c r="D103" s="5"/>
      <c r="E103" s="5"/>
      <c r="F103" s="5"/>
      <c r="H103" s="5"/>
      <c r="I103" s="5"/>
      <c r="J103" s="5"/>
      <c r="K103" s="5"/>
    </row>
    <row r="104" spans="1:11" customFormat="1" x14ac:dyDescent="0.25">
      <c r="A104" s="5"/>
      <c r="B104" s="5"/>
      <c r="C104" s="5"/>
      <c r="D104" s="5"/>
      <c r="E104" s="5"/>
      <c r="F104" s="5"/>
      <c r="H104" s="5"/>
      <c r="I104" s="5"/>
      <c r="J104" s="5"/>
      <c r="K104" s="5"/>
    </row>
    <row r="105" spans="1:11" customFormat="1" x14ac:dyDescent="0.25">
      <c r="A105" s="5"/>
      <c r="B105" s="5"/>
      <c r="C105" s="5"/>
      <c r="D105" s="5"/>
      <c r="E105" s="5"/>
      <c r="F105" s="5"/>
      <c r="H105" s="5"/>
      <c r="I105" s="5"/>
      <c r="J105" s="5"/>
      <c r="K105" s="5"/>
    </row>
    <row r="106" spans="1:11" customFormat="1" x14ac:dyDescent="0.25">
      <c r="A106" s="5"/>
      <c r="B106" s="5"/>
      <c r="C106" s="5"/>
      <c r="D106" s="5"/>
      <c r="E106" s="5"/>
      <c r="F106" s="5"/>
      <c r="H106" s="5"/>
      <c r="I106" s="5"/>
      <c r="J106" s="5"/>
      <c r="K106" s="5"/>
    </row>
    <row r="107" spans="1:11" customFormat="1" x14ac:dyDescent="0.25">
      <c r="A107" s="5"/>
      <c r="B107" s="5"/>
      <c r="C107" s="5"/>
      <c r="D107" s="5"/>
      <c r="E107" s="5"/>
      <c r="F107" s="5"/>
      <c r="H107" s="5"/>
      <c r="I107" s="5"/>
      <c r="J107" s="5"/>
      <c r="K107" s="5"/>
    </row>
    <row r="108" spans="1:11" customFormat="1" x14ac:dyDescent="0.25">
      <c r="A108" s="5"/>
      <c r="B108" s="5"/>
      <c r="C108" s="5"/>
      <c r="D108" s="5"/>
      <c r="E108" s="5"/>
      <c r="F108" s="5"/>
      <c r="H108" s="5"/>
      <c r="I108" s="5"/>
      <c r="J108" s="5"/>
      <c r="K108" s="5"/>
    </row>
    <row r="109" spans="1:11" customFormat="1" x14ac:dyDescent="0.25">
      <c r="A109" s="5"/>
      <c r="B109" s="5"/>
      <c r="C109" s="5"/>
      <c r="D109" s="5"/>
      <c r="E109" s="5"/>
      <c r="F109" s="5"/>
      <c r="H109" s="5"/>
      <c r="I109" s="5"/>
      <c r="J109" s="5"/>
      <c r="K109" s="5"/>
    </row>
    <row r="110" spans="1:11" customFormat="1" x14ac:dyDescent="0.25">
      <c r="A110" s="5"/>
      <c r="B110" s="5"/>
      <c r="C110" s="5"/>
      <c r="D110" s="5"/>
      <c r="E110" s="5"/>
      <c r="F110" s="5"/>
      <c r="H110" s="5"/>
      <c r="I110" s="5"/>
      <c r="J110" s="5"/>
      <c r="K110" s="5"/>
    </row>
    <row r="111" spans="1:11" customFormat="1" x14ac:dyDescent="0.25">
      <c r="A111" s="5"/>
      <c r="B111" s="5"/>
      <c r="C111" s="5"/>
      <c r="D111" s="5"/>
      <c r="E111" s="5"/>
      <c r="F111" s="5"/>
      <c r="H111" s="5"/>
      <c r="I111" s="5"/>
      <c r="J111" s="5"/>
      <c r="K111" s="5"/>
    </row>
    <row r="112" spans="1:11" customFormat="1" x14ac:dyDescent="0.25">
      <c r="A112" s="5"/>
      <c r="B112" s="5"/>
      <c r="C112" s="5"/>
      <c r="D112" s="5"/>
      <c r="E112" s="5"/>
      <c r="F112" s="5"/>
      <c r="H112" s="5"/>
      <c r="I112" s="5"/>
      <c r="J112" s="5"/>
      <c r="K112" s="5"/>
    </row>
    <row r="113" spans="1:11" customFormat="1" x14ac:dyDescent="0.25">
      <c r="A113" s="5"/>
      <c r="B113" s="5"/>
      <c r="C113" s="5"/>
      <c r="D113" s="5"/>
      <c r="E113" s="5"/>
      <c r="F113" s="5"/>
      <c r="H113" s="5"/>
      <c r="I113" s="5"/>
      <c r="J113" s="5"/>
      <c r="K113" s="5"/>
    </row>
    <row r="114" spans="1:11" customFormat="1" x14ac:dyDescent="0.25">
      <c r="A114" s="5"/>
      <c r="B114" s="5"/>
      <c r="C114" s="5"/>
      <c r="D114" s="5"/>
      <c r="E114" s="5"/>
      <c r="F114" s="5"/>
      <c r="H114" s="5"/>
      <c r="I114" s="5"/>
      <c r="J114" s="5"/>
      <c r="K114" s="5"/>
    </row>
    <row r="115" spans="1:11" customFormat="1" x14ac:dyDescent="0.25">
      <c r="A115" s="5"/>
      <c r="B115" s="5"/>
      <c r="C115" s="5"/>
      <c r="D115" s="5"/>
      <c r="E115" s="5"/>
      <c r="F115" s="5"/>
      <c r="H115" s="5"/>
      <c r="I115" s="5"/>
      <c r="J115" s="5"/>
      <c r="K115" s="5"/>
    </row>
    <row r="116" spans="1:11" customFormat="1" x14ac:dyDescent="0.25">
      <c r="A116" s="5"/>
      <c r="B116" s="5"/>
      <c r="C116" s="5"/>
      <c r="D116" s="5"/>
      <c r="E116" s="5"/>
      <c r="F116" s="5"/>
      <c r="H116" s="5"/>
      <c r="I116" s="5"/>
      <c r="J116" s="5"/>
      <c r="K116" s="5"/>
    </row>
    <row r="117" spans="1:11" customFormat="1" x14ac:dyDescent="0.25">
      <c r="A117" s="5"/>
      <c r="B117" s="5"/>
      <c r="C117" s="5"/>
      <c r="D117" s="5"/>
      <c r="E117" s="5"/>
      <c r="F117" s="5"/>
      <c r="H117" s="5"/>
      <c r="I117" s="5"/>
      <c r="J117" s="5"/>
      <c r="K117" s="5"/>
    </row>
    <row r="118" spans="1:11" customFormat="1" x14ac:dyDescent="0.25">
      <c r="A118" s="5"/>
      <c r="B118" s="5"/>
      <c r="C118" s="5"/>
      <c r="D118" s="5"/>
      <c r="E118" s="5"/>
      <c r="F118" s="5"/>
      <c r="H118" s="5"/>
      <c r="I118" s="5"/>
      <c r="J118" s="5"/>
      <c r="K118" s="5"/>
    </row>
    <row r="119" spans="1:11" customFormat="1" x14ac:dyDescent="0.25">
      <c r="A119" s="5"/>
      <c r="B119" s="5"/>
      <c r="C119" s="5"/>
      <c r="D119" s="5"/>
      <c r="E119" s="5"/>
      <c r="F119" s="5"/>
      <c r="H119" s="5"/>
      <c r="I119" s="5"/>
      <c r="J119" s="5"/>
      <c r="K119" s="5"/>
    </row>
    <row r="120" spans="1:11" customFormat="1" x14ac:dyDescent="0.25">
      <c r="A120" s="5"/>
      <c r="B120" s="5"/>
      <c r="C120" s="5"/>
      <c r="D120" s="5"/>
      <c r="E120" s="5"/>
      <c r="F120" s="5"/>
      <c r="H120" s="5"/>
      <c r="I120" s="5"/>
      <c r="J120" s="5"/>
      <c r="K120" s="5"/>
    </row>
    <row r="121" spans="1:11" customFormat="1" x14ac:dyDescent="0.25">
      <c r="A121" s="5"/>
      <c r="B121" s="5"/>
      <c r="C121" s="5"/>
      <c r="D121" s="5"/>
      <c r="E121" s="5"/>
      <c r="F121" s="5"/>
      <c r="H121" s="5"/>
      <c r="I121" s="5"/>
      <c r="J121" s="5"/>
      <c r="K121" s="5"/>
    </row>
    <row r="122" spans="1:11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</row>
    <row r="123" spans="1:11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</row>
    <row r="124" spans="1:11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</row>
    <row r="125" spans="1:11" customFormat="1" x14ac:dyDescent="0.25">
      <c r="A125" s="5"/>
      <c r="B125" s="5"/>
      <c r="C125" s="5"/>
      <c r="D125" s="5"/>
      <c r="E125" s="5"/>
      <c r="F125" s="5"/>
      <c r="H125" s="5"/>
      <c r="I125" s="5"/>
      <c r="J125" s="5"/>
      <c r="K125" s="5"/>
    </row>
    <row r="126" spans="1:11" customFormat="1" x14ac:dyDescent="0.25">
      <c r="A126" s="5"/>
      <c r="B126" s="5"/>
      <c r="C126" s="5"/>
      <c r="D126" s="5"/>
      <c r="E126" s="5"/>
      <c r="F126" s="5"/>
      <c r="H126" s="5"/>
      <c r="I126" s="5"/>
      <c r="J126" s="5"/>
      <c r="K126" s="5"/>
    </row>
    <row r="127" spans="1:11" customFormat="1" x14ac:dyDescent="0.25">
      <c r="A127" s="5"/>
      <c r="B127" s="5"/>
      <c r="C127" s="5"/>
      <c r="D127" s="5"/>
      <c r="E127" s="5"/>
      <c r="F127" s="5"/>
      <c r="H127" s="5"/>
      <c r="I127" s="5"/>
      <c r="J127" s="5"/>
      <c r="K127" s="5"/>
    </row>
    <row r="128" spans="1:11" customFormat="1" x14ac:dyDescent="0.25">
      <c r="A128" s="5"/>
      <c r="B128" s="5"/>
      <c r="C128" s="5"/>
      <c r="D128" s="5"/>
      <c r="E128" s="5"/>
      <c r="F128" s="5"/>
      <c r="H128" s="5"/>
      <c r="I128" s="5"/>
      <c r="J128" s="5"/>
      <c r="K128" s="5"/>
    </row>
    <row r="129" spans="1:11" customFormat="1" x14ac:dyDescent="0.25">
      <c r="A129" s="5"/>
      <c r="B129" s="5"/>
      <c r="C129" s="5"/>
      <c r="D129" s="5"/>
      <c r="E129" s="5"/>
      <c r="F129" s="5"/>
      <c r="H129" s="5"/>
      <c r="I129" s="5"/>
      <c r="J129" s="5"/>
      <c r="K129" s="5"/>
    </row>
    <row r="130" spans="1:11" customFormat="1" x14ac:dyDescent="0.25">
      <c r="A130" s="5"/>
      <c r="B130" s="5"/>
      <c r="C130" s="5"/>
      <c r="D130" s="5"/>
      <c r="E130" s="5"/>
      <c r="F130" s="5"/>
      <c r="H130" s="5"/>
      <c r="I130" s="5"/>
      <c r="J130" s="5"/>
      <c r="K130" s="5"/>
    </row>
    <row r="131" spans="1:11" customFormat="1" x14ac:dyDescent="0.25">
      <c r="A131" s="5"/>
      <c r="B131" s="5"/>
      <c r="C131" s="5"/>
      <c r="D131" s="5"/>
      <c r="E131" s="5"/>
      <c r="F131" s="5"/>
      <c r="H131" s="5"/>
      <c r="I131" s="5"/>
      <c r="J131" s="5"/>
      <c r="K131" s="5"/>
    </row>
    <row r="132" spans="1:11" customFormat="1" x14ac:dyDescent="0.25">
      <c r="A132" s="5"/>
      <c r="B132" s="5"/>
      <c r="C132" s="5"/>
      <c r="D132" s="5"/>
      <c r="E132" s="5"/>
      <c r="F132" s="5"/>
      <c r="H132" s="5"/>
      <c r="I132" s="5"/>
      <c r="J132" s="5"/>
      <c r="K132" s="5"/>
    </row>
    <row r="133" spans="1:11" customFormat="1" x14ac:dyDescent="0.25">
      <c r="A133" s="5"/>
      <c r="B133" s="5"/>
      <c r="C133" s="5"/>
      <c r="D133" s="5"/>
      <c r="E133" s="5"/>
      <c r="F133" s="5"/>
      <c r="H133" s="5"/>
      <c r="I133" s="5"/>
      <c r="J133" s="5"/>
      <c r="K133" s="5"/>
    </row>
    <row r="134" spans="1:11" customFormat="1" x14ac:dyDescent="0.25">
      <c r="A134" s="5"/>
      <c r="B134" s="5"/>
      <c r="C134" s="5"/>
      <c r="D134" s="5"/>
      <c r="E134" s="5"/>
      <c r="F134" s="5"/>
      <c r="H134" s="5"/>
      <c r="I134" s="5"/>
      <c r="J134" s="5"/>
      <c r="K134" s="5"/>
    </row>
    <row r="135" spans="1:11" customFormat="1" x14ac:dyDescent="0.25">
      <c r="A135" s="5"/>
      <c r="B135" s="5"/>
      <c r="C135" s="5"/>
      <c r="D135" s="5"/>
      <c r="E135" s="5"/>
      <c r="F135" s="5"/>
      <c r="H135" s="5"/>
      <c r="I135" s="5"/>
      <c r="J135" s="5"/>
      <c r="K135" s="5"/>
    </row>
    <row r="136" spans="1:11" customFormat="1" x14ac:dyDescent="0.25">
      <c r="A136" s="5"/>
      <c r="B136" s="5"/>
      <c r="C136" s="5"/>
      <c r="D136" s="5"/>
      <c r="E136" s="5"/>
      <c r="F136" s="5"/>
      <c r="H136" s="5"/>
      <c r="I136" s="5"/>
      <c r="J136" s="5"/>
      <c r="K136" s="5"/>
    </row>
    <row r="137" spans="1:11" customFormat="1" x14ac:dyDescent="0.25">
      <c r="A137" s="5"/>
      <c r="B137" s="5"/>
      <c r="C137" s="5"/>
      <c r="D137" s="5"/>
      <c r="E137" s="5"/>
      <c r="F137" s="5"/>
      <c r="H137" s="5"/>
      <c r="I137" s="5"/>
      <c r="J137" s="5"/>
      <c r="K137" s="5"/>
    </row>
    <row r="138" spans="1:11" customFormat="1" x14ac:dyDescent="0.25">
      <c r="A138" s="11"/>
      <c r="B138" s="13"/>
      <c r="C138" s="13"/>
      <c r="D138" s="13"/>
      <c r="E138" s="13"/>
      <c r="F138" s="5"/>
      <c r="H138" s="5"/>
      <c r="I138" s="5"/>
      <c r="J138" s="5"/>
      <c r="K138" s="5"/>
    </row>
    <row r="139" spans="1:11" customFormat="1" x14ac:dyDescent="0.25">
      <c r="A139" s="4"/>
      <c r="B139" s="8"/>
      <c r="C139" s="8"/>
      <c r="D139" s="8"/>
      <c r="E139" s="8"/>
      <c r="F139" s="5"/>
      <c r="H139" s="5"/>
      <c r="I139" s="5"/>
      <c r="J139" s="5"/>
      <c r="K139" s="5"/>
    </row>
    <row r="140" spans="1:11" customFormat="1" x14ac:dyDescent="0.25">
      <c r="A140" s="5"/>
      <c r="B140" s="8"/>
      <c r="C140" s="8"/>
      <c r="D140" s="8"/>
      <c r="E140" s="8"/>
      <c r="F140" s="5"/>
      <c r="H140" s="5"/>
      <c r="I140" s="5"/>
      <c r="J140" s="5"/>
      <c r="K140" s="5"/>
    </row>
    <row r="141" spans="1:11" customFormat="1" x14ac:dyDescent="0.25">
      <c r="A141" s="5"/>
      <c r="B141" s="5"/>
      <c r="C141" s="5"/>
      <c r="D141" s="5"/>
      <c r="E141" s="5"/>
      <c r="F141" s="5"/>
      <c r="H141" s="5"/>
      <c r="I141" s="5"/>
      <c r="J141" s="5"/>
      <c r="K141" s="5"/>
    </row>
    <row r="142" spans="1:11" customFormat="1" x14ac:dyDescent="0.25">
      <c r="A142" s="5"/>
      <c r="B142" s="5"/>
      <c r="C142" s="5"/>
      <c r="D142" s="5"/>
      <c r="E142" s="5"/>
      <c r="F142" s="5"/>
      <c r="H142" s="5"/>
      <c r="I142" s="5"/>
      <c r="J142" s="5"/>
      <c r="K142" s="5"/>
    </row>
    <row r="143" spans="1:11" customFormat="1" x14ac:dyDescent="0.25">
      <c r="A143" s="5"/>
      <c r="B143" s="5"/>
      <c r="C143" s="5"/>
      <c r="D143" s="5"/>
      <c r="E143" s="5"/>
      <c r="F143" s="5"/>
      <c r="H143" s="5"/>
      <c r="I143" s="5"/>
      <c r="J143" s="5"/>
      <c r="K143" s="5"/>
    </row>
    <row r="144" spans="1:11" customFormat="1" x14ac:dyDescent="0.25">
      <c r="A144" s="5"/>
      <c r="B144" s="5"/>
      <c r="C144" s="5"/>
      <c r="D144" s="5"/>
      <c r="E144" s="5"/>
      <c r="F144" s="5"/>
      <c r="H144" s="5"/>
      <c r="I144" s="5"/>
      <c r="J144" s="5"/>
      <c r="K144" s="5"/>
    </row>
    <row r="145" spans="1:11" customFormat="1" x14ac:dyDescent="0.25">
      <c r="A145" s="5"/>
      <c r="B145" s="5"/>
      <c r="C145" s="5"/>
      <c r="D145" s="5"/>
      <c r="E145" s="5"/>
      <c r="F145" s="5"/>
      <c r="H145" s="5"/>
      <c r="I145" s="5"/>
      <c r="J145" s="5"/>
      <c r="K145" s="5"/>
    </row>
    <row r="146" spans="1:11" customFormat="1" x14ac:dyDescent="0.25">
      <c r="A146" s="5"/>
      <c r="B146" s="5"/>
      <c r="C146" s="5"/>
      <c r="D146" s="5"/>
      <c r="E146" s="5"/>
      <c r="F146" s="5"/>
      <c r="H146" s="5"/>
      <c r="I146" s="5"/>
      <c r="J146" s="5"/>
      <c r="K146" s="5"/>
    </row>
    <row r="147" spans="1:11" customFormat="1" x14ac:dyDescent="0.25">
      <c r="A147" s="5"/>
      <c r="B147" s="5"/>
      <c r="C147" s="5"/>
      <c r="D147" s="5"/>
      <c r="E147" s="5"/>
      <c r="F147" s="5"/>
      <c r="H147" s="5"/>
      <c r="I147" s="5"/>
      <c r="J147" s="5"/>
      <c r="K147" s="5"/>
    </row>
    <row r="148" spans="1:11" customFormat="1" x14ac:dyDescent="0.25">
      <c r="A148" s="5"/>
      <c r="B148" s="5"/>
      <c r="C148" s="5"/>
      <c r="D148" s="5"/>
      <c r="E148" s="5"/>
      <c r="F148" s="5"/>
      <c r="H148" s="5"/>
      <c r="I148" s="5"/>
      <c r="J148" s="5"/>
      <c r="K148" s="5"/>
    </row>
    <row r="149" spans="1:11" customFormat="1" x14ac:dyDescent="0.25">
      <c r="A149" s="5"/>
      <c r="B149" s="5"/>
      <c r="C149" s="5"/>
      <c r="D149" s="5"/>
      <c r="E149" s="5"/>
      <c r="F149" s="5"/>
      <c r="H149" s="5"/>
      <c r="I149" s="5"/>
      <c r="J149" s="5"/>
      <c r="K149" s="5"/>
    </row>
    <row r="150" spans="1:11" customFormat="1" x14ac:dyDescent="0.25">
      <c r="A150" s="5"/>
      <c r="B150" s="5"/>
      <c r="C150" s="5"/>
      <c r="D150" s="5"/>
      <c r="E150" s="5"/>
      <c r="F150" s="5"/>
      <c r="H150" s="5"/>
      <c r="I150" s="5"/>
      <c r="J150" s="5"/>
      <c r="K150" s="5"/>
    </row>
    <row r="151" spans="1:11" customFormat="1" x14ac:dyDescent="0.25">
      <c r="A151" s="5"/>
      <c r="B151" s="5"/>
      <c r="C151" s="5"/>
      <c r="D151" s="5"/>
      <c r="E151" s="5"/>
      <c r="F151" s="5"/>
      <c r="H151" s="5"/>
      <c r="I151" s="5"/>
      <c r="J151" s="5"/>
      <c r="K151" s="5"/>
    </row>
    <row r="152" spans="1:11" customFormat="1" x14ac:dyDescent="0.25">
      <c r="A152" s="5"/>
      <c r="B152" s="5"/>
      <c r="C152" s="5"/>
      <c r="D152" s="5"/>
      <c r="E152" s="5"/>
      <c r="F152" s="5"/>
      <c r="H152" s="5"/>
      <c r="I152" s="5"/>
      <c r="J152" s="5"/>
      <c r="K152" s="5"/>
    </row>
    <row r="153" spans="1:11" customFormat="1" x14ac:dyDescent="0.25">
      <c r="A153" s="5"/>
      <c r="B153" s="5"/>
      <c r="C153" s="5"/>
      <c r="D153" s="5"/>
      <c r="E153" s="5"/>
      <c r="F153" s="5"/>
      <c r="H153" s="5"/>
      <c r="I153" s="5"/>
      <c r="J153" s="5"/>
      <c r="K153" s="5"/>
    </row>
    <row r="154" spans="1:11" customFormat="1" x14ac:dyDescent="0.25">
      <c r="A154" s="5"/>
      <c r="B154" s="5"/>
      <c r="C154" s="5"/>
      <c r="D154" s="5"/>
      <c r="E154" s="5"/>
      <c r="F154" s="5"/>
      <c r="H154" s="5"/>
      <c r="I154" s="5"/>
      <c r="J154" s="5"/>
      <c r="K154" s="5"/>
    </row>
    <row r="155" spans="1:11" customFormat="1" x14ac:dyDescent="0.25">
      <c r="A155" s="5"/>
      <c r="B155" s="5"/>
      <c r="C155" s="5"/>
      <c r="D155" s="5"/>
      <c r="E155" s="5"/>
      <c r="F155" s="5"/>
      <c r="H155" s="5"/>
      <c r="I155" s="5"/>
      <c r="J155" s="5"/>
      <c r="K155" s="5"/>
    </row>
    <row r="156" spans="1:11" customFormat="1" x14ac:dyDescent="0.25">
      <c r="A156" s="5"/>
      <c r="B156" s="5"/>
      <c r="C156" s="5"/>
      <c r="D156" s="5"/>
      <c r="E156" s="5"/>
      <c r="F156" s="5"/>
      <c r="H156" s="5"/>
      <c r="I156" s="5"/>
      <c r="J156" s="5"/>
      <c r="K156" s="5"/>
    </row>
    <row r="157" spans="1:11" customFormat="1" x14ac:dyDescent="0.25">
      <c r="A157" s="5"/>
      <c r="B157" s="5"/>
      <c r="C157" s="5"/>
      <c r="D157" s="5"/>
      <c r="E157" s="5"/>
      <c r="F157" s="5"/>
      <c r="H157" s="5"/>
      <c r="I157" s="5"/>
      <c r="J157" s="5"/>
      <c r="K157" s="5"/>
    </row>
    <row r="158" spans="1:11" customFormat="1" x14ac:dyDescent="0.25">
      <c r="A158" s="5"/>
      <c r="B158" s="5"/>
      <c r="C158" s="5"/>
      <c r="D158" s="5"/>
      <c r="E158" s="5"/>
      <c r="F158" s="5"/>
      <c r="H158" s="5"/>
      <c r="I158" s="5"/>
      <c r="J158" s="5"/>
      <c r="K158" s="5"/>
    </row>
    <row r="159" spans="1:11" customFormat="1" x14ac:dyDescent="0.25">
      <c r="A159" s="5"/>
      <c r="B159" s="5"/>
      <c r="C159" s="5"/>
      <c r="D159" s="5"/>
      <c r="E159" s="5"/>
      <c r="F159" s="5"/>
      <c r="H159" s="5"/>
      <c r="I159" s="5"/>
      <c r="J159" s="5"/>
      <c r="K15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FS_2011-2</vt:lpstr>
      <vt:lpstr>FS_2011-3</vt:lpstr>
      <vt:lpstr>FS_2011-4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2015-12-30T16:46:07Z</dcterms:modified>
</cp:coreProperties>
</file>