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rerwin001\Documents\MOOC\MOOC Course 3\dashboarding\"/>
    </mc:Choice>
  </mc:AlternateContent>
  <bookViews>
    <workbookView xWindow="0" yWindow="0" windowWidth="23040" windowHeight="7968" tabRatio="866" firstSheet="3" activeTab="6"/>
  </bookViews>
  <sheets>
    <sheet name="Cover Page" sheetId="1" r:id="rId1"/>
    <sheet name="Data&gt;&gt;&gt;" sheetId="13" r:id="rId2"/>
    <sheet name="Transactions" sheetId="30" r:id="rId3"/>
    <sheet name="Products" sheetId="31" r:id="rId4"/>
    <sheet name="Categories" sheetId="32" r:id="rId5"/>
    <sheet name="States" sheetId="33" r:id="rId6"/>
    <sheet name="Exercises&gt;&gt;&gt;" sheetId="15" r:id="rId7"/>
    <sheet name="Exercise 1" sheetId="16" r:id="rId8"/>
    <sheet name="Excercise 2" sheetId="17" r:id="rId9"/>
    <sheet name="Database functions" sheetId="18" state="hidden" r:id="rId10"/>
    <sheet name="List data" sheetId="19" state="hidden" r:id="rId11"/>
    <sheet name="Updating the Workbook" sheetId="21" state="hidden" r:id="rId12"/>
    <sheet name="Excercise 3" sheetId="22" r:id="rId13"/>
    <sheet name="Form Control Output" sheetId="23" r:id="rId14"/>
    <sheet name="Excercise 4" sheetId="24" r:id="rId15"/>
  </sheets>
  <externalReferences>
    <externalReference r:id="rId16"/>
    <externalReference r:id="rId17"/>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CIQWBGuid" hidden="1">"a2b6e3b8-b817-4a66-9394-c6698475230f"</definedName>
    <definedName name="D1_Country_Sold">#REF!</definedName>
    <definedName name="D1_Date_Sold">#REF!</definedName>
    <definedName name="D1_Distributor_ID">#REF!</definedName>
    <definedName name="D1_Distributor_Name">#REF!</definedName>
    <definedName name="D1_H">#REF!</definedName>
    <definedName name="D1_MonthSold">#REF!</definedName>
    <definedName name="D1_Product_Full_Name">#REF!</definedName>
    <definedName name="D1_Product_Type_Code">#REF!</definedName>
    <definedName name="D1_Sales_Channel">#REF!</definedName>
    <definedName name="D1_SALES_DATA">#REF!</definedName>
    <definedName name="D1_Unit_Price">#REF!</definedName>
    <definedName name="dv?bypass_true" localSheetId="11">'Updating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transaction_names">#REF!</definedName>
    <definedName name="v1_" localSheetId="11">'Updating the Workbook'!$F$11:$R$15</definedName>
    <definedName name="wrn.All." localSheetId="11" hidden="1">{#N/A,#N/A,FALSE,"Summary";#N/A,#N/A,FALSE,"Detail 1";#N/A,#N/A,FALSE,"Detail 2";#N/A,#N/A,FALSE,"Act Spend"}</definedName>
    <definedName name="wrn.All." hidden="1">{#N/A,#N/A,FALSE,"Summary";#N/A,#N/A,FALSE,"Detail 1";#N/A,#N/A,FALSE,"Detail 2";#N/A,#N/A,FALSE,"Act Spend"}</definedName>
    <definedName name="wrn.MGate_Status." localSheetId="11" hidden="1">{"M_Gate_Status",#N/A,FALSE,"Report"}</definedName>
    <definedName name="wrn.MGate_Status." hidden="1">{"M_Gate_Status",#N/A,FALSE,"Report"}</definedName>
  </definedNames>
  <calcPr calcId="152511"/>
  <pivotCaches>
    <pivotCache cacheId="51" r:id="rId18"/>
    <pivotCache cacheId="52" r:id="rId19"/>
    <pivotCache cacheId="53" r:id="rId20"/>
    <pivotCache cacheId="54" r:id="rId21"/>
  </pivotCaches>
  <extLs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A3" i="24" l="1"/>
  <c r="A2" i="24"/>
  <c r="A1" i="24"/>
  <c r="A3" i="22"/>
  <c r="A2" i="22"/>
  <c r="A1" i="22"/>
  <c r="A3" i="17" l="1"/>
  <c r="A2" i="17"/>
  <c r="A1" i="17"/>
  <c r="A3" i="16"/>
  <c r="A2" i="16"/>
  <c r="A1" i="16"/>
  <c r="C2" i="23" l="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connection id="1" name="Connection" type="4" refreshedVersion="5" background="1" saveData="1">
    <webPr sourceData="1" parsePre="1" consecutive="1" xl2000="1" url="https://finance.yahoo.com/portfolio/p_0/view/dv?bypass=true" htmlTables="1">
      <tables count="4">
        <x v="2"/>
        <x v="3"/>
        <x v="4"/>
        <x v="5"/>
      </tables>
    </webPr>
  </connection>
  <connection id="2" name="Connection1" type="4" refreshedVersion="5" background="1" saveData="1">
    <webPr sourceData="1" parsePre="1" consecutive="1" xl2000="1" url="https://finance.yahoo.com/portfolio/p_0/view/v1" htmlTables="1">
      <tables count="1">
        <s v="sortableTable0"/>
      </tables>
    </webPr>
  </connection>
  <connection id="3"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<sst xmlns="http://schemas.openxmlformats.org/spreadsheetml/2006/main" count="945" uniqueCount="496">
  <si>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</si>
  <si>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</si>
  <si>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</si>
  <si>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</si>
  <si>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</si>
  <si>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</si>
  <si>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</si>
  <si>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</si>
  <si>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</si>
  <si>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</si>
  <si>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</si>
  <si>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</si>
  <si>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</si>
  <si>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</si>
  <si>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</si>
  <si>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</si>
  <si>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</si>
  <si>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</si>
  <si>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</si>
  <si>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</si>
  <si>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</si>
  <si>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</si>
  <si>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</si>
  <si>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</si>
  <si>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</si>
  <si>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</si>
  <si>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</si>
  <si>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</si>
  <si>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</si>
  <si>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</si>
  <si>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</si>
  <si>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</si>
  <si>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</si>
  <si>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</si>
  <si>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</si>
  <si>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</si>
  <si>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</si>
  <si>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</si>
  <si>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</si>
  <si>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</si>
  <si>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</si>
  <si>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</si>
  <si>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</si>
  <si>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</si>
  <si>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</si>
  <si>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</si>
  <si>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</si>
  <si>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</si>
  <si>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</si>
  <si>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</si>
  <si>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</si>
  <si>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</si>
  <si>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</si>
  <si>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</si>
  <si>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</si>
  <si>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</si>
  <si>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</si>
  <si>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</si>
  <si>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</si>
  <si>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</si>
  <si>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</si>
  <si>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</si>
  <si>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</si>
  <si>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</si>
  <si>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</si>
  <si>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</si>
  <si>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</si>
  <si>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</si>
  <si>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</si>
  <si>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</si>
  <si>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</si>
  <si>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</si>
  <si>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</si>
  <si>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</si>
  <si>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</si>
  <si>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</si>
  <si>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</si>
  <si>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</si>
  <si>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</si>
  <si>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</si>
  <si>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</si>
  <si>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</si>
  <si>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</si>
  <si>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</si>
  <si>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</si>
  <si>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</si>
  <si>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</si>
  <si>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</si>
  <si>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</si>
  <si>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</si>
  <si>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</si>
  <si>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</si>
  <si>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</si>
  <si>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</si>
  <si>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</si>
  <si>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</si>
  <si>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</si>
  <si>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</si>
  <si>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</si>
  <si>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</si>
  <si>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</si>
  <si>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</si>
  <si>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</si>
  <si>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</si>
  <si>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</si>
  <si>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</si>
  <si>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</si>
  <si>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</si>
  <si>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</si>
  <si>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</si>
  <si>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</si>
  <si>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</si>
  <si>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</si>
  <si>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</si>
  <si>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</si>
  <si>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</si>
  <si>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</si>
  <si>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</si>
  <si>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</si>
  <si>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</si>
  <si>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</si>
  <si>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</si>
  <si>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</si>
  <si>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</si>
  <si>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</si>
  <si>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</si>
  <si>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</si>
  <si>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</si>
  <si>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</si>
  <si>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</si>
  <si>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</si>
  <si>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</si>
  <si>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</si>
  <si>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</si>
  <si>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</si>
  <si>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</si>
  <si>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</si>
  <si>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</si>
  <si>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</si>
  <si>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</si>
  <si>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</si>
  <si>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</si>
  <si>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</si>
  <si>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</si>
  <si>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</si>
  <si>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</si>
  <si>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</si>
  <si>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</si>
  <si>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</si>
  <si>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</si>
  <si>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</si>
  <si>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</si>
  <si>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</si>
  <si>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</si>
  <si>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</si>
  <si>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</si>
  <si>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</si>
  <si>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</si>
  <si>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</si>
  <si>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</si>
  <si>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</si>
  <si>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</si>
  <si>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</si>
  <si>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</si>
  <si>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</si>
  <si>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</si>
  <si>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</si>
  <si>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</si>
  <si>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</si>
  <si>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</si>
  <si>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</si>
  <si>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</si>
  <si>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</si>
  <si>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</si>
  <si>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</si>
  <si>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</si>
  <si>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</si>
  <si>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</si>
  <si>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</si>
  <si>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</si>
  <si>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</si>
  <si>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</si>
  <si>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</si>
  <si>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</si>
  <si>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</si>
  <si>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</si>
  <si>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</si>
  <si>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</si>
  <si>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</si>
  <si>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</si>
  <si>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</si>
  <si>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</si>
  <si>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</si>
  <si>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</si>
  <si>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</si>
  <si>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</si>
  <si>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</si>
  <si>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</si>
  <si>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</si>
  <si>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</si>
  <si>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</si>
  <si>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</si>
  <si>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</si>
  <si>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</si>
  <si>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</si>
  <si>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</si>
  <si>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</si>
  <si>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</si>
  <si>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</si>
  <si>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</si>
  <si>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</si>
  <si>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</si>
  <si>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</si>
  <si>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</si>
  <si>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</si>
  <si>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</si>
  <si>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</si>
  <si>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</si>
  <si>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</si>
  <si>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</si>
  <si>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</si>
  <si>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</si>
  <si>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</si>
  <si>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</si>
  <si>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</si>
  <si>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</si>
  <si>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</si>
  <si>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</si>
  <si>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</si>
  <si>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</si>
  <si>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</si>
  <si>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</si>
  <si>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</si>
  <si>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</si>
  <si>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</si>
  <si>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</si>
  <si>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</si>
  <si>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</si>
  <si>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</si>
  <si>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</si>
  <si>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</si>
  <si>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</si>
  <si>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</si>
  <si>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</si>
  <si>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</si>
  <si>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</si>
  <si>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</si>
  <si>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</si>
  <si>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</si>
  <si>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</si>
  <si>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</si>
  <si>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</si>
  <si>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</si>
  <si>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</si>
  <si>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</si>
  <si>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</si>
  <si>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</si>
  <si>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</si>
  <si>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</si>
  <si>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</si>
  <si>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</si>
  <si>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</si>
  <si>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</si>
  <si>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</si>
  <si>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</si>
  <si>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</si>
  <si>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</si>
  <si>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</si>
  <si>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</si>
  <si>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</si>
  <si>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</si>
  <si>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</si>
  <si>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</si>
  <si>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</si>
  <si>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</si>
  <si>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</si>
  <si>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</si>
  <si>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</si>
  <si>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</si>
  <si>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</si>
  <si>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</si>
  <si>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</si>
  <si>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</si>
  <si>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</si>
  <si>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</si>
  <si>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</si>
  <si>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</si>
  <si>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</si>
  <si>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</si>
  <si>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</si>
  <si>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</si>
  <si>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</si>
  <si>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</si>
  <si>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</si>
  <si>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</si>
  <si>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</si>
  <si>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</si>
  <si>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</si>
  <si>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</si>
  <si>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</si>
  <si>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</si>
  <si>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</si>
  <si>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</si>
  <si>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</si>
  <si>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</si>
  <si>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</si>
  <si>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</si>
  <si>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</si>
  <si>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</si>
  <si>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</si>
  <si>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</si>
  <si>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</si>
  <si>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</si>
  <si>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</si>
  <si>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</si>
  <si>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Place Group Box and Option Buttons here</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</si>
  <si>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</si>
  <si>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</si>
  <si>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</si>
  <si>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</si>
  <si>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</si>
  <si>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</si>
  <si>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</si>
  <si>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</si>
  <si>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</si>
  <si>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</si>
  <si>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</si>
  <si>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</si>
  <si>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</si>
  <si>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</si>
  <si>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</si>
  <si>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</si>
  <si>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</si>
  <si>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</si>
  <si>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</si>
  <si>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</si>
  <si>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</si>
  <si>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</si>
  <si>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</si>
  <si>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</si>
  <si>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</si>
  <si>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</si>
  <si>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</si>
  <si>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</si>
  <si>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</si>
  <si>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</si>
  <si>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</si>
  <si>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</si>
  <si>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</si>
  <si>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</si>
  <si>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</si>
  <si>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</si>
  <si>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</si>
  <si>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</si>
  <si>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</si>
  <si>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</si>
  <si>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</si>
  <si>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</si>
  <si>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</si>
  <si>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</si>
  <si>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</si>
  <si>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</si>
  <si>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</si>
  <si>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</si>
  <si>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</si>
  <si>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</si>
  <si>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</si>
  <si>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</si>
  <si>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</si>
  <si>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</si>
  <si>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</si>
  <si>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</si>
  <si>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</si>
  <si>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</si>
  <si>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</si>
  <si>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</si>
  <si>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</si>
  <si>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</si>
  <si>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</si>
  <si>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</si>
  <si>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</si>
  <si>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</si>
  <si>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</si>
  <si>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</si>
  <si>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</si>
  <si>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</si>
  <si>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</si>
  <si>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</si>
  <si>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</si>
  <si>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</si>
  <si>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</si>
  <si>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</si>
  <si>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</si>
  <si>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</si>
  <si>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</si>
  <si>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</si>
  <si>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</si>
  <si>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</si>
  <si>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</si>
  <si>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</si>
  <si>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</si>
  <si>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</si>
  <si>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</si>
  <si>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</si>
  <si>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</si>
  <si>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</si>
  <si>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</si>
  <si>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</si>
  <si>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</si>
  <si>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</si>
  <si>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</si>
  <si>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</si>
  <si>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</si>
  <si>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</si>
  <si>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</si>
  <si>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</si>
  <si>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</si>
  <si>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</si>
  <si>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</si>
  <si>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</si>
  <si>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</si>
  <si>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</si>
  <si>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</si>
  <si>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</si>
  <si>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</si>
  <si>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</si>
  <si>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</si>
  <si>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</si>
  <si>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</si>
  <si>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</si>
  <si>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</si>
  <si>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</si>
  <si>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</si>
  <si>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</si>
  <si>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</si>
  <si>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</si>
  <si>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</si>
  <si>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</si>
  <si>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</si>
  <si>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</si>
  <si>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</si>
  <si>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</si>
  <si>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</si>
  <si>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</si>
  <si>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</si>
  <si>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</si>
  <si>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</si>
  <si>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</si>
  <si>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</si>
  <si>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</si>
  <si>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</si>
  <si>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</si>
  <si>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</si>
  <si>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</si>
  <si>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Place your answer here!</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</si>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</sst>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 numFmtId="170" formatCode="_([$$-409]* #,##0_);_([$$-409]* \(#,##0\);_([$$-409]* &quot;-&quot;??_);_(@_)"/>
  </numFmts>
  <fonts count="44"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4"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4"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44" fontId="5" fillId="0" borderId="0" applyFont="0" applyFill="0" applyBorder="0" applyAlignment="0" applyProtection="0"/>
    <xf numFmtId="0" fontId="5" fillId="0" borderId="0"/>
    <xf numFmtId="43" fontId="5" fillId="0" borderId="0" applyFont="0" applyFill="0" applyBorder="0" applyAlignment="0" applyProtection="0"/>
    <xf numFmtId="0" fontId="29" fillId="0" borderId="0" applyNumberFormat="0" applyFill="0" applyBorder="0" applyAlignment="0" applyProtection="0"/>
    <xf numFmtId="164" fontId="9" fillId="0" borderId="0"/>
    <xf numFmtId="0" fontId="3" fillId="0" borderId="0"/>
    <xf numFmtId="0" fontId="26" fillId="0" borderId="0"/>
  </cellStyleXfs>
  <cellXfs count="113">
    <xf numFmtId="164" fontId="0" fillId="0" borderId="0" xfId="0"/>
    <xf numFmtId="164" fontId="25" fillId="0" borderId="0" xfId="0" applyFont="1"/>
    <xf numFmtId="0" fontId="22" fillId="0" borderId="0" xfId="27"/>
    <xf numFmtId="0" fontId="5" fillId="0" borderId="0" xfId="31"/>
    <xf numFmtId="0" fontId="27" fillId="0" borderId="0" xfId="31" applyFont="1"/>
    <xf numFmtId="0" fontId="28" fillId="0" borderId="0" xfId="31" applyFont="1"/>
    <xf numFmtId="166"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Font="1" applyBorder="1"/>
    <xf numFmtId="0" fontId="5" fillId="0" borderId="11" xfId="31" applyBorder="1" applyAlignment="1">
      <alignment horizontal="right"/>
    </xf>
    <xf numFmtId="10" fontId="5" fillId="0" borderId="0" xfId="31" applyNumberFormat="1"/>
    <xf numFmtId="43" fontId="0" fillId="0" borderId="0" xfId="32" applyFont="1"/>
    <xf numFmtId="167" fontId="5" fillId="0" borderId="0" xfId="31" applyNumberFormat="1"/>
    <xf numFmtId="0" fontId="30" fillId="0" borderId="0" xfId="31" applyFont="1"/>
    <xf numFmtId="0" fontId="5" fillId="0" borderId="0" xfId="31" applyBorder="1"/>
    <xf numFmtId="164" fontId="31" fillId="0" borderId="0" xfId="0" applyFont="1"/>
    <xf numFmtId="0" fontId="32" fillId="0" borderId="0" xfId="31" applyFont="1"/>
    <xf numFmtId="0" fontId="33" fillId="0" borderId="0" xfId="31" applyFont="1" applyBorder="1" applyAlignment="1">
      <alignment horizontal="center"/>
    </xf>
    <xf numFmtId="0" fontId="32" fillId="0" borderId="0" xfId="31" applyFont="1" applyBorder="1"/>
    <xf numFmtId="44" fontId="9" fillId="0" borderId="0" xfId="30" applyFont="1" applyBorder="1"/>
    <xf numFmtId="164" fontId="34" fillId="0" borderId="0" xfId="0" applyFont="1" applyAlignment="1"/>
    <xf numFmtId="164" fontId="35" fillId="0" borderId="0" xfId="0" applyFont="1"/>
    <xf numFmtId="0" fontId="36" fillId="0" borderId="0" xfId="34" applyNumberFormat="1" applyFont="1" applyFill="1" applyBorder="1"/>
    <xf numFmtId="164" fontId="37" fillId="0" borderId="0" xfId="0" applyFont="1"/>
    <xf numFmtId="164" fontId="4" fillId="0" borderId="0" xfId="0" applyFont="1"/>
    <xf numFmtId="0" fontId="38" fillId="0" borderId="0" xfId="34" applyNumberFormat="1" applyFont="1" applyFill="1" applyBorder="1"/>
    <xf numFmtId="0" fontId="4" fillId="0" borderId="0" xfId="31" applyFont="1"/>
    <xf numFmtId="166" fontId="4" fillId="0" borderId="0" xfId="32" applyNumberFormat="1" applyFont="1"/>
    <xf numFmtId="164" fontId="4" fillId="0" borderId="0" xfId="0" applyFont="1" applyAlignment="1">
      <alignment horizontal="left" vertical="top"/>
    </xf>
    <xf numFmtId="0" fontId="40" fillId="12" borderId="0" xfId="31" applyFont="1" applyFill="1"/>
    <xf numFmtId="168" fontId="39" fillId="13" borderId="11" xfId="1" applyNumberFormat="1" applyFont="1" applyFill="1" applyBorder="1"/>
    <xf numFmtId="164" fontId="0" fillId="0" borderId="13" xfId="0" applyBorder="1"/>
    <xf numFmtId="164" fontId="0" fillId="0" borderId="14" xfId="0" applyBorder="1"/>
    <xf numFmtId="164" fontId="0" fillId="0" borderId="0" xfId="0" applyBorder="1"/>
    <xf numFmtId="164" fontId="0" fillId="0" borderId="16" xfId="0" applyBorder="1"/>
    <xf numFmtId="164" fontId="0" fillId="0" borderId="18" xfId="0" applyBorder="1"/>
    <xf numFmtId="164" fontId="0" fillId="0" borderId="19" xfId="0" applyBorder="1"/>
    <xf numFmtId="164" fontId="31" fillId="0" borderId="15" xfId="0" applyFont="1" applyBorder="1"/>
    <xf numFmtId="0" fontId="40" fillId="12" borderId="11" xfId="31" applyFont="1" applyFill="1" applyBorder="1"/>
    <xf numFmtId="37" fontId="39" fillId="13" borderId="11" xfId="1" applyNumberFormat="1" applyFont="1" applyFill="1" applyBorder="1"/>
    <xf numFmtId="164" fontId="25" fillId="0" borderId="12" xfId="0" applyFont="1" applyBorder="1"/>
    <xf numFmtId="0" fontId="4" fillId="0" borderId="13" xfId="31" applyFont="1" applyBorder="1"/>
    <xf numFmtId="0" fontId="5" fillId="0" borderId="14" xfId="31" applyBorder="1"/>
    <xf numFmtId="164" fontId="25" fillId="0" borderId="15" xfId="0" applyFont="1" applyBorder="1"/>
    <xf numFmtId="0" fontId="4" fillId="0" borderId="0" xfId="31" applyFont="1" applyBorder="1"/>
    <xf numFmtId="0" fontId="5" fillId="0" borderId="16" xfId="31" applyBorder="1"/>
    <xf numFmtId="164" fontId="31" fillId="0" borderId="0" xfId="0" applyFont="1" applyBorder="1"/>
    <xf numFmtId="164" fontId="31" fillId="0" borderId="16" xfId="0" applyFont="1" applyBorder="1"/>
    <xf numFmtId="164" fontId="31" fillId="0" borderId="17" xfId="0" applyFont="1" applyBorder="1"/>
    <xf numFmtId="164" fontId="31" fillId="0" borderId="18" xfId="0" applyFont="1" applyBorder="1"/>
    <xf numFmtId="164" fontId="31" fillId="0" borderId="19" xfId="0" applyFont="1" applyBorder="1"/>
    <xf numFmtId="164" fontId="26" fillId="0" borderId="15" xfId="0" applyFont="1" applyBorder="1" applyAlignment="1">
      <alignment horizontal="centerContinuous"/>
    </xf>
    <xf numFmtId="164" fontId="26" fillId="0" borderId="0" xfId="0" applyFont="1" applyBorder="1" applyAlignment="1">
      <alignment horizontal="centerContinuous"/>
    </xf>
    <xf numFmtId="164" fontId="31" fillId="0" borderId="16" xfId="0" applyFont="1" applyBorder="1" applyAlignment="1">
      <alignment horizontal="centerContinuous"/>
    </xf>
    <xf numFmtId="164" fontId="32" fillId="0" borderId="0" xfId="0" applyFont="1" applyAlignment="1">
      <alignment horizontal="centerContinuous"/>
    </xf>
    <xf numFmtId="164" fontId="4" fillId="0" borderId="0" xfId="0" applyFont="1" applyBorder="1" applyAlignment="1">
      <alignment horizontal="centerContinuous"/>
    </xf>
    <xf numFmtId="164" fontId="0" fillId="0" borderId="0" xfId="0" applyBorder="1" applyAlignment="1">
      <alignment horizontal="centerContinuous"/>
    </xf>
    <xf numFmtId="164" fontId="0" fillId="0" borderId="16" xfId="0" applyBorder="1" applyAlignment="1">
      <alignment horizontal="centerContinuous"/>
    </xf>
    <xf numFmtId="164" fontId="31" fillId="0" borderId="12" xfId="0" applyFont="1" applyBorder="1" applyAlignment="1">
      <alignment vertical="distributed"/>
    </xf>
    <xf numFmtId="164" fontId="31" fillId="0" borderId="15" xfId="0" applyFont="1" applyBorder="1" applyAlignment="1">
      <alignment vertical="distributed"/>
    </xf>
    <xf numFmtId="164" fontId="0" fillId="0" borderId="15" xfId="0" applyBorder="1" applyAlignment="1">
      <alignment vertical="distributed"/>
    </xf>
    <xf numFmtId="164" fontId="32" fillId="0" borderId="15" xfId="0" applyFont="1" applyBorder="1" applyAlignment="1">
      <alignment horizontal="centerContinuous" vertical="distributed"/>
    </xf>
    <xf numFmtId="164"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1" fillId="0" borderId="19" xfId="36" applyFont="1" applyBorder="1"/>
    <xf numFmtId="0" fontId="41" fillId="0" borderId="20" xfId="36" applyFont="1" applyBorder="1"/>
    <xf numFmtId="0" fontId="41" fillId="0" borderId="17" xfId="36" applyFont="1" applyBorder="1"/>
    <xf numFmtId="0" fontId="26" fillId="0" borderId="0" xfId="36"/>
    <xf numFmtId="0" fontId="42" fillId="0" borderId="21" xfId="36" applyFont="1" applyBorder="1"/>
    <xf numFmtId="0" fontId="42" fillId="0" borderId="11" xfId="36" applyFont="1" applyBorder="1"/>
    <xf numFmtId="44" fontId="42" fillId="0" borderId="23" xfId="36" applyNumberFormat="1" applyFont="1" applyBorder="1"/>
    <xf numFmtId="0" fontId="42" fillId="0" borderId="14" xfId="36" applyFont="1" applyBorder="1"/>
    <xf numFmtId="0" fontId="42" fillId="0" borderId="22" xfId="36" applyFont="1" applyBorder="1"/>
    <xf numFmtId="44" fontId="42" fillId="0" borderId="12" xfId="36" applyNumberFormat="1" applyFont="1" applyBorder="1"/>
    <xf numFmtId="0" fontId="42" fillId="0" borderId="23" xfId="36" applyFont="1" applyBorder="1"/>
    <xf numFmtId="0" fontId="42" fillId="0" borderId="12" xfId="36" applyFont="1" applyBorder="1"/>
    <xf numFmtId="0" fontId="41" fillId="0" borderId="18" xfId="36" applyFont="1" applyBorder="1"/>
    <xf numFmtId="0" fontId="42" fillId="0" borderId="24" xfId="36" applyFont="1" applyBorder="1"/>
    <xf numFmtId="0" fontId="42" fillId="0" borderId="24" xfId="36" applyFont="1" applyFill="1" applyBorder="1"/>
    <xf numFmtId="0" fontId="42" fillId="0" borderId="23" xfId="36" applyFont="1" applyFill="1" applyBorder="1"/>
    <xf numFmtId="0" fontId="42" fillId="0" borderId="13" xfId="36" applyFont="1" applyBorder="1"/>
    <xf numFmtId="164" fontId="42" fillId="0" borderId="0" xfId="0" applyFont="1"/>
    <xf numFmtId="0" fontId="2" fillId="0" borderId="0" xfId="31" applyFont="1"/>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Border="1" applyAlignment="1">
      <alignment horizontal="centerContinuous"/>
    </xf>
    <xf numFmtId="0" fontId="5"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5" fillId="0" borderId="22" xfId="31" applyBorder="1"/>
    <xf numFmtId="0" fontId="5" fillId="0" borderId="25" xfId="31" applyBorder="1"/>
    <xf numFmtId="0" fontId="5" fillId="0" borderId="20" xfId="31" applyBorder="1"/>
    <xf numFmtId="0" fontId="2" fillId="0" borderId="25" xfId="31" applyFont="1" applyBorder="1"/>
    <xf numFmtId="0" fontId="37" fillId="0" borderId="0" xfId="34" applyNumberFormat="1" applyFont="1" applyFill="1" applyBorder="1"/>
    <xf numFmtId="170" fontId="39" fillId="13" borderId="11" xfId="1" applyNumberFormat="1" applyFont="1" applyFill="1" applyBorder="1"/>
    <xf numFmtId="164" fontId="1" fillId="0" borderId="0" xfId="0" applyFont="1" applyAlignment="1">
      <alignment horizontal="left" vertical="top"/>
    </xf>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cellStyle name="Currency 2" xfId="3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cellStyle name="Normal 2 2" xfId="36"/>
    <cellStyle name="Normal 3" xfId="35"/>
    <cellStyle name="Normal 4" xfId="31"/>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9"/>
    <cellStyle name="Smart Subtotal" xfId="26"/>
    <cellStyle name="Smart Title" xfId="27"/>
    <cellStyle name="Smart Total" xfId="28"/>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61" Type="http://schemas.openxmlformats.org/officeDocument/2006/relationships/customXml" Target="../customXml/item34.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ser>
        <c:dLbls>
          <c:showLegendKey val="0"/>
          <c:showVal val="0"/>
          <c:showCatName val="0"/>
          <c:showSerName val="0"/>
          <c:showPercent val="0"/>
          <c:showBubbleSize val="0"/>
        </c:dLbls>
        <c:gapWidth val="219"/>
        <c:overlap val="-27"/>
        <c:axId val="790769616"/>
        <c:axId val="790770008"/>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ser>
        <c:dLbls>
          <c:showLegendKey val="0"/>
          <c:showVal val="0"/>
          <c:showCatName val="0"/>
          <c:showSerName val="0"/>
          <c:showPercent val="0"/>
          <c:showBubbleSize val="0"/>
        </c:dLbls>
        <c:marker val="1"/>
        <c:smooth val="0"/>
        <c:axId val="790770792"/>
        <c:axId val="790770400"/>
      </c:lineChart>
      <c:catAx>
        <c:axId val="7907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90770008"/>
        <c:crosses val="autoZero"/>
        <c:auto val="1"/>
        <c:lblAlgn val="ctr"/>
        <c:lblOffset val="100"/>
        <c:noMultiLvlLbl val="0"/>
      </c:catAx>
      <c:valAx>
        <c:axId val="790770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69616"/>
        <c:crosses val="autoZero"/>
        <c:crossBetween val="between"/>
      </c:valAx>
      <c:valAx>
        <c:axId val="790770400"/>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70792"/>
        <c:crosses val="max"/>
        <c:crossBetween val="between"/>
      </c:valAx>
      <c:catAx>
        <c:axId val="790770792"/>
        <c:scaling>
          <c:orientation val="minMax"/>
        </c:scaling>
        <c:delete val="1"/>
        <c:axPos val="b"/>
        <c:numFmt formatCode="General" sourceLinked="1"/>
        <c:majorTickMark val="none"/>
        <c:minorTickMark val="none"/>
        <c:tickLblPos val="nextTo"/>
        <c:crossAx val="790770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ser>
        <c:dLbls>
          <c:showLegendKey val="0"/>
          <c:showVal val="0"/>
          <c:showCatName val="0"/>
          <c:showSerName val="0"/>
          <c:showPercent val="0"/>
          <c:showBubbleSize val="0"/>
        </c:dLbls>
        <c:gapWidth val="219"/>
        <c:overlap val="-27"/>
        <c:axId val="854681560"/>
        <c:axId val="85468195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ser>
        <c:dLbls>
          <c:showLegendKey val="0"/>
          <c:showVal val="0"/>
          <c:showCatName val="0"/>
          <c:showSerName val="0"/>
          <c:showPercent val="0"/>
          <c:showBubbleSize val="0"/>
        </c:dLbls>
        <c:marker val="1"/>
        <c:smooth val="0"/>
        <c:axId val="854682736"/>
        <c:axId val="854682344"/>
      </c:lineChart>
      <c:catAx>
        <c:axId val="85468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952"/>
        <c:crosses val="autoZero"/>
        <c:auto val="1"/>
        <c:lblAlgn val="ctr"/>
        <c:lblOffset val="100"/>
        <c:noMultiLvlLbl val="0"/>
      </c:catAx>
      <c:valAx>
        <c:axId val="85468195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560"/>
        <c:crosses val="autoZero"/>
        <c:crossBetween val="between"/>
      </c:valAx>
      <c:valAx>
        <c:axId val="85468234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2736"/>
        <c:crosses val="max"/>
        <c:crossBetween val="between"/>
      </c:valAx>
      <c:catAx>
        <c:axId val="854682736"/>
        <c:scaling>
          <c:orientation val="minMax"/>
        </c:scaling>
        <c:delete val="1"/>
        <c:axPos val="b"/>
        <c:numFmt formatCode="General" sourceLinked="1"/>
        <c:majorTickMark val="none"/>
        <c:minorTickMark val="none"/>
        <c:tickLblPos val="nextTo"/>
        <c:crossAx val="854682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30480</xdr:rowOff>
        </xdr:from>
        <xdr:to>
          <xdr:col>7</xdr:col>
          <xdr:colOff>114300</xdr:colOff>
          <xdr:row>34</xdr:row>
          <xdr:rowOff>137160</xdr:rowOff>
        </xdr:to>
        <xdr:sp macro="" textlink="">
          <xdr:nvSpPr>
            <xdr:cNvPr id="66561" name="Group Box 1" hidden="1">
              <a:extLst>
                <a:ext uri="{63B3BB69-23CF-44E3-9099-C40C66FF867C}">
                  <a14:compatExt spid="_x0000_s665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ea typeface="Segoe UI"/>
                  <a:cs typeface="Segoe UI"/>
                </a:rPr>
                <a:t>Change Month with Spin Button</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Ryan Erwin" refreshedDate="42751.718967939814" createdVersion="5" refreshedVersion="5" minRefreshableVersion="3" recordCount="0" supportSubquery="1" supportAdvancedDrill="1">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yan Erwin" refreshedDate="42751.719665277778" createdVersion="5" refreshedVersion="5" minRefreshableVersion="3" recordCount="0" supportSubquery="1" supportAdvancedDrill="1">
  <cacheSource type="external" connectionId="7"/>
  <cacheFields count="2">
    <cacheField name="[Categories].[Category].[Category]" caption="Category" numFmtId="0" hierarchy="1" level="1">
      <sharedItems count="3">
        <s v="Economy"/>
        <s v="Mid-tier"/>
        <s v="Premium"/>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yan Erwin" refreshedDate="42751.720813194443" createdVersion="5" refreshedVersion="5" minRefreshableVersion="3" recordCount="0" supportSubquery="1" supportAdvancedDrill="1">
  <cacheSource type="external" connectionId="7"/>
  <cacheFields count="2">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yan Erwin" refreshedDate="42751.89505486111" createdVersion="5" refreshedVersion="5" minRefreshableVersion="3" recordCount="0" supportSubquery="1" supportAdvancedDrill="1">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4"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2.xml><?xml version="1.0" encoding="utf-8"?>
<pivotTableDefinition xmlns="http://schemas.openxmlformats.org/spreadsheetml/2006/main" name="distributor_revenue" cacheId="53" applyNumberFormats="0" applyBorderFormats="0" applyFontFormats="0" applyPatternFormats="0" applyAlignmentFormats="0" applyWidthHeightFormats="1" dataCaption="Values" tag="fe346868-d1a9-4ace-9582-0e81ac849aad" updatedVersion="5" minRefreshableVersion="3" itemPrintTitles="1" createdVersion="5" indent="0" outline="1" outlineData="1" multipleFieldFilters="0">
  <location ref="K47:L53"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3.xml><?xml version="1.0" encoding="utf-8"?>
<pivotTableDefinition xmlns="http://schemas.openxmlformats.org/spreadsheetml/2006/main" name="category_revenue" cacheId="52" applyNumberFormats="0" applyBorderFormats="0" applyFontFormats="0" applyPatternFormats="0" applyAlignmentFormats="0" applyWidthHeightFormats="1" dataCaption="Values" tag="c6e3cfd4-1068-4502-894e-e6533ab4c79d" updatedVersion="5" minRefreshableVersion="3" itemPrintTitles="1" createdVersion="5" indent="0" outline="1" outlineData="1" multipleFieldFilters="0">
  <location ref="G47:H51"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Lst>
</pivotTableDefinition>
</file>

<file path=xl/pivotTables/pivotTable4.xml><?xml version="1.0" encoding="utf-8"?>
<pivotTableDefinition xmlns="http://schemas.openxmlformats.org/spreadsheetml/2006/main" name="monthly_revenue" cacheId="51" applyNumberFormats="0" applyBorderFormats="0" applyFontFormats="0" applyPatternFormats="0" applyAlignmentFormats="0" applyWidthHeightFormats="1" dataCaption="Values" tag="1bc0d43d-6e1b-462e-838d-da0203bbed1a" updatedVersion="5" minRefreshableVersion="3" itemPrintTitles="1" createdVersion="5" indent="0" outline="1" outlineData="1" multipleFieldFilters="0">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queryTables/queryTable1.xml><?xml version="1.0" encoding="utf-8"?>
<queryTable xmlns="http://schemas.openxmlformats.org/spreadsheetml/2006/main" name="v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v?bypass=true" connectionId="1" autoFormatId="16" applyNumberFormats="0" applyBorderFormats="0" applyFontFormats="1" applyPatternFormats="1" applyAlignmentFormats="0" applyWidthHeightFormats="0"/>
</file>

<file path=xl/tables/table1.xml><?xml version="1.0" encoding="utf-8"?>
<table xmlns="http://schemas.openxmlformats.org/spreadsheetml/2006/main" id="1" name="Transactions" displayName="Transactions" ref="A1:H108" totalsRowShown="0" headerRowDxfId="34" headerRowBorderDxfId="33" tableBorderDxfId="32" totalsRowBorderDxfId="31">
  <autoFilter ref="A1:H108"/>
  <sortState ref="A2:H108">
    <sortCondition ref="A1:A108"/>
  </sortState>
  <tableColumns count="8">
    <tableColumn id="1" name="Distributor ID" dataDxfId="30"/>
    <tableColumn id="2" name="Distributor Name" dataDxfId="29"/>
    <tableColumn id="11" name="State Code" dataDxfId="28"/>
    <tableColumn id="4" name="Product Code" dataDxfId="27"/>
    <tableColumn id="5" name="Sales Channel" dataDxfId="26"/>
    <tableColumn id="6" name="Date Sold" dataDxfId="25"/>
    <tableColumn id="7" name="Month Sold" dataDxfId="24"/>
    <tableColumn id="8" name="Quantity" dataDxfId="23"/>
  </tableColumns>
  <tableStyleInfo name="TableStyleMedium4" showFirstColumn="0" showLastColumn="0" showRowStripes="1" showColumnStripes="0"/>
</table>
</file>

<file path=xl/tables/table2.xml><?xml version="1.0" encoding="utf-8"?>
<table xmlns="http://schemas.openxmlformats.org/spreadsheetml/2006/main" id="2" name="Products" displayName="Products" ref="A1:D13" totalsRowShown="0" headerRowDxfId="22" dataDxfId="20" headerRowBorderDxfId="21" tableBorderDxfId="19" totalsRowBorderDxfId="18" headerRowCellStyle="Normal 2">
  <autoFilter ref="A1:D13"/>
  <tableColumns count="4">
    <tableColumn id="1" name="Product Code" dataDxfId="17" dataCellStyle="Normal 2"/>
    <tableColumn id="2" name="Product " dataDxfId="16" dataCellStyle="Normal 2"/>
    <tableColumn id="3" name="Category Code" dataDxfId="15" dataCellStyle="Normal 2"/>
    <tableColumn id="4"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id="3" name="Categories" displayName="Categories" ref="A1:B4" totalsRowShown="0" headerRowDxfId="13" dataDxfId="11" headerRowBorderDxfId="12" tableBorderDxfId="10" totalsRowBorderDxfId="9" headerRowCellStyle="Normal 2">
  <autoFilter ref="A1:B4"/>
  <tableColumns count="2">
    <tableColumn id="1" name="Category Code" dataDxfId="8" dataCellStyle="Normal 2"/>
    <tableColumn id="2"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id="4" name="States" displayName="States" ref="A1:B52" totalsRowShown="0" headerRowDxfId="6" dataDxfId="4" headerRowBorderDxfId="5" tableBorderDxfId="3" totalsRowBorderDxfId="2" headerRowCellStyle="Normal 2">
  <autoFilter ref="A1:B52"/>
  <tableColumns count="2">
    <tableColumn id="3" name="State Code" dataDxfId="1" dataCellStyle="Normal 2"/>
    <tableColumn id="2"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queryTable" Target="../queryTables/queryTable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2.bin"/><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4"/>
  <sheetViews>
    <sheetView showGridLines="0" zoomScaleNormal="100" workbookViewId="0"/>
  </sheetViews>
  <sheetFormatPr defaultRowHeight="11.4" x14ac:dyDescent="0.2"/>
  <sheetData>
    <row r="1" spans="1:1" ht="17.399999999999999" x14ac:dyDescent="0.3">
      <c r="A1" s="22" t="s">
        <v>0</v>
      </c>
    </row>
    <row r="2" spans="1:1" ht="17.399999999999999" x14ac:dyDescent="0.3">
      <c r="A2" s="22" t="s">
        <v>1</v>
      </c>
    </row>
    <row r="3" spans="1:1" ht="17.399999999999999" x14ac:dyDescent="0.3">
      <c r="A3" s="22" t="s">
        <v>2</v>
      </c>
    </row>
    <row r="4" spans="1:1" ht="17.399999999999999" x14ac:dyDescent="0.3">
      <c r="A4" s="22"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sheetPr>
  <dimension ref="A1:D6"/>
  <sheetViews>
    <sheetView showGridLines="0" zoomScale="80" zoomScaleNormal="80" workbookViewId="0">
      <selection activeCell="L22" sqref="L22"/>
    </sheetView>
  </sheetViews>
  <sheetFormatPr defaultColWidth="9" defaultRowHeight="13.8" x14ac:dyDescent="0.25"/>
  <cols>
    <col min="1" max="1" width="23.25" style="3" customWidth="1"/>
    <col min="2" max="2" width="15.375" style="3" customWidth="1"/>
    <col min="3" max="4" width="14.625" style="3" bestFit="1" customWidth="1"/>
    <col min="5" max="16384" width="9" style="3"/>
  </cols>
  <sheetData>
    <row r="1" spans="1:4" x14ac:dyDescent="0.25">
      <c r="A1" s="9" t="s">
        <v>5</v>
      </c>
      <c r="B1" s="9" t="s">
        <v>13</v>
      </c>
    </row>
    <row r="2" spans="1:4" x14ac:dyDescent="0.25">
      <c r="A2" s="10" t="s">
        <v>45</v>
      </c>
      <c r="B2" s="11" t="s">
        <v>223</v>
      </c>
    </row>
    <row r="5" spans="1:4" ht="15.6" x14ac:dyDescent="0.4">
      <c r="B5" s="5" t="s">
        <v>13</v>
      </c>
      <c r="C5" s="5" t="s">
        <v>224</v>
      </c>
      <c r="D5" s="5" t="s">
        <v>225</v>
      </c>
    </row>
    <row r="6" spans="1:4" x14ac:dyDescent="0.25">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 data'!$A$1:$A$88</xm:f>
          </x14:formula1>
          <xm:sqref>A2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79998168889431442"/>
  </sheetPr>
  <dimension ref="A1:A88"/>
  <sheetViews>
    <sheetView showGridLines="0" zoomScale="80" zoomScaleNormal="80" workbookViewId="0">
      <selection activeCell="L22" sqref="L22"/>
    </sheetView>
  </sheetViews>
  <sheetFormatPr defaultColWidth="9" defaultRowHeight="13.8" x14ac:dyDescent="0.25"/>
  <cols>
    <col min="1" max="1" width="34.75" style="3" bestFit="1" customWidth="1"/>
    <col min="2" max="16384" width="9" style="3"/>
  </cols>
  <sheetData>
    <row r="1" spans="1:1" x14ac:dyDescent="0.25">
      <c r="A1" s="3" t="s">
        <v>226</v>
      </c>
    </row>
    <row r="2" spans="1:1" x14ac:dyDescent="0.25">
      <c r="A2" s="3" t="s">
        <v>15</v>
      </c>
    </row>
    <row r="3" spans="1:1" x14ac:dyDescent="0.25">
      <c r="A3" s="3" t="s">
        <v>18</v>
      </c>
    </row>
    <row r="4" spans="1:1" x14ac:dyDescent="0.25">
      <c r="A4" s="3" t="s">
        <v>20</v>
      </c>
    </row>
    <row r="5" spans="1:1" x14ac:dyDescent="0.25">
      <c r="A5" s="3" t="s">
        <v>23</v>
      </c>
    </row>
    <row r="6" spans="1:1" x14ac:dyDescent="0.25">
      <c r="A6" s="3" t="s">
        <v>26</v>
      </c>
    </row>
    <row r="7" spans="1:1" x14ac:dyDescent="0.25">
      <c r="A7" s="3" t="s">
        <v>28</v>
      </c>
    </row>
    <row r="8" spans="1:1" x14ac:dyDescent="0.25">
      <c r="A8" s="3" t="s">
        <v>31</v>
      </c>
    </row>
    <row r="9" spans="1:1" x14ac:dyDescent="0.25">
      <c r="A9" s="3" t="s">
        <v>33</v>
      </c>
    </row>
    <row r="10" spans="1:1" x14ac:dyDescent="0.25">
      <c r="A10" s="3" t="s">
        <v>37</v>
      </c>
    </row>
    <row r="11" spans="1:1" x14ac:dyDescent="0.25">
      <c r="A11" s="3" t="s">
        <v>39</v>
      </c>
    </row>
    <row r="12" spans="1:1" x14ac:dyDescent="0.25">
      <c r="A12" s="3" t="s">
        <v>43</v>
      </c>
    </row>
    <row r="13" spans="1:1" x14ac:dyDescent="0.25">
      <c r="A13" s="3" t="s">
        <v>45</v>
      </c>
    </row>
    <row r="14" spans="1:1" x14ac:dyDescent="0.25">
      <c r="A14" s="3" t="s">
        <v>47</v>
      </c>
    </row>
    <row r="15" spans="1:1" x14ac:dyDescent="0.25">
      <c r="A15" s="3" t="s">
        <v>49</v>
      </c>
    </row>
    <row r="16" spans="1:1" x14ac:dyDescent="0.25">
      <c r="A16" s="3" t="s">
        <v>51</v>
      </c>
    </row>
    <row r="17" spans="1:1" x14ac:dyDescent="0.25">
      <c r="A17" s="3" t="s">
        <v>53</v>
      </c>
    </row>
    <row r="18" spans="1:1" x14ac:dyDescent="0.25">
      <c r="A18" s="3" t="s">
        <v>55</v>
      </c>
    </row>
    <row r="19" spans="1:1" x14ac:dyDescent="0.25">
      <c r="A19" s="3" t="s">
        <v>57</v>
      </c>
    </row>
    <row r="20" spans="1:1" x14ac:dyDescent="0.25">
      <c r="A20" s="3" t="s">
        <v>60</v>
      </c>
    </row>
    <row r="21" spans="1:1" x14ac:dyDescent="0.25">
      <c r="A21" s="3" t="s">
        <v>62</v>
      </c>
    </row>
    <row r="22" spans="1:1" x14ac:dyDescent="0.25">
      <c r="A22" s="3" t="s">
        <v>64</v>
      </c>
    </row>
    <row r="23" spans="1:1" x14ac:dyDescent="0.25">
      <c r="A23" s="3" t="s">
        <v>66</v>
      </c>
    </row>
    <row r="24" spans="1:1" x14ac:dyDescent="0.25">
      <c r="A24" s="3" t="s">
        <v>68</v>
      </c>
    </row>
    <row r="25" spans="1:1" x14ac:dyDescent="0.25">
      <c r="A25" s="3" t="s">
        <v>70</v>
      </c>
    </row>
    <row r="26" spans="1:1" x14ac:dyDescent="0.25">
      <c r="A26" s="3" t="s">
        <v>72</v>
      </c>
    </row>
    <row r="27" spans="1:1" x14ac:dyDescent="0.25">
      <c r="A27" s="3" t="s">
        <v>74</v>
      </c>
    </row>
    <row r="28" spans="1:1" x14ac:dyDescent="0.25">
      <c r="A28" s="3" t="s">
        <v>76</v>
      </c>
    </row>
    <row r="29" spans="1:1" x14ac:dyDescent="0.25">
      <c r="A29" s="3" t="s">
        <v>78</v>
      </c>
    </row>
    <row r="30" spans="1:1" x14ac:dyDescent="0.25">
      <c r="A30" s="3" t="s">
        <v>80</v>
      </c>
    </row>
    <row r="31" spans="1:1" x14ac:dyDescent="0.25">
      <c r="A31" s="3" t="s">
        <v>82</v>
      </c>
    </row>
    <row r="32" spans="1:1" x14ac:dyDescent="0.25">
      <c r="A32" s="3" t="s">
        <v>84</v>
      </c>
    </row>
    <row r="33" spans="1:1" x14ac:dyDescent="0.25">
      <c r="A33" s="3" t="s">
        <v>86</v>
      </c>
    </row>
    <row r="34" spans="1:1" x14ac:dyDescent="0.25">
      <c r="A34" s="3" t="s">
        <v>88</v>
      </c>
    </row>
    <row r="35" spans="1:1" x14ac:dyDescent="0.25">
      <c r="A35" s="3" t="s">
        <v>90</v>
      </c>
    </row>
    <row r="36" spans="1:1" x14ac:dyDescent="0.25">
      <c r="A36" s="3" t="s">
        <v>93</v>
      </c>
    </row>
    <row r="37" spans="1:1" x14ac:dyDescent="0.25">
      <c r="A37" s="3" t="s">
        <v>95</v>
      </c>
    </row>
    <row r="38" spans="1:1" x14ac:dyDescent="0.25">
      <c r="A38" s="3" t="s">
        <v>97</v>
      </c>
    </row>
    <row r="39" spans="1:1" x14ac:dyDescent="0.25">
      <c r="A39" s="3" t="s">
        <v>99</v>
      </c>
    </row>
    <row r="40" spans="1:1" x14ac:dyDescent="0.25">
      <c r="A40" s="3" t="s">
        <v>101</v>
      </c>
    </row>
    <row r="41" spans="1:1" x14ac:dyDescent="0.25">
      <c r="A41" s="3" t="s">
        <v>103</v>
      </c>
    </row>
    <row r="42" spans="1:1" x14ac:dyDescent="0.25">
      <c r="A42" s="3" t="s">
        <v>106</v>
      </c>
    </row>
    <row r="43" spans="1:1" x14ac:dyDescent="0.25">
      <c r="A43" s="3" t="s">
        <v>110</v>
      </c>
    </row>
    <row r="44" spans="1:1" x14ac:dyDescent="0.25">
      <c r="A44" s="3" t="s">
        <v>112</v>
      </c>
    </row>
    <row r="45" spans="1:1" x14ac:dyDescent="0.25">
      <c r="A45" s="3" t="s">
        <v>115</v>
      </c>
    </row>
    <row r="46" spans="1:1" x14ac:dyDescent="0.25">
      <c r="A46" s="3" t="s">
        <v>118</v>
      </c>
    </row>
    <row r="47" spans="1:1" x14ac:dyDescent="0.25">
      <c r="A47" s="3" t="s">
        <v>120</v>
      </c>
    </row>
    <row r="48" spans="1:1" x14ac:dyDescent="0.25">
      <c r="A48" s="3" t="s">
        <v>122</v>
      </c>
    </row>
    <row r="49" spans="1:1" x14ac:dyDescent="0.25">
      <c r="A49" s="3" t="s">
        <v>125</v>
      </c>
    </row>
    <row r="50" spans="1:1" x14ac:dyDescent="0.25">
      <c r="A50" s="3" t="s">
        <v>127</v>
      </c>
    </row>
    <row r="51" spans="1:1" x14ac:dyDescent="0.25">
      <c r="A51" s="3" t="s">
        <v>129</v>
      </c>
    </row>
    <row r="52" spans="1:1" x14ac:dyDescent="0.25">
      <c r="A52" s="3" t="s">
        <v>131</v>
      </c>
    </row>
    <row r="53" spans="1:1" x14ac:dyDescent="0.25">
      <c r="A53" s="3" t="s">
        <v>133</v>
      </c>
    </row>
    <row r="54" spans="1:1" x14ac:dyDescent="0.25">
      <c r="A54" s="3" t="s">
        <v>135</v>
      </c>
    </row>
    <row r="55" spans="1:1" x14ac:dyDescent="0.25">
      <c r="A55" s="3" t="s">
        <v>137</v>
      </c>
    </row>
    <row r="56" spans="1:1" x14ac:dyDescent="0.25">
      <c r="A56" s="3" t="s">
        <v>140</v>
      </c>
    </row>
    <row r="57" spans="1:1" x14ac:dyDescent="0.25">
      <c r="A57" s="3" t="s">
        <v>142</v>
      </c>
    </row>
    <row r="58" spans="1:1" x14ac:dyDescent="0.25">
      <c r="A58" s="3" t="s">
        <v>145</v>
      </c>
    </row>
    <row r="59" spans="1:1" x14ac:dyDescent="0.25">
      <c r="A59" s="3" t="s">
        <v>147</v>
      </c>
    </row>
    <row r="60" spans="1:1" x14ac:dyDescent="0.25">
      <c r="A60" s="3" t="s">
        <v>149</v>
      </c>
    </row>
    <row r="61" spans="1:1" x14ac:dyDescent="0.25">
      <c r="A61" s="3" t="s">
        <v>153</v>
      </c>
    </row>
    <row r="62" spans="1:1" x14ac:dyDescent="0.25">
      <c r="A62" s="3" t="s">
        <v>157</v>
      </c>
    </row>
    <row r="63" spans="1:1" x14ac:dyDescent="0.25">
      <c r="A63" s="3" t="s">
        <v>159</v>
      </c>
    </row>
    <row r="64" spans="1:1" x14ac:dyDescent="0.25">
      <c r="A64" s="3" t="s">
        <v>161</v>
      </c>
    </row>
    <row r="65" spans="1:1" x14ac:dyDescent="0.25">
      <c r="A65" s="3" t="s">
        <v>163</v>
      </c>
    </row>
    <row r="66" spans="1:1" x14ac:dyDescent="0.25">
      <c r="A66" s="3" t="s">
        <v>165</v>
      </c>
    </row>
    <row r="67" spans="1:1" x14ac:dyDescent="0.25">
      <c r="A67" s="3" t="s">
        <v>167</v>
      </c>
    </row>
    <row r="68" spans="1:1" x14ac:dyDescent="0.25">
      <c r="A68" s="3" t="s">
        <v>169</v>
      </c>
    </row>
    <row r="69" spans="1:1" x14ac:dyDescent="0.25">
      <c r="A69" s="3" t="s">
        <v>171</v>
      </c>
    </row>
    <row r="70" spans="1:1" x14ac:dyDescent="0.25">
      <c r="A70" s="3" t="s">
        <v>173</v>
      </c>
    </row>
    <row r="71" spans="1:1" x14ac:dyDescent="0.25">
      <c r="A71" s="3" t="s">
        <v>175</v>
      </c>
    </row>
    <row r="72" spans="1:1" x14ac:dyDescent="0.25">
      <c r="A72" s="3" t="s">
        <v>177</v>
      </c>
    </row>
    <row r="73" spans="1:1" x14ac:dyDescent="0.25">
      <c r="A73" s="3" t="s">
        <v>179</v>
      </c>
    </row>
    <row r="74" spans="1:1" x14ac:dyDescent="0.25">
      <c r="A74" s="3" t="s">
        <v>182</v>
      </c>
    </row>
    <row r="75" spans="1:1" x14ac:dyDescent="0.25">
      <c r="A75" s="3" t="s">
        <v>184</v>
      </c>
    </row>
    <row r="76" spans="1:1" x14ac:dyDescent="0.25">
      <c r="A76" s="3" t="s">
        <v>186</v>
      </c>
    </row>
    <row r="77" spans="1:1" x14ac:dyDescent="0.25">
      <c r="A77" s="3" t="s">
        <v>188</v>
      </c>
    </row>
    <row r="78" spans="1:1" x14ac:dyDescent="0.25">
      <c r="A78" s="3" t="s">
        <v>190</v>
      </c>
    </row>
    <row r="79" spans="1:1" x14ac:dyDescent="0.25">
      <c r="A79" s="3" t="s">
        <v>192</v>
      </c>
    </row>
    <row r="80" spans="1:1" x14ac:dyDescent="0.25">
      <c r="A80" s="3" t="s">
        <v>194</v>
      </c>
    </row>
    <row r="81" spans="1:1" x14ac:dyDescent="0.25">
      <c r="A81" s="3" t="s">
        <v>196</v>
      </c>
    </row>
    <row r="82" spans="1:1" x14ac:dyDescent="0.25">
      <c r="A82" s="3" t="s">
        <v>198</v>
      </c>
    </row>
    <row r="83" spans="1:1" x14ac:dyDescent="0.25">
      <c r="A83" s="3" t="s">
        <v>200</v>
      </c>
    </row>
    <row r="84" spans="1:1" x14ac:dyDescent="0.25">
      <c r="A84" s="3" t="s">
        <v>202</v>
      </c>
    </row>
    <row r="85" spans="1:1" x14ac:dyDescent="0.25">
      <c r="A85" s="3" t="s">
        <v>204</v>
      </c>
    </row>
    <row r="86" spans="1:1" x14ac:dyDescent="0.25">
      <c r="A86" s="3" t="s">
        <v>206</v>
      </c>
    </row>
    <row r="87" spans="1:1" x14ac:dyDescent="0.25">
      <c r="A87" s="3" t="s">
        <v>208</v>
      </c>
    </row>
    <row r="88" spans="1:1" x14ac:dyDescent="0.25">
      <c r="A88" s="3" t="s">
        <v>210</v>
      </c>
    </row>
  </sheetData>
  <pageMargins left="0.7" right="0.7" top="0.75" bottom="0.75" header="0.3" footer="0.3"/>
  <pageSetup orientation="portrait" verticalDpi="599"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3.8" x14ac:dyDescent="0.25"/>
  <cols>
    <col min="1" max="1" width="13.875" style="3" bestFit="1" customWidth="1"/>
    <col min="2" max="2" width="30.875" style="3" bestFit="1" customWidth="1"/>
    <col min="3" max="3" width="14" style="3" bestFit="1" customWidth="1"/>
    <col min="4" max="4" width="13.125" style="3" bestFit="1" customWidth="1"/>
    <col min="5" max="5" width="9" style="3"/>
    <col min="6" max="6" width="8.875" style="3" customWidth="1"/>
    <col min="7" max="7" width="13.875" style="3" bestFit="1" customWidth="1"/>
    <col min="8" max="8" width="6.75" style="3" customWidth="1"/>
    <col min="9" max="9" width="13.875" style="3" bestFit="1" customWidth="1"/>
    <col min="10" max="10" width="7.375" style="3" customWidth="1"/>
    <col min="11" max="11" width="19.25" style="3" bestFit="1" customWidth="1"/>
    <col min="12" max="12" width="6.75" style="3" customWidth="1"/>
    <col min="13" max="13" width="11.125" style="3" bestFit="1" customWidth="1"/>
    <col min="14" max="14" width="9" style="3"/>
    <col min="15" max="15" width="9.625" style="3" customWidth="1"/>
    <col min="16" max="16" width="15.875" style="3" bestFit="1" customWidth="1"/>
    <col min="17" max="17" width="34.875" style="3" bestFit="1" customWidth="1"/>
    <col min="18" max="16384" width="9" style="3"/>
  </cols>
  <sheetData>
    <row r="11" spans="1:21" ht="15.6" x14ac:dyDescent="0.4">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5">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5">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5">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5">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5">
      <c r="A16" s="3" t="s">
        <v>263</v>
      </c>
      <c r="B16" s="3" t="s">
        <v>264</v>
      </c>
      <c r="C16" s="3" t="s">
        <v>265</v>
      </c>
      <c r="D16" s="3">
        <v>2.89</v>
      </c>
    </row>
    <row r="17" spans="1:4" x14ac:dyDescent="0.25">
      <c r="A17" s="3" t="s">
        <v>266</v>
      </c>
      <c r="B17" s="3" t="s">
        <v>267</v>
      </c>
      <c r="C17" s="3" t="s">
        <v>268</v>
      </c>
      <c r="D17" s="3">
        <v>18.3</v>
      </c>
    </row>
    <row r="18" spans="1:4" x14ac:dyDescent="0.25">
      <c r="A18" s="3" t="s">
        <v>269</v>
      </c>
      <c r="B18" s="3">
        <v>60.69</v>
      </c>
      <c r="C18" s="3" t="s">
        <v>270</v>
      </c>
      <c r="D18" s="3" t="s">
        <v>271</v>
      </c>
    </row>
    <row r="20" spans="1:4" x14ac:dyDescent="0.25">
      <c r="A20" s="3" t="s">
        <v>227</v>
      </c>
      <c r="B20" s="3">
        <v>40.01</v>
      </c>
      <c r="C20" s="3" t="s">
        <v>228</v>
      </c>
      <c r="D20" s="3" t="s">
        <v>272</v>
      </c>
    </row>
    <row r="21" spans="1:4" x14ac:dyDescent="0.25">
      <c r="A21" s="3" t="s">
        <v>242</v>
      </c>
      <c r="B21" s="3" t="s">
        <v>243</v>
      </c>
      <c r="C21" s="3" t="s">
        <v>244</v>
      </c>
      <c r="D21" s="3" t="s">
        <v>273</v>
      </c>
    </row>
    <row r="22" spans="1:4" x14ac:dyDescent="0.25">
      <c r="A22" s="3" t="s">
        <v>251</v>
      </c>
      <c r="B22" s="3">
        <f>0.22 +0.55%</f>
        <v>0.22550000000000001</v>
      </c>
      <c r="C22" s="3" t="s">
        <v>252</v>
      </c>
      <c r="D22" s="7">
        <v>6634830</v>
      </c>
    </row>
    <row r="23" spans="1:4" x14ac:dyDescent="0.25">
      <c r="A23" s="3" t="s">
        <v>255</v>
      </c>
      <c r="B23" s="3">
        <v>39.79</v>
      </c>
      <c r="C23" s="3" t="s">
        <v>256</v>
      </c>
      <c r="D23" s="7">
        <v>7169970</v>
      </c>
    </row>
    <row r="24" spans="1:4" x14ac:dyDescent="0.25">
      <c r="A24" s="3" t="s">
        <v>259</v>
      </c>
      <c r="B24" s="3">
        <v>40.15</v>
      </c>
      <c r="C24" s="3" t="s">
        <v>260</v>
      </c>
      <c r="D24" s="3" t="s">
        <v>254</v>
      </c>
    </row>
    <row r="25" spans="1:4" x14ac:dyDescent="0.25">
      <c r="A25" s="3" t="s">
        <v>263</v>
      </c>
      <c r="B25" s="3" t="s">
        <v>274</v>
      </c>
      <c r="C25" s="3" t="s">
        <v>265</v>
      </c>
      <c r="D25" s="3">
        <v>10.61</v>
      </c>
    </row>
    <row r="26" spans="1:4" x14ac:dyDescent="0.25">
      <c r="A26" s="3" t="s">
        <v>266</v>
      </c>
      <c r="B26" s="3" t="s">
        <v>275</v>
      </c>
      <c r="C26" s="3" t="s">
        <v>268</v>
      </c>
      <c r="D26" s="3">
        <v>3.77</v>
      </c>
    </row>
    <row r="27" spans="1:4" x14ac:dyDescent="0.25">
      <c r="A27" s="3" t="s">
        <v>269</v>
      </c>
      <c r="B27" s="3">
        <v>48.67</v>
      </c>
      <c r="C27" s="3" t="s">
        <v>270</v>
      </c>
      <c r="D27" s="3" t="s">
        <v>276</v>
      </c>
    </row>
    <row r="29" spans="1:4" x14ac:dyDescent="0.25">
      <c r="A29" s="3" t="s">
        <v>227</v>
      </c>
      <c r="B29" s="3">
        <v>37.380000000000003</v>
      </c>
      <c r="C29" s="3" t="s">
        <v>228</v>
      </c>
      <c r="D29" s="3" t="s">
        <v>277</v>
      </c>
    </row>
    <row r="30" spans="1:4" x14ac:dyDescent="0.25">
      <c r="A30" s="3" t="s">
        <v>242</v>
      </c>
      <c r="B30" s="3" t="s">
        <v>243</v>
      </c>
      <c r="C30" s="3" t="s">
        <v>244</v>
      </c>
      <c r="D30" s="3" t="s">
        <v>278</v>
      </c>
    </row>
    <row r="31" spans="1:4" x14ac:dyDescent="0.25">
      <c r="A31" s="3" t="s">
        <v>251</v>
      </c>
      <c r="B31" s="3">
        <f>-0.82 -2.15%</f>
        <v>-0.84149999999999991</v>
      </c>
      <c r="C31" s="3" t="s">
        <v>252</v>
      </c>
      <c r="D31" s="7">
        <v>7410000</v>
      </c>
    </row>
    <row r="32" spans="1:4" x14ac:dyDescent="0.25">
      <c r="A32" s="3" t="s">
        <v>255</v>
      </c>
      <c r="B32" s="3">
        <v>38.200000000000003</v>
      </c>
      <c r="C32" s="3" t="s">
        <v>256</v>
      </c>
      <c r="D32" s="7">
        <v>8388120</v>
      </c>
    </row>
    <row r="33" spans="1:6" x14ac:dyDescent="0.25">
      <c r="A33" s="3" t="s">
        <v>259</v>
      </c>
      <c r="B33" s="3">
        <v>38.119999999999997</v>
      </c>
      <c r="C33" s="3" t="s">
        <v>260</v>
      </c>
      <c r="D33" s="3" t="s">
        <v>258</v>
      </c>
    </row>
    <row r="34" spans="1:6" x14ac:dyDescent="0.25">
      <c r="A34" s="3" t="s">
        <v>263</v>
      </c>
      <c r="B34" s="3" t="s">
        <v>279</v>
      </c>
      <c r="C34" s="3" t="s">
        <v>265</v>
      </c>
      <c r="D34" s="3">
        <v>3.53</v>
      </c>
    </row>
    <row r="35" spans="1:6" x14ac:dyDescent="0.25">
      <c r="A35" s="3" t="s">
        <v>266</v>
      </c>
      <c r="B35" s="3" t="s">
        <v>280</v>
      </c>
      <c r="C35" s="3" t="s">
        <v>268</v>
      </c>
      <c r="D35" s="3">
        <v>10.58</v>
      </c>
      <c r="F35" s="8" t="s">
        <v>222</v>
      </c>
    </row>
    <row r="36" spans="1:6" x14ac:dyDescent="0.25">
      <c r="A36" s="3" t="s">
        <v>269</v>
      </c>
      <c r="B36" s="3">
        <v>41.58</v>
      </c>
      <c r="C36" s="3" t="s">
        <v>270</v>
      </c>
      <c r="D36" s="3" t="s">
        <v>281</v>
      </c>
    </row>
    <row r="38" spans="1:6" x14ac:dyDescent="0.25">
      <c r="A38" s="3" t="s">
        <v>227</v>
      </c>
      <c r="B38" s="3">
        <v>39.270000000000003</v>
      </c>
      <c r="C38" s="3" t="s">
        <v>228</v>
      </c>
      <c r="D38" s="3" t="s">
        <v>282</v>
      </c>
    </row>
    <row r="39" spans="1:6" x14ac:dyDescent="0.25">
      <c r="A39" s="3" t="s">
        <v>242</v>
      </c>
      <c r="B39" s="3" t="s">
        <v>243</v>
      </c>
      <c r="C39" s="3" t="s">
        <v>244</v>
      </c>
      <c r="D39" s="3" t="s">
        <v>283</v>
      </c>
    </row>
    <row r="40" spans="1:6" x14ac:dyDescent="0.25">
      <c r="A40" s="3" t="s">
        <v>251</v>
      </c>
      <c r="B40" s="3">
        <f>0.33 +0.85%</f>
        <v>0.33850000000000002</v>
      </c>
      <c r="C40" s="3" t="s">
        <v>252</v>
      </c>
      <c r="D40" s="7">
        <v>11142710</v>
      </c>
    </row>
    <row r="41" spans="1:6" x14ac:dyDescent="0.25">
      <c r="A41" s="3" t="s">
        <v>255</v>
      </c>
      <c r="B41" s="3">
        <v>38.94</v>
      </c>
      <c r="C41" s="3" t="s">
        <v>256</v>
      </c>
      <c r="D41" s="7">
        <v>9939040</v>
      </c>
    </row>
    <row r="42" spans="1:6" x14ac:dyDescent="0.25">
      <c r="A42" s="3" t="s">
        <v>259</v>
      </c>
      <c r="B42" s="3">
        <v>39.01</v>
      </c>
      <c r="C42" s="3" t="s">
        <v>260</v>
      </c>
      <c r="D42" s="3" t="s">
        <v>262</v>
      </c>
    </row>
    <row r="43" spans="1:6" x14ac:dyDescent="0.25">
      <c r="A43" s="3" t="s">
        <v>263</v>
      </c>
      <c r="B43" s="3" t="s">
        <v>284</v>
      </c>
      <c r="C43" s="3" t="s">
        <v>265</v>
      </c>
      <c r="D43" s="3">
        <v>6.4</v>
      </c>
    </row>
    <row r="44" spans="1:6" x14ac:dyDescent="0.25">
      <c r="A44" s="3" t="s">
        <v>266</v>
      </c>
      <c r="B44" s="3" t="s">
        <v>285</v>
      </c>
      <c r="C44" s="3" t="s">
        <v>268</v>
      </c>
      <c r="D44" s="3">
        <v>6.14</v>
      </c>
    </row>
    <row r="45" spans="1:6" x14ac:dyDescent="0.25">
      <c r="A45" s="3" t="s">
        <v>269</v>
      </c>
      <c r="B45" s="3">
        <v>0.4</v>
      </c>
      <c r="C45" s="3" t="s">
        <v>270</v>
      </c>
      <c r="D45" s="3" t="s">
        <v>286</v>
      </c>
    </row>
  </sheetData>
  <hyperlinks>
    <hyperlink ref="F35" location="Breakdown!A1" display="Back to Breakdown"/>
  </hyperlinks>
  <pageMargins left="0.7" right="0.7" top="0.75" bottom="0.75" header="0.3" footer="0.3"/>
  <pageSetup orientation="portrait" verticalDpi="599"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R35"/>
  <sheetViews>
    <sheetView showGridLines="0" zoomScale="80" zoomScaleNormal="80" workbookViewId="0"/>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460</v>
      </c>
    </row>
    <row r="5" spans="1:3" x14ac:dyDescent="0.25">
      <c r="A5" s="1"/>
    </row>
    <row r="6" spans="1:3" x14ac:dyDescent="0.25">
      <c r="A6" s="1"/>
    </row>
    <row r="7" spans="1:3" ht="15.6" x14ac:dyDescent="0.3">
      <c r="C7" s="24" t="s">
        <v>461</v>
      </c>
    </row>
    <row r="8" spans="1:3" x14ac:dyDescent="0.25">
      <c r="C8" s="91" t="s">
        <v>480</v>
      </c>
    </row>
    <row r="9" spans="1:3" x14ac:dyDescent="0.25">
      <c r="C9" s="91" t="s">
        <v>493</v>
      </c>
    </row>
    <row r="10" spans="1:3" x14ac:dyDescent="0.25">
      <c r="C10" s="91" t="s">
        <v>491</v>
      </c>
    </row>
    <row r="11" spans="1:3" x14ac:dyDescent="0.25">
      <c r="C11" s="91" t="s">
        <v>492</v>
      </c>
    </row>
    <row r="12" spans="1:3" x14ac:dyDescent="0.25">
      <c r="C12" s="91" t="s">
        <v>490</v>
      </c>
    </row>
    <row r="13" spans="1:3" x14ac:dyDescent="0.25">
      <c r="C13" s="91"/>
    </row>
    <row r="14" spans="1:3" ht="15.6" x14ac:dyDescent="0.3">
      <c r="B14" s="27" t="s">
        <v>462</v>
      </c>
      <c r="C14" s="112" t="s">
        <v>486</v>
      </c>
    </row>
    <row r="15" spans="1:3" ht="15.6" x14ac:dyDescent="0.3">
      <c r="B15" s="27" t="s">
        <v>464</v>
      </c>
      <c r="C15" s="112" t="s">
        <v>487</v>
      </c>
    </row>
    <row r="16" spans="1:3" ht="15.6" x14ac:dyDescent="0.3">
      <c r="B16" s="27" t="s">
        <v>465</v>
      </c>
      <c r="C16" s="92" t="s">
        <v>488</v>
      </c>
    </row>
    <row r="17" spans="2:18" ht="15.6" x14ac:dyDescent="0.3">
      <c r="B17" s="27" t="s">
        <v>466</v>
      </c>
      <c r="C17" s="112" t="s">
        <v>489</v>
      </c>
    </row>
    <row r="20" spans="2:18" x14ac:dyDescent="0.25">
      <c r="C20" s="31" t="s">
        <v>287</v>
      </c>
      <c r="D20" s="32"/>
      <c r="E20" s="16"/>
      <c r="G20" s="16"/>
      <c r="J20" s="18"/>
      <c r="K20" s="18"/>
      <c r="L20" s="18"/>
      <c r="R20" s="15"/>
    </row>
    <row r="21" spans="2:18" x14ac:dyDescent="0.25">
      <c r="C21" s="19"/>
      <c r="E21" s="16"/>
      <c r="G21" s="16"/>
      <c r="J21" s="18"/>
      <c r="K21" s="18"/>
      <c r="L21" s="18"/>
    </row>
    <row r="22" spans="2:18" x14ac:dyDescent="0.25">
      <c r="C22" s="40" t="s">
        <v>288</v>
      </c>
      <c r="D22" s="40" t="s">
        <v>21</v>
      </c>
      <c r="E22" s="40" t="s">
        <v>16</v>
      </c>
      <c r="F22" s="108" t="s">
        <v>467</v>
      </c>
      <c r="G22" s="20"/>
      <c r="J22" s="18"/>
      <c r="K22" s="18"/>
      <c r="L22" s="18"/>
    </row>
    <row r="23" spans="2:18" x14ac:dyDescent="0.25">
      <c r="C23" s="40" t="s">
        <v>346</v>
      </c>
      <c r="D23" s="41"/>
      <c r="E23" s="41"/>
      <c r="F23" s="105"/>
      <c r="G23" s="21"/>
      <c r="J23" s="18"/>
      <c r="K23" s="18"/>
      <c r="L23" s="18"/>
    </row>
    <row r="24" spans="2:18" x14ac:dyDescent="0.25">
      <c r="C24" s="40" t="s">
        <v>335</v>
      </c>
      <c r="D24" s="41"/>
      <c r="E24" s="41"/>
      <c r="F24" s="106"/>
      <c r="G24" s="21"/>
      <c r="J24" s="18"/>
      <c r="K24" s="18"/>
      <c r="L24" s="18"/>
    </row>
    <row r="25" spans="2:18" x14ac:dyDescent="0.25">
      <c r="C25" s="40" t="s">
        <v>342</v>
      </c>
      <c r="D25" s="41"/>
      <c r="E25" s="41"/>
      <c r="F25" s="106"/>
      <c r="G25" s="21"/>
      <c r="J25" s="18"/>
      <c r="K25" s="18"/>
      <c r="L25" s="18"/>
    </row>
    <row r="26" spans="2:18" x14ac:dyDescent="0.25">
      <c r="C26" s="40" t="s">
        <v>319</v>
      </c>
      <c r="D26" s="41"/>
      <c r="E26" s="41"/>
      <c r="F26" s="106"/>
      <c r="G26" s="21"/>
      <c r="J26" s="18"/>
      <c r="K26" s="18"/>
      <c r="L26" s="18"/>
    </row>
    <row r="27" spans="2:18" x14ac:dyDescent="0.25">
      <c r="C27" s="40" t="s">
        <v>325</v>
      </c>
      <c r="D27" s="41"/>
      <c r="E27" s="41"/>
      <c r="F27" s="106"/>
      <c r="G27" s="21"/>
      <c r="J27" s="18"/>
      <c r="K27" s="18"/>
      <c r="L27" s="18"/>
    </row>
    <row r="28" spans="2:18" x14ac:dyDescent="0.25">
      <c r="C28" s="40" t="s">
        <v>332</v>
      </c>
      <c r="D28" s="41"/>
      <c r="E28" s="41"/>
      <c r="F28" s="108"/>
      <c r="G28" s="21"/>
      <c r="J28" s="18"/>
      <c r="K28" s="18"/>
      <c r="L28" s="18"/>
    </row>
    <row r="29" spans="2:18" x14ac:dyDescent="0.25">
      <c r="C29" s="40" t="s">
        <v>340</v>
      </c>
      <c r="D29" s="41"/>
      <c r="E29" s="41"/>
      <c r="F29" s="106"/>
      <c r="G29" s="21"/>
      <c r="J29" s="18"/>
      <c r="K29" s="18"/>
      <c r="L29" s="18"/>
    </row>
    <row r="30" spans="2:18" x14ac:dyDescent="0.25">
      <c r="C30" s="40" t="s">
        <v>329</v>
      </c>
      <c r="D30" s="41"/>
      <c r="E30" s="41"/>
      <c r="F30" s="106"/>
      <c r="G30" s="21"/>
      <c r="J30" s="18"/>
      <c r="K30" s="18"/>
      <c r="L30" s="18"/>
    </row>
    <row r="31" spans="2:18" x14ac:dyDescent="0.25">
      <c r="C31" s="40" t="s">
        <v>323</v>
      </c>
      <c r="D31" s="41"/>
      <c r="E31" s="41"/>
      <c r="F31" s="106"/>
      <c r="G31" s="21"/>
      <c r="J31" s="18"/>
      <c r="K31" s="18"/>
      <c r="L31" s="18"/>
    </row>
    <row r="32" spans="2:18" x14ac:dyDescent="0.25">
      <c r="C32" s="40" t="s">
        <v>327</v>
      </c>
      <c r="D32" s="41"/>
      <c r="E32" s="41"/>
      <c r="F32" s="106"/>
      <c r="G32" s="21"/>
      <c r="J32" s="18"/>
      <c r="K32" s="18"/>
      <c r="L32" s="18"/>
    </row>
    <row r="33" spans="2:12" x14ac:dyDescent="0.25">
      <c r="C33" s="40" t="s">
        <v>350</v>
      </c>
      <c r="D33" s="41"/>
      <c r="E33" s="41"/>
      <c r="F33" s="106"/>
      <c r="G33" s="21"/>
      <c r="J33" s="18"/>
      <c r="K33" s="18"/>
      <c r="L33" s="18"/>
    </row>
    <row r="34" spans="2:12" x14ac:dyDescent="0.25">
      <c r="B34" s="16"/>
      <c r="C34" s="40" t="s">
        <v>321</v>
      </c>
      <c r="D34" s="41"/>
      <c r="E34" s="41"/>
      <c r="F34" s="107"/>
      <c r="J34" s="18"/>
      <c r="K34" s="18"/>
      <c r="L34" s="18"/>
    </row>
    <row r="35" spans="2:12" x14ac:dyDescent="0.25">
      <c r="B35" s="16"/>
      <c r="C35" s="16"/>
      <c r="D35" s="16"/>
      <c r="E35" s="16"/>
      <c r="F35" s="16"/>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30480</xdr:rowOff>
                  </from>
                  <to>
                    <xdr:col>7</xdr:col>
                    <xdr:colOff>114300</xdr:colOff>
                    <xdr:row>34</xdr:row>
                    <xdr:rowOff>137160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C17"/>
  <sheetViews>
    <sheetView showGridLines="0" zoomScale="80" zoomScaleNormal="80" workbookViewId="0"/>
  </sheetViews>
  <sheetFormatPr defaultColWidth="9" defaultRowHeight="13.8" x14ac:dyDescent="0.25"/>
  <cols>
    <col min="1" max="1" width="20.375" style="3" customWidth="1"/>
    <col min="2" max="2" width="12.5" style="3" bestFit="1" customWidth="1"/>
    <col min="3" max="16384" width="9" style="3"/>
  </cols>
  <sheetData>
    <row r="2" spans="1:3" x14ac:dyDescent="0.25">
      <c r="A2" s="40" t="s">
        <v>289</v>
      </c>
      <c r="B2" s="41">
        <v>7</v>
      </c>
      <c r="C2" s="41" t="str">
        <f>VLOOKUP(B2,A6:B17,2,FALSE)</f>
        <v>July</v>
      </c>
    </row>
    <row r="5" spans="1:3" x14ac:dyDescent="0.25">
      <c r="A5" s="40" t="s">
        <v>290</v>
      </c>
      <c r="B5" s="41"/>
    </row>
    <row r="6" spans="1:3" x14ac:dyDescent="0.25">
      <c r="A6" s="40">
        <v>1</v>
      </c>
      <c r="B6" s="41" t="s">
        <v>291</v>
      </c>
    </row>
    <row r="7" spans="1:3" x14ac:dyDescent="0.25">
      <c r="A7" s="40">
        <v>2</v>
      </c>
      <c r="B7" s="41" t="s">
        <v>292</v>
      </c>
    </row>
    <row r="8" spans="1:3" x14ac:dyDescent="0.25">
      <c r="A8" s="40">
        <v>3</v>
      </c>
      <c r="B8" s="41" t="s">
        <v>293</v>
      </c>
    </row>
    <row r="9" spans="1:3" x14ac:dyDescent="0.25">
      <c r="A9" s="40">
        <v>4</v>
      </c>
      <c r="B9" s="41" t="s">
        <v>294</v>
      </c>
    </row>
    <row r="10" spans="1:3" x14ac:dyDescent="0.25">
      <c r="A10" s="40">
        <v>5</v>
      </c>
      <c r="B10" s="41" t="s">
        <v>295</v>
      </c>
    </row>
    <row r="11" spans="1:3" x14ac:dyDescent="0.25">
      <c r="A11" s="40">
        <v>6</v>
      </c>
      <c r="B11" s="41" t="s">
        <v>296</v>
      </c>
    </row>
    <row r="12" spans="1:3" x14ac:dyDescent="0.25">
      <c r="A12" s="40">
        <v>7</v>
      </c>
      <c r="B12" s="41" t="s">
        <v>297</v>
      </c>
    </row>
    <row r="13" spans="1:3" x14ac:dyDescent="0.25">
      <c r="A13" s="40">
        <v>8</v>
      </c>
      <c r="B13" s="41" t="s">
        <v>298</v>
      </c>
    </row>
    <row r="14" spans="1:3" x14ac:dyDescent="0.25">
      <c r="A14" s="40">
        <v>9</v>
      </c>
      <c r="B14" s="41" t="s">
        <v>299</v>
      </c>
    </row>
    <row r="15" spans="1:3" x14ac:dyDescent="0.25">
      <c r="A15" s="40">
        <v>10</v>
      </c>
      <c r="B15" s="41" t="s">
        <v>300</v>
      </c>
    </row>
    <row r="16" spans="1:3" x14ac:dyDescent="0.25">
      <c r="A16" s="40">
        <v>11</v>
      </c>
      <c r="B16" s="41" t="s">
        <v>301</v>
      </c>
    </row>
    <row r="17" spans="1:2" x14ac:dyDescent="0.25">
      <c r="A17" s="40">
        <v>12</v>
      </c>
      <c r="B17" s="41" t="s">
        <v>302</v>
      </c>
    </row>
  </sheetData>
  <pageMargins left="0.7" right="0.7" top="0.75" bottom="0.75" header="0.3" footer="0.3"/>
  <pageSetup orientation="portrait" verticalDpi="599"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Z43"/>
  <sheetViews>
    <sheetView showGridLines="0" showRowColHeaders="0" zoomScale="80" zoomScaleNormal="80" workbookViewId="0"/>
  </sheetViews>
  <sheetFormatPr defaultColWidth="9" defaultRowHeight="13.8" x14ac:dyDescent="0.25"/>
  <cols>
    <col min="1" max="2" width="4.625" style="3" customWidth="1"/>
    <col min="3"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468</v>
      </c>
    </row>
    <row r="7" spans="1:3" ht="15.6" x14ac:dyDescent="0.3">
      <c r="C7" s="24" t="s">
        <v>469</v>
      </c>
    </row>
    <row r="8" spans="1:3" x14ac:dyDescent="0.25">
      <c r="C8" s="109" t="s">
        <v>494</v>
      </c>
    </row>
    <row r="9" spans="1:3" x14ac:dyDescent="0.25">
      <c r="C9" s="109" t="s">
        <v>495</v>
      </c>
    </row>
    <row r="10" spans="1:3" ht="15.6" x14ac:dyDescent="0.3">
      <c r="C10" s="24"/>
    </row>
    <row r="11" spans="1:3" ht="15.6" x14ac:dyDescent="0.3">
      <c r="B11" s="27" t="s">
        <v>471</v>
      </c>
      <c r="C11" s="91" t="s">
        <v>476</v>
      </c>
    </row>
    <row r="12" spans="1:3" ht="15.6" x14ac:dyDescent="0.3">
      <c r="B12" s="27" t="s">
        <v>463</v>
      </c>
      <c r="C12" s="92" t="s">
        <v>477</v>
      </c>
    </row>
    <row r="13" spans="1:3" ht="15.6" x14ac:dyDescent="0.3">
      <c r="B13" s="27" t="s">
        <v>472</v>
      </c>
      <c r="C13" s="92" t="s">
        <v>478</v>
      </c>
    </row>
    <row r="14" spans="1:3" ht="15.6" x14ac:dyDescent="0.3">
      <c r="B14" s="27" t="s">
        <v>473</v>
      </c>
      <c r="C14" s="92" t="s">
        <v>470</v>
      </c>
    </row>
    <row r="15" spans="1:3" ht="15.6" x14ac:dyDescent="0.3">
      <c r="B15" s="27" t="s">
        <v>474</v>
      </c>
      <c r="C15" s="92" t="s">
        <v>481</v>
      </c>
    </row>
    <row r="17" spans="2:26" x14ac:dyDescent="0.25">
      <c r="B17" s="93"/>
      <c r="C17" s="94"/>
      <c r="D17" s="94"/>
      <c r="E17" s="94"/>
      <c r="F17" s="94"/>
      <c r="G17" s="94"/>
      <c r="H17" s="94"/>
      <c r="I17" s="94"/>
      <c r="J17" s="94"/>
      <c r="K17" s="94"/>
      <c r="L17" s="94"/>
      <c r="M17" s="94"/>
      <c r="N17" s="94"/>
      <c r="O17" s="94"/>
      <c r="P17" s="94"/>
      <c r="Q17" s="94"/>
      <c r="R17" s="94"/>
      <c r="S17" s="94"/>
      <c r="T17" s="94"/>
      <c r="U17" s="94"/>
      <c r="V17" s="94"/>
      <c r="W17" s="94"/>
      <c r="X17" s="94"/>
      <c r="Y17" s="94"/>
      <c r="Z17" s="44"/>
    </row>
    <row r="18" spans="2:26" x14ac:dyDescent="0.25">
      <c r="B18" s="95"/>
      <c r="C18" s="16"/>
      <c r="D18" s="16"/>
      <c r="E18" s="16"/>
      <c r="F18" s="16"/>
      <c r="G18" s="16"/>
      <c r="H18" s="16"/>
      <c r="I18" s="16"/>
      <c r="J18" s="16"/>
      <c r="K18" s="16"/>
      <c r="L18" s="16"/>
      <c r="M18" s="16"/>
      <c r="N18" s="16"/>
      <c r="O18" s="16"/>
      <c r="P18" s="16"/>
      <c r="Q18" s="16"/>
      <c r="R18" s="16"/>
      <c r="S18" s="16"/>
      <c r="T18" s="16"/>
      <c r="U18" s="16"/>
      <c r="V18" s="16"/>
      <c r="W18" s="16"/>
      <c r="X18" s="16"/>
      <c r="Y18" s="16"/>
      <c r="Z18" s="47"/>
    </row>
    <row r="19" spans="2:26" x14ac:dyDescent="0.25">
      <c r="B19" s="95"/>
      <c r="C19" s="16"/>
      <c r="D19" s="16"/>
      <c r="E19" s="16"/>
      <c r="F19" s="16"/>
      <c r="G19" s="16"/>
      <c r="H19" s="16"/>
      <c r="I19" s="16"/>
      <c r="J19" s="16"/>
      <c r="K19" s="16"/>
      <c r="L19" s="16"/>
      <c r="M19" s="16"/>
      <c r="N19" s="16"/>
      <c r="O19" s="16"/>
      <c r="P19" s="16"/>
      <c r="Q19" s="16"/>
      <c r="R19" s="16"/>
      <c r="S19" s="16"/>
      <c r="T19" s="16"/>
      <c r="U19" s="16"/>
      <c r="V19" s="16"/>
      <c r="W19" s="16"/>
      <c r="X19" s="16"/>
      <c r="Y19" s="16"/>
      <c r="Z19" s="47"/>
    </row>
    <row r="20" spans="2:26" x14ac:dyDescent="0.25">
      <c r="B20" s="95"/>
      <c r="C20" s="16"/>
      <c r="D20" s="16"/>
      <c r="E20" s="16"/>
      <c r="F20" s="16"/>
      <c r="G20" s="16"/>
      <c r="H20" s="16"/>
      <c r="I20" s="16"/>
      <c r="J20" s="16"/>
      <c r="K20" s="16"/>
      <c r="L20" s="16"/>
      <c r="M20" s="16"/>
      <c r="N20" s="16"/>
      <c r="O20" s="16"/>
      <c r="P20" s="16"/>
      <c r="Q20" s="16"/>
      <c r="R20" s="16"/>
      <c r="S20" s="16"/>
      <c r="T20" s="16"/>
      <c r="U20" s="16"/>
      <c r="V20" s="16"/>
      <c r="W20" s="16"/>
      <c r="X20" s="16"/>
      <c r="Y20" s="16"/>
      <c r="Z20" s="47"/>
    </row>
    <row r="21" spans="2:26" x14ac:dyDescent="0.25">
      <c r="B21" s="95"/>
      <c r="C21" s="16"/>
      <c r="D21" s="16"/>
      <c r="E21" s="16"/>
      <c r="F21" s="16"/>
      <c r="G21" s="16"/>
      <c r="H21" s="16"/>
      <c r="I21" s="16"/>
      <c r="J21" s="16"/>
      <c r="K21" s="16"/>
      <c r="L21" s="16"/>
      <c r="M21" s="16"/>
      <c r="N21" s="16"/>
      <c r="O21" s="16"/>
      <c r="P21" s="16"/>
      <c r="Q21" s="16"/>
      <c r="R21" s="16"/>
      <c r="S21" s="16"/>
      <c r="T21" s="16"/>
      <c r="U21" s="16"/>
      <c r="V21" s="16"/>
      <c r="W21" s="16"/>
      <c r="X21" s="16"/>
      <c r="Y21" s="16"/>
      <c r="Z21" s="47"/>
    </row>
    <row r="22" spans="2:26" x14ac:dyDescent="0.25">
      <c r="B22" s="95"/>
      <c r="C22" s="16"/>
      <c r="D22" s="16"/>
      <c r="E22" s="16"/>
      <c r="F22" s="16"/>
      <c r="G22" s="16"/>
      <c r="H22" s="16"/>
      <c r="I22" s="16"/>
      <c r="J22" s="16"/>
      <c r="K22" s="16"/>
      <c r="L22" s="16"/>
      <c r="M22" s="16"/>
      <c r="N22" s="16"/>
      <c r="O22" s="16"/>
      <c r="P22" s="16"/>
      <c r="Q22" s="16"/>
      <c r="R22" s="16"/>
      <c r="S22" s="16"/>
      <c r="T22" s="16"/>
      <c r="U22" s="16"/>
      <c r="V22" s="16"/>
      <c r="W22" s="16"/>
      <c r="X22" s="16"/>
      <c r="Y22" s="16"/>
      <c r="Z22" s="47"/>
    </row>
    <row r="23" spans="2:26" x14ac:dyDescent="0.25">
      <c r="B23" s="95"/>
      <c r="C23" s="16"/>
      <c r="D23" s="16"/>
      <c r="E23" s="16"/>
      <c r="F23" s="16"/>
      <c r="G23" s="16"/>
      <c r="H23" s="16"/>
      <c r="I23" s="16"/>
      <c r="J23" s="16"/>
      <c r="K23" s="16"/>
      <c r="L23" s="16"/>
      <c r="M23" s="16"/>
      <c r="N23" s="16"/>
      <c r="O23" s="16"/>
      <c r="P23" s="16"/>
      <c r="Q23" s="16"/>
      <c r="R23" s="16"/>
      <c r="S23" s="16"/>
      <c r="T23" s="16"/>
      <c r="U23" s="16"/>
      <c r="V23" s="16"/>
      <c r="W23" s="16"/>
      <c r="X23" s="16"/>
      <c r="Y23" s="16"/>
      <c r="Z23" s="47"/>
    </row>
    <row r="24" spans="2:26" x14ac:dyDescent="0.25">
      <c r="B24" s="95"/>
      <c r="C24" s="16"/>
      <c r="D24" s="16"/>
      <c r="E24" s="16"/>
      <c r="F24" s="16"/>
      <c r="G24" s="16"/>
      <c r="H24" s="16"/>
      <c r="I24" s="16"/>
      <c r="J24" s="16"/>
      <c r="K24" s="16"/>
      <c r="L24" s="16"/>
      <c r="M24" s="16"/>
      <c r="N24" s="16"/>
      <c r="O24" s="16"/>
      <c r="P24" s="16"/>
      <c r="Q24" s="16"/>
      <c r="R24" s="16"/>
      <c r="S24" s="16"/>
      <c r="T24" s="16"/>
      <c r="U24" s="16"/>
      <c r="V24" s="16"/>
      <c r="W24" s="16"/>
      <c r="X24" s="16"/>
      <c r="Y24" s="16"/>
      <c r="Z24" s="47"/>
    </row>
    <row r="25" spans="2:26" x14ac:dyDescent="0.25">
      <c r="B25" s="95"/>
      <c r="C25" s="16"/>
      <c r="D25" s="16"/>
      <c r="E25" s="16"/>
      <c r="F25" s="16"/>
      <c r="G25" s="16"/>
      <c r="H25" s="16"/>
      <c r="I25" s="16"/>
      <c r="J25" s="16"/>
      <c r="K25" s="16"/>
      <c r="L25" s="16"/>
      <c r="M25" s="16"/>
      <c r="N25" s="16"/>
      <c r="O25" s="16"/>
      <c r="P25" s="16"/>
      <c r="Q25" s="16"/>
      <c r="R25" s="16"/>
      <c r="S25" s="16"/>
      <c r="T25" s="16"/>
      <c r="U25" s="16"/>
      <c r="V25" s="16"/>
      <c r="W25" s="16"/>
      <c r="X25" s="16"/>
      <c r="Y25" s="16"/>
      <c r="Z25" s="47"/>
    </row>
    <row r="26" spans="2:26" x14ac:dyDescent="0.25">
      <c r="B26" s="95"/>
      <c r="C26" s="16"/>
      <c r="D26" s="16"/>
      <c r="E26" s="16"/>
      <c r="F26" s="16"/>
      <c r="G26" s="16"/>
      <c r="H26" s="16"/>
      <c r="I26" s="16"/>
      <c r="J26" s="16"/>
      <c r="K26" s="16"/>
      <c r="L26" s="16"/>
      <c r="M26" s="16"/>
      <c r="N26" s="16"/>
      <c r="O26" s="16"/>
      <c r="P26" s="16"/>
      <c r="Q26" s="16"/>
      <c r="R26" s="16"/>
      <c r="S26" s="16"/>
      <c r="T26" s="16"/>
      <c r="U26" s="16"/>
      <c r="V26" s="16"/>
      <c r="W26" s="16"/>
      <c r="X26" s="16"/>
      <c r="Y26" s="16"/>
      <c r="Z26" s="47"/>
    </row>
    <row r="27" spans="2:26" x14ac:dyDescent="0.25">
      <c r="B27" s="95"/>
      <c r="C27" s="16"/>
      <c r="D27" s="16"/>
      <c r="E27" s="16"/>
      <c r="F27" s="16"/>
      <c r="G27" s="16"/>
      <c r="H27" s="16"/>
      <c r="I27" s="16"/>
      <c r="J27" s="16"/>
      <c r="K27" s="16"/>
      <c r="L27" s="16"/>
      <c r="M27" s="16"/>
      <c r="N27" s="16"/>
      <c r="O27" s="16"/>
      <c r="P27" s="16"/>
      <c r="Q27" s="16"/>
      <c r="R27" s="16"/>
      <c r="S27" s="16"/>
      <c r="T27" s="16"/>
      <c r="U27" s="16"/>
      <c r="V27" s="16"/>
      <c r="W27" s="16"/>
      <c r="X27" s="16"/>
      <c r="Y27" s="16"/>
      <c r="Z27" s="47"/>
    </row>
    <row r="28" spans="2:26" x14ac:dyDescent="0.25">
      <c r="B28" s="95"/>
      <c r="C28" s="16"/>
      <c r="D28" s="16"/>
      <c r="E28" s="16"/>
      <c r="F28" s="16"/>
      <c r="G28" s="16"/>
      <c r="H28" s="16"/>
      <c r="I28" s="16"/>
      <c r="J28" s="16"/>
      <c r="K28" s="16"/>
      <c r="L28" s="16"/>
      <c r="M28" s="16"/>
      <c r="N28" s="16"/>
      <c r="O28" s="16"/>
      <c r="P28" s="16"/>
      <c r="Q28" s="16"/>
      <c r="R28" s="16"/>
      <c r="S28" s="16"/>
      <c r="T28" s="16"/>
      <c r="U28" s="16"/>
      <c r="V28" s="16"/>
      <c r="W28" s="16"/>
      <c r="X28" s="16"/>
      <c r="Y28" s="16"/>
      <c r="Z28" s="47"/>
    </row>
    <row r="29" spans="2:26" x14ac:dyDescent="0.25">
      <c r="B29" s="99" t="s">
        <v>475</v>
      </c>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1"/>
    </row>
    <row r="30" spans="2:26" x14ac:dyDescent="0.25">
      <c r="B30" s="95"/>
      <c r="C30" s="16"/>
      <c r="D30" s="16"/>
      <c r="E30" s="16"/>
      <c r="F30" s="16"/>
      <c r="G30" s="16"/>
      <c r="H30" s="16"/>
      <c r="I30" s="16"/>
      <c r="J30" s="16"/>
      <c r="K30" s="16"/>
      <c r="L30" s="16"/>
      <c r="M30" s="16"/>
      <c r="N30" s="16"/>
      <c r="O30" s="16"/>
      <c r="P30" s="16"/>
      <c r="Q30" s="16"/>
      <c r="R30" s="16"/>
      <c r="S30" s="16"/>
      <c r="T30" s="16"/>
      <c r="U30" s="16"/>
      <c r="V30" s="16"/>
      <c r="W30" s="16"/>
      <c r="X30" s="16"/>
      <c r="Y30" s="16"/>
      <c r="Z30" s="47"/>
    </row>
    <row r="31" spans="2:26" x14ac:dyDescent="0.25">
      <c r="B31" s="95"/>
      <c r="C31" s="16"/>
      <c r="D31" s="16"/>
      <c r="E31" s="16"/>
      <c r="F31" s="16"/>
      <c r="G31" s="16"/>
      <c r="H31" s="16"/>
      <c r="I31" s="16"/>
      <c r="J31" s="16"/>
      <c r="K31" s="16"/>
      <c r="L31" s="16"/>
      <c r="M31" s="16"/>
      <c r="N31" s="16"/>
      <c r="O31" s="16"/>
      <c r="P31" s="16"/>
      <c r="Q31" s="16"/>
      <c r="R31" s="16"/>
      <c r="S31" s="16"/>
      <c r="T31" s="16"/>
      <c r="U31" s="16"/>
      <c r="V31" s="16"/>
      <c r="W31" s="16"/>
      <c r="X31" s="16"/>
      <c r="Y31" s="16"/>
      <c r="Z31" s="47"/>
    </row>
    <row r="32" spans="2:26" x14ac:dyDescent="0.25">
      <c r="B32" s="95"/>
      <c r="C32" s="16"/>
      <c r="D32" s="16"/>
      <c r="E32" s="16"/>
      <c r="F32" s="16"/>
      <c r="G32" s="16"/>
      <c r="H32" s="16"/>
      <c r="I32" s="16"/>
      <c r="J32" s="16"/>
      <c r="K32" s="16"/>
      <c r="L32" s="16"/>
      <c r="M32" s="16"/>
      <c r="N32" s="16"/>
      <c r="O32" s="16"/>
      <c r="P32" s="16"/>
      <c r="Q32" s="16"/>
      <c r="R32" s="16"/>
      <c r="S32" s="16"/>
      <c r="T32" s="16"/>
      <c r="U32" s="16"/>
      <c r="V32" s="16"/>
      <c r="W32" s="16"/>
      <c r="X32" s="16"/>
      <c r="Y32" s="16"/>
      <c r="Z32" s="47"/>
    </row>
    <row r="33" spans="1:26" x14ac:dyDescent="0.25">
      <c r="B33" s="95"/>
      <c r="C33" s="16"/>
      <c r="D33" s="16"/>
      <c r="E33" s="16"/>
      <c r="F33" s="16"/>
      <c r="G33" s="16"/>
      <c r="H33" s="16"/>
      <c r="I33" s="16"/>
      <c r="J33" s="16"/>
      <c r="K33" s="16"/>
      <c r="L33" s="16"/>
      <c r="M33" s="16"/>
      <c r="N33" s="16"/>
      <c r="O33" s="16"/>
      <c r="P33" s="16"/>
      <c r="Q33" s="16"/>
      <c r="R33" s="16"/>
      <c r="S33" s="16"/>
      <c r="T33" s="16"/>
      <c r="U33" s="16"/>
      <c r="V33" s="16"/>
      <c r="W33" s="16"/>
      <c r="X33" s="16"/>
      <c r="Y33" s="16"/>
      <c r="Z33" s="47"/>
    </row>
    <row r="34" spans="1:26" x14ac:dyDescent="0.25">
      <c r="B34" s="95"/>
      <c r="C34" s="16"/>
      <c r="D34" s="16"/>
      <c r="E34" s="16"/>
      <c r="F34" s="16"/>
      <c r="G34" s="16"/>
      <c r="H34" s="16"/>
      <c r="I34" s="16"/>
      <c r="J34" s="16"/>
      <c r="K34" s="16"/>
      <c r="L34" s="16"/>
      <c r="M34" s="16"/>
      <c r="N34" s="16"/>
      <c r="O34" s="16"/>
      <c r="P34" s="16"/>
      <c r="Q34" s="16"/>
      <c r="R34" s="16"/>
      <c r="S34" s="16"/>
      <c r="T34" s="16"/>
      <c r="U34" s="16"/>
      <c r="V34" s="16"/>
      <c r="W34" s="16"/>
      <c r="X34" s="16"/>
      <c r="Y34" s="16"/>
      <c r="Z34" s="47"/>
    </row>
    <row r="35" spans="1:26" x14ac:dyDescent="0.25">
      <c r="B35" s="95"/>
      <c r="C35" s="16"/>
      <c r="D35" s="16"/>
      <c r="E35" s="16"/>
      <c r="F35" s="16"/>
      <c r="G35" s="16"/>
      <c r="H35" s="16"/>
      <c r="I35" s="16"/>
      <c r="J35" s="16"/>
      <c r="K35" s="16"/>
      <c r="L35" s="16"/>
      <c r="M35" s="16"/>
      <c r="N35" s="16"/>
      <c r="O35" s="16"/>
      <c r="P35" s="16"/>
      <c r="Q35" s="16"/>
      <c r="R35" s="16"/>
      <c r="S35" s="16"/>
      <c r="T35" s="16"/>
      <c r="U35" s="16"/>
      <c r="V35" s="16"/>
      <c r="W35" s="16"/>
      <c r="X35" s="16"/>
      <c r="Y35" s="16"/>
      <c r="Z35" s="47"/>
    </row>
    <row r="36" spans="1:26" x14ac:dyDescent="0.25">
      <c r="B36" s="95"/>
      <c r="C36" s="16"/>
      <c r="D36" s="16"/>
      <c r="E36" s="16"/>
      <c r="F36" s="16"/>
      <c r="G36" s="16"/>
      <c r="H36" s="16"/>
      <c r="I36" s="16"/>
      <c r="J36" s="16"/>
      <c r="K36" s="16"/>
      <c r="L36" s="16"/>
      <c r="M36" s="16"/>
      <c r="N36" s="16"/>
      <c r="O36" s="16"/>
      <c r="P36" s="16"/>
      <c r="Q36" s="16"/>
      <c r="R36" s="16"/>
      <c r="S36" s="16"/>
      <c r="T36" s="16"/>
      <c r="U36" s="16"/>
      <c r="V36" s="16"/>
      <c r="W36" s="16"/>
      <c r="X36" s="16"/>
      <c r="Y36" s="16"/>
      <c r="Z36" s="47"/>
    </row>
    <row r="37" spans="1:26" x14ac:dyDescent="0.25">
      <c r="A37" s="8"/>
      <c r="B37" s="95"/>
      <c r="C37" s="16"/>
      <c r="D37" s="16"/>
      <c r="E37" s="16"/>
      <c r="F37" s="16"/>
      <c r="G37" s="16"/>
      <c r="H37" s="16"/>
      <c r="I37" s="16"/>
      <c r="J37" s="16"/>
      <c r="K37" s="16"/>
      <c r="L37" s="16"/>
      <c r="M37" s="16"/>
      <c r="N37" s="16"/>
      <c r="O37" s="16"/>
      <c r="P37" s="16"/>
      <c r="Q37" s="16"/>
      <c r="R37" s="16"/>
      <c r="S37" s="16"/>
      <c r="T37" s="16"/>
      <c r="U37" s="16"/>
      <c r="V37" s="16"/>
      <c r="W37" s="16"/>
      <c r="X37" s="16"/>
      <c r="Y37" s="16"/>
      <c r="Z37" s="47"/>
    </row>
    <row r="38" spans="1:26" x14ac:dyDescent="0.25">
      <c r="B38" s="95"/>
      <c r="C38" s="16"/>
      <c r="D38" s="16"/>
      <c r="E38" s="16"/>
      <c r="F38" s="16"/>
      <c r="G38" s="16"/>
      <c r="H38" s="16"/>
      <c r="I38" s="16"/>
      <c r="J38" s="16"/>
      <c r="K38" s="16"/>
      <c r="L38" s="16"/>
      <c r="M38" s="16"/>
      <c r="N38" s="16"/>
      <c r="O38" s="16"/>
      <c r="P38" s="16"/>
      <c r="Q38" s="16"/>
      <c r="R38" s="16"/>
      <c r="S38" s="16"/>
      <c r="T38" s="16"/>
      <c r="U38" s="16"/>
      <c r="V38" s="16"/>
      <c r="W38" s="16"/>
      <c r="X38" s="16"/>
      <c r="Y38" s="16"/>
      <c r="Z38" s="47"/>
    </row>
    <row r="39" spans="1:26" x14ac:dyDescent="0.25">
      <c r="B39" s="95"/>
      <c r="C39" s="16"/>
      <c r="D39" s="16"/>
      <c r="E39" s="16"/>
      <c r="F39" s="16"/>
      <c r="G39" s="16"/>
      <c r="H39" s="16"/>
      <c r="I39" s="16"/>
      <c r="J39" s="16"/>
      <c r="K39" s="16"/>
      <c r="L39" s="16"/>
      <c r="M39" s="16"/>
      <c r="N39" s="16"/>
      <c r="O39" s="16"/>
      <c r="P39" s="16"/>
      <c r="Q39" s="16"/>
      <c r="R39" s="16"/>
      <c r="S39" s="16"/>
      <c r="T39" s="16"/>
      <c r="U39" s="16"/>
      <c r="V39" s="16"/>
      <c r="W39" s="16"/>
      <c r="X39" s="16"/>
      <c r="Y39" s="16"/>
      <c r="Z39" s="47"/>
    </row>
    <row r="40" spans="1:26" x14ac:dyDescent="0.25">
      <c r="B40" s="95"/>
      <c r="C40" s="16"/>
      <c r="D40" s="16"/>
      <c r="E40" s="16"/>
      <c r="F40" s="16"/>
      <c r="G40" s="16"/>
      <c r="H40" s="16"/>
      <c r="I40" s="16"/>
      <c r="J40" s="16"/>
      <c r="K40" s="16"/>
      <c r="L40" s="16"/>
      <c r="M40" s="16"/>
      <c r="N40" s="16"/>
      <c r="O40" s="16"/>
      <c r="P40" s="16"/>
      <c r="Q40" s="16"/>
      <c r="R40" s="16"/>
      <c r="S40" s="16"/>
      <c r="T40" s="16"/>
      <c r="U40" s="16"/>
      <c r="V40" s="16"/>
      <c r="W40" s="16"/>
      <c r="X40" s="16"/>
      <c r="Y40" s="16"/>
      <c r="Z40" s="47"/>
    </row>
    <row r="41" spans="1:26" x14ac:dyDescent="0.25">
      <c r="B41" s="95"/>
      <c r="C41" s="16"/>
      <c r="D41" s="16"/>
      <c r="E41" s="16"/>
      <c r="F41" s="16"/>
      <c r="G41" s="16"/>
      <c r="H41" s="16"/>
      <c r="I41" s="16"/>
      <c r="J41" s="16"/>
      <c r="K41" s="16"/>
      <c r="L41" s="16"/>
      <c r="M41" s="16"/>
      <c r="N41" s="16"/>
      <c r="O41" s="16"/>
      <c r="P41" s="16"/>
      <c r="Q41" s="16"/>
      <c r="R41" s="16"/>
      <c r="S41" s="16"/>
      <c r="T41" s="16"/>
      <c r="U41" s="16"/>
      <c r="V41" s="16"/>
      <c r="W41" s="16"/>
      <c r="X41" s="16"/>
      <c r="Y41" s="16"/>
      <c r="Z41" s="47"/>
    </row>
    <row r="42" spans="1:26" x14ac:dyDescent="0.25">
      <c r="B42" s="95"/>
      <c r="C42" s="16"/>
      <c r="D42" s="16"/>
      <c r="E42" s="16"/>
      <c r="F42" s="16"/>
      <c r="G42" s="16"/>
      <c r="H42" s="16"/>
      <c r="I42" s="16"/>
      <c r="J42" s="16"/>
      <c r="K42" s="16"/>
      <c r="L42" s="16"/>
      <c r="M42" s="16"/>
      <c r="N42" s="16"/>
      <c r="O42" s="16"/>
      <c r="P42" s="16"/>
      <c r="Q42" s="16"/>
      <c r="R42" s="16"/>
      <c r="S42" s="16"/>
      <c r="T42" s="16"/>
      <c r="U42" s="16"/>
      <c r="V42" s="16"/>
      <c r="W42" s="16"/>
      <c r="X42" s="16"/>
      <c r="Y42" s="16"/>
      <c r="Z42" s="47"/>
    </row>
    <row r="43" spans="1:26" x14ac:dyDescent="0.25">
      <c r="B43" s="96"/>
      <c r="C43" s="97"/>
      <c r="D43" s="97"/>
      <c r="E43" s="97"/>
      <c r="F43" s="97"/>
      <c r="G43" s="97"/>
      <c r="H43" s="97"/>
      <c r="I43" s="97"/>
      <c r="J43" s="97"/>
      <c r="K43" s="97"/>
      <c r="L43" s="97"/>
      <c r="M43" s="97"/>
      <c r="N43" s="97"/>
      <c r="O43" s="97"/>
      <c r="P43" s="97"/>
      <c r="Q43" s="97"/>
      <c r="R43" s="97"/>
      <c r="S43" s="97"/>
      <c r="T43" s="97"/>
      <c r="U43" s="97"/>
      <c r="V43" s="97"/>
      <c r="W43" s="97"/>
      <c r="X43" s="97"/>
      <c r="Y43" s="97"/>
      <c r="Z43" s="98"/>
    </row>
  </sheetData>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pageSetUpPr fitToPage="1"/>
  </sheetPr>
  <dimension ref="A1"/>
  <sheetViews>
    <sheetView showGridLines="0"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8"/>
  <sheetViews>
    <sheetView showGridLines="0" zoomScale="80" zoomScaleNormal="80" workbookViewId="0">
      <pane ySplit="1" topLeftCell="A76" activePane="bottomLeft" state="frozen"/>
      <selection pane="bottomLeft"/>
    </sheetView>
  </sheetViews>
  <sheetFormatPr defaultRowHeight="13.8" x14ac:dyDescent="0.25"/>
  <cols>
    <col min="1" max="1" width="18.125" style="67" customWidth="1"/>
    <col min="2" max="2" width="22.375" style="67" bestFit="1" customWidth="1"/>
    <col min="3" max="3" width="15.625" style="67" customWidth="1"/>
    <col min="4" max="4" width="18.625" style="67" customWidth="1"/>
    <col min="5" max="5" width="19.25" style="67" customWidth="1"/>
    <col min="6" max="6" width="14" style="67" customWidth="1"/>
    <col min="7" max="7" width="15.875" style="67" customWidth="1"/>
    <col min="8" max="8" width="12.5" style="67" customWidth="1"/>
    <col min="9" max="16384" width="9" style="67"/>
  </cols>
  <sheetData>
    <row r="1" spans="1:8" x14ac:dyDescent="0.25">
      <c r="A1" s="65" t="s">
        <v>3</v>
      </c>
      <c r="B1" s="66" t="s">
        <v>4</v>
      </c>
      <c r="C1" s="66" t="s">
        <v>317</v>
      </c>
      <c r="D1" s="66" t="s">
        <v>6</v>
      </c>
      <c r="E1" s="66" t="s">
        <v>8</v>
      </c>
      <c r="F1" s="66" t="s">
        <v>9</v>
      </c>
      <c r="G1" s="66" t="s">
        <v>10</v>
      </c>
      <c r="H1" s="66" t="s">
        <v>11</v>
      </c>
    </row>
    <row r="2" spans="1:8" x14ac:dyDescent="0.25">
      <c r="A2" s="68">
        <v>23263</v>
      </c>
      <c r="B2" s="69" t="s">
        <v>155</v>
      </c>
      <c r="C2" s="69" t="s">
        <v>318</v>
      </c>
      <c r="D2" s="69" t="s">
        <v>319</v>
      </c>
      <c r="E2" s="69" t="s">
        <v>21</v>
      </c>
      <c r="F2" s="70">
        <v>41096</v>
      </c>
      <c r="G2" s="69">
        <v>7</v>
      </c>
      <c r="H2" s="69">
        <v>73</v>
      </c>
    </row>
    <row r="3" spans="1:8" x14ac:dyDescent="0.25">
      <c r="A3" s="68">
        <v>23264</v>
      </c>
      <c r="B3" s="69" t="s">
        <v>181</v>
      </c>
      <c r="C3" s="69" t="s">
        <v>320</v>
      </c>
      <c r="D3" s="69" t="s">
        <v>321</v>
      </c>
      <c r="E3" s="69" t="s">
        <v>21</v>
      </c>
      <c r="F3" s="70">
        <v>41139</v>
      </c>
      <c r="G3" s="69">
        <v>8</v>
      </c>
      <c r="H3" s="69">
        <v>205</v>
      </c>
    </row>
    <row r="4" spans="1:8" x14ac:dyDescent="0.25">
      <c r="A4" s="68">
        <v>23265</v>
      </c>
      <c r="B4" s="69" t="s">
        <v>174</v>
      </c>
      <c r="C4" s="69" t="s">
        <v>322</v>
      </c>
      <c r="D4" s="69" t="s">
        <v>323</v>
      </c>
      <c r="E4" s="69" t="s">
        <v>16</v>
      </c>
      <c r="F4" s="70">
        <v>41248</v>
      </c>
      <c r="G4" s="69">
        <v>12</v>
      </c>
      <c r="H4" s="69">
        <v>14</v>
      </c>
    </row>
    <row r="5" spans="1:8" x14ac:dyDescent="0.25">
      <c r="A5" s="68">
        <v>23266</v>
      </c>
      <c r="B5" s="69" t="s">
        <v>73</v>
      </c>
      <c r="C5" s="69" t="s">
        <v>324</v>
      </c>
      <c r="D5" s="69" t="s">
        <v>325</v>
      </c>
      <c r="E5" s="69" t="s">
        <v>21</v>
      </c>
      <c r="F5" s="70">
        <v>41132</v>
      </c>
      <c r="G5" s="69">
        <v>8</v>
      </c>
      <c r="H5" s="69">
        <v>170</v>
      </c>
    </row>
    <row r="6" spans="1:8" x14ac:dyDescent="0.25">
      <c r="A6" s="68">
        <v>23267</v>
      </c>
      <c r="B6" s="69" t="s">
        <v>178</v>
      </c>
      <c r="C6" s="69" t="s">
        <v>326</v>
      </c>
      <c r="D6" s="69" t="s">
        <v>327</v>
      </c>
      <c r="E6" s="69" t="s">
        <v>21</v>
      </c>
      <c r="F6" s="70">
        <v>41101</v>
      </c>
      <c r="G6" s="69">
        <v>7</v>
      </c>
      <c r="H6" s="69">
        <v>129</v>
      </c>
    </row>
    <row r="7" spans="1:8" x14ac:dyDescent="0.25">
      <c r="A7" s="68">
        <v>23268</v>
      </c>
      <c r="B7" s="69" t="s">
        <v>79</v>
      </c>
      <c r="C7" s="69" t="s">
        <v>328</v>
      </c>
      <c r="D7" s="69" t="s">
        <v>329</v>
      </c>
      <c r="E7" s="69" t="s">
        <v>21</v>
      </c>
      <c r="F7" s="70">
        <v>41102</v>
      </c>
      <c r="G7" s="69">
        <v>7</v>
      </c>
      <c r="H7" s="69">
        <v>82</v>
      </c>
    </row>
    <row r="8" spans="1:8" x14ac:dyDescent="0.25">
      <c r="A8" s="68">
        <v>23269</v>
      </c>
      <c r="B8" s="69" t="s">
        <v>104</v>
      </c>
      <c r="C8" s="69" t="s">
        <v>330</v>
      </c>
      <c r="D8" s="69" t="s">
        <v>327</v>
      </c>
      <c r="E8" s="69" t="s">
        <v>21</v>
      </c>
      <c r="F8" s="70">
        <v>41063</v>
      </c>
      <c r="G8" s="69">
        <v>6</v>
      </c>
      <c r="H8" s="69">
        <v>116</v>
      </c>
    </row>
    <row r="9" spans="1:8" x14ac:dyDescent="0.25">
      <c r="A9" s="68">
        <v>23270</v>
      </c>
      <c r="B9" s="69" t="s">
        <v>98</v>
      </c>
      <c r="C9" s="69" t="s">
        <v>331</v>
      </c>
      <c r="D9" s="69" t="s">
        <v>332</v>
      </c>
      <c r="E9" s="69" t="s">
        <v>16</v>
      </c>
      <c r="F9" s="70">
        <v>41067</v>
      </c>
      <c r="G9" s="69">
        <v>6</v>
      </c>
      <c r="H9" s="69">
        <v>67</v>
      </c>
    </row>
    <row r="10" spans="1:8" x14ac:dyDescent="0.25">
      <c r="A10" s="68">
        <v>23271</v>
      </c>
      <c r="B10" s="69" t="s">
        <v>162</v>
      </c>
      <c r="C10" s="69" t="s">
        <v>333</v>
      </c>
      <c r="D10" s="69" t="s">
        <v>332</v>
      </c>
      <c r="E10" s="69" t="s">
        <v>16</v>
      </c>
      <c r="F10" s="70">
        <v>40966</v>
      </c>
      <c r="G10" s="69">
        <v>2</v>
      </c>
      <c r="H10" s="69">
        <v>125</v>
      </c>
    </row>
    <row r="11" spans="1:8" x14ac:dyDescent="0.25">
      <c r="A11" s="68">
        <v>23272</v>
      </c>
      <c r="B11" s="69" t="s">
        <v>191</v>
      </c>
      <c r="C11" s="69" t="s">
        <v>334</v>
      </c>
      <c r="D11" s="69" t="s">
        <v>335</v>
      </c>
      <c r="E11" s="69" t="s">
        <v>40</v>
      </c>
      <c r="F11" s="70">
        <v>41121</v>
      </c>
      <c r="G11" s="69">
        <v>7</v>
      </c>
      <c r="H11" s="69">
        <v>71</v>
      </c>
    </row>
    <row r="12" spans="1:8" x14ac:dyDescent="0.25">
      <c r="A12" s="68">
        <v>23273</v>
      </c>
      <c r="B12" s="69" t="s">
        <v>132</v>
      </c>
      <c r="C12" s="69" t="s">
        <v>336</v>
      </c>
      <c r="D12" s="69" t="s">
        <v>323</v>
      </c>
      <c r="E12" s="69" t="s">
        <v>21</v>
      </c>
      <c r="F12" s="70">
        <v>41256</v>
      </c>
      <c r="G12" s="69">
        <v>12</v>
      </c>
      <c r="H12" s="69">
        <v>22</v>
      </c>
    </row>
    <row r="13" spans="1:8" x14ac:dyDescent="0.25">
      <c r="A13" s="68">
        <v>23274</v>
      </c>
      <c r="B13" s="69" t="s">
        <v>102</v>
      </c>
      <c r="C13" s="69" t="s">
        <v>337</v>
      </c>
      <c r="D13" s="69" t="s">
        <v>327</v>
      </c>
      <c r="E13" s="69" t="s">
        <v>16</v>
      </c>
      <c r="F13" s="70">
        <v>41143</v>
      </c>
      <c r="G13" s="69">
        <v>8</v>
      </c>
      <c r="H13" s="69">
        <v>153</v>
      </c>
    </row>
    <row r="14" spans="1:8" x14ac:dyDescent="0.25">
      <c r="A14" s="68">
        <v>23275</v>
      </c>
      <c r="B14" s="69" t="s">
        <v>193</v>
      </c>
      <c r="C14" s="69" t="s">
        <v>338</v>
      </c>
      <c r="D14" s="69" t="s">
        <v>321</v>
      </c>
      <c r="E14" s="69" t="s">
        <v>16</v>
      </c>
      <c r="F14" s="70">
        <v>40912</v>
      </c>
      <c r="G14" s="69">
        <v>1</v>
      </c>
      <c r="H14" s="69">
        <v>141</v>
      </c>
    </row>
    <row r="15" spans="1:8" x14ac:dyDescent="0.25">
      <c r="A15" s="68">
        <v>23276</v>
      </c>
      <c r="B15" s="69" t="s">
        <v>130</v>
      </c>
      <c r="C15" s="69" t="s">
        <v>339</v>
      </c>
      <c r="D15" s="69" t="s">
        <v>340</v>
      </c>
      <c r="E15" s="69" t="s">
        <v>21</v>
      </c>
      <c r="F15" s="70">
        <v>41122</v>
      </c>
      <c r="G15" s="69">
        <v>8</v>
      </c>
      <c r="H15" s="69">
        <v>65</v>
      </c>
    </row>
    <row r="16" spans="1:8" x14ac:dyDescent="0.25">
      <c r="A16" s="68">
        <v>23278</v>
      </c>
      <c r="B16" s="69" t="s">
        <v>109</v>
      </c>
      <c r="C16" s="69" t="s">
        <v>341</v>
      </c>
      <c r="D16" s="69" t="s">
        <v>342</v>
      </c>
      <c r="E16" s="69" t="s">
        <v>40</v>
      </c>
      <c r="F16" s="70">
        <v>41145</v>
      </c>
      <c r="G16" s="69">
        <v>8</v>
      </c>
      <c r="H16" s="69">
        <v>197</v>
      </c>
    </row>
    <row r="17" spans="1:8" x14ac:dyDescent="0.25">
      <c r="A17" s="68">
        <v>23279</v>
      </c>
      <c r="B17" s="69" t="s">
        <v>123</v>
      </c>
      <c r="C17" s="69" t="s">
        <v>343</v>
      </c>
      <c r="D17" s="69" t="s">
        <v>327</v>
      </c>
      <c r="E17" s="69" t="s">
        <v>21</v>
      </c>
      <c r="F17" s="70">
        <v>41020</v>
      </c>
      <c r="G17" s="69">
        <v>4</v>
      </c>
      <c r="H17" s="69">
        <v>10</v>
      </c>
    </row>
    <row r="18" spans="1:8" x14ac:dyDescent="0.25">
      <c r="A18" s="68">
        <v>23280</v>
      </c>
      <c r="B18" s="69" t="s">
        <v>35</v>
      </c>
      <c r="C18" s="69" t="s">
        <v>344</v>
      </c>
      <c r="D18" s="69" t="s">
        <v>332</v>
      </c>
      <c r="E18" s="69" t="s">
        <v>21</v>
      </c>
      <c r="F18" s="70">
        <v>41002</v>
      </c>
      <c r="G18" s="69">
        <v>4</v>
      </c>
      <c r="H18" s="69">
        <v>30</v>
      </c>
    </row>
    <row r="19" spans="1:8" x14ac:dyDescent="0.25">
      <c r="A19" s="68">
        <v>23281</v>
      </c>
      <c r="B19" s="69" t="s">
        <v>27</v>
      </c>
      <c r="C19" s="69" t="s">
        <v>345</v>
      </c>
      <c r="D19" s="69" t="s">
        <v>346</v>
      </c>
      <c r="E19" s="69" t="s">
        <v>16</v>
      </c>
      <c r="F19" s="70">
        <v>41103</v>
      </c>
      <c r="G19" s="69">
        <v>7</v>
      </c>
      <c r="H19" s="69">
        <v>134</v>
      </c>
    </row>
    <row r="20" spans="1:8" x14ac:dyDescent="0.25">
      <c r="A20" s="68">
        <v>23282</v>
      </c>
      <c r="B20" s="69" t="s">
        <v>100</v>
      </c>
      <c r="C20" s="69" t="s">
        <v>347</v>
      </c>
      <c r="D20" s="69" t="s">
        <v>329</v>
      </c>
      <c r="E20" s="69" t="s">
        <v>16</v>
      </c>
      <c r="F20" s="70">
        <v>41142</v>
      </c>
      <c r="G20" s="69">
        <v>8</v>
      </c>
      <c r="H20" s="69">
        <v>100</v>
      </c>
    </row>
    <row r="21" spans="1:8" x14ac:dyDescent="0.25">
      <c r="A21" s="68">
        <v>23283</v>
      </c>
      <c r="B21" s="69" t="s">
        <v>201</v>
      </c>
      <c r="C21" s="69" t="s">
        <v>348</v>
      </c>
      <c r="D21" s="69" t="s">
        <v>342</v>
      </c>
      <c r="E21" s="69" t="s">
        <v>21</v>
      </c>
      <c r="F21" s="70">
        <v>41084</v>
      </c>
      <c r="G21" s="69">
        <v>6</v>
      </c>
      <c r="H21" s="69">
        <v>142</v>
      </c>
    </row>
    <row r="22" spans="1:8" x14ac:dyDescent="0.25">
      <c r="A22" s="68">
        <v>23284</v>
      </c>
      <c r="B22" s="69" t="s">
        <v>148</v>
      </c>
      <c r="C22" s="69" t="s">
        <v>349</v>
      </c>
      <c r="D22" s="69" t="s">
        <v>350</v>
      </c>
      <c r="E22" s="69" t="s">
        <v>16</v>
      </c>
      <c r="F22" s="70">
        <v>41077</v>
      </c>
      <c r="G22" s="69">
        <v>6</v>
      </c>
      <c r="H22" s="69">
        <v>135</v>
      </c>
    </row>
    <row r="23" spans="1:8" x14ac:dyDescent="0.25">
      <c r="A23" s="68">
        <v>23285</v>
      </c>
      <c r="B23" s="69" t="s">
        <v>108</v>
      </c>
      <c r="C23" s="69" t="s">
        <v>351</v>
      </c>
      <c r="D23" s="69" t="s">
        <v>346</v>
      </c>
      <c r="E23" s="69" t="s">
        <v>16</v>
      </c>
      <c r="F23" s="70">
        <v>41114</v>
      </c>
      <c r="G23" s="69">
        <v>7</v>
      </c>
      <c r="H23" s="69">
        <v>9</v>
      </c>
    </row>
    <row r="24" spans="1:8" x14ac:dyDescent="0.25">
      <c r="A24" s="68">
        <v>23286</v>
      </c>
      <c r="B24" s="69" t="s">
        <v>207</v>
      </c>
      <c r="C24" s="69" t="s">
        <v>352</v>
      </c>
      <c r="D24" s="69" t="s">
        <v>321</v>
      </c>
      <c r="E24" s="69" t="s">
        <v>21</v>
      </c>
      <c r="F24" s="70">
        <v>41129</v>
      </c>
      <c r="G24" s="69">
        <v>8</v>
      </c>
      <c r="H24" s="69">
        <v>69</v>
      </c>
    </row>
    <row r="25" spans="1:8" x14ac:dyDescent="0.25">
      <c r="A25" s="68">
        <v>23287</v>
      </c>
      <c r="B25" s="69" t="s">
        <v>94</v>
      </c>
      <c r="C25" s="69" t="s">
        <v>320</v>
      </c>
      <c r="D25" s="69" t="s">
        <v>350</v>
      </c>
      <c r="E25" s="69" t="s">
        <v>16</v>
      </c>
      <c r="F25" s="70">
        <v>41077</v>
      </c>
      <c r="G25" s="69">
        <v>6</v>
      </c>
      <c r="H25" s="69">
        <v>189</v>
      </c>
    </row>
    <row r="26" spans="1:8" x14ac:dyDescent="0.25">
      <c r="A26" s="68">
        <v>23288</v>
      </c>
      <c r="B26" s="69" t="s">
        <v>126</v>
      </c>
      <c r="C26" s="69" t="s">
        <v>344</v>
      </c>
      <c r="D26" s="69" t="s">
        <v>323</v>
      </c>
      <c r="E26" s="69" t="s">
        <v>40</v>
      </c>
      <c r="F26" s="70">
        <v>41074</v>
      </c>
      <c r="G26" s="69">
        <v>6</v>
      </c>
      <c r="H26" s="69">
        <v>141</v>
      </c>
    </row>
    <row r="27" spans="1:8" x14ac:dyDescent="0.25">
      <c r="A27" s="68">
        <v>23289</v>
      </c>
      <c r="B27" s="69" t="s">
        <v>124</v>
      </c>
      <c r="C27" s="69" t="s">
        <v>353</v>
      </c>
      <c r="D27" s="69" t="s">
        <v>342</v>
      </c>
      <c r="E27" s="69" t="s">
        <v>16</v>
      </c>
      <c r="F27" s="70">
        <v>41123</v>
      </c>
      <c r="G27" s="69">
        <v>8</v>
      </c>
      <c r="H27" s="69">
        <v>166</v>
      </c>
    </row>
    <row r="28" spans="1:8" x14ac:dyDescent="0.25">
      <c r="A28" s="68">
        <v>23290</v>
      </c>
      <c r="B28" s="69" t="s">
        <v>187</v>
      </c>
      <c r="C28" s="69" t="s">
        <v>347</v>
      </c>
      <c r="D28" s="69" t="s">
        <v>321</v>
      </c>
      <c r="E28" s="69" t="s">
        <v>21</v>
      </c>
      <c r="F28" s="70">
        <v>41132</v>
      </c>
      <c r="G28" s="69">
        <v>8</v>
      </c>
      <c r="H28" s="69">
        <v>170</v>
      </c>
    </row>
    <row r="29" spans="1:8" x14ac:dyDescent="0.25">
      <c r="A29" s="68">
        <v>23291</v>
      </c>
      <c r="B29" s="69" t="s">
        <v>14</v>
      </c>
      <c r="C29" s="69" t="s">
        <v>354</v>
      </c>
      <c r="D29" s="69" t="s">
        <v>321</v>
      </c>
      <c r="E29" s="69" t="s">
        <v>16</v>
      </c>
      <c r="F29" s="70">
        <v>41139</v>
      </c>
      <c r="G29" s="69">
        <v>8</v>
      </c>
      <c r="H29" s="69">
        <v>199</v>
      </c>
    </row>
    <row r="30" spans="1:8" x14ac:dyDescent="0.25">
      <c r="A30" s="68">
        <v>23292</v>
      </c>
      <c r="B30" s="69" t="s">
        <v>65</v>
      </c>
      <c r="C30" s="69" t="s">
        <v>355</v>
      </c>
      <c r="D30" s="69" t="s">
        <v>342</v>
      </c>
      <c r="E30" s="69" t="s">
        <v>21</v>
      </c>
      <c r="F30" s="70">
        <v>40911</v>
      </c>
      <c r="G30" s="69">
        <v>1</v>
      </c>
      <c r="H30" s="69">
        <v>73</v>
      </c>
    </row>
    <row r="31" spans="1:8" x14ac:dyDescent="0.25">
      <c r="A31" s="68">
        <v>23294</v>
      </c>
      <c r="B31" s="69" t="s">
        <v>30</v>
      </c>
      <c r="C31" s="69" t="s">
        <v>334</v>
      </c>
      <c r="D31" s="69" t="s">
        <v>321</v>
      </c>
      <c r="E31" s="69" t="s">
        <v>16</v>
      </c>
      <c r="F31" s="70">
        <v>41082</v>
      </c>
      <c r="G31" s="69">
        <v>6</v>
      </c>
      <c r="H31" s="69">
        <v>160</v>
      </c>
    </row>
    <row r="32" spans="1:8" x14ac:dyDescent="0.25">
      <c r="A32" s="68">
        <v>23296</v>
      </c>
      <c r="B32" s="69" t="s">
        <v>56</v>
      </c>
      <c r="C32" s="69" t="s">
        <v>356</v>
      </c>
      <c r="D32" s="69" t="s">
        <v>342</v>
      </c>
      <c r="E32" s="69" t="s">
        <v>16</v>
      </c>
      <c r="F32" s="70">
        <v>41068</v>
      </c>
      <c r="G32" s="69">
        <v>6</v>
      </c>
      <c r="H32" s="69">
        <v>37</v>
      </c>
    </row>
    <row r="33" spans="1:8" x14ac:dyDescent="0.25">
      <c r="A33" s="68">
        <v>23297</v>
      </c>
      <c r="B33" s="69" t="s">
        <v>83</v>
      </c>
      <c r="C33" s="69" t="s">
        <v>357</v>
      </c>
      <c r="D33" s="69" t="s">
        <v>319</v>
      </c>
      <c r="E33" s="69" t="s">
        <v>21</v>
      </c>
      <c r="F33" s="70">
        <v>41133</v>
      </c>
      <c r="G33" s="69">
        <v>8</v>
      </c>
      <c r="H33" s="69">
        <v>135</v>
      </c>
    </row>
    <row r="34" spans="1:8" x14ac:dyDescent="0.25">
      <c r="A34" s="68">
        <v>23298</v>
      </c>
      <c r="B34" s="69" t="s">
        <v>203</v>
      </c>
      <c r="C34" s="69" t="s">
        <v>358</v>
      </c>
      <c r="D34" s="69" t="s">
        <v>350</v>
      </c>
      <c r="E34" s="69" t="s">
        <v>40</v>
      </c>
      <c r="F34" s="70">
        <v>41118</v>
      </c>
      <c r="G34" s="69">
        <v>7</v>
      </c>
      <c r="H34" s="69">
        <v>12</v>
      </c>
    </row>
    <row r="35" spans="1:8" x14ac:dyDescent="0.25">
      <c r="A35" s="68">
        <v>23299</v>
      </c>
      <c r="B35" s="69" t="s">
        <v>138</v>
      </c>
      <c r="C35" s="69" t="s">
        <v>359</v>
      </c>
      <c r="D35" s="69" t="s">
        <v>325</v>
      </c>
      <c r="E35" s="69" t="s">
        <v>16</v>
      </c>
      <c r="F35" s="70">
        <v>41087</v>
      </c>
      <c r="G35" s="69">
        <v>6</v>
      </c>
      <c r="H35" s="69">
        <v>104</v>
      </c>
    </row>
    <row r="36" spans="1:8" x14ac:dyDescent="0.25">
      <c r="A36" s="68">
        <v>23300</v>
      </c>
      <c r="B36" s="69" t="s">
        <v>209</v>
      </c>
      <c r="C36" s="69" t="s">
        <v>345</v>
      </c>
      <c r="D36" s="69" t="s">
        <v>323</v>
      </c>
      <c r="E36" s="69" t="s">
        <v>21</v>
      </c>
      <c r="F36" s="70">
        <v>40915</v>
      </c>
      <c r="G36" s="69">
        <v>1</v>
      </c>
      <c r="H36" s="69">
        <v>167</v>
      </c>
    </row>
    <row r="37" spans="1:8" x14ac:dyDescent="0.25">
      <c r="A37" s="68">
        <v>23301</v>
      </c>
      <c r="B37" s="69" t="s">
        <v>63</v>
      </c>
      <c r="C37" s="69" t="s">
        <v>360</v>
      </c>
      <c r="D37" s="69" t="s">
        <v>332</v>
      </c>
      <c r="E37" s="69" t="s">
        <v>16</v>
      </c>
      <c r="F37" s="70">
        <v>41109</v>
      </c>
      <c r="G37" s="69">
        <v>7</v>
      </c>
      <c r="H37" s="69">
        <v>108</v>
      </c>
    </row>
    <row r="38" spans="1:8" x14ac:dyDescent="0.25">
      <c r="A38" s="68">
        <v>23302</v>
      </c>
      <c r="B38" s="69" t="s">
        <v>154</v>
      </c>
      <c r="C38" s="69" t="s">
        <v>355</v>
      </c>
      <c r="D38" s="69" t="s">
        <v>319</v>
      </c>
      <c r="E38" s="69" t="s">
        <v>21</v>
      </c>
      <c r="F38" s="70">
        <v>41117</v>
      </c>
      <c r="G38" s="69">
        <v>7</v>
      </c>
      <c r="H38" s="69">
        <v>105</v>
      </c>
    </row>
    <row r="39" spans="1:8" x14ac:dyDescent="0.25">
      <c r="A39" s="68">
        <v>23303</v>
      </c>
      <c r="B39" s="69" t="s">
        <v>50</v>
      </c>
      <c r="C39" s="69" t="s">
        <v>361</v>
      </c>
      <c r="D39" s="69" t="s">
        <v>342</v>
      </c>
      <c r="E39" s="69" t="s">
        <v>16</v>
      </c>
      <c r="F39" s="70">
        <v>41138</v>
      </c>
      <c r="G39" s="69">
        <v>8</v>
      </c>
      <c r="H39" s="69">
        <v>176</v>
      </c>
    </row>
    <row r="40" spans="1:8" x14ac:dyDescent="0.25">
      <c r="A40" s="68">
        <v>23304</v>
      </c>
      <c r="B40" s="69" t="s">
        <v>172</v>
      </c>
      <c r="C40" s="69" t="s">
        <v>362</v>
      </c>
      <c r="D40" s="69" t="s">
        <v>325</v>
      </c>
      <c r="E40" s="69" t="s">
        <v>16</v>
      </c>
      <c r="F40" s="70">
        <v>41061</v>
      </c>
      <c r="G40" s="69">
        <v>6</v>
      </c>
      <c r="H40" s="69">
        <v>131</v>
      </c>
    </row>
    <row r="41" spans="1:8" x14ac:dyDescent="0.25">
      <c r="A41" s="68">
        <v>23305</v>
      </c>
      <c r="B41" s="69" t="s">
        <v>25</v>
      </c>
      <c r="C41" s="69" t="s">
        <v>352</v>
      </c>
      <c r="D41" s="69" t="s">
        <v>321</v>
      </c>
      <c r="E41" s="69" t="s">
        <v>21</v>
      </c>
      <c r="F41" s="70">
        <v>41147</v>
      </c>
      <c r="G41" s="69">
        <v>8</v>
      </c>
      <c r="H41" s="69">
        <v>188</v>
      </c>
    </row>
    <row r="42" spans="1:8" x14ac:dyDescent="0.25">
      <c r="A42" s="68">
        <v>23306</v>
      </c>
      <c r="B42" s="69" t="s">
        <v>156</v>
      </c>
      <c r="C42" s="69" t="s">
        <v>363</v>
      </c>
      <c r="D42" s="69" t="s">
        <v>335</v>
      </c>
      <c r="E42" s="69" t="s">
        <v>21</v>
      </c>
      <c r="F42" s="70">
        <v>41068</v>
      </c>
      <c r="G42" s="69">
        <v>6</v>
      </c>
      <c r="H42" s="69">
        <v>93</v>
      </c>
    </row>
    <row r="43" spans="1:8" x14ac:dyDescent="0.25">
      <c r="A43" s="68">
        <v>23307</v>
      </c>
      <c r="B43" s="69" t="s">
        <v>59</v>
      </c>
      <c r="C43" s="69" t="s">
        <v>364</v>
      </c>
      <c r="D43" s="69" t="s">
        <v>329</v>
      </c>
      <c r="E43" s="69" t="s">
        <v>16</v>
      </c>
      <c r="F43" s="70">
        <v>41094</v>
      </c>
      <c r="G43" s="69">
        <v>7</v>
      </c>
      <c r="H43" s="69">
        <v>113</v>
      </c>
    </row>
    <row r="44" spans="1:8" x14ac:dyDescent="0.25">
      <c r="A44" s="68">
        <v>23308</v>
      </c>
      <c r="B44" s="69" t="s">
        <v>164</v>
      </c>
      <c r="C44" s="69" t="s">
        <v>365</v>
      </c>
      <c r="D44" s="69" t="s">
        <v>327</v>
      </c>
      <c r="E44" s="69" t="s">
        <v>16</v>
      </c>
      <c r="F44" s="70">
        <v>41099</v>
      </c>
      <c r="G44" s="69">
        <v>7</v>
      </c>
      <c r="H44" s="69">
        <v>112</v>
      </c>
    </row>
    <row r="45" spans="1:8" x14ac:dyDescent="0.25">
      <c r="A45" s="68">
        <v>23309</v>
      </c>
      <c r="B45" s="69" t="s">
        <v>168</v>
      </c>
      <c r="C45" s="69" t="s">
        <v>366</v>
      </c>
      <c r="D45" s="69" t="s">
        <v>325</v>
      </c>
      <c r="E45" s="69" t="s">
        <v>21</v>
      </c>
      <c r="F45" s="70">
        <v>41083</v>
      </c>
      <c r="G45" s="69">
        <v>6</v>
      </c>
      <c r="H45" s="69">
        <v>201</v>
      </c>
    </row>
    <row r="46" spans="1:8" x14ac:dyDescent="0.25">
      <c r="A46" s="68">
        <v>23310</v>
      </c>
      <c r="B46" s="69" t="s">
        <v>41</v>
      </c>
      <c r="C46" s="69" t="s">
        <v>336</v>
      </c>
      <c r="D46" s="69" t="s">
        <v>323</v>
      </c>
      <c r="E46" s="69" t="s">
        <v>21</v>
      </c>
      <c r="F46" s="70">
        <v>41077</v>
      </c>
      <c r="G46" s="69">
        <v>6</v>
      </c>
      <c r="H46" s="69">
        <v>41</v>
      </c>
    </row>
    <row r="47" spans="1:8" x14ac:dyDescent="0.25">
      <c r="A47" s="68">
        <v>23311</v>
      </c>
      <c r="B47" s="69" t="s">
        <v>134</v>
      </c>
      <c r="C47" s="69" t="s">
        <v>367</v>
      </c>
      <c r="D47" s="69" t="s">
        <v>342</v>
      </c>
      <c r="E47" s="69" t="s">
        <v>16</v>
      </c>
      <c r="F47" s="70">
        <v>41072</v>
      </c>
      <c r="G47" s="69">
        <v>6</v>
      </c>
      <c r="H47" s="69">
        <v>18</v>
      </c>
    </row>
    <row r="48" spans="1:8" x14ac:dyDescent="0.25">
      <c r="A48" s="68">
        <v>23312</v>
      </c>
      <c r="B48" s="69" t="s">
        <v>119</v>
      </c>
      <c r="C48" s="69" t="s">
        <v>368</v>
      </c>
      <c r="D48" s="69" t="s">
        <v>325</v>
      </c>
      <c r="E48" s="69" t="s">
        <v>21</v>
      </c>
      <c r="F48" s="70">
        <v>41096</v>
      </c>
      <c r="G48" s="69">
        <v>7</v>
      </c>
      <c r="H48" s="69">
        <v>28</v>
      </c>
    </row>
    <row r="49" spans="1:8" x14ac:dyDescent="0.25">
      <c r="A49" s="68">
        <v>23314</v>
      </c>
      <c r="B49" s="69" t="s">
        <v>152</v>
      </c>
      <c r="C49" s="69" t="s">
        <v>360</v>
      </c>
      <c r="D49" s="69" t="s">
        <v>323</v>
      </c>
      <c r="E49" s="69" t="s">
        <v>16</v>
      </c>
      <c r="F49" s="70">
        <v>41131</v>
      </c>
      <c r="G49" s="69">
        <v>8</v>
      </c>
      <c r="H49" s="69">
        <v>95</v>
      </c>
    </row>
    <row r="50" spans="1:8" x14ac:dyDescent="0.25">
      <c r="A50" s="68">
        <v>23315</v>
      </c>
      <c r="B50" s="69" t="s">
        <v>34</v>
      </c>
      <c r="C50" s="69" t="s">
        <v>353</v>
      </c>
      <c r="D50" s="69" t="s">
        <v>350</v>
      </c>
      <c r="E50" s="69" t="s">
        <v>16</v>
      </c>
      <c r="F50" s="70">
        <v>41102</v>
      </c>
      <c r="G50" s="69">
        <v>7</v>
      </c>
      <c r="H50" s="69">
        <v>109</v>
      </c>
    </row>
    <row r="51" spans="1:8" x14ac:dyDescent="0.25">
      <c r="A51" s="68">
        <v>23316</v>
      </c>
      <c r="B51" s="69" t="s">
        <v>176</v>
      </c>
      <c r="C51" s="69" t="s">
        <v>369</v>
      </c>
      <c r="D51" s="69" t="s">
        <v>325</v>
      </c>
      <c r="E51" s="69" t="s">
        <v>16</v>
      </c>
      <c r="F51" s="70">
        <v>41061</v>
      </c>
      <c r="G51" s="69">
        <v>6</v>
      </c>
      <c r="H51" s="69">
        <v>137</v>
      </c>
    </row>
    <row r="52" spans="1:8" x14ac:dyDescent="0.25">
      <c r="A52" s="68">
        <v>23317</v>
      </c>
      <c r="B52" s="69" t="s">
        <v>114</v>
      </c>
      <c r="C52" s="69" t="s">
        <v>370</v>
      </c>
      <c r="D52" s="69" t="s">
        <v>350</v>
      </c>
      <c r="E52" s="69" t="s">
        <v>40</v>
      </c>
      <c r="F52" s="70">
        <v>40956</v>
      </c>
      <c r="G52" s="69">
        <v>2</v>
      </c>
      <c r="H52" s="69">
        <v>196</v>
      </c>
    </row>
    <row r="53" spans="1:8" x14ac:dyDescent="0.25">
      <c r="A53" s="68">
        <v>23318</v>
      </c>
      <c r="B53" s="69" t="s">
        <v>87</v>
      </c>
      <c r="C53" s="69" t="s">
        <v>322</v>
      </c>
      <c r="D53" s="69" t="s">
        <v>335</v>
      </c>
      <c r="E53" s="69" t="s">
        <v>21</v>
      </c>
      <c r="F53" s="70">
        <v>41099</v>
      </c>
      <c r="G53" s="69">
        <v>7</v>
      </c>
      <c r="H53" s="69">
        <v>48</v>
      </c>
    </row>
    <row r="54" spans="1:8" x14ac:dyDescent="0.25">
      <c r="A54" s="68">
        <v>23320</v>
      </c>
      <c r="B54" s="69" t="s">
        <v>52</v>
      </c>
      <c r="C54" s="69" t="s">
        <v>371</v>
      </c>
      <c r="D54" s="69" t="s">
        <v>329</v>
      </c>
      <c r="E54" s="69" t="s">
        <v>40</v>
      </c>
      <c r="F54" s="70">
        <v>41075</v>
      </c>
      <c r="G54" s="69">
        <v>6</v>
      </c>
      <c r="H54" s="69">
        <v>125</v>
      </c>
    </row>
    <row r="55" spans="1:8" x14ac:dyDescent="0.25">
      <c r="A55" s="68">
        <v>23322</v>
      </c>
      <c r="B55" s="69" t="s">
        <v>113</v>
      </c>
      <c r="C55" s="69" t="s">
        <v>334</v>
      </c>
      <c r="D55" s="69" t="s">
        <v>327</v>
      </c>
      <c r="E55" s="69" t="s">
        <v>16</v>
      </c>
      <c r="F55" s="70">
        <v>41009</v>
      </c>
      <c r="G55" s="69">
        <v>4</v>
      </c>
      <c r="H55" s="69">
        <v>20</v>
      </c>
    </row>
    <row r="56" spans="1:8" x14ac:dyDescent="0.25">
      <c r="A56" s="68">
        <v>23323</v>
      </c>
      <c r="B56" s="69" t="s">
        <v>146</v>
      </c>
      <c r="C56" s="69" t="s">
        <v>356</v>
      </c>
      <c r="D56" s="69" t="s">
        <v>327</v>
      </c>
      <c r="E56" s="69" t="s">
        <v>21</v>
      </c>
      <c r="F56" s="70">
        <v>41272</v>
      </c>
      <c r="G56" s="69">
        <v>12</v>
      </c>
      <c r="H56" s="69">
        <v>135</v>
      </c>
    </row>
    <row r="57" spans="1:8" x14ac:dyDescent="0.25">
      <c r="A57" s="68">
        <v>23324</v>
      </c>
      <c r="B57" s="69" t="s">
        <v>32</v>
      </c>
      <c r="C57" s="69" t="s">
        <v>343</v>
      </c>
      <c r="D57" s="69" t="s">
        <v>323</v>
      </c>
      <c r="E57" s="69" t="s">
        <v>16</v>
      </c>
      <c r="F57" s="70">
        <v>41134</v>
      </c>
      <c r="G57" s="69">
        <v>8</v>
      </c>
      <c r="H57" s="69">
        <v>193</v>
      </c>
    </row>
    <row r="58" spans="1:8" x14ac:dyDescent="0.25">
      <c r="A58" s="68">
        <v>23325</v>
      </c>
      <c r="B58" s="69" t="s">
        <v>89</v>
      </c>
      <c r="C58" s="69" t="s">
        <v>369</v>
      </c>
      <c r="D58" s="69" t="s">
        <v>319</v>
      </c>
      <c r="E58" s="69" t="s">
        <v>16</v>
      </c>
      <c r="F58" s="70">
        <v>41082</v>
      </c>
      <c r="G58" s="69">
        <v>6</v>
      </c>
      <c r="H58" s="69">
        <v>184</v>
      </c>
    </row>
    <row r="59" spans="1:8" x14ac:dyDescent="0.25">
      <c r="A59" s="68">
        <v>23326</v>
      </c>
      <c r="B59" s="69" t="s">
        <v>170</v>
      </c>
      <c r="C59" s="69" t="s">
        <v>357</v>
      </c>
      <c r="D59" s="69" t="s">
        <v>346</v>
      </c>
      <c r="E59" s="69" t="s">
        <v>16</v>
      </c>
      <c r="F59" s="70">
        <v>41142</v>
      </c>
      <c r="G59" s="69">
        <v>8</v>
      </c>
      <c r="H59" s="69">
        <v>126</v>
      </c>
    </row>
    <row r="60" spans="1:8" x14ac:dyDescent="0.25">
      <c r="A60" s="68">
        <v>23327</v>
      </c>
      <c r="B60" s="69" t="s">
        <v>44</v>
      </c>
      <c r="C60" s="69" t="s">
        <v>372</v>
      </c>
      <c r="D60" s="69" t="s">
        <v>335</v>
      </c>
      <c r="E60" s="69" t="s">
        <v>16</v>
      </c>
      <c r="F60" s="70">
        <v>40939</v>
      </c>
      <c r="G60" s="69">
        <v>1</v>
      </c>
      <c r="H60" s="69">
        <v>176</v>
      </c>
    </row>
    <row r="61" spans="1:8" x14ac:dyDescent="0.25">
      <c r="A61" s="68">
        <v>23328</v>
      </c>
      <c r="B61" s="69" t="s">
        <v>71</v>
      </c>
      <c r="C61" s="69" t="s">
        <v>373</v>
      </c>
      <c r="D61" s="69" t="s">
        <v>342</v>
      </c>
      <c r="E61" s="69" t="s">
        <v>16</v>
      </c>
      <c r="F61" s="70">
        <v>40923</v>
      </c>
      <c r="G61" s="69">
        <v>1</v>
      </c>
      <c r="H61" s="69">
        <v>102</v>
      </c>
    </row>
    <row r="62" spans="1:8" x14ac:dyDescent="0.25">
      <c r="A62" s="68">
        <v>23329</v>
      </c>
      <c r="B62" s="69" t="s">
        <v>199</v>
      </c>
      <c r="C62" s="69" t="s">
        <v>341</v>
      </c>
      <c r="D62" s="69" t="s">
        <v>350</v>
      </c>
      <c r="E62" s="69" t="s">
        <v>16</v>
      </c>
      <c r="F62" s="70">
        <v>40931</v>
      </c>
      <c r="G62" s="69">
        <v>1</v>
      </c>
      <c r="H62" s="69">
        <v>203</v>
      </c>
    </row>
    <row r="63" spans="1:8" x14ac:dyDescent="0.25">
      <c r="A63" s="68">
        <v>23332</v>
      </c>
      <c r="B63" s="69" t="s">
        <v>111</v>
      </c>
      <c r="C63" s="69" t="s">
        <v>348</v>
      </c>
      <c r="D63" s="69" t="s">
        <v>350</v>
      </c>
      <c r="E63" s="69" t="s">
        <v>40</v>
      </c>
      <c r="F63" s="70">
        <v>40950</v>
      </c>
      <c r="G63" s="69">
        <v>2</v>
      </c>
      <c r="H63" s="69">
        <v>203</v>
      </c>
    </row>
    <row r="64" spans="1:8" x14ac:dyDescent="0.25">
      <c r="A64" s="68">
        <v>23333</v>
      </c>
      <c r="B64" s="69" t="s">
        <v>116</v>
      </c>
      <c r="C64" s="69" t="s">
        <v>352</v>
      </c>
      <c r="D64" s="69" t="s">
        <v>350</v>
      </c>
      <c r="E64" s="69" t="s">
        <v>21</v>
      </c>
      <c r="F64" s="70">
        <v>41126</v>
      </c>
      <c r="G64" s="69">
        <v>8</v>
      </c>
      <c r="H64" s="69">
        <v>106</v>
      </c>
    </row>
    <row r="65" spans="1:8" x14ac:dyDescent="0.25">
      <c r="A65" s="68">
        <v>23334</v>
      </c>
      <c r="B65" s="69" t="s">
        <v>143</v>
      </c>
      <c r="C65" s="69" t="s">
        <v>371</v>
      </c>
      <c r="D65" s="69" t="s">
        <v>327</v>
      </c>
      <c r="E65" s="69" t="s">
        <v>21</v>
      </c>
      <c r="F65" s="70">
        <v>41260</v>
      </c>
      <c r="G65" s="69">
        <v>12</v>
      </c>
      <c r="H65" s="69">
        <v>14</v>
      </c>
    </row>
    <row r="66" spans="1:8" x14ac:dyDescent="0.25">
      <c r="A66" s="68">
        <v>23335</v>
      </c>
      <c r="B66" s="69" t="s">
        <v>195</v>
      </c>
      <c r="C66" s="69" t="s">
        <v>374</v>
      </c>
      <c r="D66" s="69" t="s">
        <v>321</v>
      </c>
      <c r="E66" s="69" t="s">
        <v>21</v>
      </c>
      <c r="F66" s="70">
        <v>41134</v>
      </c>
      <c r="G66" s="69">
        <v>8</v>
      </c>
      <c r="H66" s="69">
        <v>116</v>
      </c>
    </row>
    <row r="67" spans="1:8" x14ac:dyDescent="0.25">
      <c r="A67" s="68">
        <v>23336</v>
      </c>
      <c r="B67" s="69" t="s">
        <v>128</v>
      </c>
      <c r="C67" s="69" t="s">
        <v>375</v>
      </c>
      <c r="D67" s="69" t="s">
        <v>346</v>
      </c>
      <c r="E67" s="69" t="s">
        <v>16</v>
      </c>
      <c r="F67" s="70">
        <v>41091</v>
      </c>
      <c r="G67" s="69">
        <v>7</v>
      </c>
      <c r="H67" s="69">
        <v>7</v>
      </c>
    </row>
    <row r="68" spans="1:8" x14ac:dyDescent="0.25">
      <c r="A68" s="68">
        <v>23337</v>
      </c>
      <c r="B68" s="69" t="s">
        <v>81</v>
      </c>
      <c r="C68" s="69" t="s">
        <v>366</v>
      </c>
      <c r="D68" s="69" t="s">
        <v>332</v>
      </c>
      <c r="E68" s="69" t="s">
        <v>16</v>
      </c>
      <c r="F68" s="70">
        <v>41097</v>
      </c>
      <c r="G68" s="69">
        <v>7</v>
      </c>
      <c r="H68" s="69">
        <v>82</v>
      </c>
    </row>
    <row r="69" spans="1:8" x14ac:dyDescent="0.25">
      <c r="A69" s="68">
        <v>23338</v>
      </c>
      <c r="B69" s="69" t="s">
        <v>205</v>
      </c>
      <c r="C69" s="69" t="s">
        <v>370</v>
      </c>
      <c r="D69" s="69" t="s">
        <v>350</v>
      </c>
      <c r="E69" s="69" t="s">
        <v>16</v>
      </c>
      <c r="F69" s="70">
        <v>41133</v>
      </c>
      <c r="G69" s="69">
        <v>8</v>
      </c>
      <c r="H69" s="69">
        <v>178</v>
      </c>
    </row>
    <row r="70" spans="1:8" x14ac:dyDescent="0.25">
      <c r="A70" s="68">
        <v>23339</v>
      </c>
      <c r="B70" s="69" t="s">
        <v>121</v>
      </c>
      <c r="C70" s="69" t="s">
        <v>334</v>
      </c>
      <c r="D70" s="69" t="s">
        <v>329</v>
      </c>
      <c r="E70" s="69" t="s">
        <v>21</v>
      </c>
      <c r="F70" s="70">
        <v>41101</v>
      </c>
      <c r="G70" s="69">
        <v>7</v>
      </c>
      <c r="H70" s="69">
        <v>41</v>
      </c>
    </row>
    <row r="71" spans="1:8" x14ac:dyDescent="0.25">
      <c r="A71" s="68">
        <v>23340</v>
      </c>
      <c r="B71" s="69" t="s">
        <v>61</v>
      </c>
      <c r="C71" s="69" t="s">
        <v>376</v>
      </c>
      <c r="D71" s="69" t="s">
        <v>346</v>
      </c>
      <c r="E71" s="69" t="s">
        <v>21</v>
      </c>
      <c r="F71" s="70">
        <v>41095</v>
      </c>
      <c r="G71" s="69">
        <v>7</v>
      </c>
      <c r="H71" s="69">
        <v>85</v>
      </c>
    </row>
    <row r="72" spans="1:8" x14ac:dyDescent="0.25">
      <c r="A72" s="68">
        <v>23341</v>
      </c>
      <c r="B72" s="69" t="s">
        <v>75</v>
      </c>
      <c r="C72" s="69" t="s">
        <v>333</v>
      </c>
      <c r="D72" s="69" t="s">
        <v>327</v>
      </c>
      <c r="E72" s="69" t="s">
        <v>16</v>
      </c>
      <c r="F72" s="70">
        <v>41026</v>
      </c>
      <c r="G72" s="69">
        <v>4</v>
      </c>
      <c r="H72" s="69">
        <v>77</v>
      </c>
    </row>
    <row r="73" spans="1:8" x14ac:dyDescent="0.25">
      <c r="A73" s="68">
        <v>23342</v>
      </c>
      <c r="B73" s="69" t="s">
        <v>160</v>
      </c>
      <c r="C73" s="69" t="s">
        <v>324</v>
      </c>
      <c r="D73" s="69" t="s">
        <v>325</v>
      </c>
      <c r="E73" s="69" t="s">
        <v>21</v>
      </c>
      <c r="F73" s="70">
        <v>41088</v>
      </c>
      <c r="G73" s="69">
        <v>6</v>
      </c>
      <c r="H73" s="69">
        <v>122</v>
      </c>
    </row>
    <row r="74" spans="1:8" x14ac:dyDescent="0.25">
      <c r="A74" s="68">
        <v>23343</v>
      </c>
      <c r="B74" s="69" t="s">
        <v>24</v>
      </c>
      <c r="C74" s="69" t="s">
        <v>370</v>
      </c>
      <c r="D74" s="69" t="s">
        <v>323</v>
      </c>
      <c r="E74" s="69" t="s">
        <v>21</v>
      </c>
      <c r="F74" s="70">
        <v>41144</v>
      </c>
      <c r="G74" s="69">
        <v>8</v>
      </c>
      <c r="H74" s="69">
        <v>42</v>
      </c>
    </row>
    <row r="75" spans="1:8" x14ac:dyDescent="0.25">
      <c r="A75" s="68">
        <v>23344</v>
      </c>
      <c r="B75" s="69" t="s">
        <v>92</v>
      </c>
      <c r="C75" s="69" t="s">
        <v>377</v>
      </c>
      <c r="D75" s="69" t="s">
        <v>335</v>
      </c>
      <c r="E75" s="69" t="s">
        <v>21</v>
      </c>
      <c r="F75" s="70">
        <v>41265</v>
      </c>
      <c r="G75" s="69">
        <v>12</v>
      </c>
      <c r="H75" s="69">
        <v>64</v>
      </c>
    </row>
    <row r="76" spans="1:8" x14ac:dyDescent="0.25">
      <c r="A76" s="68">
        <v>23345</v>
      </c>
      <c r="B76" s="69" t="s">
        <v>69</v>
      </c>
      <c r="C76" s="69" t="s">
        <v>363</v>
      </c>
      <c r="D76" s="69" t="s">
        <v>342</v>
      </c>
      <c r="E76" s="69" t="s">
        <v>21</v>
      </c>
      <c r="F76" s="70">
        <v>41150</v>
      </c>
      <c r="G76" s="69">
        <v>8</v>
      </c>
      <c r="H76" s="69">
        <v>208</v>
      </c>
    </row>
    <row r="77" spans="1:8" x14ac:dyDescent="0.25">
      <c r="A77" s="68">
        <v>23346</v>
      </c>
      <c r="B77" s="69" t="s">
        <v>29</v>
      </c>
      <c r="C77" s="69" t="s">
        <v>368</v>
      </c>
      <c r="D77" s="69" t="s">
        <v>323</v>
      </c>
      <c r="E77" s="69" t="s">
        <v>21</v>
      </c>
      <c r="F77" s="70">
        <v>41119</v>
      </c>
      <c r="G77" s="69">
        <v>7</v>
      </c>
      <c r="H77" s="69">
        <v>13</v>
      </c>
    </row>
    <row r="78" spans="1:8" x14ac:dyDescent="0.25">
      <c r="A78" s="68">
        <v>23347</v>
      </c>
      <c r="B78" s="69" t="s">
        <v>19</v>
      </c>
      <c r="C78" s="69" t="s">
        <v>348</v>
      </c>
      <c r="D78" s="69" t="s">
        <v>321</v>
      </c>
      <c r="E78" s="69" t="s">
        <v>21</v>
      </c>
      <c r="F78" s="70">
        <v>41088</v>
      </c>
      <c r="G78" s="69">
        <v>6</v>
      </c>
      <c r="H78" s="69">
        <v>147</v>
      </c>
    </row>
    <row r="79" spans="1:8" x14ac:dyDescent="0.25">
      <c r="A79" s="68">
        <v>23348</v>
      </c>
      <c r="B79" s="69" t="s">
        <v>85</v>
      </c>
      <c r="C79" s="69" t="s">
        <v>362</v>
      </c>
      <c r="D79" s="69" t="s">
        <v>323</v>
      </c>
      <c r="E79" s="69" t="s">
        <v>16</v>
      </c>
      <c r="F79" s="70">
        <v>41146</v>
      </c>
      <c r="G79" s="69">
        <v>8</v>
      </c>
      <c r="H79" s="69">
        <v>163</v>
      </c>
    </row>
    <row r="80" spans="1:8" x14ac:dyDescent="0.25">
      <c r="A80" s="68">
        <v>23349</v>
      </c>
      <c r="B80" s="69" t="s">
        <v>77</v>
      </c>
      <c r="C80" s="69" t="s">
        <v>365</v>
      </c>
      <c r="D80" s="69" t="s">
        <v>335</v>
      </c>
      <c r="E80" s="69" t="s">
        <v>16</v>
      </c>
      <c r="F80" s="70">
        <v>41112</v>
      </c>
      <c r="G80" s="69">
        <v>7</v>
      </c>
      <c r="H80" s="69">
        <v>126</v>
      </c>
    </row>
    <row r="81" spans="1:8" x14ac:dyDescent="0.25">
      <c r="A81" s="68">
        <v>23350</v>
      </c>
      <c r="B81" s="69" t="s">
        <v>36</v>
      </c>
      <c r="C81" s="69" t="s">
        <v>375</v>
      </c>
      <c r="D81" s="69" t="s">
        <v>321</v>
      </c>
      <c r="E81" s="69" t="s">
        <v>21</v>
      </c>
      <c r="F81" s="70">
        <v>41085</v>
      </c>
      <c r="G81" s="69">
        <v>6</v>
      </c>
      <c r="H81" s="69">
        <v>188</v>
      </c>
    </row>
    <row r="82" spans="1:8" x14ac:dyDescent="0.25">
      <c r="A82" s="68">
        <v>23351</v>
      </c>
      <c r="B82" s="69" t="s">
        <v>48</v>
      </c>
      <c r="C82" s="69" t="s">
        <v>378</v>
      </c>
      <c r="D82" s="69" t="s">
        <v>325</v>
      </c>
      <c r="E82" s="69" t="s">
        <v>21</v>
      </c>
      <c r="F82" s="70">
        <v>41124</v>
      </c>
      <c r="G82" s="69">
        <v>8</v>
      </c>
      <c r="H82" s="69">
        <v>151</v>
      </c>
    </row>
    <row r="83" spans="1:8" x14ac:dyDescent="0.25">
      <c r="A83" s="68">
        <v>23352</v>
      </c>
      <c r="B83" s="69" t="s">
        <v>158</v>
      </c>
      <c r="C83" s="69" t="s">
        <v>373</v>
      </c>
      <c r="D83" s="69" t="s">
        <v>329</v>
      </c>
      <c r="E83" s="69" t="s">
        <v>21</v>
      </c>
      <c r="F83" s="70">
        <v>41097</v>
      </c>
      <c r="G83" s="69">
        <v>7</v>
      </c>
      <c r="H83" s="69">
        <v>89</v>
      </c>
    </row>
    <row r="84" spans="1:8" x14ac:dyDescent="0.25">
      <c r="A84" s="68">
        <v>23353</v>
      </c>
      <c r="B84" s="69" t="s">
        <v>38</v>
      </c>
      <c r="C84" s="69" t="s">
        <v>339</v>
      </c>
      <c r="D84" s="69" t="s">
        <v>342</v>
      </c>
      <c r="E84" s="69" t="s">
        <v>40</v>
      </c>
      <c r="F84" s="70">
        <v>41070</v>
      </c>
      <c r="G84" s="69">
        <v>6</v>
      </c>
      <c r="H84" s="69">
        <v>168</v>
      </c>
    </row>
    <row r="85" spans="1:8" x14ac:dyDescent="0.25">
      <c r="A85" s="68">
        <v>23354</v>
      </c>
      <c r="B85" s="69" t="s">
        <v>105</v>
      </c>
      <c r="C85" s="69" t="s">
        <v>338</v>
      </c>
      <c r="D85" s="69" t="s">
        <v>332</v>
      </c>
      <c r="E85" s="69" t="s">
        <v>21</v>
      </c>
      <c r="F85" s="70">
        <v>41124</v>
      </c>
      <c r="G85" s="69">
        <v>8</v>
      </c>
      <c r="H85" s="69">
        <v>84</v>
      </c>
    </row>
    <row r="86" spans="1:8" x14ac:dyDescent="0.25">
      <c r="A86" s="68">
        <v>23355</v>
      </c>
      <c r="B86" s="69" t="s">
        <v>150</v>
      </c>
      <c r="C86" s="69" t="s">
        <v>364</v>
      </c>
      <c r="D86" s="69" t="s">
        <v>350</v>
      </c>
      <c r="E86" s="69" t="s">
        <v>21</v>
      </c>
      <c r="F86" s="70">
        <v>41026</v>
      </c>
      <c r="G86" s="69">
        <v>4</v>
      </c>
      <c r="H86" s="69">
        <v>16</v>
      </c>
    </row>
    <row r="87" spans="1:8" x14ac:dyDescent="0.25">
      <c r="A87" s="68">
        <v>23356</v>
      </c>
      <c r="B87" s="69" t="s">
        <v>144</v>
      </c>
      <c r="C87" s="69" t="s">
        <v>379</v>
      </c>
      <c r="D87" s="69" t="s">
        <v>325</v>
      </c>
      <c r="E87" s="69" t="s">
        <v>21</v>
      </c>
      <c r="F87" s="70">
        <v>41081</v>
      </c>
      <c r="G87" s="69">
        <v>6</v>
      </c>
      <c r="H87" s="69">
        <v>80</v>
      </c>
    </row>
    <row r="88" spans="1:8" x14ac:dyDescent="0.25">
      <c r="A88" s="68">
        <v>23357</v>
      </c>
      <c r="B88" s="69" t="s">
        <v>58</v>
      </c>
      <c r="C88" s="69" t="s">
        <v>349</v>
      </c>
      <c r="D88" s="69" t="s">
        <v>329</v>
      </c>
      <c r="E88" s="69" t="s">
        <v>16</v>
      </c>
      <c r="F88" s="70">
        <v>41107</v>
      </c>
      <c r="G88" s="69">
        <v>7</v>
      </c>
      <c r="H88" s="69">
        <v>50</v>
      </c>
    </row>
    <row r="89" spans="1:8" x14ac:dyDescent="0.25">
      <c r="A89" s="68">
        <v>23358</v>
      </c>
      <c r="B89" s="69" t="s">
        <v>17</v>
      </c>
      <c r="C89" s="69" t="s">
        <v>354</v>
      </c>
      <c r="D89" s="69" t="s">
        <v>323</v>
      </c>
      <c r="E89" s="69" t="s">
        <v>16</v>
      </c>
      <c r="F89" s="70">
        <v>41071</v>
      </c>
      <c r="G89" s="69">
        <v>6</v>
      </c>
      <c r="H89" s="69">
        <v>41</v>
      </c>
    </row>
    <row r="90" spans="1:8" x14ac:dyDescent="0.25">
      <c r="A90" s="68">
        <v>23360</v>
      </c>
      <c r="B90" s="69" t="s">
        <v>180</v>
      </c>
      <c r="C90" s="69" t="s">
        <v>377</v>
      </c>
      <c r="D90" s="69" t="s">
        <v>332</v>
      </c>
      <c r="E90" s="69" t="s">
        <v>21</v>
      </c>
      <c r="F90" s="70">
        <v>41073</v>
      </c>
      <c r="G90" s="69">
        <v>6</v>
      </c>
      <c r="H90" s="69">
        <v>37</v>
      </c>
    </row>
    <row r="91" spans="1:8" x14ac:dyDescent="0.25">
      <c r="A91" s="68">
        <v>23361</v>
      </c>
      <c r="B91" s="69" t="s">
        <v>117</v>
      </c>
      <c r="C91" s="69" t="s">
        <v>345</v>
      </c>
      <c r="D91" s="69" t="s">
        <v>332</v>
      </c>
      <c r="E91" s="69" t="s">
        <v>21</v>
      </c>
      <c r="F91" s="70">
        <v>40915</v>
      </c>
      <c r="G91" s="69">
        <v>1</v>
      </c>
      <c r="H91" s="69">
        <v>184</v>
      </c>
    </row>
    <row r="92" spans="1:8" x14ac:dyDescent="0.25">
      <c r="A92" s="68">
        <v>23362</v>
      </c>
      <c r="B92" s="69" t="s">
        <v>96</v>
      </c>
      <c r="C92" s="69" t="s">
        <v>380</v>
      </c>
      <c r="D92" s="69" t="s">
        <v>327</v>
      </c>
      <c r="E92" s="69" t="s">
        <v>21</v>
      </c>
      <c r="F92" s="70">
        <v>41139</v>
      </c>
      <c r="G92" s="69">
        <v>8</v>
      </c>
      <c r="H92" s="69">
        <v>179</v>
      </c>
    </row>
    <row r="93" spans="1:8" x14ac:dyDescent="0.25">
      <c r="A93" s="68">
        <v>23364</v>
      </c>
      <c r="B93" s="69" t="s">
        <v>189</v>
      </c>
      <c r="C93" s="69" t="s">
        <v>337</v>
      </c>
      <c r="D93" s="69" t="s">
        <v>321</v>
      </c>
      <c r="E93" s="69" t="s">
        <v>21</v>
      </c>
      <c r="F93" s="70">
        <v>41093</v>
      </c>
      <c r="G93" s="69">
        <v>7</v>
      </c>
      <c r="H93" s="69">
        <v>47</v>
      </c>
    </row>
    <row r="94" spans="1:8" x14ac:dyDescent="0.25">
      <c r="A94" s="68">
        <v>23365</v>
      </c>
      <c r="B94" s="69" t="s">
        <v>54</v>
      </c>
      <c r="C94" s="69" t="s">
        <v>379</v>
      </c>
      <c r="D94" s="69" t="s">
        <v>346</v>
      </c>
      <c r="E94" s="69" t="s">
        <v>16</v>
      </c>
      <c r="F94" s="70">
        <v>41099</v>
      </c>
      <c r="G94" s="69">
        <v>7</v>
      </c>
      <c r="H94" s="69">
        <v>165</v>
      </c>
    </row>
    <row r="95" spans="1:8" x14ac:dyDescent="0.25">
      <c r="A95" s="68">
        <v>23367</v>
      </c>
      <c r="B95" s="69" t="s">
        <v>166</v>
      </c>
      <c r="C95" s="69" t="s">
        <v>328</v>
      </c>
      <c r="D95" s="69" t="s">
        <v>350</v>
      </c>
      <c r="E95" s="69" t="s">
        <v>16</v>
      </c>
      <c r="F95" s="70">
        <v>41023</v>
      </c>
      <c r="G95" s="69">
        <v>4</v>
      </c>
      <c r="H95" s="69">
        <v>10</v>
      </c>
    </row>
    <row r="96" spans="1:8" x14ac:dyDescent="0.25">
      <c r="A96" s="68">
        <v>23368</v>
      </c>
      <c r="B96" s="69" t="s">
        <v>141</v>
      </c>
      <c r="C96" s="69" t="s">
        <v>361</v>
      </c>
      <c r="D96" s="69" t="s">
        <v>346</v>
      </c>
      <c r="E96" s="69" t="s">
        <v>16</v>
      </c>
      <c r="F96" s="70">
        <v>41146</v>
      </c>
      <c r="G96" s="69">
        <v>8</v>
      </c>
      <c r="H96" s="69">
        <v>150</v>
      </c>
    </row>
    <row r="97" spans="1:8" x14ac:dyDescent="0.25">
      <c r="A97" s="68">
        <v>23369</v>
      </c>
      <c r="B97" s="69" t="s">
        <v>197</v>
      </c>
      <c r="C97" s="69" t="s">
        <v>351</v>
      </c>
      <c r="D97" s="69" t="s">
        <v>340</v>
      </c>
      <c r="E97" s="69" t="s">
        <v>16</v>
      </c>
      <c r="F97" s="70">
        <v>41092</v>
      </c>
      <c r="G97" s="69">
        <v>7</v>
      </c>
      <c r="H97" s="69">
        <v>77</v>
      </c>
    </row>
    <row r="98" spans="1:8" x14ac:dyDescent="0.25">
      <c r="A98" s="68">
        <v>23370</v>
      </c>
      <c r="B98" s="69" t="s">
        <v>91</v>
      </c>
      <c r="C98" s="69" t="s">
        <v>326</v>
      </c>
      <c r="D98" s="69" t="s">
        <v>327</v>
      </c>
      <c r="E98" s="69" t="s">
        <v>16</v>
      </c>
      <c r="F98" s="70">
        <v>41028</v>
      </c>
      <c r="G98" s="69">
        <v>4</v>
      </c>
      <c r="H98" s="69">
        <v>63</v>
      </c>
    </row>
    <row r="99" spans="1:8" x14ac:dyDescent="0.25">
      <c r="A99" s="68">
        <v>23371</v>
      </c>
      <c r="B99" s="69" t="s">
        <v>185</v>
      </c>
      <c r="C99" s="69" t="s">
        <v>331</v>
      </c>
      <c r="D99" s="69" t="s">
        <v>332</v>
      </c>
      <c r="E99" s="69" t="s">
        <v>21</v>
      </c>
      <c r="F99" s="70">
        <v>41136</v>
      </c>
      <c r="G99" s="69">
        <v>8</v>
      </c>
      <c r="H99" s="69">
        <v>204</v>
      </c>
    </row>
    <row r="100" spans="1:8" x14ac:dyDescent="0.25">
      <c r="A100" s="68">
        <v>23372</v>
      </c>
      <c r="B100" s="69" t="s">
        <v>139</v>
      </c>
      <c r="C100" s="69" t="s">
        <v>378</v>
      </c>
      <c r="D100" s="69" t="s">
        <v>340</v>
      </c>
      <c r="E100" s="69" t="s">
        <v>21</v>
      </c>
      <c r="F100" s="70">
        <v>41255</v>
      </c>
      <c r="G100" s="69">
        <v>12</v>
      </c>
      <c r="H100" s="69">
        <v>22</v>
      </c>
    </row>
    <row r="101" spans="1:8" x14ac:dyDescent="0.25">
      <c r="A101" s="68">
        <v>23373</v>
      </c>
      <c r="B101" s="69" t="s">
        <v>22</v>
      </c>
      <c r="C101" s="69" t="s">
        <v>358</v>
      </c>
      <c r="D101" s="69" t="s">
        <v>335</v>
      </c>
      <c r="E101" s="69" t="s">
        <v>21</v>
      </c>
      <c r="F101" s="70">
        <v>41114</v>
      </c>
      <c r="G101" s="69">
        <v>7</v>
      </c>
      <c r="H101" s="69">
        <v>95</v>
      </c>
    </row>
    <row r="102" spans="1:8" x14ac:dyDescent="0.25">
      <c r="A102" s="68">
        <v>23374</v>
      </c>
      <c r="B102" s="69" t="s">
        <v>42</v>
      </c>
      <c r="C102" s="69" t="s">
        <v>367</v>
      </c>
      <c r="D102" s="69" t="s">
        <v>325</v>
      </c>
      <c r="E102" s="69" t="s">
        <v>21</v>
      </c>
      <c r="F102" s="70">
        <v>41257</v>
      </c>
      <c r="G102" s="69">
        <v>12</v>
      </c>
      <c r="H102" s="69">
        <v>57</v>
      </c>
    </row>
    <row r="103" spans="1:8" x14ac:dyDescent="0.25">
      <c r="A103" s="68">
        <v>23375</v>
      </c>
      <c r="B103" s="69" t="s">
        <v>151</v>
      </c>
      <c r="C103" s="69" t="s">
        <v>376</v>
      </c>
      <c r="D103" s="69" t="s">
        <v>332</v>
      </c>
      <c r="E103" s="69" t="s">
        <v>16</v>
      </c>
      <c r="F103" s="70">
        <v>41029</v>
      </c>
      <c r="G103" s="69">
        <v>4</v>
      </c>
      <c r="H103" s="69">
        <v>5</v>
      </c>
    </row>
    <row r="104" spans="1:8" x14ac:dyDescent="0.25">
      <c r="A104" s="68">
        <v>23376</v>
      </c>
      <c r="B104" s="69" t="s">
        <v>136</v>
      </c>
      <c r="C104" s="69" t="s">
        <v>372</v>
      </c>
      <c r="D104" s="69" t="s">
        <v>332</v>
      </c>
      <c r="E104" s="69" t="s">
        <v>40</v>
      </c>
      <c r="F104" s="70">
        <v>41113</v>
      </c>
      <c r="G104" s="69">
        <v>7</v>
      </c>
      <c r="H104" s="69">
        <v>85</v>
      </c>
    </row>
    <row r="105" spans="1:8" x14ac:dyDescent="0.25">
      <c r="A105" s="68">
        <v>23377</v>
      </c>
      <c r="B105" s="69" t="s">
        <v>107</v>
      </c>
      <c r="C105" s="69" t="s">
        <v>374</v>
      </c>
      <c r="D105" s="69" t="s">
        <v>340</v>
      </c>
      <c r="E105" s="69" t="s">
        <v>21</v>
      </c>
      <c r="F105" s="70">
        <v>41075</v>
      </c>
      <c r="G105" s="69">
        <v>6</v>
      </c>
      <c r="H105" s="69">
        <v>43</v>
      </c>
    </row>
    <row r="106" spans="1:8" x14ac:dyDescent="0.25">
      <c r="A106" s="68">
        <v>23378</v>
      </c>
      <c r="B106" s="69" t="s">
        <v>67</v>
      </c>
      <c r="C106" s="69" t="s">
        <v>318</v>
      </c>
      <c r="D106" s="69" t="s">
        <v>342</v>
      </c>
      <c r="E106" s="69" t="s">
        <v>21</v>
      </c>
      <c r="F106" s="70">
        <v>41078</v>
      </c>
      <c r="G106" s="69">
        <v>6</v>
      </c>
      <c r="H106" s="69">
        <v>157</v>
      </c>
    </row>
    <row r="107" spans="1:8" x14ac:dyDescent="0.25">
      <c r="A107" s="68">
        <v>23379</v>
      </c>
      <c r="B107" s="69" t="s">
        <v>46</v>
      </c>
      <c r="C107" s="69" t="s">
        <v>359</v>
      </c>
      <c r="D107" s="69" t="s">
        <v>325</v>
      </c>
      <c r="E107" s="69" t="s">
        <v>21</v>
      </c>
      <c r="F107" s="70">
        <v>41270</v>
      </c>
      <c r="G107" s="69">
        <v>12</v>
      </c>
      <c r="H107" s="69">
        <v>65</v>
      </c>
    </row>
    <row r="108" spans="1:8" x14ac:dyDescent="0.25">
      <c r="A108" s="71">
        <v>23380</v>
      </c>
      <c r="B108" s="72" t="s">
        <v>183</v>
      </c>
      <c r="C108" s="72" t="s">
        <v>380</v>
      </c>
      <c r="D108" s="72" t="s">
        <v>340</v>
      </c>
      <c r="E108" s="72" t="s">
        <v>16</v>
      </c>
      <c r="F108" s="73">
        <v>41112</v>
      </c>
      <c r="G108" s="72">
        <v>7</v>
      </c>
      <c r="H108" s="72">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3"/>
  <sheetViews>
    <sheetView showGridLines="0" zoomScale="80" workbookViewId="0"/>
  </sheetViews>
  <sheetFormatPr defaultColWidth="10.875" defaultRowHeight="13.2" x14ac:dyDescent="0.25"/>
  <cols>
    <col min="1" max="1" width="19.5" style="77" bestFit="1" customWidth="1"/>
    <col min="2" max="2" width="22.625" style="77" bestFit="1" customWidth="1"/>
    <col min="3" max="3" width="18" style="77" customWidth="1"/>
    <col min="4" max="4" width="13" style="77" customWidth="1"/>
    <col min="5" max="16384" width="10.875" style="77"/>
  </cols>
  <sheetData>
    <row r="1" spans="1:4" ht="13.8" x14ac:dyDescent="0.25">
      <c r="A1" s="74" t="s">
        <v>6</v>
      </c>
      <c r="B1" s="75" t="s">
        <v>7</v>
      </c>
      <c r="C1" s="75" t="s">
        <v>381</v>
      </c>
      <c r="D1" s="76" t="s">
        <v>12</v>
      </c>
    </row>
    <row r="2" spans="1:4" ht="13.8" x14ac:dyDescent="0.25">
      <c r="A2" s="78" t="s">
        <v>342</v>
      </c>
      <c r="B2" s="79" t="s">
        <v>382</v>
      </c>
      <c r="C2" s="79" t="s">
        <v>383</v>
      </c>
      <c r="D2" s="80">
        <v>14.5</v>
      </c>
    </row>
    <row r="3" spans="1:4" ht="13.8" x14ac:dyDescent="0.25">
      <c r="A3" s="78" t="s">
        <v>323</v>
      </c>
      <c r="B3" s="79" t="s">
        <v>384</v>
      </c>
      <c r="C3" s="79" t="s">
        <v>383</v>
      </c>
      <c r="D3" s="80">
        <v>9.99</v>
      </c>
    </row>
    <row r="4" spans="1:4" ht="13.8" x14ac:dyDescent="0.25">
      <c r="A4" s="78" t="s">
        <v>321</v>
      </c>
      <c r="B4" s="79" t="s">
        <v>385</v>
      </c>
      <c r="C4" s="79" t="s">
        <v>383</v>
      </c>
      <c r="D4" s="80">
        <v>7.4</v>
      </c>
    </row>
    <row r="5" spans="1:4" ht="13.8" x14ac:dyDescent="0.25">
      <c r="A5" s="78" t="s">
        <v>332</v>
      </c>
      <c r="B5" s="79" t="s">
        <v>386</v>
      </c>
      <c r="C5" s="79" t="s">
        <v>383</v>
      </c>
      <c r="D5" s="80">
        <v>19.989999999999998</v>
      </c>
    </row>
    <row r="6" spans="1:4" ht="13.8" x14ac:dyDescent="0.25">
      <c r="A6" s="78" t="s">
        <v>335</v>
      </c>
      <c r="B6" s="79" t="s">
        <v>387</v>
      </c>
      <c r="C6" s="79" t="s">
        <v>388</v>
      </c>
      <c r="D6" s="80">
        <v>8.99</v>
      </c>
    </row>
    <row r="7" spans="1:4" ht="13.8" x14ac:dyDescent="0.25">
      <c r="A7" s="78" t="s">
        <v>329</v>
      </c>
      <c r="B7" s="79" t="s">
        <v>389</v>
      </c>
      <c r="C7" s="79" t="s">
        <v>388</v>
      </c>
      <c r="D7" s="80">
        <v>6</v>
      </c>
    </row>
    <row r="8" spans="1:4" ht="13.8" x14ac:dyDescent="0.25">
      <c r="A8" s="78" t="s">
        <v>350</v>
      </c>
      <c r="B8" s="79" t="s">
        <v>390</v>
      </c>
      <c r="C8" s="79" t="s">
        <v>388</v>
      </c>
      <c r="D8" s="80">
        <v>4.5</v>
      </c>
    </row>
    <row r="9" spans="1:4" ht="13.8" x14ac:dyDescent="0.25">
      <c r="A9" s="78" t="s">
        <v>325</v>
      </c>
      <c r="B9" s="79" t="s">
        <v>391</v>
      </c>
      <c r="C9" s="79" t="s">
        <v>388</v>
      </c>
      <c r="D9" s="80">
        <v>13.5</v>
      </c>
    </row>
    <row r="10" spans="1:4" ht="13.8" x14ac:dyDescent="0.25">
      <c r="A10" s="78" t="s">
        <v>346</v>
      </c>
      <c r="B10" s="79" t="s">
        <v>392</v>
      </c>
      <c r="C10" s="79" t="s">
        <v>393</v>
      </c>
      <c r="D10" s="80">
        <v>4.5</v>
      </c>
    </row>
    <row r="11" spans="1:4" ht="13.8" x14ac:dyDescent="0.25">
      <c r="A11" s="78" t="s">
        <v>340</v>
      </c>
      <c r="B11" s="79" t="s">
        <v>394</v>
      </c>
      <c r="C11" s="79" t="s">
        <v>393</v>
      </c>
      <c r="D11" s="80">
        <v>4.99</v>
      </c>
    </row>
    <row r="12" spans="1:4" ht="13.8" x14ac:dyDescent="0.25">
      <c r="A12" s="78" t="s">
        <v>327</v>
      </c>
      <c r="B12" s="79" t="s">
        <v>395</v>
      </c>
      <c r="C12" s="79" t="s">
        <v>393</v>
      </c>
      <c r="D12" s="80">
        <v>3</v>
      </c>
    </row>
    <row r="13" spans="1:4" ht="13.8" x14ac:dyDescent="0.25">
      <c r="A13" s="81" t="s">
        <v>319</v>
      </c>
      <c r="B13" s="82" t="s">
        <v>396</v>
      </c>
      <c r="C13" s="82" t="s">
        <v>393</v>
      </c>
      <c r="D13" s="83">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showGridLines="0" zoomScale="80" workbookViewId="0"/>
  </sheetViews>
  <sheetFormatPr defaultColWidth="10.875" defaultRowHeight="13.2" x14ac:dyDescent="0.25"/>
  <cols>
    <col min="1" max="1" width="20.625" style="77" bestFit="1" customWidth="1"/>
    <col min="2" max="2" width="14.375" style="77" bestFit="1" customWidth="1"/>
    <col min="3" max="16384" width="10.875" style="77"/>
  </cols>
  <sheetData>
    <row r="1" spans="1:2" ht="13.8" x14ac:dyDescent="0.25">
      <c r="A1" s="74" t="s">
        <v>381</v>
      </c>
      <c r="B1" s="76" t="s">
        <v>211</v>
      </c>
    </row>
    <row r="2" spans="1:2" ht="13.8" x14ac:dyDescent="0.25">
      <c r="A2" s="78" t="s">
        <v>383</v>
      </c>
      <c r="B2" s="84" t="s">
        <v>212</v>
      </c>
    </row>
    <row r="3" spans="1:2" ht="13.8" x14ac:dyDescent="0.25">
      <c r="A3" s="78" t="s">
        <v>388</v>
      </c>
      <c r="B3" s="84" t="s">
        <v>213</v>
      </c>
    </row>
    <row r="4" spans="1:2" ht="13.8" x14ac:dyDescent="0.25">
      <c r="A4" s="81" t="s">
        <v>393</v>
      </c>
      <c r="B4" s="85"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8"/>
  <sheetViews>
    <sheetView showGridLines="0" zoomScale="80" workbookViewId="0">
      <pane ySplit="1" topLeftCell="A2" activePane="bottomLeft" state="frozen"/>
      <selection pane="bottomLeft"/>
    </sheetView>
  </sheetViews>
  <sheetFormatPr defaultColWidth="10.875" defaultRowHeight="13.2" x14ac:dyDescent="0.25"/>
  <cols>
    <col min="1" max="1" width="16.5" style="77" customWidth="1"/>
    <col min="2" max="2" width="22.625" style="77" bestFit="1" customWidth="1"/>
    <col min="3" max="16384" width="10.875" style="77"/>
  </cols>
  <sheetData>
    <row r="1" spans="1:2" ht="13.8" x14ac:dyDescent="0.25">
      <c r="A1" s="86" t="s">
        <v>317</v>
      </c>
      <c r="B1" s="76" t="s">
        <v>397</v>
      </c>
    </row>
    <row r="2" spans="1:2" ht="13.8" x14ac:dyDescent="0.25">
      <c r="A2" s="87" t="s">
        <v>351</v>
      </c>
      <c r="B2" s="84" t="s">
        <v>398</v>
      </c>
    </row>
    <row r="3" spans="1:2" ht="13.8" x14ac:dyDescent="0.25">
      <c r="A3" s="87" t="s">
        <v>341</v>
      </c>
      <c r="B3" s="84" t="s">
        <v>399</v>
      </c>
    </row>
    <row r="4" spans="1:2" ht="13.8" x14ac:dyDescent="0.25">
      <c r="A4" s="87" t="s">
        <v>348</v>
      </c>
      <c r="B4" s="84" t="s">
        <v>400</v>
      </c>
    </row>
    <row r="5" spans="1:2" ht="13.8" x14ac:dyDescent="0.25">
      <c r="A5" s="87" t="s">
        <v>358</v>
      </c>
      <c r="B5" s="84" t="s">
        <v>401</v>
      </c>
    </row>
    <row r="6" spans="1:2" ht="13.8" x14ac:dyDescent="0.25">
      <c r="A6" s="87" t="s">
        <v>370</v>
      </c>
      <c r="B6" s="84" t="s">
        <v>402</v>
      </c>
    </row>
    <row r="7" spans="1:2" ht="13.8" x14ac:dyDescent="0.25">
      <c r="A7" s="87" t="s">
        <v>352</v>
      </c>
      <c r="B7" s="84" t="s">
        <v>403</v>
      </c>
    </row>
    <row r="8" spans="1:2" ht="13.8" x14ac:dyDescent="0.25">
      <c r="A8" s="87" t="s">
        <v>345</v>
      </c>
      <c r="B8" s="84" t="s">
        <v>404</v>
      </c>
    </row>
    <row r="9" spans="1:2" ht="13.8" x14ac:dyDescent="0.25">
      <c r="A9" s="87" t="s">
        <v>368</v>
      </c>
      <c r="B9" s="84" t="s">
        <v>405</v>
      </c>
    </row>
    <row r="10" spans="1:2" ht="13.8" x14ac:dyDescent="0.25">
      <c r="A10" s="88" t="s">
        <v>334</v>
      </c>
      <c r="B10" s="89" t="s">
        <v>406</v>
      </c>
    </row>
    <row r="11" spans="1:2" ht="13.8" x14ac:dyDescent="0.25">
      <c r="A11" s="87" t="s">
        <v>343</v>
      </c>
      <c r="B11" s="84" t="s">
        <v>407</v>
      </c>
    </row>
    <row r="12" spans="1:2" ht="13.8" x14ac:dyDescent="0.25">
      <c r="A12" s="87" t="s">
        <v>353</v>
      </c>
      <c r="B12" s="84" t="s">
        <v>78</v>
      </c>
    </row>
    <row r="13" spans="1:2" ht="13.8" x14ac:dyDescent="0.25">
      <c r="A13" s="87" t="s">
        <v>344</v>
      </c>
      <c r="B13" s="84" t="s">
        <v>408</v>
      </c>
    </row>
    <row r="14" spans="1:2" ht="13.8" x14ac:dyDescent="0.25">
      <c r="A14" s="87" t="s">
        <v>375</v>
      </c>
      <c r="B14" s="84" t="s">
        <v>409</v>
      </c>
    </row>
    <row r="15" spans="1:2" ht="13.8" x14ac:dyDescent="0.25">
      <c r="A15" s="87" t="s">
        <v>339</v>
      </c>
      <c r="B15" s="84" t="s">
        <v>410</v>
      </c>
    </row>
    <row r="16" spans="1:2" ht="13.8" x14ac:dyDescent="0.25">
      <c r="A16" s="87" t="s">
        <v>336</v>
      </c>
      <c r="B16" s="84" t="s">
        <v>411</v>
      </c>
    </row>
    <row r="17" spans="1:2" ht="13.8" x14ac:dyDescent="0.25">
      <c r="A17" s="87" t="s">
        <v>367</v>
      </c>
      <c r="B17" s="84" t="s">
        <v>412</v>
      </c>
    </row>
    <row r="18" spans="1:2" ht="13.8" x14ac:dyDescent="0.25">
      <c r="A18" s="87" t="s">
        <v>372</v>
      </c>
      <c r="B18" s="84" t="s">
        <v>413</v>
      </c>
    </row>
    <row r="19" spans="1:2" ht="13.8" x14ac:dyDescent="0.25">
      <c r="A19" s="87" t="s">
        <v>359</v>
      </c>
      <c r="B19" s="84" t="s">
        <v>414</v>
      </c>
    </row>
    <row r="20" spans="1:2" ht="13.8" x14ac:dyDescent="0.25">
      <c r="A20" s="87" t="s">
        <v>378</v>
      </c>
      <c r="B20" s="84" t="s">
        <v>415</v>
      </c>
    </row>
    <row r="21" spans="1:2" ht="13.8" x14ac:dyDescent="0.25">
      <c r="A21" s="87" t="s">
        <v>361</v>
      </c>
      <c r="B21" s="84" t="s">
        <v>416</v>
      </c>
    </row>
    <row r="22" spans="1:2" ht="13.8" x14ac:dyDescent="0.25">
      <c r="A22" s="87" t="s">
        <v>371</v>
      </c>
      <c r="B22" s="84" t="s">
        <v>417</v>
      </c>
    </row>
    <row r="23" spans="1:2" ht="13.8" x14ac:dyDescent="0.25">
      <c r="A23" s="87" t="s">
        <v>379</v>
      </c>
      <c r="B23" s="84" t="s">
        <v>418</v>
      </c>
    </row>
    <row r="24" spans="1:2" ht="13.8" x14ac:dyDescent="0.25">
      <c r="A24" s="87" t="s">
        <v>356</v>
      </c>
      <c r="B24" s="84" t="s">
        <v>419</v>
      </c>
    </row>
    <row r="25" spans="1:2" ht="13.8" x14ac:dyDescent="0.25">
      <c r="A25" s="87" t="s">
        <v>349</v>
      </c>
      <c r="B25" s="84" t="s">
        <v>420</v>
      </c>
    </row>
    <row r="26" spans="1:2" ht="13.8" x14ac:dyDescent="0.25">
      <c r="A26" s="87" t="s">
        <v>364</v>
      </c>
      <c r="B26" s="84" t="s">
        <v>421</v>
      </c>
    </row>
    <row r="27" spans="1:2" ht="13.8" x14ac:dyDescent="0.25">
      <c r="A27" s="87" t="s">
        <v>376</v>
      </c>
      <c r="B27" s="84" t="s">
        <v>422</v>
      </c>
    </row>
    <row r="28" spans="1:2" ht="13.8" x14ac:dyDescent="0.25">
      <c r="A28" s="87" t="s">
        <v>360</v>
      </c>
      <c r="B28" s="84" t="s">
        <v>423</v>
      </c>
    </row>
    <row r="29" spans="1:2" ht="13.8" x14ac:dyDescent="0.25">
      <c r="A29" s="87" t="s">
        <v>355</v>
      </c>
      <c r="B29" s="84" t="s">
        <v>424</v>
      </c>
    </row>
    <row r="30" spans="1:2" ht="13.8" x14ac:dyDescent="0.25">
      <c r="A30" s="87" t="s">
        <v>318</v>
      </c>
      <c r="B30" s="84" t="s">
        <v>425</v>
      </c>
    </row>
    <row r="31" spans="1:2" ht="13.8" x14ac:dyDescent="0.25">
      <c r="A31" s="87" t="s">
        <v>363</v>
      </c>
      <c r="B31" s="84" t="s">
        <v>426</v>
      </c>
    </row>
    <row r="32" spans="1:2" ht="13.8" x14ac:dyDescent="0.25">
      <c r="A32" s="87" t="s">
        <v>373</v>
      </c>
      <c r="B32" s="84" t="s">
        <v>427</v>
      </c>
    </row>
    <row r="33" spans="1:2" ht="13.8" x14ac:dyDescent="0.25">
      <c r="A33" s="87" t="s">
        <v>324</v>
      </c>
      <c r="B33" s="84" t="s">
        <v>428</v>
      </c>
    </row>
    <row r="34" spans="1:2" ht="13.8" x14ac:dyDescent="0.25">
      <c r="A34" s="87" t="s">
        <v>333</v>
      </c>
      <c r="B34" s="84" t="s">
        <v>429</v>
      </c>
    </row>
    <row r="35" spans="1:2" ht="13.8" x14ac:dyDescent="0.25">
      <c r="A35" s="87" t="s">
        <v>365</v>
      </c>
      <c r="B35" s="84" t="s">
        <v>430</v>
      </c>
    </row>
    <row r="36" spans="1:2" ht="13.8" x14ac:dyDescent="0.25">
      <c r="A36" s="87" t="s">
        <v>328</v>
      </c>
      <c r="B36" s="84" t="s">
        <v>431</v>
      </c>
    </row>
    <row r="37" spans="1:2" ht="13.8" x14ac:dyDescent="0.25">
      <c r="A37" s="87" t="s">
        <v>366</v>
      </c>
      <c r="B37" s="84" t="s">
        <v>432</v>
      </c>
    </row>
    <row r="38" spans="1:2" ht="13.8" x14ac:dyDescent="0.25">
      <c r="A38" s="87" t="s">
        <v>357</v>
      </c>
      <c r="B38" s="84" t="s">
        <v>433</v>
      </c>
    </row>
    <row r="39" spans="1:2" ht="13.8" x14ac:dyDescent="0.25">
      <c r="A39" s="87" t="s">
        <v>362</v>
      </c>
      <c r="B39" s="84" t="s">
        <v>434</v>
      </c>
    </row>
    <row r="40" spans="1:2" ht="13.8" x14ac:dyDescent="0.25">
      <c r="A40" s="87" t="s">
        <v>322</v>
      </c>
      <c r="B40" s="84" t="s">
        <v>435</v>
      </c>
    </row>
    <row r="41" spans="1:2" ht="13.8" x14ac:dyDescent="0.25">
      <c r="A41" s="87" t="s">
        <v>369</v>
      </c>
      <c r="B41" s="84" t="s">
        <v>436</v>
      </c>
    </row>
    <row r="42" spans="1:2" ht="13.8" x14ac:dyDescent="0.25">
      <c r="A42" s="87" t="s">
        <v>326</v>
      </c>
      <c r="B42" s="84" t="s">
        <v>437</v>
      </c>
    </row>
    <row r="43" spans="1:2" ht="13.8" x14ac:dyDescent="0.25">
      <c r="A43" s="87" t="s">
        <v>377</v>
      </c>
      <c r="B43" s="84" t="s">
        <v>438</v>
      </c>
    </row>
    <row r="44" spans="1:2" ht="13.8" x14ac:dyDescent="0.25">
      <c r="A44" s="87" t="s">
        <v>320</v>
      </c>
      <c r="B44" s="84" t="s">
        <v>439</v>
      </c>
    </row>
    <row r="45" spans="1:2" ht="13.8" x14ac:dyDescent="0.25">
      <c r="A45" s="87" t="s">
        <v>380</v>
      </c>
      <c r="B45" s="84" t="s">
        <v>440</v>
      </c>
    </row>
    <row r="46" spans="1:2" ht="13.8" x14ac:dyDescent="0.25">
      <c r="A46" s="87" t="s">
        <v>331</v>
      </c>
      <c r="B46" s="84" t="s">
        <v>441</v>
      </c>
    </row>
    <row r="47" spans="1:2" ht="13.8" x14ac:dyDescent="0.25">
      <c r="A47" s="87" t="s">
        <v>347</v>
      </c>
      <c r="B47" s="84" t="s">
        <v>442</v>
      </c>
    </row>
    <row r="48" spans="1:2" ht="13.8" x14ac:dyDescent="0.25">
      <c r="A48" s="87" t="s">
        <v>337</v>
      </c>
      <c r="B48" s="84" t="s">
        <v>443</v>
      </c>
    </row>
    <row r="49" spans="1:5" ht="13.8" x14ac:dyDescent="0.25">
      <c r="A49" s="87" t="s">
        <v>330</v>
      </c>
      <c r="B49" s="84" t="s">
        <v>444</v>
      </c>
    </row>
    <row r="50" spans="1:5" ht="13.8" x14ac:dyDescent="0.25">
      <c r="A50" s="87" t="s">
        <v>338</v>
      </c>
      <c r="B50" s="84" t="s">
        <v>445</v>
      </c>
    </row>
    <row r="51" spans="1:5" ht="13.8" x14ac:dyDescent="0.25">
      <c r="A51" s="90" t="s">
        <v>374</v>
      </c>
      <c r="B51" s="84" t="s">
        <v>446</v>
      </c>
    </row>
    <row r="52" spans="1:5" ht="13.8" x14ac:dyDescent="0.25">
      <c r="A52" s="88" t="s">
        <v>354</v>
      </c>
      <c r="B52" s="85" t="s">
        <v>447</v>
      </c>
      <c r="E52" s="67"/>
    </row>
    <row r="53" spans="1:5" ht="13.8" x14ac:dyDescent="0.25">
      <c r="E53" s="67"/>
    </row>
    <row r="54" spans="1:5" ht="13.8" x14ac:dyDescent="0.25">
      <c r="E54" s="67"/>
    </row>
    <row r="55" spans="1:5" ht="13.8" x14ac:dyDescent="0.25">
      <c r="E55" s="67"/>
    </row>
    <row r="56" spans="1:5" ht="13.8" x14ac:dyDescent="0.25">
      <c r="E56" s="67"/>
    </row>
    <row r="57" spans="1:5" ht="13.8" x14ac:dyDescent="0.25">
      <c r="E57" s="67"/>
    </row>
    <row r="58" spans="1:5" ht="13.8" x14ac:dyDescent="0.25">
      <c r="E58" s="67"/>
    </row>
    <row r="59" spans="1:5" ht="13.8" x14ac:dyDescent="0.25">
      <c r="E59" s="67"/>
    </row>
    <row r="60" spans="1:5" ht="13.8" x14ac:dyDescent="0.25">
      <c r="E60" s="67"/>
    </row>
    <row r="61" spans="1:5" ht="13.8" x14ac:dyDescent="0.25">
      <c r="E61" s="67"/>
    </row>
    <row r="62" spans="1:5" ht="13.8" x14ac:dyDescent="0.25">
      <c r="E62" s="67"/>
    </row>
    <row r="63" spans="1:5" ht="13.8" x14ac:dyDescent="0.25">
      <c r="E63" s="67"/>
    </row>
    <row r="64" spans="1:5" ht="13.8" x14ac:dyDescent="0.25">
      <c r="E64" s="67"/>
    </row>
    <row r="65" spans="5:5" ht="13.8" x14ac:dyDescent="0.25">
      <c r="E65" s="67"/>
    </row>
    <row r="66" spans="5:5" ht="13.8" x14ac:dyDescent="0.25">
      <c r="E66" s="67"/>
    </row>
    <row r="67" spans="5:5" ht="13.8" x14ac:dyDescent="0.25">
      <c r="E67" s="67"/>
    </row>
    <row r="68" spans="5:5" ht="13.8" x14ac:dyDescent="0.25">
      <c r="E68" s="67"/>
    </row>
    <row r="69" spans="5:5" ht="13.8" x14ac:dyDescent="0.25">
      <c r="E69" s="67"/>
    </row>
    <row r="70" spans="5:5" ht="13.8" x14ac:dyDescent="0.25">
      <c r="E70" s="67"/>
    </row>
    <row r="71" spans="5:5" ht="13.8" x14ac:dyDescent="0.25">
      <c r="E71" s="67"/>
    </row>
    <row r="72" spans="5:5" ht="13.8" x14ac:dyDescent="0.25">
      <c r="E72" s="67"/>
    </row>
    <row r="73" spans="5:5" ht="13.8" x14ac:dyDescent="0.25">
      <c r="E73" s="67"/>
    </row>
    <row r="74" spans="5:5" ht="13.8" x14ac:dyDescent="0.25">
      <c r="E74" s="67"/>
    </row>
    <row r="75" spans="5:5" ht="13.8" x14ac:dyDescent="0.25">
      <c r="E75" s="67"/>
    </row>
    <row r="76" spans="5:5" ht="13.8" x14ac:dyDescent="0.25">
      <c r="E76" s="67"/>
    </row>
    <row r="77" spans="5:5" ht="13.8" x14ac:dyDescent="0.25">
      <c r="E77" s="67"/>
    </row>
    <row r="78" spans="5:5" ht="13.8" x14ac:dyDescent="0.25">
      <c r="E78" s="67"/>
    </row>
    <row r="79" spans="5:5" ht="13.8" x14ac:dyDescent="0.25">
      <c r="E79" s="67"/>
    </row>
    <row r="80" spans="5:5" ht="13.8" x14ac:dyDescent="0.25">
      <c r="E80" s="67"/>
    </row>
    <row r="81" spans="5:5" ht="13.8" x14ac:dyDescent="0.25">
      <c r="E81" s="67"/>
    </row>
    <row r="82" spans="5:5" ht="13.8" x14ac:dyDescent="0.25">
      <c r="E82" s="67"/>
    </row>
    <row r="83" spans="5:5" ht="13.8" x14ac:dyDescent="0.25">
      <c r="E83" s="67"/>
    </row>
    <row r="84" spans="5:5" ht="13.8" x14ac:dyDescent="0.25">
      <c r="E84" s="67"/>
    </row>
    <row r="85" spans="5:5" ht="13.8" x14ac:dyDescent="0.25">
      <c r="E85" s="67"/>
    </row>
    <row r="86" spans="5:5" ht="13.8" x14ac:dyDescent="0.25">
      <c r="E86" s="67"/>
    </row>
    <row r="87" spans="5:5" ht="13.8" x14ac:dyDescent="0.25">
      <c r="E87" s="67"/>
    </row>
    <row r="88" spans="5:5" ht="13.8" x14ac:dyDescent="0.25">
      <c r="E88" s="67"/>
    </row>
    <row r="89" spans="5:5" ht="13.8" x14ac:dyDescent="0.25">
      <c r="E89" s="67"/>
    </row>
    <row r="90" spans="5:5" ht="13.8" x14ac:dyDescent="0.25">
      <c r="E90" s="67"/>
    </row>
    <row r="91" spans="5:5" ht="13.8" x14ac:dyDescent="0.25">
      <c r="E91" s="67"/>
    </row>
    <row r="92" spans="5:5" ht="13.8" x14ac:dyDescent="0.25">
      <c r="E92" s="67"/>
    </row>
    <row r="93" spans="5:5" ht="13.8" x14ac:dyDescent="0.25">
      <c r="E93" s="67"/>
    </row>
    <row r="94" spans="5:5" ht="13.8" x14ac:dyDescent="0.25">
      <c r="E94" s="67"/>
    </row>
    <row r="95" spans="5:5" ht="13.8" x14ac:dyDescent="0.25">
      <c r="E95" s="67"/>
    </row>
    <row r="96" spans="5:5" ht="13.8" x14ac:dyDescent="0.25">
      <c r="E96" s="67"/>
    </row>
    <row r="97" spans="5:5" ht="13.8" x14ac:dyDescent="0.25">
      <c r="E97" s="67"/>
    </row>
    <row r="98" spans="5:5" ht="13.8" x14ac:dyDescent="0.25">
      <c r="E98" s="67"/>
    </row>
    <row r="99" spans="5:5" ht="13.8" x14ac:dyDescent="0.25">
      <c r="E99" s="67"/>
    </row>
    <row r="100" spans="5:5" ht="13.8" x14ac:dyDescent="0.25">
      <c r="E100" s="67"/>
    </row>
    <row r="101" spans="5:5" ht="13.8" x14ac:dyDescent="0.25">
      <c r="E101" s="67"/>
    </row>
    <row r="102" spans="5:5" ht="13.8" x14ac:dyDescent="0.25">
      <c r="E102" s="67"/>
    </row>
    <row r="103" spans="5:5" ht="13.8" x14ac:dyDescent="0.25">
      <c r="E103" s="67"/>
    </row>
    <row r="104" spans="5:5" ht="13.8" x14ac:dyDescent="0.25">
      <c r="E104" s="67"/>
    </row>
    <row r="105" spans="5:5" ht="13.8" x14ac:dyDescent="0.25">
      <c r="E105" s="67"/>
    </row>
    <row r="106" spans="5:5" ht="13.8" x14ac:dyDescent="0.25">
      <c r="E106" s="67"/>
    </row>
    <row r="107" spans="5:5" ht="13.8" x14ac:dyDescent="0.25">
      <c r="E107" s="67"/>
    </row>
    <row r="108" spans="5:5" ht="13.8" x14ac:dyDescent="0.25">
      <c r="E108" s="6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pageSetUpPr fitToPage="1"/>
  </sheetPr>
  <dimension ref="A1"/>
  <sheetViews>
    <sheetView showGridLines="0" tabSelected="1"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6"/>
  <sheetViews>
    <sheetView showGridLines="0" zoomScale="80" zoomScaleNormal="80" workbookViewId="0"/>
  </sheetViews>
  <sheetFormatPr defaultColWidth="9" defaultRowHeight="13.8" x14ac:dyDescent="0.25"/>
  <cols>
    <col min="1" max="2" width="4.625" style="3" customWidth="1"/>
    <col min="3" max="3" width="16.625" style="28" customWidth="1"/>
    <col min="4" max="14" width="16.625" style="3" customWidth="1"/>
    <col min="15"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304</v>
      </c>
    </row>
    <row r="5" spans="1:3" x14ac:dyDescent="0.25">
      <c r="B5" s="1"/>
    </row>
    <row r="6" spans="1:3" x14ac:dyDescent="0.25">
      <c r="B6" s="1"/>
    </row>
    <row r="7" spans="1:3" ht="15.6" x14ac:dyDescent="0.3">
      <c r="B7" s="1"/>
      <c r="C7" s="24" t="s">
        <v>305</v>
      </c>
    </row>
    <row r="8" spans="1:3" x14ac:dyDescent="0.25">
      <c r="B8" s="1"/>
      <c r="C8" s="26" t="s">
        <v>307</v>
      </c>
    </row>
    <row r="9" spans="1:3" x14ac:dyDescent="0.25">
      <c r="B9" s="1"/>
      <c r="C9" s="25" t="s">
        <v>306</v>
      </c>
    </row>
    <row r="10" spans="1:3" x14ac:dyDescent="0.25">
      <c r="B10" s="1"/>
      <c r="C10" s="25" t="s">
        <v>316</v>
      </c>
    </row>
    <row r="11" spans="1:3" x14ac:dyDescent="0.25">
      <c r="B11" s="1"/>
      <c r="C11" s="25" t="s">
        <v>308</v>
      </c>
    </row>
    <row r="12" spans="1:3" x14ac:dyDescent="0.25">
      <c r="B12" s="1"/>
    </row>
    <row r="13" spans="1:3" ht="15.6" x14ac:dyDescent="0.3">
      <c r="B13" s="27" t="s">
        <v>310</v>
      </c>
      <c r="C13" s="111" t="s">
        <v>449</v>
      </c>
    </row>
    <row r="14" spans="1:3" ht="15.6" x14ac:dyDescent="0.3">
      <c r="B14" s="27" t="s">
        <v>309</v>
      </c>
      <c r="C14" s="30" t="s">
        <v>312</v>
      </c>
    </row>
    <row r="15" spans="1:3" ht="15.6" x14ac:dyDescent="0.3">
      <c r="B15" s="27" t="s">
        <v>311</v>
      </c>
      <c r="C15" s="111" t="s">
        <v>482</v>
      </c>
    </row>
    <row r="16" spans="1:3" ht="15.6" x14ac:dyDescent="0.3">
      <c r="B16" s="27"/>
      <c r="C16" s="30"/>
    </row>
    <row r="17" spans="2:11" x14ac:dyDescent="0.25">
      <c r="B17" s="42"/>
      <c r="C17" s="43"/>
      <c r="D17" s="44"/>
      <c r="F17" s="60"/>
      <c r="G17" s="33"/>
      <c r="H17" s="33"/>
      <c r="I17" s="33"/>
      <c r="J17" s="33"/>
      <c r="K17" s="34"/>
    </row>
    <row r="18" spans="2:11" x14ac:dyDescent="0.25">
      <c r="B18" s="45"/>
      <c r="C18" s="46"/>
      <c r="D18" s="47"/>
      <c r="F18" s="61"/>
      <c r="G18" s="35"/>
      <c r="H18" s="35"/>
      <c r="I18" s="35"/>
      <c r="J18" s="35"/>
      <c r="K18" s="36"/>
    </row>
    <row r="19" spans="2:11" x14ac:dyDescent="0.25">
      <c r="B19" s="53" t="s">
        <v>315</v>
      </c>
      <c r="C19" s="54"/>
      <c r="D19" s="55"/>
      <c r="E19" s="17"/>
      <c r="F19" s="61"/>
      <c r="G19" s="35"/>
      <c r="H19" s="35"/>
      <c r="I19" s="35"/>
      <c r="J19" s="35"/>
      <c r="K19" s="36"/>
    </row>
    <row r="20" spans="2:11" x14ac:dyDescent="0.25">
      <c r="B20" s="39"/>
      <c r="C20" s="48"/>
      <c r="D20" s="49"/>
      <c r="E20" s="17"/>
      <c r="F20" s="61"/>
      <c r="G20" s="35"/>
      <c r="H20" s="35"/>
      <c r="I20" s="35"/>
      <c r="J20" s="35"/>
      <c r="K20" s="36"/>
    </row>
    <row r="21" spans="2:11" x14ac:dyDescent="0.25">
      <c r="B21" s="50"/>
      <c r="C21" s="51"/>
      <c r="D21" s="52"/>
      <c r="E21" s="17"/>
      <c r="F21" s="61"/>
      <c r="G21" s="35"/>
      <c r="H21" s="35"/>
      <c r="I21" s="35"/>
      <c r="J21" s="35"/>
      <c r="K21" s="36"/>
    </row>
    <row r="22" spans="2:11" x14ac:dyDescent="0.25">
      <c r="B22" s="17"/>
      <c r="C22" s="17"/>
      <c r="D22" s="17"/>
      <c r="E22" s="17"/>
      <c r="F22" s="61"/>
      <c r="G22" s="35"/>
      <c r="H22" s="35"/>
      <c r="I22" s="35"/>
      <c r="J22" s="35"/>
      <c r="K22" s="36"/>
    </row>
    <row r="23" spans="2:11" x14ac:dyDescent="0.25">
      <c r="B23" s="17"/>
      <c r="C23" s="31" t="s">
        <v>314</v>
      </c>
      <c r="D23" s="32"/>
      <c r="E23" s="17"/>
      <c r="F23" s="62"/>
      <c r="G23" s="35"/>
      <c r="H23" s="35"/>
      <c r="I23" s="35"/>
      <c r="J23" s="35"/>
      <c r="K23" s="36"/>
    </row>
    <row r="24" spans="2:11" x14ac:dyDescent="0.25">
      <c r="B24" s="17"/>
      <c r="C24" s="17"/>
      <c r="D24" s="17"/>
      <c r="E24" s="17"/>
      <c r="F24" s="62"/>
      <c r="G24" s="35"/>
      <c r="H24" s="35"/>
      <c r="I24" s="35"/>
      <c r="J24" s="35"/>
      <c r="K24" s="36"/>
    </row>
    <row r="25" spans="2:11" x14ac:dyDescent="0.25">
      <c r="F25" s="63" t="s">
        <v>313</v>
      </c>
      <c r="G25" s="56"/>
      <c r="H25" s="57"/>
      <c r="I25" s="58"/>
      <c r="J25" s="58"/>
      <c r="K25" s="59"/>
    </row>
    <row r="26" spans="2:11" x14ac:dyDescent="0.25">
      <c r="C26" s="40"/>
      <c r="D26" s="40"/>
      <c r="F26" s="62"/>
      <c r="G26" s="35"/>
      <c r="H26" s="35"/>
      <c r="I26" s="35"/>
      <c r="J26" s="35"/>
      <c r="K26" s="36"/>
    </row>
    <row r="27" spans="2:11" x14ac:dyDescent="0.25">
      <c r="C27" s="40" t="s">
        <v>215</v>
      </c>
      <c r="D27" s="110"/>
      <c r="F27" s="62"/>
      <c r="G27" s="35"/>
      <c r="H27" s="35"/>
      <c r="I27" s="35"/>
      <c r="J27" s="35"/>
      <c r="K27" s="36"/>
    </row>
    <row r="28" spans="2:11" x14ac:dyDescent="0.25">
      <c r="C28" s="40" t="s">
        <v>216</v>
      </c>
      <c r="D28" s="110"/>
      <c r="F28" s="62"/>
      <c r="G28" s="35"/>
      <c r="H28" s="35"/>
      <c r="I28" s="35"/>
      <c r="J28" s="35"/>
      <c r="K28" s="36"/>
    </row>
    <row r="29" spans="2:11" x14ac:dyDescent="0.25">
      <c r="C29" s="40" t="s">
        <v>217</v>
      </c>
      <c r="D29" s="110"/>
      <c r="F29" s="62"/>
      <c r="G29" s="35"/>
      <c r="H29" s="35"/>
      <c r="I29" s="35"/>
      <c r="J29" s="35"/>
      <c r="K29" s="36"/>
    </row>
    <row r="30" spans="2:11" x14ac:dyDescent="0.25">
      <c r="C30" s="40" t="s">
        <v>218</v>
      </c>
      <c r="D30" s="110"/>
      <c r="F30" s="62"/>
      <c r="G30" s="35"/>
      <c r="H30" s="35"/>
      <c r="I30" s="35"/>
      <c r="J30" s="35"/>
      <c r="K30" s="36"/>
    </row>
    <row r="31" spans="2:11" x14ac:dyDescent="0.25">
      <c r="C31" s="40" t="s">
        <v>219</v>
      </c>
      <c r="D31" s="110"/>
      <c r="F31" s="62"/>
      <c r="G31" s="35"/>
      <c r="H31" s="35"/>
      <c r="I31" s="35"/>
      <c r="J31" s="35"/>
      <c r="K31" s="36"/>
    </row>
    <row r="32" spans="2:11" x14ac:dyDescent="0.25">
      <c r="C32" s="40" t="s">
        <v>220</v>
      </c>
      <c r="D32" s="110"/>
      <c r="F32" s="62"/>
      <c r="G32" s="35"/>
      <c r="H32" s="35"/>
      <c r="I32" s="35"/>
      <c r="J32" s="35"/>
      <c r="K32" s="36"/>
    </row>
    <row r="33" spans="3:11" x14ac:dyDescent="0.25">
      <c r="C33" s="40" t="s">
        <v>221</v>
      </c>
      <c r="D33" s="110"/>
      <c r="F33" s="62"/>
      <c r="G33" s="35"/>
      <c r="H33" s="35"/>
      <c r="I33" s="35"/>
      <c r="J33" s="35"/>
      <c r="K33" s="36"/>
    </row>
    <row r="34" spans="3:11" x14ac:dyDescent="0.25">
      <c r="C34" s="29"/>
      <c r="F34" s="62"/>
      <c r="G34" s="35"/>
      <c r="H34" s="35"/>
      <c r="I34" s="35"/>
      <c r="J34" s="35"/>
      <c r="K34" s="36"/>
    </row>
    <row r="35" spans="3:11" x14ac:dyDescent="0.25">
      <c r="C35" s="29"/>
      <c r="F35" s="62"/>
      <c r="G35" s="35"/>
      <c r="H35" s="35"/>
      <c r="I35" s="35"/>
      <c r="J35" s="35"/>
      <c r="K35" s="36"/>
    </row>
    <row r="36" spans="3:11" x14ac:dyDescent="0.25">
      <c r="C36" s="29"/>
      <c r="F36" s="64"/>
      <c r="G36" s="37"/>
      <c r="H36" s="37"/>
      <c r="I36" s="37"/>
      <c r="J36" s="37"/>
      <c r="K36" s="38"/>
    </row>
    <row r="37" spans="3:11" x14ac:dyDescent="0.25">
      <c r="C37" s="29"/>
    </row>
    <row r="38" spans="3:11" x14ac:dyDescent="0.25">
      <c r="C38" s="29"/>
    </row>
    <row r="39" spans="3:11" x14ac:dyDescent="0.25">
      <c r="C39" s="29"/>
    </row>
    <row r="40" spans="3:11" x14ac:dyDescent="0.25">
      <c r="C40" s="29"/>
    </row>
    <row r="41" spans="3:11" x14ac:dyDescent="0.25">
      <c r="C41" s="29"/>
    </row>
    <row r="42" spans="3:11" x14ac:dyDescent="0.25">
      <c r="C42" s="102" t="s">
        <v>457</v>
      </c>
      <c r="D42" s="102" t="s">
        <v>479</v>
      </c>
      <c r="E42"/>
      <c r="F42"/>
      <c r="G42"/>
    </row>
    <row r="43" spans="3:11" x14ac:dyDescent="0.25">
      <c r="C43" s="102" t="s">
        <v>455</v>
      </c>
      <c r="D43" t="s">
        <v>40</v>
      </c>
      <c r="E43" t="s">
        <v>21</v>
      </c>
      <c r="F43" t="s">
        <v>16</v>
      </c>
      <c r="G43" t="s">
        <v>456</v>
      </c>
    </row>
    <row r="44" spans="3:11" x14ac:dyDescent="0.25">
      <c r="C44" s="103" t="s">
        <v>215</v>
      </c>
      <c r="D44" s="104"/>
      <c r="E44" s="104">
        <v>6404.99</v>
      </c>
      <c r="F44" s="104">
        <v>5018.1400000000003</v>
      </c>
      <c r="G44" s="104">
        <v>11423.130000000001</v>
      </c>
    </row>
    <row r="45" spans="3:11" x14ac:dyDescent="0.25">
      <c r="C45" s="103" t="s">
        <v>216</v>
      </c>
      <c r="D45" s="104">
        <v>1795.5</v>
      </c>
      <c r="E45" s="104"/>
      <c r="F45" s="104">
        <v>2498.75</v>
      </c>
      <c r="G45" s="104">
        <v>4294.25</v>
      </c>
    </row>
    <row r="46" spans="3:11" x14ac:dyDescent="0.25">
      <c r="C46" s="103" t="s">
        <v>217</v>
      </c>
      <c r="D46" s="104"/>
      <c r="E46" s="104">
        <v>701.69999999999993</v>
      </c>
      <c r="F46" s="104">
        <v>624.95000000000005</v>
      </c>
      <c r="G46" s="104">
        <v>1326.6499999999999</v>
      </c>
    </row>
    <row r="47" spans="3:11" x14ac:dyDescent="0.25">
      <c r="C47" s="103" t="s">
        <v>218</v>
      </c>
      <c r="D47" s="104">
        <v>4594.59</v>
      </c>
      <c r="E47" s="104">
        <v>14802.859999999999</v>
      </c>
      <c r="F47" s="104">
        <v>11498.42</v>
      </c>
      <c r="G47" s="104">
        <v>30895.870000000003</v>
      </c>
    </row>
    <row r="48" spans="3:11" x14ac:dyDescent="0.25">
      <c r="C48" s="103" t="s">
        <v>219</v>
      </c>
      <c r="D48" s="104">
        <v>2391.4399999999996</v>
      </c>
      <c r="E48" s="104">
        <v>5428.74</v>
      </c>
      <c r="F48" s="104">
        <v>9011.119999999999</v>
      </c>
      <c r="G48" s="104">
        <v>16831.3</v>
      </c>
    </row>
    <row r="49" spans="3:7" x14ac:dyDescent="0.25">
      <c r="C49" s="103" t="s">
        <v>220</v>
      </c>
      <c r="D49" s="104">
        <v>2856.5</v>
      </c>
      <c r="E49" s="104">
        <v>21344.75</v>
      </c>
      <c r="F49" s="104">
        <v>14039.09</v>
      </c>
      <c r="G49" s="104">
        <v>38240.340000000004</v>
      </c>
    </row>
    <row r="50" spans="3:7" x14ac:dyDescent="0.25">
      <c r="C50" s="103" t="s">
        <v>221</v>
      </c>
      <c r="D50" s="104"/>
      <c r="E50" s="104">
        <v>2998.92</v>
      </c>
      <c r="F50" s="104">
        <v>139.86000000000001</v>
      </c>
      <c r="G50" s="104">
        <v>3138.7799999999997</v>
      </c>
    </row>
    <row r="51" spans="3:7" x14ac:dyDescent="0.25">
      <c r="C51" s="103" t="s">
        <v>456</v>
      </c>
      <c r="D51" s="104">
        <v>11638.03</v>
      </c>
      <c r="E51" s="104">
        <v>51681.960000000006</v>
      </c>
      <c r="F51" s="104">
        <v>42830.33</v>
      </c>
      <c r="G51" s="104">
        <v>106150.31999999999</v>
      </c>
    </row>
    <row r="52" spans="3:7" x14ac:dyDescent="0.25">
      <c r="C52"/>
      <c r="D52"/>
      <c r="E52"/>
    </row>
    <row r="53" spans="3:7" x14ac:dyDescent="0.25">
      <c r="C53"/>
      <c r="D53"/>
      <c r="E53"/>
    </row>
    <row r="54" spans="3:7" x14ac:dyDescent="0.25">
      <c r="C54"/>
      <c r="D54"/>
      <c r="E54"/>
    </row>
    <row r="55" spans="3:7" x14ac:dyDescent="0.25">
      <c r="C55"/>
      <c r="D55"/>
      <c r="E55"/>
    </row>
    <row r="56" spans="3:7" x14ac:dyDescent="0.25">
      <c r="C56"/>
      <c r="D56"/>
      <c r="E56"/>
    </row>
    <row r="57" spans="3:7" x14ac:dyDescent="0.25">
      <c r="C57"/>
      <c r="D57"/>
      <c r="E57"/>
    </row>
    <row r="58" spans="3:7" x14ac:dyDescent="0.25">
      <c r="C58"/>
      <c r="D58"/>
      <c r="E58"/>
    </row>
    <row r="59" spans="3:7" x14ac:dyDescent="0.25">
      <c r="C59"/>
      <c r="D59"/>
      <c r="E59"/>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sortState ref="C42:C50">
    <sortCondition ref="C43" customList="Jan,Feb,Mar,Apr,May,Jun,Jul,Aug,Sep,Oct,Nov,Dec"/>
  </sortState>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55"/>
  <sheetViews>
    <sheetView showGridLines="0" zoomScale="80" zoomScaleNormal="80" workbookViewId="0"/>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12" ht="17.399999999999999" x14ac:dyDescent="0.3">
      <c r="A1" s="23" t="str">
        <f>'Cover Page'!A1</f>
        <v>Data Driven Decision Making - Course 3</v>
      </c>
    </row>
    <row r="2" spans="1:12" ht="17.399999999999999" x14ac:dyDescent="0.3">
      <c r="A2" s="23" t="str">
        <f>'Cover Page'!A2</f>
        <v>Week 4</v>
      </c>
    </row>
    <row r="3" spans="1:12" ht="17.399999999999999" x14ac:dyDescent="0.3">
      <c r="A3" s="23" t="str">
        <f>'Cover Page'!A3</f>
        <v>Dashboarding</v>
      </c>
    </row>
    <row r="4" spans="1:12" ht="17.399999999999999" x14ac:dyDescent="0.3">
      <c r="A4" s="23" t="s">
        <v>448</v>
      </c>
    </row>
    <row r="5" spans="1:12" x14ac:dyDescent="0.25">
      <c r="A5" s="1"/>
    </row>
    <row r="6" spans="1:12" x14ac:dyDescent="0.25">
      <c r="A6" s="1"/>
    </row>
    <row r="7" spans="1:12" ht="15.6" x14ac:dyDescent="0.3">
      <c r="A7" s="1"/>
      <c r="C7" s="24" t="s">
        <v>459</v>
      </c>
    </row>
    <row r="8" spans="1:12" x14ac:dyDescent="0.25">
      <c r="A8" s="1"/>
      <c r="C8" s="91" t="s">
        <v>458</v>
      </c>
    </row>
    <row r="9" spans="1:12" x14ac:dyDescent="0.25">
      <c r="A9" s="1"/>
      <c r="C9" s="92" t="s">
        <v>451</v>
      </c>
    </row>
    <row r="10" spans="1:12" x14ac:dyDescent="0.25">
      <c r="A10" s="1"/>
    </row>
    <row r="11" spans="1:12" ht="15.6" x14ac:dyDescent="0.3">
      <c r="A11" s="1"/>
      <c r="B11" s="27" t="s">
        <v>450</v>
      </c>
      <c r="C11" s="112" t="s">
        <v>483</v>
      </c>
    </row>
    <row r="12" spans="1:12" ht="15.6" x14ac:dyDescent="0.3">
      <c r="A12" s="1"/>
      <c r="B12" s="27" t="s">
        <v>452</v>
      </c>
      <c r="C12" s="112" t="s">
        <v>484</v>
      </c>
    </row>
    <row r="13" spans="1:12" ht="15.6" x14ac:dyDescent="0.3">
      <c r="B13" s="27" t="s">
        <v>453</v>
      </c>
      <c r="C13" s="112" t="s">
        <v>485</v>
      </c>
    </row>
    <row r="15" spans="1:12" x14ac:dyDescent="0.25">
      <c r="B15" s="93"/>
      <c r="C15" s="94"/>
      <c r="D15" s="94"/>
      <c r="E15" s="94"/>
      <c r="F15" s="94"/>
      <c r="G15" s="94"/>
      <c r="H15" s="94"/>
      <c r="I15" s="94"/>
      <c r="J15" s="94"/>
      <c r="K15" s="94"/>
      <c r="L15" s="44"/>
    </row>
    <row r="16" spans="1:12" x14ac:dyDescent="0.25">
      <c r="B16" s="95"/>
      <c r="C16" s="16"/>
      <c r="D16" s="16"/>
      <c r="E16" s="16"/>
      <c r="F16" s="16"/>
      <c r="G16" s="16"/>
      <c r="H16" s="16"/>
      <c r="I16" s="16"/>
      <c r="J16" s="16"/>
      <c r="K16" s="16"/>
      <c r="L16" s="47"/>
    </row>
    <row r="17" spans="2:12" x14ac:dyDescent="0.25">
      <c r="B17" s="95"/>
      <c r="C17" s="16"/>
      <c r="D17" s="16"/>
      <c r="E17" s="16"/>
      <c r="F17" s="16"/>
      <c r="G17" s="16"/>
      <c r="H17" s="16"/>
      <c r="I17" s="16"/>
      <c r="J17" s="16"/>
      <c r="K17" s="16"/>
      <c r="L17" s="47"/>
    </row>
    <row r="18" spans="2:12" x14ac:dyDescent="0.25">
      <c r="B18" s="95"/>
      <c r="C18" s="16"/>
      <c r="D18" s="16"/>
      <c r="E18" s="16"/>
      <c r="F18" s="16"/>
      <c r="G18" s="16"/>
      <c r="H18" s="16"/>
      <c r="I18" s="16"/>
      <c r="J18" s="16"/>
      <c r="K18" s="16"/>
      <c r="L18" s="47"/>
    </row>
    <row r="19" spans="2:12" x14ac:dyDescent="0.25">
      <c r="B19" s="95"/>
      <c r="C19" s="16"/>
      <c r="D19" s="16"/>
      <c r="E19" s="16"/>
      <c r="F19" s="16"/>
      <c r="G19" s="16"/>
      <c r="H19" s="16"/>
      <c r="I19" s="16"/>
      <c r="J19" s="16"/>
      <c r="K19" s="16"/>
      <c r="L19" s="47"/>
    </row>
    <row r="20" spans="2:12" x14ac:dyDescent="0.25">
      <c r="B20" s="95"/>
      <c r="C20" s="16"/>
      <c r="D20" s="16"/>
      <c r="E20" s="16"/>
      <c r="F20" s="16"/>
      <c r="G20" s="16"/>
      <c r="H20" s="16"/>
      <c r="I20" s="16"/>
      <c r="J20" s="16"/>
      <c r="K20" s="16"/>
      <c r="L20" s="47"/>
    </row>
    <row r="21" spans="2:12" x14ac:dyDescent="0.25">
      <c r="B21" s="95"/>
      <c r="C21" s="16"/>
      <c r="D21" s="16"/>
      <c r="E21" s="16"/>
      <c r="F21" s="16"/>
      <c r="G21" s="16"/>
      <c r="H21" s="16"/>
      <c r="I21" s="16"/>
      <c r="J21" s="16"/>
      <c r="K21" s="16"/>
      <c r="L21" s="47"/>
    </row>
    <row r="22" spans="2:12" x14ac:dyDescent="0.25">
      <c r="B22" s="95"/>
      <c r="C22" s="16"/>
      <c r="D22" s="16"/>
      <c r="E22" s="16"/>
      <c r="F22" s="16"/>
      <c r="G22" s="16"/>
      <c r="H22" s="16"/>
      <c r="I22" s="16"/>
      <c r="J22" s="16"/>
      <c r="K22" s="16"/>
      <c r="L22" s="47"/>
    </row>
    <row r="23" spans="2:12" x14ac:dyDescent="0.25">
      <c r="B23" s="95"/>
      <c r="C23" s="16"/>
      <c r="D23" s="16"/>
      <c r="E23" s="16"/>
      <c r="F23" s="16"/>
      <c r="G23" s="16"/>
      <c r="H23" s="16"/>
      <c r="I23" s="16"/>
      <c r="J23" s="16"/>
      <c r="K23" s="16"/>
      <c r="L23" s="47"/>
    </row>
    <row r="24" spans="2:12" x14ac:dyDescent="0.25">
      <c r="B24" s="95"/>
      <c r="C24" s="16"/>
      <c r="D24" s="16"/>
      <c r="E24" s="16"/>
      <c r="F24" s="16"/>
      <c r="G24" s="16"/>
      <c r="H24" s="16"/>
      <c r="I24" s="16"/>
      <c r="J24" s="16"/>
      <c r="K24" s="16"/>
      <c r="L24" s="47"/>
    </row>
    <row r="25" spans="2:12" x14ac:dyDescent="0.25">
      <c r="B25" s="95"/>
      <c r="C25" s="16"/>
      <c r="D25" s="16"/>
      <c r="E25" s="16"/>
      <c r="F25" s="16"/>
      <c r="G25" s="16"/>
      <c r="H25" s="16"/>
      <c r="I25" s="16"/>
      <c r="J25" s="16"/>
      <c r="K25" s="16"/>
      <c r="L25" s="47"/>
    </row>
    <row r="26" spans="2:12" x14ac:dyDescent="0.25">
      <c r="B26" s="95"/>
      <c r="C26" s="16"/>
      <c r="D26" s="16"/>
      <c r="E26" s="16"/>
      <c r="F26" s="16"/>
      <c r="G26" s="16"/>
      <c r="H26" s="16"/>
      <c r="I26" s="16"/>
      <c r="J26" s="16"/>
      <c r="K26" s="16"/>
      <c r="L26" s="47"/>
    </row>
    <row r="27" spans="2:12" x14ac:dyDescent="0.25">
      <c r="B27" s="99" t="s">
        <v>454</v>
      </c>
      <c r="C27" s="100"/>
      <c r="D27" s="100"/>
      <c r="E27" s="100"/>
      <c r="F27" s="100"/>
      <c r="G27" s="100"/>
      <c r="H27" s="100"/>
      <c r="I27" s="100"/>
      <c r="J27" s="100"/>
      <c r="K27" s="100"/>
      <c r="L27" s="101"/>
    </row>
    <row r="28" spans="2:12" x14ac:dyDescent="0.25">
      <c r="B28" s="95"/>
      <c r="C28" s="16"/>
      <c r="D28" s="16"/>
      <c r="E28" s="16"/>
      <c r="F28" s="16"/>
      <c r="G28" s="16"/>
      <c r="H28" s="16"/>
      <c r="I28" s="16"/>
      <c r="J28" s="16"/>
      <c r="K28" s="16"/>
      <c r="L28" s="47"/>
    </row>
    <row r="29" spans="2:12" x14ac:dyDescent="0.25">
      <c r="B29" s="95"/>
      <c r="C29" s="16"/>
      <c r="D29" s="16"/>
      <c r="E29" s="16"/>
      <c r="F29" s="16"/>
      <c r="G29" s="16"/>
      <c r="H29" s="16"/>
      <c r="I29" s="16"/>
      <c r="J29" s="16"/>
      <c r="K29" s="16"/>
      <c r="L29" s="47"/>
    </row>
    <row r="30" spans="2:12" x14ac:dyDescent="0.25">
      <c r="B30" s="95"/>
      <c r="C30" s="16"/>
      <c r="D30" s="16"/>
      <c r="E30" s="16"/>
      <c r="F30" s="16"/>
      <c r="G30" s="16"/>
      <c r="H30" s="16"/>
      <c r="I30" s="16"/>
      <c r="J30" s="16"/>
      <c r="K30" s="16"/>
      <c r="L30" s="47"/>
    </row>
    <row r="31" spans="2:12" x14ac:dyDescent="0.25">
      <c r="B31" s="95"/>
      <c r="C31" s="16"/>
      <c r="D31" s="16"/>
      <c r="E31" s="16"/>
      <c r="F31" s="16"/>
      <c r="G31" s="16"/>
      <c r="H31" s="16"/>
      <c r="I31" s="16"/>
      <c r="J31" s="16"/>
      <c r="K31" s="16"/>
      <c r="L31" s="47"/>
    </row>
    <row r="32" spans="2:12" x14ac:dyDescent="0.25">
      <c r="B32" s="95"/>
      <c r="C32" s="16"/>
      <c r="D32" s="16"/>
      <c r="E32" s="16"/>
      <c r="F32" s="16"/>
      <c r="G32" s="16"/>
      <c r="H32" s="16"/>
      <c r="I32" s="16"/>
      <c r="J32" s="16"/>
      <c r="K32" s="16"/>
      <c r="L32" s="47"/>
    </row>
    <row r="33" spans="2:13" x14ac:dyDescent="0.25">
      <c r="B33" s="95"/>
      <c r="C33" s="16"/>
      <c r="D33" s="16"/>
      <c r="E33" s="16"/>
      <c r="F33" s="16"/>
      <c r="G33" s="16"/>
      <c r="H33" s="16"/>
      <c r="I33" s="16"/>
      <c r="J33" s="16"/>
      <c r="K33" s="16"/>
      <c r="L33" s="47"/>
    </row>
    <row r="34" spans="2:13" x14ac:dyDescent="0.25">
      <c r="B34" s="95"/>
      <c r="C34" s="16"/>
      <c r="D34" s="16"/>
      <c r="E34" s="16"/>
      <c r="F34" s="16"/>
      <c r="G34" s="16"/>
      <c r="H34" s="16"/>
      <c r="I34" s="16"/>
      <c r="J34" s="16"/>
      <c r="K34" s="16"/>
      <c r="L34" s="47"/>
    </row>
    <row r="35" spans="2:13" x14ac:dyDescent="0.25">
      <c r="B35" s="95"/>
      <c r="C35" s="16"/>
      <c r="D35" s="16"/>
      <c r="E35" s="16"/>
      <c r="F35" s="16"/>
      <c r="G35" s="16"/>
      <c r="H35" s="16"/>
      <c r="I35" s="16"/>
      <c r="J35" s="16"/>
      <c r="K35" s="16"/>
      <c r="L35" s="47"/>
    </row>
    <row r="36" spans="2:13" x14ac:dyDescent="0.25">
      <c r="B36" s="95"/>
      <c r="C36" s="16"/>
      <c r="D36" s="16"/>
      <c r="E36" s="16"/>
      <c r="F36" s="16"/>
      <c r="G36" s="16"/>
      <c r="H36" s="16"/>
      <c r="I36" s="16"/>
      <c r="J36" s="16"/>
      <c r="K36" s="16"/>
      <c r="L36" s="47"/>
    </row>
    <row r="37" spans="2:13" x14ac:dyDescent="0.25">
      <c r="B37" s="95"/>
      <c r="C37" s="16"/>
      <c r="D37" s="16"/>
      <c r="E37" s="16"/>
      <c r="F37" s="16"/>
      <c r="G37" s="16"/>
      <c r="H37" s="16"/>
      <c r="I37" s="16"/>
      <c r="J37" s="16"/>
      <c r="K37" s="16"/>
      <c r="L37" s="47"/>
    </row>
    <row r="38" spans="2:13" x14ac:dyDescent="0.25">
      <c r="B38" s="95"/>
      <c r="C38" s="16"/>
      <c r="D38" s="16"/>
      <c r="E38" s="16"/>
      <c r="F38" s="16"/>
      <c r="G38" s="16"/>
      <c r="H38" s="16"/>
      <c r="I38" s="16"/>
      <c r="J38" s="16"/>
      <c r="K38" s="16"/>
      <c r="L38" s="47"/>
    </row>
    <row r="39" spans="2:13" x14ac:dyDescent="0.25">
      <c r="B39" s="95"/>
      <c r="C39" s="16"/>
      <c r="D39" s="16"/>
      <c r="E39" s="16"/>
      <c r="F39" s="16"/>
      <c r="G39" s="16"/>
      <c r="H39" s="16"/>
      <c r="I39" s="16"/>
      <c r="J39" s="16"/>
      <c r="K39" s="16"/>
      <c r="L39" s="47"/>
    </row>
    <row r="40" spans="2:13" x14ac:dyDescent="0.25">
      <c r="B40" s="95"/>
      <c r="C40" s="16"/>
      <c r="D40" s="16"/>
      <c r="E40" s="16"/>
      <c r="F40" s="16"/>
      <c r="G40" s="16"/>
      <c r="H40" s="16"/>
      <c r="I40" s="16"/>
      <c r="J40" s="16"/>
      <c r="K40" s="16"/>
      <c r="L40" s="47"/>
    </row>
    <row r="41" spans="2:13" x14ac:dyDescent="0.25">
      <c r="B41" s="95"/>
      <c r="C41" s="16"/>
      <c r="D41" s="16"/>
      <c r="E41" s="16"/>
      <c r="F41" s="16"/>
      <c r="G41" s="16"/>
      <c r="H41" s="16"/>
      <c r="I41" s="16"/>
      <c r="J41" s="16"/>
      <c r="K41" s="16"/>
      <c r="L41" s="47"/>
    </row>
    <row r="42" spans="2:13" x14ac:dyDescent="0.25">
      <c r="B42" s="96"/>
      <c r="C42" s="97"/>
      <c r="D42" s="97"/>
      <c r="E42" s="97"/>
      <c r="F42" s="97"/>
      <c r="G42" s="97"/>
      <c r="H42" s="97"/>
      <c r="I42" s="97"/>
      <c r="J42" s="97"/>
      <c r="K42" s="97"/>
      <c r="L42" s="98"/>
    </row>
    <row r="43" spans="2:13" x14ac:dyDescent="0.25">
      <c r="I43"/>
      <c r="J43"/>
    </row>
    <row r="44" spans="2:13" x14ac:dyDescent="0.25">
      <c r="I44"/>
      <c r="J44"/>
    </row>
    <row r="45" spans="2:13" x14ac:dyDescent="0.25">
      <c r="I45"/>
      <c r="J45"/>
    </row>
    <row r="46" spans="2:13" x14ac:dyDescent="0.25">
      <c r="I46"/>
      <c r="J46"/>
    </row>
    <row r="47" spans="2:13" x14ac:dyDescent="0.25">
      <c r="C47" s="102" t="s">
        <v>455</v>
      </c>
      <c r="D47" t="s">
        <v>457</v>
      </c>
      <c r="E47"/>
      <c r="G47" s="102" t="s">
        <v>455</v>
      </c>
      <c r="H47" t="s">
        <v>457</v>
      </c>
      <c r="I47"/>
      <c r="J47"/>
      <c r="K47" s="102" t="s">
        <v>455</v>
      </c>
      <c r="L47" t="s">
        <v>457</v>
      </c>
      <c r="M47"/>
    </row>
    <row r="48" spans="2:13" x14ac:dyDescent="0.25">
      <c r="C48" s="103" t="s">
        <v>215</v>
      </c>
      <c r="D48" s="104">
        <v>11423.130000000001</v>
      </c>
      <c r="E48"/>
      <c r="G48" s="103" t="s">
        <v>214</v>
      </c>
      <c r="H48" s="104">
        <v>11051.98</v>
      </c>
      <c r="I48"/>
      <c r="J48"/>
      <c r="K48" s="103" t="s">
        <v>109</v>
      </c>
      <c r="L48" s="104">
        <v>2856.5</v>
      </c>
      <c r="M48"/>
    </row>
    <row r="49" spans="3:13" x14ac:dyDescent="0.25">
      <c r="C49" s="103" t="s">
        <v>216</v>
      </c>
      <c r="D49" s="104">
        <v>4294.25</v>
      </c>
      <c r="E49"/>
      <c r="G49" s="103" t="s">
        <v>213</v>
      </c>
      <c r="H49" s="104">
        <v>32577.770000000004</v>
      </c>
      <c r="I49"/>
      <c r="J49"/>
      <c r="K49" s="103" t="s">
        <v>117</v>
      </c>
      <c r="L49" s="104">
        <v>3678.16</v>
      </c>
      <c r="M49"/>
    </row>
    <row r="50" spans="3:13" x14ac:dyDescent="0.25">
      <c r="C50" s="103" t="s">
        <v>217</v>
      </c>
      <c r="D50" s="104">
        <v>1326.6499999999999</v>
      </c>
      <c r="E50"/>
      <c r="G50" s="103" t="s">
        <v>212</v>
      </c>
      <c r="H50" s="104">
        <v>62520.570000000007</v>
      </c>
      <c r="I50"/>
      <c r="J50"/>
      <c r="K50" s="103" t="s">
        <v>168</v>
      </c>
      <c r="L50" s="104">
        <v>2713.5</v>
      </c>
      <c r="M50"/>
    </row>
    <row r="51" spans="3:13" x14ac:dyDescent="0.25">
      <c r="C51" s="103" t="s">
        <v>218</v>
      </c>
      <c r="D51" s="104">
        <v>30895.870000000003</v>
      </c>
      <c r="E51"/>
      <c r="G51" s="103" t="s">
        <v>456</v>
      </c>
      <c r="H51" s="104">
        <v>106150.31999999999</v>
      </c>
      <c r="I51"/>
      <c r="J51"/>
      <c r="K51" s="103" t="s">
        <v>69</v>
      </c>
      <c r="L51" s="104">
        <v>3016</v>
      </c>
      <c r="M51"/>
    </row>
    <row r="52" spans="3:13" x14ac:dyDescent="0.25">
      <c r="C52" s="103" t="s">
        <v>219</v>
      </c>
      <c r="D52" s="104">
        <v>16831.3</v>
      </c>
      <c r="E52"/>
      <c r="G52"/>
      <c r="H52"/>
      <c r="I52"/>
      <c r="J52"/>
      <c r="K52" s="103" t="s">
        <v>185</v>
      </c>
      <c r="L52" s="104">
        <v>4077.9599999999996</v>
      </c>
      <c r="M52"/>
    </row>
    <row r="53" spans="3:13" x14ac:dyDescent="0.25">
      <c r="C53" s="103" t="s">
        <v>220</v>
      </c>
      <c r="D53" s="104">
        <v>38240.340000000004</v>
      </c>
      <c r="E53"/>
      <c r="G53"/>
      <c r="H53"/>
      <c r="I53"/>
      <c r="J53"/>
      <c r="K53" s="103" t="s">
        <v>456</v>
      </c>
      <c r="L53" s="104">
        <v>16342.119999999999</v>
      </c>
      <c r="M53"/>
    </row>
    <row r="54" spans="3:13" x14ac:dyDescent="0.25">
      <c r="C54" s="103" t="s">
        <v>221</v>
      </c>
      <c r="D54" s="104">
        <v>3138.7799999999997</v>
      </c>
      <c r="E54"/>
      <c r="G54"/>
      <c r="H54"/>
      <c r="I54"/>
      <c r="J54"/>
      <c r="K54"/>
      <c r="L54"/>
      <c r="M54"/>
    </row>
    <row r="55" spans="3:13" x14ac:dyDescent="0.25">
      <c r="C55" s="103" t="s">
        <v>456</v>
      </c>
      <c r="D55" s="104">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ref="C47:C55">
    <sortCondition ref="C48" customList="Jan,Feb,Mar,Apr,May,Jun,Jul,Aug,Sep,Oct,Nov,Dec"/>
  </sortState>
  <pageMargins left="0.7" right="0.7" top="0.75" bottom="0.75" header="0.3" footer="0.3"/>
  <pageSetup orientation="portrait" verticalDpi="599"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14.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15.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18.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19.xml>��< ? x m l   v e r s i o n = " 1 . 0 "   e n c o d i n g = " U T F - 1 6 " ? > < G e m i n i   x m l n s = " h t t p : / / g e m i n i / p i v o t c u s t o m i z a t i o n / C l i e n t W i n d o w X M L " > < C u s t o m C o n t e n t > T r a n s a c t i o n s - 9 3 8 4 d 6 3 a - 7 c 4 7 - 4 a c 4 - b d 9 2 - c 1 2 4 9 7 8 7 6 5 d b < / C u s t o m C o n t e n t > < / G e m i n i > 
</file>

<file path=customXml/item2.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20.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22.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26.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27.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33.xml>��< ? x m l   v e r s i o n = " 1 . 0 "   e n c o d i n g = " U T F - 1 6 " ? > < G e m i n i   x m l n s = " h t t p : / / g e m i n i / p i v o t c u s t o m i z a t i o n / P o w e r P i v o t V e r s i o n " > < C u s t o m C o n t e n t > < ! [ C D A T A [ 2 0 1 1 . 1 1 0 . 2 8 3 0 . 7 7 ] ] > < / C u s t o m C o n t e n t > < / G e m i n i > 
</file>

<file path=customXml/item34.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35.xml><?xml version="1.0" encoding="utf-8"?>
<p:properties xmlns:p="http://schemas.microsoft.com/office/2006/metadata/properties" xmlns:xsi="http://www.w3.org/2001/XMLSchema-instance" xmlns:pc="http://schemas.microsoft.com/office/infopath/2007/PartnerControls">
  <documentManagement/>
</p:properties>
</file>

<file path=customXml/item36.xml>��< ? x m l   v e r s i o n = " 1 . 0 "   e n c o d i n g = " U T F - 1 6 " ? > < G e m i n i   x m l n s = " h t t p : / / g e m i n i / p i v o t c u s t o m i z a t i o n / M a n u a l C a l c M o d e " > < C u s t o m C o n t e n t > < ! [ C D A T A [ F a l s e ] ] > < / C u s t o m C o n t e n t > < / G e m i n i > 
</file>

<file path=customXml/item37.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4.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T a b l e C o u n t I n S a n d b o x " > < C u s t o m C o n t e n t > 4 < / C u s t o m C o n t e n t > < / G e m i n i > 
</file>

<file path=customXml/item8.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9.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91AFF0DD-3B67-4700-BD8A-8E054F4CD66F}">
  <ds:schemaRefs/>
</ds:datastoreItem>
</file>

<file path=customXml/itemProps10.xml><?xml version="1.0" encoding="utf-8"?>
<ds:datastoreItem xmlns:ds="http://schemas.openxmlformats.org/officeDocument/2006/customXml" ds:itemID="{F928975A-7CAB-40E2-963D-E8958B1A2575}">
  <ds:schemaRefs/>
</ds:datastoreItem>
</file>

<file path=customXml/itemProps11.xml><?xml version="1.0" encoding="utf-8"?>
<ds:datastoreItem xmlns:ds="http://schemas.openxmlformats.org/officeDocument/2006/customXml" ds:itemID="{94D891B9-3F78-4B51-A694-4EA8E71FB136}">
  <ds:schemaRefs/>
</ds:datastoreItem>
</file>

<file path=customXml/itemProps12.xml><?xml version="1.0" encoding="utf-8"?>
<ds:datastoreItem xmlns:ds="http://schemas.openxmlformats.org/officeDocument/2006/customXml" ds:itemID="{80AFDE69-4BCE-4EB6-BD6A-942C6DB55FCE}">
  <ds:schemaRefs/>
</ds:datastoreItem>
</file>

<file path=customXml/itemProps13.xml><?xml version="1.0" encoding="utf-8"?>
<ds:datastoreItem xmlns:ds="http://schemas.openxmlformats.org/officeDocument/2006/customXml" ds:itemID="{116501CA-8409-46EB-A38C-CED93B623A9D}">
  <ds:schemaRefs/>
</ds:datastoreItem>
</file>

<file path=customXml/itemProps14.xml><?xml version="1.0" encoding="utf-8"?>
<ds:datastoreItem xmlns:ds="http://schemas.openxmlformats.org/officeDocument/2006/customXml" ds:itemID="{83C372ED-F4BC-482B-8D0A-4D193AD7804B}">
  <ds:schemaRefs/>
</ds:datastoreItem>
</file>

<file path=customXml/itemProps15.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6.xml><?xml version="1.0" encoding="utf-8"?>
<ds:datastoreItem xmlns:ds="http://schemas.openxmlformats.org/officeDocument/2006/customXml" ds:itemID="{1C020FFC-EB45-42ED-9C5B-94A6A14C1AC3}">
  <ds:schemaRefs/>
</ds:datastoreItem>
</file>

<file path=customXml/itemProps17.xml><?xml version="1.0" encoding="utf-8"?>
<ds:datastoreItem xmlns:ds="http://schemas.openxmlformats.org/officeDocument/2006/customXml" ds:itemID="{B15EB638-FC97-4FA8-A795-82E2AA8D28B4}">
  <ds:schemaRefs/>
</ds:datastoreItem>
</file>

<file path=customXml/itemProps18.xml><?xml version="1.0" encoding="utf-8"?>
<ds:datastoreItem xmlns:ds="http://schemas.openxmlformats.org/officeDocument/2006/customXml" ds:itemID="{65434A64-C2E7-4386-8013-6367D0FF7693}">
  <ds:schemaRefs/>
</ds:datastoreItem>
</file>

<file path=customXml/itemProps19.xml><?xml version="1.0" encoding="utf-8"?>
<ds:datastoreItem xmlns:ds="http://schemas.openxmlformats.org/officeDocument/2006/customXml" ds:itemID="{45C32D1D-A551-4E71-95F0-B890A7BF277F}">
  <ds:schemaRefs/>
</ds:datastoreItem>
</file>

<file path=customXml/itemProps2.xml><?xml version="1.0" encoding="utf-8"?>
<ds:datastoreItem xmlns:ds="http://schemas.openxmlformats.org/officeDocument/2006/customXml" ds:itemID="{5881DAC1-D5EE-4B6E-B9E7-970204F157AD}">
  <ds:schemaRefs/>
</ds:datastoreItem>
</file>

<file path=customXml/itemProps20.xml><?xml version="1.0" encoding="utf-8"?>
<ds:datastoreItem xmlns:ds="http://schemas.openxmlformats.org/officeDocument/2006/customXml" ds:itemID="{A7CFA65F-DFA3-479B-9D03-EE23939AE32D}">
  <ds:schemaRefs/>
</ds:datastoreItem>
</file>

<file path=customXml/itemProps21.xml><?xml version="1.0" encoding="utf-8"?>
<ds:datastoreItem xmlns:ds="http://schemas.openxmlformats.org/officeDocument/2006/customXml" ds:itemID="{4DFB339D-A119-498A-96BA-87C132F46245}">
  <ds:schemaRefs/>
</ds:datastoreItem>
</file>

<file path=customXml/itemProps22.xml><?xml version="1.0" encoding="utf-8"?>
<ds:datastoreItem xmlns:ds="http://schemas.openxmlformats.org/officeDocument/2006/customXml" ds:itemID="{D3DB83EA-B97A-498A-A7B9-1DEFE5985E81}">
  <ds:schemaRefs/>
</ds:datastoreItem>
</file>

<file path=customXml/itemProps23.xml><?xml version="1.0" encoding="utf-8"?>
<ds:datastoreItem xmlns:ds="http://schemas.openxmlformats.org/officeDocument/2006/customXml" ds:itemID="{72BD225E-0A13-4A35-901A-E7503EDAC25B}">
  <ds:schemaRefs/>
</ds:datastoreItem>
</file>

<file path=customXml/itemProps24.xml><?xml version="1.0" encoding="utf-8"?>
<ds:datastoreItem xmlns:ds="http://schemas.openxmlformats.org/officeDocument/2006/customXml" ds:itemID="{C3A34112-8CE9-4254-B96E-29CB191A21DE}">
  <ds:schemaRefs/>
</ds:datastoreItem>
</file>

<file path=customXml/itemProps25.xml><?xml version="1.0" encoding="utf-8"?>
<ds:datastoreItem xmlns:ds="http://schemas.openxmlformats.org/officeDocument/2006/customXml" ds:itemID="{2A2855CF-9064-4E7F-8060-CCCA87808E76}">
  <ds:schemaRefs/>
</ds:datastoreItem>
</file>

<file path=customXml/itemProps26.xml><?xml version="1.0" encoding="utf-8"?>
<ds:datastoreItem xmlns:ds="http://schemas.openxmlformats.org/officeDocument/2006/customXml" ds:itemID="{2D67BF66-E480-42B2-BC23-FB006D8EEE87}">
  <ds:schemaRefs/>
</ds:datastoreItem>
</file>

<file path=customXml/itemProps27.xml><?xml version="1.0" encoding="utf-8"?>
<ds:datastoreItem xmlns:ds="http://schemas.openxmlformats.org/officeDocument/2006/customXml" ds:itemID="{50F3FF1D-B6CB-49F4-BBCD-1910F1644FEF}">
  <ds:schemaRefs/>
</ds:datastoreItem>
</file>

<file path=customXml/itemProps28.xml><?xml version="1.0" encoding="utf-8"?>
<ds:datastoreItem xmlns:ds="http://schemas.openxmlformats.org/officeDocument/2006/customXml" ds:itemID="{6B09EA22-6736-41E8-8FBF-00864DCF4041}">
  <ds:schemaRefs/>
</ds:datastoreItem>
</file>

<file path=customXml/itemProps29.xml><?xml version="1.0" encoding="utf-8"?>
<ds:datastoreItem xmlns:ds="http://schemas.openxmlformats.org/officeDocument/2006/customXml" ds:itemID="{A68D5BBF-A906-479F-9508-12BE80D1DFE0}">
  <ds:schemaRefs/>
</ds:datastoreItem>
</file>

<file path=customXml/itemProps3.xml><?xml version="1.0" encoding="utf-8"?>
<ds:datastoreItem xmlns:ds="http://schemas.openxmlformats.org/officeDocument/2006/customXml" ds:itemID="{AF88446C-E4ED-4AF5-B3B4-0C804D691B4A}">
  <ds:schemaRefs/>
</ds:datastoreItem>
</file>

<file path=customXml/itemProps30.xml><?xml version="1.0" encoding="utf-8"?>
<ds:datastoreItem xmlns:ds="http://schemas.openxmlformats.org/officeDocument/2006/customXml" ds:itemID="{87CDC24F-AE33-4900-929C-F8D2236FA126}">
  <ds:schemaRefs/>
</ds:datastoreItem>
</file>

<file path=customXml/itemProps31.xml><?xml version="1.0" encoding="utf-8"?>
<ds:datastoreItem xmlns:ds="http://schemas.openxmlformats.org/officeDocument/2006/customXml" ds:itemID="{621DD6C6-AABD-441E-BD4F-B4FAF8739FAC}">
  <ds:schemaRefs/>
</ds:datastoreItem>
</file>

<file path=customXml/itemProps32.xml><?xml version="1.0" encoding="utf-8"?>
<ds:datastoreItem xmlns:ds="http://schemas.openxmlformats.org/officeDocument/2006/customXml" ds:itemID="{1B811951-8699-4C0C-91B7-74F7260C01A3}">
  <ds:schemaRefs/>
</ds:datastoreItem>
</file>

<file path=customXml/itemProps33.xml><?xml version="1.0" encoding="utf-8"?>
<ds:datastoreItem xmlns:ds="http://schemas.openxmlformats.org/officeDocument/2006/customXml" ds:itemID="{CFBDABF4-029C-4B6A-9457-AD08E3CF7527}">
  <ds:schemaRefs/>
</ds:datastoreItem>
</file>

<file path=customXml/itemProps34.xml><?xml version="1.0" encoding="utf-8"?>
<ds:datastoreItem xmlns:ds="http://schemas.openxmlformats.org/officeDocument/2006/customXml" ds:itemID="{AECAD626-7D0F-427C-BEE3-7084F90E03C8}">
  <ds:schemaRefs/>
</ds:datastoreItem>
</file>

<file path=customXml/itemProps35.xml><?xml version="1.0" encoding="utf-8"?>
<ds:datastoreItem xmlns:ds="http://schemas.openxmlformats.org/officeDocument/2006/customXml" ds:itemID="{70C92527-A514-451E-9A80-A25E41251409}">
  <ds:schemaRefs>
    <ds:schemaRef ds:uri="http://schemas.microsoft.com/office/infopath/2007/PartnerControl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6.xml><?xml version="1.0" encoding="utf-8"?>
<ds:datastoreItem xmlns:ds="http://schemas.openxmlformats.org/officeDocument/2006/customXml" ds:itemID="{6787E7D9-3C86-46DE-9B58-308C1946FF2C}">
  <ds:schemaRefs/>
</ds:datastoreItem>
</file>

<file path=customXml/itemProps37.xml><?xml version="1.0" encoding="utf-8"?>
<ds:datastoreItem xmlns:ds="http://schemas.openxmlformats.org/officeDocument/2006/customXml" ds:itemID="{424FDD76-5593-4B69-8A1D-777E46999442}">
  <ds:schemaRefs/>
</ds:datastoreItem>
</file>

<file path=customXml/itemProps4.xml><?xml version="1.0" encoding="utf-8"?>
<ds:datastoreItem xmlns:ds="http://schemas.openxmlformats.org/officeDocument/2006/customXml" ds:itemID="{54716981-90CA-453F-9514-ED6EE86F67AA}">
  <ds:schemaRefs/>
</ds:datastoreItem>
</file>

<file path=customXml/itemProps5.xml><?xml version="1.0" encoding="utf-8"?>
<ds:datastoreItem xmlns:ds="http://schemas.openxmlformats.org/officeDocument/2006/customXml" ds:itemID="{D56C75E3-B5E0-40DC-A7F1-248B3C55D262}">
  <ds:schemaRefs/>
</ds:datastoreItem>
</file>

<file path=customXml/itemProps6.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7.xml><?xml version="1.0" encoding="utf-8"?>
<ds:datastoreItem xmlns:ds="http://schemas.openxmlformats.org/officeDocument/2006/customXml" ds:itemID="{4E0C1E8A-9FC7-4A15-A592-160E1C26FA54}">
  <ds:schemaRefs/>
</ds:datastoreItem>
</file>

<file path=customXml/itemProps8.xml><?xml version="1.0" encoding="utf-8"?>
<ds:datastoreItem xmlns:ds="http://schemas.openxmlformats.org/officeDocument/2006/customXml" ds:itemID="{90C5AF12-DE86-4243-8D0E-4E058742FF94}">
  <ds:schemaRefs/>
</ds:datastoreItem>
</file>

<file path=customXml/itemProps9.xml><?xml version="1.0" encoding="utf-8"?>
<ds:datastoreItem xmlns:ds="http://schemas.openxmlformats.org/officeDocument/2006/customXml" ds:itemID="{D5FF325B-E7DE-4F8F-9BBB-192CF8721B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Cover Page</vt:lpstr>
      <vt:lpstr>Data&gt;&gt;&gt;</vt:lpstr>
      <vt:lpstr>Transactions</vt:lpstr>
      <vt:lpstr>Products</vt:lpstr>
      <vt:lpstr>Categories</vt:lpstr>
      <vt:lpstr>States</vt:lpstr>
      <vt:lpstr>Exercises&gt;&gt;&gt;</vt:lpstr>
      <vt:lpstr>Exercise 1</vt:lpstr>
      <vt:lpstr>Excercise 2</vt:lpstr>
      <vt:lpstr>Database functions</vt:lpstr>
      <vt:lpstr>List data</vt:lpstr>
      <vt:lpstr>Updating the Workbook</vt:lpstr>
      <vt:lpstr>Excercise 3</vt:lpstr>
      <vt:lpstr>Form Control Output</vt:lpstr>
      <vt:lpstr>Excercise 4</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Ryan Erwin</cp:lastModifiedBy>
  <dcterms:created xsi:type="dcterms:W3CDTF">2009-01-23T10:19:39Z</dcterms:created>
  <dcterms:modified xsi:type="dcterms:W3CDTF">2017-01-21T03:53:32Z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