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1\Workbooks\"/>
    </mc:Choice>
  </mc:AlternateContent>
  <xr:revisionPtr revIDLastSave="0" documentId="8_{E0E0FF59-9DCF-457F-A327-8A67471E1C6B}" xr6:coauthVersionLast="45" xr6:coauthVersionMax="45" xr10:uidLastSave="{00000000-0000-0000-0000-000000000000}"/>
  <bookViews>
    <workbookView xWindow="-28898" yWindow="-4185" windowWidth="28996" windowHeight="16395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<sst xmlns="http://schemas.openxmlformats.org/spreadsheetml/2006/main" count="1158" uniqueCount="704">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</sst>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E1" zoomScale="150" zoomScaleNormal="150" workbookViewId="0">
      <selection activeCell="Q2" sqref="Q2:Q85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19.710937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2.5703125" style="25" customWidth="1"/>
    <col min="12" max="12" width="17.5703125" style="25" customWidth="1"/>
    <col min="13" max="13" width="11.140625" style="25" customWidth="1"/>
    <col min="14" max="14" width="12" style="25" customWidth="1"/>
    <col min="15" max="15" width="11.140625" style="25" customWidth="1"/>
    <col min="16" max="16" width="9.140625" style="25"/>
    <col min="17" max="17" width="10.7109375" style="26" customWidth="1"/>
    <col min="18" max="18" width="9" style="25" customWidth="1"/>
    <col min="19" max="16384" width="9.140625" style="25"/>
  </cols>
  <sheetData>
    <row r="1" spans="1:17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  <c r="M2" s="25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UPPER(TRIM(CLEAN(E2)))</f>
        <v>INV</v>
      </c>
      <c r="Q2" s="26" t="str">
        <f>SUBSTITUTE(SUBSTITUTE(F2,"S",""),MID(F2,2,1),"")</f>
        <v>742.50</v>
      </c>
    </row>
    <row r="3" spans="1:17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UPPER(TRIM(CLEAN(E3)))</f>
        <v>INV</v>
      </c>
      <c r="Q3" s="26" t="str">
        <f t="shared" ref="Q3:Q66" si="6">SUBSTITUTE(SUBSTITUTE(F3,"S",""),MID(F3,2,1),"")</f>
        <v>1021.02</v>
      </c>
    </row>
    <row r="4" spans="1:17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INV</v>
      </c>
      <c r="Q4" s="26" t="str">
        <f t="shared" si="6"/>
        <v>409.53</v>
      </c>
    </row>
    <row r="5" spans="1:17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>CR</v>
      </c>
      <c r="Q5" s="26" t="str">
        <f t="shared" si="6"/>
        <v>234.96</v>
      </c>
    </row>
    <row r="6" spans="1:17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CR</v>
      </c>
      <c r="Q6" s="26" t="str">
        <f t="shared" si="6"/>
        <v>450.12</v>
      </c>
    </row>
    <row r="7" spans="1:17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INV</v>
      </c>
      <c r="Q7" s="26" t="str">
        <f t="shared" si="6"/>
        <v>114.18</v>
      </c>
    </row>
    <row r="8" spans="1:17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>INV</v>
      </c>
      <c r="Q8" s="26" t="str">
        <f t="shared" si="6"/>
        <v>930.93</v>
      </c>
    </row>
    <row r="9" spans="1:17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>INV</v>
      </c>
      <c r="Q9" s="26" t="str">
        <f t="shared" si="6"/>
        <v>466.29</v>
      </c>
    </row>
    <row r="10" spans="1:17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INV</v>
      </c>
      <c r="Q10" s="26" t="str">
        <f t="shared" si="6"/>
        <v>222.42</v>
      </c>
    </row>
    <row r="11" spans="1:17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INV</v>
      </c>
      <c r="Q11" s="26" t="str">
        <f t="shared" si="6"/>
        <v>679.80</v>
      </c>
    </row>
    <row r="12" spans="1:17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INV</v>
      </c>
      <c r="Q12" s="26" t="str">
        <f t="shared" si="6"/>
        <v>171.93</v>
      </c>
    </row>
    <row r="13" spans="1:17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INV</v>
      </c>
      <c r="Q13" s="26" t="str">
        <f t="shared" si="6"/>
        <v>623.70</v>
      </c>
    </row>
    <row r="14" spans="1:17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INV</v>
      </c>
      <c r="Q14" s="26" t="str">
        <f t="shared" si="6"/>
        <v>221.10</v>
      </c>
    </row>
    <row r="15" spans="1:17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INV</v>
      </c>
      <c r="Q15" s="26" t="str">
        <f t="shared" si="6"/>
        <v>393.36</v>
      </c>
    </row>
    <row r="16" spans="1:17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INV</v>
      </c>
      <c r="Q16" s="26" t="str">
        <f t="shared" si="6"/>
        <v>642.18</v>
      </c>
    </row>
    <row r="17" spans="1:17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INV</v>
      </c>
      <c r="Q17" s="26" t="str">
        <f t="shared" si="6"/>
        <v>499.95</v>
      </c>
    </row>
    <row r="18" spans="1:17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INV</v>
      </c>
      <c r="Q18" s="26" t="str">
        <f t="shared" si="6"/>
        <v>299.64</v>
      </c>
    </row>
    <row r="19" spans="1:17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INV</v>
      </c>
      <c r="Q19" s="26" t="str">
        <f t="shared" si="6"/>
        <v>312.84</v>
      </c>
    </row>
    <row r="20" spans="1:17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INV</v>
      </c>
      <c r="Q20" s="26" t="str">
        <f t="shared" si="6"/>
        <v>993.63</v>
      </c>
    </row>
    <row r="21" spans="1:17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INV</v>
      </c>
      <c r="Q21" s="26" t="str">
        <f t="shared" si="6"/>
        <v>1053.69</v>
      </c>
    </row>
    <row r="22" spans="1:17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INV</v>
      </c>
      <c r="Q22" s="26" t="str">
        <f t="shared" si="6"/>
        <v>1047.75</v>
      </c>
    </row>
    <row r="23" spans="1:17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INV</v>
      </c>
      <c r="Q23" s="26" t="str">
        <f t="shared" si="6"/>
        <v>1096.92</v>
      </c>
    </row>
    <row r="24" spans="1:17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INV</v>
      </c>
      <c r="Q24" s="26" t="str">
        <f t="shared" si="6"/>
        <v>257.07</v>
      </c>
    </row>
    <row r="25" spans="1:17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INV</v>
      </c>
      <c r="Q25" s="26" t="str">
        <f t="shared" si="6"/>
        <v>215.49</v>
      </c>
    </row>
    <row r="26" spans="1:17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INV</v>
      </c>
      <c r="Q26" s="26" t="str">
        <f t="shared" si="6"/>
        <v>455.07</v>
      </c>
    </row>
    <row r="27" spans="1:17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INV</v>
      </c>
      <c r="Q27" s="26" t="str">
        <f t="shared" si="6"/>
        <v>711.81</v>
      </c>
    </row>
    <row r="28" spans="1:17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INV</v>
      </c>
      <c r="Q28" s="26" t="str">
        <f t="shared" si="6"/>
        <v>78.54</v>
      </c>
    </row>
    <row r="29" spans="1:17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INV</v>
      </c>
      <c r="Q29" s="26" t="str">
        <f t="shared" si="6"/>
        <v>302.61</v>
      </c>
    </row>
    <row r="30" spans="1:17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INV</v>
      </c>
      <c r="Q30" s="26" t="str">
        <f t="shared" si="6"/>
        <v>426.03</v>
      </c>
    </row>
    <row r="31" spans="1:17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INV</v>
      </c>
      <c r="Q31" s="26" t="str">
        <f t="shared" si="6"/>
        <v>489.72</v>
      </c>
    </row>
    <row r="32" spans="1:17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INV</v>
      </c>
      <c r="Q32" s="26" t="str">
        <f t="shared" si="6"/>
        <v>352.44</v>
      </c>
    </row>
    <row r="33" spans="1:17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INV</v>
      </c>
      <c r="Q33" s="26" t="str">
        <f t="shared" si="6"/>
        <v>238.59</v>
      </c>
    </row>
    <row r="34" spans="1:17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INV</v>
      </c>
      <c r="Q34" s="26" t="str">
        <f t="shared" si="6"/>
        <v>549.12</v>
      </c>
    </row>
    <row r="35" spans="1:17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INV</v>
      </c>
      <c r="Q35" s="26" t="str">
        <f t="shared" si="6"/>
        <v>322.41</v>
      </c>
    </row>
    <row r="36" spans="1:17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INV</v>
      </c>
      <c r="Q36" s="26" t="str">
        <f t="shared" si="6"/>
        <v>644.82</v>
      </c>
    </row>
    <row r="37" spans="1:17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INV</v>
      </c>
      <c r="Q37" s="26" t="str">
        <f t="shared" si="6"/>
        <v>113.19</v>
      </c>
    </row>
    <row r="38" spans="1:17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INV</v>
      </c>
      <c r="Q38" s="26" t="str">
        <f t="shared" si="6"/>
        <v>449.13</v>
      </c>
    </row>
    <row r="39" spans="1:17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INV</v>
      </c>
      <c r="Q39" s="26" t="str">
        <f t="shared" si="6"/>
        <v>819.06</v>
      </c>
    </row>
    <row r="40" spans="1:17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INV</v>
      </c>
      <c r="Q40" s="26" t="str">
        <f t="shared" si="6"/>
        <v>1019.04</v>
      </c>
    </row>
    <row r="41" spans="1:17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INV</v>
      </c>
      <c r="Q41" s="26" t="str">
        <f t="shared" si="6"/>
        <v>736.23</v>
      </c>
    </row>
    <row r="42" spans="1:17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CR</v>
      </c>
      <c r="Q42" s="26" t="str">
        <f t="shared" si="6"/>
        <v>600.27</v>
      </c>
    </row>
    <row r="43" spans="1:17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INV</v>
      </c>
      <c r="Q43" s="26" t="str">
        <f t="shared" si="6"/>
        <v>480.81</v>
      </c>
    </row>
    <row r="44" spans="1:17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INV</v>
      </c>
      <c r="Q44" s="26" t="str">
        <f t="shared" si="6"/>
        <v>253.77</v>
      </c>
    </row>
    <row r="45" spans="1:17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INV</v>
      </c>
      <c r="Q45" s="26" t="str">
        <f t="shared" si="6"/>
        <v>442.86</v>
      </c>
    </row>
    <row r="46" spans="1:17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INV</v>
      </c>
      <c r="Q46" s="26" t="str">
        <f t="shared" si="6"/>
        <v>630.96</v>
      </c>
    </row>
    <row r="47" spans="1:17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INV</v>
      </c>
      <c r="Q47" s="26" t="str">
        <f t="shared" si="6"/>
        <v>821.37</v>
      </c>
    </row>
    <row r="48" spans="1:17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INV</v>
      </c>
      <c r="Q48" s="26" t="str">
        <f t="shared" si="6"/>
        <v>950.73</v>
      </c>
    </row>
    <row r="49" spans="1:17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INV</v>
      </c>
      <c r="Q49" s="26" t="str">
        <f t="shared" si="6"/>
        <v>956.34</v>
      </c>
    </row>
    <row r="50" spans="1:17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INV</v>
      </c>
      <c r="Q50" s="26" t="str">
        <f t="shared" si="6"/>
        <v>1094.28</v>
      </c>
    </row>
    <row r="51" spans="1:17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INV</v>
      </c>
      <c r="Q51" s="26" t="str">
        <f t="shared" si="6"/>
        <v>628.98</v>
      </c>
    </row>
    <row r="52" spans="1:17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INV</v>
      </c>
      <c r="Q52" s="26" t="str">
        <f t="shared" si="6"/>
        <v>1058.31</v>
      </c>
    </row>
    <row r="53" spans="1:17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INV</v>
      </c>
      <c r="Q53" s="26" t="str">
        <f t="shared" si="6"/>
        <v>705.54</v>
      </c>
    </row>
    <row r="54" spans="1:17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INV</v>
      </c>
      <c r="Q54" s="26" t="str">
        <f t="shared" si="6"/>
        <v>138.60</v>
      </c>
    </row>
    <row r="55" spans="1:17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INV</v>
      </c>
      <c r="Q55" s="26" t="str">
        <f t="shared" si="6"/>
        <v>417.12</v>
      </c>
    </row>
    <row r="56" spans="1:17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INV</v>
      </c>
      <c r="Q56" s="26" t="str">
        <f t="shared" si="6"/>
        <v>422.73</v>
      </c>
    </row>
    <row r="57" spans="1:17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INV</v>
      </c>
      <c r="Q57" s="26" t="str">
        <f t="shared" si="6"/>
        <v>1061.94</v>
      </c>
    </row>
    <row r="58" spans="1:17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INV</v>
      </c>
      <c r="Q58" s="26" t="str">
        <f t="shared" si="6"/>
        <v>602.58</v>
      </c>
    </row>
    <row r="59" spans="1:17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INV</v>
      </c>
      <c r="Q59" s="26" t="str">
        <f t="shared" si="6"/>
        <v>132.66</v>
      </c>
    </row>
    <row r="60" spans="1:17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INV</v>
      </c>
      <c r="Q60" s="26" t="str">
        <f t="shared" si="6"/>
        <v>56.43</v>
      </c>
    </row>
    <row r="61" spans="1:17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INV</v>
      </c>
      <c r="Q61" s="26" t="str">
        <f t="shared" si="6"/>
        <v>511.83</v>
      </c>
    </row>
    <row r="62" spans="1:17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INV</v>
      </c>
      <c r="Q62" s="26" t="str">
        <f t="shared" si="6"/>
        <v>361.02</v>
      </c>
    </row>
    <row r="63" spans="1:17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INV</v>
      </c>
      <c r="Q63" s="26" t="str">
        <f t="shared" si="6"/>
        <v>668.25</v>
      </c>
    </row>
    <row r="64" spans="1:17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INV</v>
      </c>
      <c r="Q64" s="26" t="str">
        <f t="shared" si="6"/>
        <v>126.72</v>
      </c>
    </row>
    <row r="65" spans="1:17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INV</v>
      </c>
      <c r="Q65" s="26" t="str">
        <f t="shared" si="6"/>
        <v>1000.23</v>
      </c>
    </row>
    <row r="66" spans="1:17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INV</v>
      </c>
      <c r="Q66" s="26" t="str">
        <f t="shared" si="6"/>
        <v>948.75</v>
      </c>
    </row>
    <row r="67" spans="1:17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7">CONCATENATE(A67,"_",B67)</f>
        <v>24854_1</v>
      </c>
      <c r="L67" s="25" t="str">
        <f t="shared" ref="L67:L85" si="8">H67&amp;"-"&amp;I67&amp;"-"&amp;J67</f>
        <v>2554-4551221-33</v>
      </c>
      <c r="M67" s="25" t="str">
        <f t="shared" ref="M67:M85" si="9">LEFT(D67,3)</f>
        <v>Mar</v>
      </c>
      <c r="N67" s="25" t="str">
        <f t="shared" ref="N67:N85" si="10">RIGHT(G67,6)</f>
        <v>322800</v>
      </c>
      <c r="O67" s="25" t="str">
        <f t="shared" ref="O67:O85" si="11">MID(G67,4,FIND("-",G67,4)-4)</f>
        <v>Melbourne</v>
      </c>
      <c r="P67" s="25" t="str">
        <f t="shared" ref="P67:P85" si="12">UPPER(TRIM(CLEAN(E67)))</f>
        <v>INV</v>
      </c>
      <c r="Q67" s="26" t="str">
        <f t="shared" ref="Q67:Q85" si="13">SUBSTITUTE(SUBSTITUTE(F67,"S",""),MID(F67,2,1),"")</f>
        <v>446.49</v>
      </c>
    </row>
    <row r="68" spans="1:17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7"/>
        <v>24857_1</v>
      </c>
      <c r="L68" s="25" t="str">
        <f t="shared" si="8"/>
        <v>2554-4551221-33</v>
      </c>
      <c r="M68" s="25" t="str">
        <f t="shared" si="9"/>
        <v>Apr</v>
      </c>
      <c r="N68" s="25" t="str">
        <f t="shared" si="10"/>
        <v>321358</v>
      </c>
      <c r="O68" s="25" t="str">
        <f t="shared" si="11"/>
        <v>Melbourne</v>
      </c>
      <c r="P68" s="25" t="str">
        <f t="shared" si="12"/>
        <v>INV</v>
      </c>
      <c r="Q68" s="26" t="str">
        <f t="shared" si="13"/>
        <v>242.22</v>
      </c>
    </row>
    <row r="69" spans="1:17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7"/>
        <v>24861_1</v>
      </c>
      <c r="L69" s="25" t="str">
        <f t="shared" si="8"/>
        <v>2554-4551221-33</v>
      </c>
      <c r="M69" s="25" t="str">
        <f t="shared" si="9"/>
        <v>Feb</v>
      </c>
      <c r="N69" s="25" t="str">
        <f t="shared" si="10"/>
        <v>316190</v>
      </c>
      <c r="O69" s="25" t="str">
        <f t="shared" si="11"/>
        <v>Melbourne</v>
      </c>
      <c r="P69" s="25" t="str">
        <f t="shared" si="12"/>
        <v>INV</v>
      </c>
      <c r="Q69" s="26" t="str">
        <f t="shared" si="13"/>
        <v>600.60</v>
      </c>
    </row>
    <row r="70" spans="1:17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7"/>
        <v>24863_1</v>
      </c>
      <c r="L70" s="25" t="str">
        <f t="shared" si="8"/>
        <v>2554-4551221-33</v>
      </c>
      <c r="M70" s="25" t="str">
        <f t="shared" si="9"/>
        <v>Mar</v>
      </c>
      <c r="N70" s="25" t="str">
        <f t="shared" si="10"/>
        <v>327938</v>
      </c>
      <c r="O70" s="25" t="str">
        <f t="shared" si="11"/>
        <v>Melbourne</v>
      </c>
      <c r="P70" s="25" t="str">
        <f t="shared" si="12"/>
        <v>INV</v>
      </c>
      <c r="Q70" s="26" t="str">
        <f t="shared" si="13"/>
        <v>546.81</v>
      </c>
    </row>
    <row r="71" spans="1:17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7"/>
        <v>24866_1</v>
      </c>
      <c r="L71" s="25" t="str">
        <f t="shared" si="8"/>
        <v>1641-7654320-72</v>
      </c>
      <c r="M71" s="25" t="str">
        <f t="shared" si="9"/>
        <v>Mar</v>
      </c>
      <c r="N71" s="25" t="str">
        <f t="shared" si="10"/>
        <v>234487</v>
      </c>
      <c r="O71" s="25" t="str">
        <f t="shared" si="11"/>
        <v>Sydney</v>
      </c>
      <c r="P71" s="25" t="str">
        <f t="shared" si="12"/>
        <v>INV</v>
      </c>
      <c r="Q71" s="26" t="str">
        <f t="shared" si="13"/>
        <v>840.51</v>
      </c>
    </row>
    <row r="72" spans="1:17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7"/>
        <v>24870_1</v>
      </c>
      <c r="L72" s="25" t="str">
        <f t="shared" si="8"/>
        <v>1641-7654320-72</v>
      </c>
      <c r="M72" s="25" t="str">
        <f t="shared" si="9"/>
        <v>Apr</v>
      </c>
      <c r="N72" s="25" t="str">
        <f t="shared" si="10"/>
        <v>231274</v>
      </c>
      <c r="O72" s="25" t="str">
        <f t="shared" si="11"/>
        <v>Sydney</v>
      </c>
      <c r="P72" s="25" t="str">
        <f t="shared" si="12"/>
        <v>INV</v>
      </c>
      <c r="Q72" s="26" t="str">
        <f t="shared" si="13"/>
        <v>603.57</v>
      </c>
    </row>
    <row r="73" spans="1:17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7"/>
        <v>24873_1</v>
      </c>
      <c r="L73" s="25" t="str">
        <f t="shared" si="8"/>
        <v>1641-7654320-72</v>
      </c>
      <c r="M73" s="25" t="str">
        <f t="shared" si="9"/>
        <v>Mar</v>
      </c>
      <c r="N73" s="25" t="str">
        <f t="shared" si="10"/>
        <v>224955</v>
      </c>
      <c r="O73" s="25" t="str">
        <f t="shared" si="11"/>
        <v>Sydney</v>
      </c>
      <c r="P73" s="25" t="str">
        <f t="shared" si="12"/>
        <v>INV</v>
      </c>
      <c r="Q73" s="26" t="str">
        <f t="shared" si="13"/>
        <v>816.75</v>
      </c>
    </row>
    <row r="74" spans="1:17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7"/>
        <v>24875_1</v>
      </c>
      <c r="L74" s="25" t="str">
        <f t="shared" si="8"/>
        <v>1641-7654320-72</v>
      </c>
      <c r="M74" s="25" t="str">
        <f t="shared" si="9"/>
        <v>Mar</v>
      </c>
      <c r="N74" s="25" t="str">
        <f t="shared" si="10"/>
        <v>217275</v>
      </c>
      <c r="O74" s="25" t="str">
        <f t="shared" si="11"/>
        <v>Sydney</v>
      </c>
      <c r="P74" s="25" t="str">
        <f t="shared" si="12"/>
        <v>INV</v>
      </c>
      <c r="Q74" s="26" t="str">
        <f t="shared" si="13"/>
        <v>1065.57</v>
      </c>
    </row>
    <row r="75" spans="1:17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7"/>
        <v>24876_1</v>
      </c>
      <c r="L75" s="25" t="str">
        <f t="shared" si="8"/>
        <v>1641-7654320-72</v>
      </c>
      <c r="M75" s="25" t="str">
        <f t="shared" si="9"/>
        <v>Mar</v>
      </c>
      <c r="N75" s="25" t="str">
        <f t="shared" si="10"/>
        <v>226240</v>
      </c>
      <c r="O75" s="25" t="str">
        <f t="shared" si="11"/>
        <v>Sydney</v>
      </c>
      <c r="P75" s="25" t="str">
        <f t="shared" si="12"/>
        <v>INV</v>
      </c>
      <c r="Q75" s="26" t="str">
        <f t="shared" si="13"/>
        <v>523.38</v>
      </c>
    </row>
    <row r="76" spans="1:17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7"/>
        <v>24877_1</v>
      </c>
      <c r="L76" s="25" t="str">
        <f t="shared" si="8"/>
        <v>2554-4551221-33</v>
      </c>
      <c r="M76" s="25" t="str">
        <f t="shared" si="9"/>
        <v>Feb</v>
      </c>
      <c r="N76" s="25" t="str">
        <f t="shared" si="10"/>
        <v>325643</v>
      </c>
      <c r="O76" s="25" t="str">
        <f t="shared" si="11"/>
        <v>Melbourne</v>
      </c>
      <c r="P76" s="25" t="str">
        <f t="shared" si="12"/>
        <v>INV</v>
      </c>
      <c r="Q76" s="26" t="str">
        <f t="shared" si="13"/>
        <v>650.43</v>
      </c>
    </row>
    <row r="77" spans="1:17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7"/>
        <v>24878_1</v>
      </c>
      <c r="L77" s="25" t="str">
        <f t="shared" si="8"/>
        <v>2554-4551221-33</v>
      </c>
      <c r="M77" s="25" t="str">
        <f t="shared" si="9"/>
        <v>Apr</v>
      </c>
      <c r="N77" s="25" t="str">
        <f t="shared" si="10"/>
        <v>312800</v>
      </c>
      <c r="O77" s="25" t="str">
        <f t="shared" si="11"/>
        <v>Melbourne</v>
      </c>
      <c r="P77" s="25" t="str">
        <f t="shared" si="12"/>
        <v>INV</v>
      </c>
      <c r="Q77" s="26" t="str">
        <f t="shared" si="13"/>
        <v>809.49</v>
      </c>
    </row>
    <row r="78" spans="1:17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7"/>
        <v>24880_1</v>
      </c>
      <c r="L78" s="25" t="str">
        <f t="shared" si="8"/>
        <v>2554-4551221-33</v>
      </c>
      <c r="M78" s="25" t="str">
        <f t="shared" si="9"/>
        <v>Mar</v>
      </c>
      <c r="N78" s="25" t="str">
        <f t="shared" si="10"/>
        <v>338807</v>
      </c>
      <c r="O78" s="25" t="str">
        <f t="shared" si="11"/>
        <v>Melbourne</v>
      </c>
      <c r="P78" s="25" t="str">
        <f t="shared" si="12"/>
        <v>INV</v>
      </c>
      <c r="Q78" s="26" t="str">
        <f t="shared" si="13"/>
        <v>424.38</v>
      </c>
    </row>
    <row r="79" spans="1:17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7"/>
        <v>24882_1</v>
      </c>
      <c r="L79" s="25" t="str">
        <f t="shared" si="8"/>
        <v>1641-7654320-72</v>
      </c>
      <c r="M79" s="25" t="str">
        <f t="shared" si="9"/>
        <v>Apr</v>
      </c>
      <c r="N79" s="25" t="str">
        <f t="shared" si="10"/>
        <v>239476</v>
      </c>
      <c r="O79" s="25" t="str">
        <f t="shared" si="11"/>
        <v>Sydney</v>
      </c>
      <c r="P79" s="25" t="str">
        <f t="shared" si="12"/>
        <v>INV</v>
      </c>
      <c r="Q79" s="26" t="str">
        <f t="shared" si="13"/>
        <v>955.68</v>
      </c>
    </row>
    <row r="80" spans="1:17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7"/>
        <v>24885_1</v>
      </c>
      <c r="L80" s="25" t="str">
        <f t="shared" si="8"/>
        <v>1641-7654320-72</v>
      </c>
      <c r="M80" s="25" t="str">
        <f t="shared" si="9"/>
        <v>Apr</v>
      </c>
      <c r="N80" s="25" t="str">
        <f t="shared" si="10"/>
        <v>213693</v>
      </c>
      <c r="O80" s="25" t="str">
        <f t="shared" si="11"/>
        <v>Sydney</v>
      </c>
      <c r="P80" s="25" t="str">
        <f t="shared" si="12"/>
        <v>INV</v>
      </c>
      <c r="Q80" s="26" t="str">
        <f t="shared" si="13"/>
        <v>764.28</v>
      </c>
    </row>
    <row r="81" spans="1:17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7"/>
        <v>24887_1</v>
      </c>
      <c r="L81" s="25" t="str">
        <f t="shared" si="8"/>
        <v>1641-7654320-72</v>
      </c>
      <c r="M81" s="25" t="str">
        <f t="shared" si="9"/>
        <v>Mar</v>
      </c>
      <c r="N81" s="25" t="str">
        <f t="shared" si="10"/>
        <v>235040</v>
      </c>
      <c r="O81" s="25" t="str">
        <f t="shared" si="11"/>
        <v>Sydney</v>
      </c>
      <c r="P81" s="25" t="str">
        <f t="shared" si="12"/>
        <v>INV</v>
      </c>
      <c r="Q81" s="26" t="str">
        <f t="shared" si="13"/>
        <v>335.61</v>
      </c>
    </row>
    <row r="82" spans="1:17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7"/>
        <v>24891_1</v>
      </c>
      <c r="L82" s="25" t="str">
        <f t="shared" si="8"/>
        <v>1641-7654320-72</v>
      </c>
      <c r="M82" s="25" t="str">
        <f t="shared" si="9"/>
        <v>Mar</v>
      </c>
      <c r="N82" s="25" t="str">
        <f t="shared" si="10"/>
        <v>211771</v>
      </c>
      <c r="O82" s="25" t="str">
        <f t="shared" si="11"/>
        <v>Sydney</v>
      </c>
      <c r="P82" s="25" t="str">
        <f t="shared" si="12"/>
        <v>INV</v>
      </c>
      <c r="Q82" s="26" t="str">
        <f t="shared" si="13"/>
        <v>763.29</v>
      </c>
    </row>
    <row r="83" spans="1:17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7"/>
        <v>24893_1</v>
      </c>
      <c r="L83" s="25" t="str">
        <f t="shared" si="8"/>
        <v>2554-4551221-33</v>
      </c>
      <c r="M83" s="25" t="str">
        <f t="shared" si="9"/>
        <v>Mar</v>
      </c>
      <c r="N83" s="25" t="str">
        <f t="shared" si="10"/>
        <v>326543</v>
      </c>
      <c r="O83" s="25" t="str">
        <f t="shared" si="11"/>
        <v>Melbourne</v>
      </c>
      <c r="P83" s="25" t="str">
        <f t="shared" si="12"/>
        <v>INV</v>
      </c>
      <c r="Q83" s="26" t="str">
        <f t="shared" si="13"/>
        <v>446.16</v>
      </c>
    </row>
    <row r="84" spans="1:17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7"/>
        <v>24898_1</v>
      </c>
      <c r="L84" s="25" t="str">
        <f t="shared" si="8"/>
        <v>2554-4551221-33</v>
      </c>
      <c r="M84" s="25" t="str">
        <f t="shared" si="9"/>
        <v>Mar</v>
      </c>
      <c r="N84" s="25" t="str">
        <f t="shared" si="10"/>
        <v>338553</v>
      </c>
      <c r="O84" s="25" t="str">
        <f t="shared" si="11"/>
        <v>Melbourne</v>
      </c>
      <c r="P84" s="25" t="str">
        <f t="shared" si="12"/>
        <v>INV</v>
      </c>
      <c r="Q84" s="26" t="str">
        <f t="shared" si="13"/>
        <v>1032.24</v>
      </c>
    </row>
    <row r="85" spans="1:17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7"/>
        <v>24902_1</v>
      </c>
      <c r="L85" s="25" t="str">
        <f t="shared" si="8"/>
        <v>1641-7654320-72</v>
      </c>
      <c r="M85" s="25" t="str">
        <f t="shared" si="9"/>
        <v>Mar</v>
      </c>
      <c r="N85" s="25" t="str">
        <f t="shared" si="10"/>
        <v>213342</v>
      </c>
      <c r="O85" s="25" t="str">
        <f t="shared" si="11"/>
        <v>Sydney</v>
      </c>
      <c r="P85" s="25" t="str">
        <f t="shared" si="12"/>
        <v>INV</v>
      </c>
      <c r="Q85" s="26" t="str">
        <f t="shared" si="13"/>
        <v>533.28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F37" sqref="F37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5" t="s">
        <v>368</v>
      </c>
      <c r="B1" s="35"/>
      <c r="C1" s="35"/>
      <c r="D1" s="35"/>
      <c r="F1" s="35" t="s">
        <v>369</v>
      </c>
      <c r="G1" s="35"/>
      <c r="H1" s="35"/>
      <c r="I1" s="35"/>
      <c r="K1" s="35" t="s">
        <v>369</v>
      </c>
      <c r="L1" s="35"/>
      <c r="M1" s="35"/>
      <c r="N1" s="35"/>
      <c r="P1" s="35" t="s">
        <v>370</v>
      </c>
      <c r="Q1" s="35"/>
      <c r="R1" s="35"/>
      <c r="S1" s="35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31">
        <v>0</v>
      </c>
      <c r="B3" s="31">
        <v>0</v>
      </c>
      <c r="C3" s="31" t="s">
        <v>375</v>
      </c>
      <c r="D3" s="32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31">
        <v>1</v>
      </c>
      <c r="B4" s="31">
        <v>1</v>
      </c>
      <c r="C4" s="31" t="s">
        <v>380</v>
      </c>
      <c r="D4" s="32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31">
        <v>2</v>
      </c>
      <c r="B5" s="31">
        <v>10</v>
      </c>
      <c r="C5" s="31" t="s">
        <v>385</v>
      </c>
      <c r="D5" s="32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31">
        <v>3</v>
      </c>
      <c r="B6" s="31">
        <v>11</v>
      </c>
      <c r="C6" s="31" t="s">
        <v>390</v>
      </c>
      <c r="D6" s="32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31">
        <v>4</v>
      </c>
      <c r="B7" s="31">
        <v>100</v>
      </c>
      <c r="C7" s="31" t="s">
        <v>395</v>
      </c>
      <c r="D7" s="32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31">
        <v>5</v>
      </c>
      <c r="B8" s="31">
        <v>101</v>
      </c>
      <c r="C8" s="31" t="s">
        <v>400</v>
      </c>
      <c r="D8" s="32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31">
        <v>6</v>
      </c>
      <c r="B9" s="31">
        <v>110</v>
      </c>
      <c r="C9" s="31" t="s">
        <v>405</v>
      </c>
      <c r="D9" s="32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31">
        <v>7</v>
      </c>
      <c r="B10" s="31">
        <v>111</v>
      </c>
      <c r="C10" s="31" t="s">
        <v>410</v>
      </c>
      <c r="D10" s="32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31">
        <v>8</v>
      </c>
      <c r="B11" s="31">
        <v>1000</v>
      </c>
      <c r="C11" s="31" t="s">
        <v>415</v>
      </c>
      <c r="D11" s="32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31">
        <v>9</v>
      </c>
      <c r="B12" s="31">
        <v>1001</v>
      </c>
      <c r="C12" s="33" t="s">
        <v>420</v>
      </c>
      <c r="D12" s="32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31">
        <v>10</v>
      </c>
      <c r="B13" s="31">
        <v>1010</v>
      </c>
      <c r="C13" s="31" t="s">
        <v>425</v>
      </c>
      <c r="D13" s="32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31">
        <v>11</v>
      </c>
      <c r="B14" s="31">
        <v>1011</v>
      </c>
      <c r="C14" s="31" t="s">
        <v>430</v>
      </c>
      <c r="D14" s="32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31">
        <v>12</v>
      </c>
      <c r="B15" s="31">
        <v>1100</v>
      </c>
      <c r="C15" s="31" t="s">
        <v>435</v>
      </c>
      <c r="D15" s="32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31">
        <v>13</v>
      </c>
      <c r="B16" s="31">
        <v>1101</v>
      </c>
      <c r="C16" s="33" t="s">
        <v>283</v>
      </c>
      <c r="D16" s="34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31">
        <v>14</v>
      </c>
      <c r="B17" s="31">
        <v>1110</v>
      </c>
      <c r="C17" s="31" t="s">
        <v>444</v>
      </c>
      <c r="D17" s="32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31">
        <v>15</v>
      </c>
      <c r="B18" s="31">
        <v>1111</v>
      </c>
      <c r="C18" s="31" t="s">
        <v>449</v>
      </c>
      <c r="D18" s="32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31">
        <v>16</v>
      </c>
      <c r="B19" s="31">
        <v>10000</v>
      </c>
      <c r="C19" s="31" t="s">
        <v>453</v>
      </c>
      <c r="D19" s="32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31">
        <v>17</v>
      </c>
      <c r="B20" s="31">
        <v>10001</v>
      </c>
      <c r="C20" s="31" t="s">
        <v>457</v>
      </c>
      <c r="D20" s="32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31">
        <v>18</v>
      </c>
      <c r="B21" s="31">
        <v>10010</v>
      </c>
      <c r="C21" s="31" t="s">
        <v>461</v>
      </c>
      <c r="D21" s="32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31">
        <v>19</v>
      </c>
      <c r="B22" s="31">
        <v>10011</v>
      </c>
      <c r="C22" s="31" t="s">
        <v>465</v>
      </c>
      <c r="D22" s="32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31">
        <v>20</v>
      </c>
      <c r="B23" s="31">
        <v>10100</v>
      </c>
      <c r="C23" s="31" t="s">
        <v>469</v>
      </c>
      <c r="D23" s="32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31">
        <v>21</v>
      </c>
      <c r="B24" s="31">
        <v>10101</v>
      </c>
      <c r="C24" s="31" t="s">
        <v>473</v>
      </c>
      <c r="D24" s="32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31">
        <v>22</v>
      </c>
      <c r="B25" s="31">
        <v>10110</v>
      </c>
      <c r="C25" s="31" t="s">
        <v>477</v>
      </c>
      <c r="D25" s="32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31">
        <v>23</v>
      </c>
      <c r="B26" s="31">
        <v>10111</v>
      </c>
      <c r="C26" s="31" t="s">
        <v>481</v>
      </c>
      <c r="D26" s="32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31">
        <v>24</v>
      </c>
      <c r="B27" s="31">
        <v>11000</v>
      </c>
      <c r="C27" s="31" t="s">
        <v>485</v>
      </c>
      <c r="D27" s="32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31">
        <v>25</v>
      </c>
      <c r="B28" s="31">
        <v>11001</v>
      </c>
      <c r="C28" s="31" t="s">
        <v>489</v>
      </c>
      <c r="D28" s="32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31">
        <v>26</v>
      </c>
      <c r="B29" s="31">
        <v>11010</v>
      </c>
      <c r="C29" s="31" t="s">
        <v>494</v>
      </c>
      <c r="D29" s="32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31">
        <v>27</v>
      </c>
      <c r="B30" s="31">
        <v>11011</v>
      </c>
      <c r="C30" s="31" t="s">
        <v>501</v>
      </c>
      <c r="D30" s="32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31">
        <v>28</v>
      </c>
      <c r="B31" s="31">
        <v>11100</v>
      </c>
      <c r="C31" s="31" t="s">
        <v>508</v>
      </c>
      <c r="D31" s="32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31">
        <v>29</v>
      </c>
      <c r="B32" s="31">
        <v>11101</v>
      </c>
      <c r="C32" s="31" t="s">
        <v>515</v>
      </c>
      <c r="D32" s="32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31">
        <v>30</v>
      </c>
      <c r="B33" s="31">
        <v>11110</v>
      </c>
      <c r="C33" s="31" t="s">
        <v>522</v>
      </c>
      <c r="D33" s="32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31">
        <v>31</v>
      </c>
      <c r="B34" s="31">
        <v>11111</v>
      </c>
      <c r="C34" s="31" t="s">
        <v>529</v>
      </c>
      <c r="D34" s="32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2020-02-06T04:07:37Z</dcterms:modified>
</cp:coreProperties>
</file>