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Assessments\"/>
    </mc:Choice>
  </mc:AlternateContent>
  <xr:revisionPtr revIDLastSave="0" documentId="13_ncr:1_{36615524-CB5F-43AB-9935-9AED93F0E7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4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I2" i="1"/>
  <c r="L5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J15" i="1" l="1"/>
  <c r="J28" i="1"/>
  <c r="J20" i="1"/>
  <c r="J31" i="1"/>
  <c r="J23" i="1"/>
  <c r="J12" i="1"/>
  <c r="J36" i="1"/>
  <c r="J39" i="1"/>
  <c r="J7" i="1"/>
  <c r="J25" i="1"/>
  <c r="J38" i="1"/>
  <c r="J30" i="1"/>
  <c r="J22" i="1"/>
  <c r="J14" i="1"/>
  <c r="J6" i="1"/>
  <c r="J9" i="1"/>
  <c r="J35" i="1"/>
  <c r="J27" i="1"/>
  <c r="J19" i="1"/>
  <c r="J11" i="1"/>
  <c r="J33" i="1"/>
  <c r="J17" i="1"/>
  <c r="J24" i="1"/>
  <c r="J16" i="1"/>
  <c r="J8" i="1"/>
  <c r="J32" i="1"/>
  <c r="J37" i="1"/>
  <c r="J29" i="1"/>
  <c r="J21" i="1"/>
  <c r="J13" i="1"/>
  <c r="J5" i="1"/>
  <c r="J34" i="1"/>
  <c r="J26" i="1"/>
  <c r="J18" i="1"/>
  <c r="J10" i="1"/>
  <c r="L34" i="1"/>
  <c r="L26" i="1"/>
  <c r="L18" i="1"/>
  <c r="L10" i="1"/>
  <c r="L33" i="1"/>
  <c r="L25" i="1"/>
  <c r="L17" i="1"/>
  <c r="L9" i="1"/>
  <c r="L28" i="1"/>
  <c r="L2" i="1"/>
  <c r="O2" i="1" s="1"/>
  <c r="L27" i="1"/>
  <c r="L32" i="1"/>
  <c r="L24" i="1"/>
  <c r="L16" i="1"/>
  <c r="L8" i="1"/>
  <c r="L36" i="1"/>
  <c r="L20" i="1"/>
  <c r="L12" i="1"/>
  <c r="L35" i="1"/>
  <c r="L19" i="1"/>
  <c r="L11" i="1"/>
  <c r="L39" i="1"/>
  <c r="L31" i="1"/>
  <c r="L23" i="1"/>
  <c r="L15" i="1"/>
  <c r="L7" i="1"/>
  <c r="L38" i="1"/>
  <c r="L30" i="1"/>
  <c r="L22" i="1"/>
  <c r="L14" i="1"/>
  <c r="L6" i="1"/>
  <c r="L37" i="1"/>
  <c r="L29" i="1"/>
  <c r="L21" i="1"/>
  <c r="L13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<sst xmlns="http://schemas.openxmlformats.org/spreadsheetml/2006/main" count="236" uniqueCount="172">
  <si>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</si>
  <si>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</si>
  <si>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</si>
  <si>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</si>
  <si>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</si>
  <si>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</si>
  <si>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</si>
  <si>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</si>
  <si>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</si>
  <si>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</si>
  <si>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</si>
  <si>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</si>
  <si>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</si>
  <si>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</si>
  <si>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</si>
  <si>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</si>
  <si>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</si>
  <si>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</si>
  <si>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</si>
  <si>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</si>
  <si>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</si>
  <si>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</si>
  <si>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</si>
  <si>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</si>
  <si>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</si>
  <si>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</si>
  <si>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</si>
  <si>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</si>
  <si>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</si>
  <si>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</si>
  <si>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</si>
  <si>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</si>
  <si>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</si>
  <si>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</si>
  <si>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</si>
  <si>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</si>
  <si>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</si>
  <si>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</si>
  <si>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</si>
  <si>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</si>
  <si>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</si>
  <si>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</si>
  <si>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</si>
  <si>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</si>
  <si>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</si>
  <si>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</si>
  <si>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</si>
  <si>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</si>
  <si>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</si>
  <si>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</si>
  <si>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</si>
  <si>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</si>
  <si>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</si>
  <si>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</si>
  <si>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</si>
  <si>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</si>
  <si>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</si>
  <si>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</si>
  <si>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</si>
  <si>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</si>
  <si>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</si>
  <si>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</si>
  <si>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</si>
  <si>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</si>
  <si>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</si>
  <si>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</si>
  <si>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</si>
  <si>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</si>
  <si>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</si>
  <si>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</si>
  <si>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</si>
  <si>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</si>
  <si>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</si>
  <si>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</si>
  <si>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</si>
  <si>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</si>
  <si>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</si>
  <si>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</si>
  <si>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</si>
  <si>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</si>
  <si>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</si>
  <si>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</si>
  <si>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</si>
  <si>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</si>
  <si>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</si>
  <si>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</si>
  <si>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</si>
  <si>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</si>
  <si>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</si>
  <si>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</si>
  <si>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</si>
  <si>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</si>
  <si>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</si>
  <si>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</si>
  <si>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</si>
  <si>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</si>
  <si>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</si>
  <si>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</si>
  <si>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</si>
  <si>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</si>
  <si>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</si>
  <si>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</si>
  <si>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</si>
  <si>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</si>
  <si>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</si>
  <si>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</si>
  <si>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</si>
  <si>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</si>
  <si>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</si>
  <si>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</si>
  <si>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</si>
  <si>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</si>
  <si>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</si>
  <si>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</si>
  <si>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</si>
  <si>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</si>
  <si>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</si>
  <si>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</si>
  <si>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</si>
  <si>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</si>
  <si>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</si>
  <si>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</si>
  <si>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</si>
  <si>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</si>
  <si>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</si>
  <si>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</si>
  <si>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</si>
  <si>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</si>
  <si>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</si>
  <si>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</si>
  <si>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</si>
  <si>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</si>
  <si>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</si>
  <si>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</si>
  <si>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</si>
  <si>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</si>
  <si>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</si>
  <si>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</si>
  <si>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</si>
  <si>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</si>
  <si>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</si>
  <si>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</si>
  <si>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</si>
  <si>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</si>
  <si>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</si>
  <si>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</si>
  <si>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</si>
  <si>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</si>
  <si>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</si>
  <si>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</si>
  <si>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</si>
  <si>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</si>
  <si>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</si>
  <si>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</si>
  <si>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Excel Skills for Data Analytics and Visualization</t>
  </si>
  <si>
    <t>Course 1 — Excel Fundamentals for Data Analysis</t>
  </si>
  <si>
    <t>Week 2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</si>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</sst>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/>
    <xf numFmtId="0" fontId="2" fillId="0" borderId="0" xfId="2" applyFill="1"/>
    <xf numFmtId="14" fontId="0" fillId="0" borderId="0" xfId="0" applyNumberFormat="1" applyFill="1" applyBorder="1"/>
    <xf numFmtId="0" fontId="0" fillId="0" borderId="0" xfId="0" applyAlignment="1"/>
    <xf numFmtId="0" fontId="4" fillId="2" borderId="0" xfId="2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A12C4A-21A3-4A70-8183-B04B80F09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1636" cy="168952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A027-A119-4E9A-8CB6-7A1EF53323BB}">
  <dimension ref="B2:P35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5" customWidth="1"/>
    <col min="8" max="8" width="12.85546875" customWidth="1"/>
    <col min="15" max="15" width="24.42578125" customWidth="1"/>
    <col min="16" max="16" width="7.42578125" customWidth="1"/>
  </cols>
  <sheetData>
    <row r="2" spans="2:16" ht="31.5" x14ac:dyDescent="0.5">
      <c r="I2" s="24" t="s">
        <v>154</v>
      </c>
      <c r="J2" s="24"/>
      <c r="K2" s="24"/>
      <c r="L2" s="24"/>
      <c r="M2" s="24"/>
      <c r="N2" s="24"/>
      <c r="O2" s="24"/>
      <c r="P2" s="24"/>
    </row>
    <row r="3" spans="2:16" ht="21" x14ac:dyDescent="0.35">
      <c r="I3" s="25" t="s">
        <v>155</v>
      </c>
      <c r="J3" s="25"/>
      <c r="K3" s="25"/>
      <c r="L3" s="25"/>
      <c r="M3" s="25"/>
      <c r="N3" s="25"/>
      <c r="O3" s="25"/>
      <c r="P3" s="25"/>
    </row>
    <row r="4" spans="2:16" ht="17.649999999999999" customHeight="1" x14ac:dyDescent="0.25"/>
    <row r="5" spans="2:16" ht="21.4" customHeight="1" x14ac:dyDescent="0.25">
      <c r="I5" s="23" t="s">
        <v>156</v>
      </c>
      <c r="J5" s="23"/>
      <c r="K5" s="23"/>
      <c r="L5" s="23"/>
      <c r="M5" s="23"/>
      <c r="N5" s="23"/>
      <c r="O5" s="23"/>
      <c r="P5" s="23"/>
    </row>
    <row r="8" spans="2:16" ht="19.5" thickBot="1" x14ac:dyDescent="0.3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157</v>
      </c>
    </row>
    <row r="10" spans="2:16" ht="8.25" customHeight="1" x14ac:dyDescent="0.25"/>
    <row r="11" spans="2:16" x14ac:dyDescent="0.25">
      <c r="B11" s="5" t="s">
        <v>13</v>
      </c>
      <c r="C11" t="s">
        <v>158</v>
      </c>
    </row>
    <row r="12" spans="2:16" ht="8.25" customHeight="1" x14ac:dyDescent="0.25"/>
    <row r="13" spans="2:16" x14ac:dyDescent="0.25">
      <c r="B13" s="5" t="s">
        <v>137</v>
      </c>
      <c r="C13" t="s">
        <v>159</v>
      </c>
      <c r="P13" s="6" t="s">
        <v>15</v>
      </c>
    </row>
    <row r="14" spans="2:16" x14ac:dyDescent="0.25">
      <c r="B14" s="5" t="s">
        <v>14</v>
      </c>
      <c r="C14" t="s">
        <v>160</v>
      </c>
    </row>
    <row r="15" spans="2:16" ht="8.25" customHeight="1" x14ac:dyDescent="0.25"/>
    <row r="16" spans="2:16" x14ac:dyDescent="0.25">
      <c r="B16" s="5" t="s">
        <v>146</v>
      </c>
      <c r="C16" t="s">
        <v>161</v>
      </c>
    </row>
    <row r="17" spans="2:16" ht="8.25" customHeight="1" x14ac:dyDescent="0.25"/>
    <row r="18" spans="2:16" x14ac:dyDescent="0.25">
      <c r="B18" s="5" t="s">
        <v>147</v>
      </c>
      <c r="C18" t="s">
        <v>162</v>
      </c>
    </row>
    <row r="19" spans="2:16" ht="8.25" customHeight="1" x14ac:dyDescent="0.25"/>
    <row r="20" spans="2:16" x14ac:dyDescent="0.25">
      <c r="B20" s="5" t="s">
        <v>16</v>
      </c>
      <c r="C20" t="s">
        <v>163</v>
      </c>
      <c r="P20" s="6" t="s">
        <v>15</v>
      </c>
    </row>
    <row r="21" spans="2:16" x14ac:dyDescent="0.25">
      <c r="B21" s="5" t="s">
        <v>14</v>
      </c>
      <c r="C21" t="s">
        <v>171</v>
      </c>
    </row>
    <row r="22" spans="2:16" ht="8.25" customHeight="1" x14ac:dyDescent="0.25"/>
    <row r="23" spans="2:16" x14ac:dyDescent="0.25">
      <c r="B23" s="5" t="s">
        <v>148</v>
      </c>
      <c r="C23" t="s">
        <v>164</v>
      </c>
    </row>
    <row r="24" spans="2:16" ht="8.25" customHeight="1" x14ac:dyDescent="0.25"/>
    <row r="25" spans="2:16" x14ac:dyDescent="0.25">
      <c r="B25" s="5" t="s">
        <v>149</v>
      </c>
      <c r="C25" t="s">
        <v>165</v>
      </c>
      <c r="P25" s="6" t="s">
        <v>15</v>
      </c>
    </row>
    <row r="26" spans="2:16" x14ac:dyDescent="0.25">
      <c r="B26" s="5" t="s">
        <v>14</v>
      </c>
      <c r="C26" t="s">
        <v>166</v>
      </c>
      <c r="P26" s="6" t="s">
        <v>15</v>
      </c>
    </row>
    <row r="27" spans="2:16" ht="8.25" customHeight="1" x14ac:dyDescent="0.25"/>
    <row r="28" spans="2:16" x14ac:dyDescent="0.25">
      <c r="B28" s="5" t="s">
        <v>150</v>
      </c>
      <c r="C28" t="s">
        <v>167</v>
      </c>
      <c r="P28" s="6" t="s">
        <v>15</v>
      </c>
    </row>
    <row r="29" spans="2:16" x14ac:dyDescent="0.25">
      <c r="B29" s="5" t="s">
        <v>14</v>
      </c>
      <c r="C29" t="s">
        <v>168</v>
      </c>
    </row>
    <row r="30" spans="2:16" ht="8.25" customHeight="1" x14ac:dyDescent="0.25"/>
    <row r="31" spans="2:16" x14ac:dyDescent="0.25">
      <c r="B31" s="5" t="s">
        <v>151</v>
      </c>
      <c r="C31" t="s">
        <v>169</v>
      </c>
      <c r="P31" s="6" t="s">
        <v>15</v>
      </c>
    </row>
    <row r="32" spans="2:16" ht="8.25" customHeight="1" x14ac:dyDescent="0.25"/>
    <row r="33" spans="2:16" x14ac:dyDescent="0.25">
      <c r="B33" s="5" t="s">
        <v>152</v>
      </c>
      <c r="C33" t="s">
        <v>170</v>
      </c>
      <c r="P33" s="6" t="s">
        <v>15</v>
      </c>
    </row>
    <row r="35" spans="2:16" x14ac:dyDescent="0.25">
      <c r="B35" s="8" t="s">
        <v>153</v>
      </c>
    </row>
  </sheetData>
  <mergeCells count="3">
    <mergeCell ref="I2:P2"/>
    <mergeCell ref="I3:P3"/>
    <mergeCell ref="I5:P5"/>
  </mergeCells>
  <dataValidations count="7">
    <dataValidation allowBlank="1" showInputMessage="1" showErrorMessage="1" promptTitle="Hint:" prompt="You will need to use the NETWORKDAYS function                                                      _x000a_" sqref="P33" xr:uid="{D38FBC9D-CD12-4F95-96EE-1D71FBEB465D}"/>
    <dataValidation allowBlank="1" showInputMessage="1" showErrorMessage="1" promptTitle="Hint:" prompt="Use the DATE and YEAR functions" sqref="P31" xr:uid="{191BD2BE-4287-42AE-98E8-A53ED10D50F1}"/>
    <dataValidation allowBlank="1" showInputMessage="1" showErrorMessage="1" promptTitle="Hint:" prompt="Use EOMONTH but subtract a month to get the last date of the previous month and then just add a day." sqref="P28" xr:uid="{D2E5A32D-C41F-4A40-8581-26927A91CD36}"/>
    <dataValidation allowBlank="1" showInputMessage="1" showErrorMessage="1" promptTitle="Hint:" prompt="Use WORKDAY function, recall what we said in the video about having to add at least one day and how we adjust the calculation to allow this_x000a_" sqref="P26" xr:uid="{62F441FE-F740-4491-BF62-08FC0EF027B3}"/>
    <dataValidation allowBlank="1" showInputMessage="1" showErrorMessage="1" promptTitle="Hint:" prompt="Use EDATE, consider how many months you will need to add" sqref="P25" xr:uid="{A2A09EA2-467F-4F1E-963A-1AD4A4F39001}"/>
    <dataValidation allowBlank="1" showInputMessage="1" showErrorMessage="1" promptTitle="Hint:" prompt="You will need to either divide by 365.25 or use the YEARFRAC function (covered in the toolbox)" sqref="P20" xr:uid="{57D2D24A-9610-48CF-ABAC-E6DA911291FE}"/>
    <dataValidation allowBlank="1" showInputMessage="1" showErrorMessage="1" promptTitle="Hint:" prompt="You will need to use a LEFT and a FIND" sqref="P13" xr:uid="{F7BEB96F-C9C6-4815-BCBD-84E6417940E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zoomScaleNormal="100" workbookViewId="0">
      <selection activeCell="I2" sqref="I2"/>
    </sheetView>
  </sheetViews>
  <sheetFormatPr defaultRowHeight="15" x14ac:dyDescent="0.25"/>
  <cols>
    <col min="1" max="1" width="10" customWidth="1"/>
    <col min="2" max="2" width="18.85546875" customWidth="1"/>
    <col min="3" max="3" width="22.42578125" customWidth="1"/>
    <col min="4" max="4" width="17.7109375" customWidth="1"/>
    <col min="5" max="5" width="14.42578125" customWidth="1"/>
    <col min="6" max="6" width="12.42578125" style="19" customWidth="1"/>
    <col min="7" max="8" width="14.42578125" customWidth="1"/>
    <col min="9" max="9" width="12.140625" customWidth="1"/>
    <col min="10" max="10" width="8.5703125" customWidth="1"/>
    <col min="11" max="11" width="14" customWidth="1"/>
    <col min="12" max="12" width="13.28515625" customWidth="1"/>
    <col min="13" max="13" width="12.5703125" customWidth="1"/>
    <col min="14" max="14" width="12.7109375" customWidth="1"/>
    <col min="15" max="15" width="12.140625" customWidth="1"/>
  </cols>
  <sheetData>
    <row r="1" spans="1:15" ht="23.25" x14ac:dyDescent="0.35">
      <c r="A1" s="7" t="s">
        <v>124</v>
      </c>
      <c r="G1" s="16"/>
      <c r="H1" s="17"/>
      <c r="I1" s="18"/>
      <c r="J1" s="16"/>
      <c r="K1" s="17"/>
      <c r="L1" s="18"/>
      <c r="M1" s="16"/>
      <c r="N1" s="17"/>
      <c r="O1" s="15"/>
    </row>
    <row r="2" spans="1:15" x14ac:dyDescent="0.25">
      <c r="E2" s="12" t="s">
        <v>135</v>
      </c>
      <c r="F2" s="22">
        <f>AVERAGE(F5:F39)</f>
        <v>7</v>
      </c>
      <c r="H2" s="12" t="s">
        <v>125</v>
      </c>
      <c r="I2" s="13">
        <f ca="1">TODAY()</f>
        <v>43979</v>
      </c>
      <c r="K2" s="12" t="s">
        <v>132</v>
      </c>
      <c r="L2" s="13">
        <f ca="1">DATE(YEAR(I2),1,1)</f>
        <v>43831</v>
      </c>
      <c r="N2" s="12" t="s">
        <v>133</v>
      </c>
      <c r="O2" s="14">
        <f ca="1">NETWORKDAYS(L2,I2)</f>
        <v>107</v>
      </c>
    </row>
    <row r="4" spans="1:15" ht="31.5" x14ac:dyDescent="0.25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20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25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21">
        <f>VALUE(LEFT(E5,FIND(" ",E5)-1))</f>
        <v>7</v>
      </c>
      <c r="G5" s="11">
        <v>32138</v>
      </c>
      <c r="H5" t="str">
        <f>TEXT(G5,"MMMM")</f>
        <v>December</v>
      </c>
      <c r="I5">
        <f>YEAR(G5)</f>
        <v>1987</v>
      </c>
      <c r="J5" s="2">
        <f t="shared" ref="J5:J39" ca="1" si="0">ROUNDDOWN(YEARFRAC(G5,$I$2),0)</f>
        <v>32</v>
      </c>
      <c r="K5" s="1">
        <v>42838</v>
      </c>
      <c r="L5" s="10">
        <f t="shared" ref="L5:L39" ca="1" si="1">($I$2-K5)/365.25</f>
        <v>3.1238877481177276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25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21">
        <f t="shared" ref="F6:F39" si="2">VALUE(LEFT(E6,FIND(" ",E6)-1))</f>
        <v>4</v>
      </c>
      <c r="G6" s="11">
        <v>34979</v>
      </c>
      <c r="H6" t="str">
        <f t="shared" ref="H6:H39" si="3">TEXT(G6,"MMMM")</f>
        <v>October</v>
      </c>
      <c r="I6">
        <f t="shared" ref="I6:I39" si="4">YEAR(G6)</f>
        <v>1995</v>
      </c>
      <c r="J6" s="2">
        <f t="shared" ca="1" si="0"/>
        <v>24</v>
      </c>
      <c r="K6" s="1">
        <v>41751</v>
      </c>
      <c r="L6" s="10">
        <f t="shared" ca="1" si="1"/>
        <v>6.0999315537303218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25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21">
        <f t="shared" si="2"/>
        <v>10</v>
      </c>
      <c r="G7" s="11">
        <v>30089</v>
      </c>
      <c r="H7" t="str">
        <f t="shared" si="3"/>
        <v>May</v>
      </c>
      <c r="I7">
        <f t="shared" si="4"/>
        <v>1982</v>
      </c>
      <c r="J7" s="2">
        <f t="shared" ca="1" si="0"/>
        <v>38</v>
      </c>
      <c r="K7" s="1">
        <v>43782</v>
      </c>
      <c r="L7" s="10">
        <f t="shared" ca="1" si="1"/>
        <v>0.53935660506502392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25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21">
        <f t="shared" si="2"/>
        <v>8</v>
      </c>
      <c r="G8" s="11">
        <v>28830</v>
      </c>
      <c r="H8" t="str">
        <f t="shared" si="3"/>
        <v>December</v>
      </c>
      <c r="I8">
        <f t="shared" si="4"/>
        <v>1978</v>
      </c>
      <c r="J8" s="2">
        <f t="shared" ca="1" si="0"/>
        <v>41</v>
      </c>
      <c r="K8" s="1">
        <v>42229</v>
      </c>
      <c r="L8" s="10">
        <f t="shared" ca="1" si="1"/>
        <v>4.7912388774811774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25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21">
        <f t="shared" si="2"/>
        <v>7</v>
      </c>
      <c r="G9" s="11">
        <v>22167</v>
      </c>
      <c r="H9" t="str">
        <f t="shared" si="3"/>
        <v>September</v>
      </c>
      <c r="I9">
        <f t="shared" si="4"/>
        <v>1960</v>
      </c>
      <c r="J9" s="2">
        <f t="shared" ca="1" si="0"/>
        <v>59</v>
      </c>
      <c r="K9" s="1">
        <v>42384</v>
      </c>
      <c r="L9" s="10">
        <f t="shared" ca="1" si="1"/>
        <v>4.3668720054757015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25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21">
        <f t="shared" si="2"/>
        <v>3</v>
      </c>
      <c r="G10" s="11">
        <v>23531</v>
      </c>
      <c r="H10" t="str">
        <f t="shared" si="3"/>
        <v>June</v>
      </c>
      <c r="I10">
        <f t="shared" si="4"/>
        <v>1964</v>
      </c>
      <c r="J10" s="2">
        <f t="shared" ca="1" si="0"/>
        <v>55</v>
      </c>
      <c r="K10" s="1">
        <v>41893</v>
      </c>
      <c r="L10" s="10">
        <f t="shared" ca="1" si="1"/>
        <v>5.7111567419575637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25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21">
        <f t="shared" si="2"/>
        <v>6</v>
      </c>
      <c r="G11" s="11">
        <v>22775</v>
      </c>
      <c r="H11" t="str">
        <f t="shared" si="3"/>
        <v>May</v>
      </c>
      <c r="I11">
        <f t="shared" si="4"/>
        <v>1962</v>
      </c>
      <c r="J11" s="2">
        <f t="shared" ca="1" si="0"/>
        <v>58</v>
      </c>
      <c r="K11" s="1">
        <v>41903</v>
      </c>
      <c r="L11" s="10">
        <f t="shared" ca="1" si="1"/>
        <v>5.6837782340862422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25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21">
        <f t="shared" si="2"/>
        <v>5</v>
      </c>
      <c r="G12" s="11">
        <v>32449</v>
      </c>
      <c r="H12" t="str">
        <f t="shared" si="3"/>
        <v>November</v>
      </c>
      <c r="I12">
        <f t="shared" si="4"/>
        <v>1988</v>
      </c>
      <c r="J12" s="2">
        <f t="shared" ca="1" si="0"/>
        <v>31</v>
      </c>
      <c r="K12" s="1">
        <v>42451</v>
      </c>
      <c r="L12" s="10">
        <f t="shared" ca="1" si="1"/>
        <v>4.1834360027378512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25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21">
        <f t="shared" si="2"/>
        <v>8</v>
      </c>
      <c r="G13" s="11">
        <v>34574</v>
      </c>
      <c r="H13" t="str">
        <f t="shared" si="3"/>
        <v>August</v>
      </c>
      <c r="I13">
        <f t="shared" si="4"/>
        <v>1994</v>
      </c>
      <c r="J13" s="2">
        <f t="shared" ca="1" si="0"/>
        <v>25</v>
      </c>
      <c r="K13" s="1">
        <v>43497</v>
      </c>
      <c r="L13" s="10">
        <f t="shared" ca="1" si="1"/>
        <v>1.3196440793976729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25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21">
        <f t="shared" si="2"/>
        <v>4</v>
      </c>
      <c r="G14" s="11">
        <v>27864</v>
      </c>
      <c r="H14" t="str">
        <f t="shared" si="3"/>
        <v>April</v>
      </c>
      <c r="I14">
        <f t="shared" si="4"/>
        <v>1976</v>
      </c>
      <c r="J14" s="2">
        <f t="shared" ca="1" si="0"/>
        <v>44</v>
      </c>
      <c r="K14" s="1">
        <v>41787</v>
      </c>
      <c r="L14" s="10">
        <f t="shared" ca="1" si="1"/>
        <v>6.0013689253935665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25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21">
        <f t="shared" si="2"/>
        <v>10</v>
      </c>
      <c r="G15" s="11">
        <v>32296</v>
      </c>
      <c r="H15" t="str">
        <f t="shared" si="3"/>
        <v>June</v>
      </c>
      <c r="I15">
        <f t="shared" si="4"/>
        <v>1988</v>
      </c>
      <c r="J15" s="2">
        <f t="shared" ca="1" si="0"/>
        <v>31</v>
      </c>
      <c r="K15" s="1">
        <v>40595</v>
      </c>
      <c r="L15" s="10">
        <f t="shared" ca="1" si="1"/>
        <v>9.2648870636550313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25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21">
        <f t="shared" si="2"/>
        <v>4</v>
      </c>
      <c r="G16" s="11">
        <v>25204</v>
      </c>
      <c r="H16" t="str">
        <f t="shared" si="3"/>
        <v>January</v>
      </c>
      <c r="I16">
        <f t="shared" si="4"/>
        <v>1969</v>
      </c>
      <c r="J16" s="2">
        <f t="shared" ca="1" si="0"/>
        <v>51</v>
      </c>
      <c r="K16" s="1">
        <v>40994</v>
      </c>
      <c r="L16" s="10">
        <f t="shared" ca="1" si="1"/>
        <v>8.1724845995893229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25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21">
        <f t="shared" si="2"/>
        <v>8</v>
      </c>
      <c r="G17" s="11">
        <v>35919</v>
      </c>
      <c r="H17" t="str">
        <f t="shared" si="3"/>
        <v>May</v>
      </c>
      <c r="I17">
        <f t="shared" si="4"/>
        <v>1998</v>
      </c>
      <c r="J17" s="2">
        <f t="shared" ca="1" si="0"/>
        <v>22</v>
      </c>
      <c r="K17" s="1">
        <v>40220</v>
      </c>
      <c r="L17" s="10">
        <f t="shared" ca="1" si="1"/>
        <v>10.291581108829568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25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21">
        <f t="shared" si="2"/>
        <v>6</v>
      </c>
      <c r="G18" s="11">
        <v>22993</v>
      </c>
      <c r="H18" t="str">
        <f t="shared" si="3"/>
        <v>December</v>
      </c>
      <c r="I18">
        <f t="shared" si="4"/>
        <v>1962</v>
      </c>
      <c r="J18" s="2">
        <f t="shared" ca="1" si="0"/>
        <v>57</v>
      </c>
      <c r="K18" s="1">
        <v>40601</v>
      </c>
      <c r="L18" s="10">
        <f t="shared" ca="1" si="1"/>
        <v>9.2484599589322389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25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21">
        <f t="shared" si="2"/>
        <v>8</v>
      </c>
      <c r="G19" s="11">
        <v>20760</v>
      </c>
      <c r="H19" t="str">
        <f t="shared" si="3"/>
        <v>November</v>
      </c>
      <c r="I19">
        <f t="shared" si="4"/>
        <v>1956</v>
      </c>
      <c r="J19" s="2">
        <f t="shared" ca="1" si="0"/>
        <v>63</v>
      </c>
      <c r="K19" s="1">
        <v>41989</v>
      </c>
      <c r="L19" s="10">
        <f t="shared" ca="1" si="1"/>
        <v>5.4483230663928817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25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21">
        <f t="shared" si="2"/>
        <v>8</v>
      </c>
      <c r="G20" s="11">
        <v>29864</v>
      </c>
      <c r="H20" t="str">
        <f t="shared" si="3"/>
        <v>October</v>
      </c>
      <c r="I20">
        <f t="shared" si="4"/>
        <v>1981</v>
      </c>
      <c r="J20" s="2">
        <f t="shared" ca="1" si="0"/>
        <v>38</v>
      </c>
      <c r="K20" s="1">
        <v>43841</v>
      </c>
      <c r="L20" s="10">
        <f t="shared" ca="1" si="1"/>
        <v>0.37782340862422997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25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21">
        <f t="shared" si="2"/>
        <v>8</v>
      </c>
      <c r="G21" s="11">
        <v>34104</v>
      </c>
      <c r="H21" t="str">
        <f t="shared" si="3"/>
        <v>May</v>
      </c>
      <c r="I21">
        <f t="shared" si="4"/>
        <v>1993</v>
      </c>
      <c r="J21" s="2">
        <f t="shared" ca="1" si="0"/>
        <v>27</v>
      </c>
      <c r="K21" s="1">
        <v>41401</v>
      </c>
      <c r="L21" s="10">
        <f t="shared" ca="1" si="1"/>
        <v>7.0581793292265571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25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21">
        <f t="shared" si="2"/>
        <v>5</v>
      </c>
      <c r="G22" s="11">
        <v>34802</v>
      </c>
      <c r="H22" t="str">
        <f t="shared" si="3"/>
        <v>April</v>
      </c>
      <c r="I22">
        <f t="shared" si="4"/>
        <v>1995</v>
      </c>
      <c r="J22" s="2">
        <f t="shared" ca="1" si="0"/>
        <v>25</v>
      </c>
      <c r="K22" s="1">
        <v>42242</v>
      </c>
      <c r="L22" s="10">
        <f t="shared" ca="1" si="1"/>
        <v>4.7556468172484596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25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21">
        <f t="shared" si="2"/>
        <v>9</v>
      </c>
      <c r="G23" s="11">
        <v>30009</v>
      </c>
      <c r="H23" t="str">
        <f t="shared" si="3"/>
        <v>February</v>
      </c>
      <c r="I23">
        <f t="shared" si="4"/>
        <v>1982</v>
      </c>
      <c r="J23" s="2">
        <f t="shared" ca="1" si="0"/>
        <v>38</v>
      </c>
      <c r="K23" s="1">
        <v>41210</v>
      </c>
      <c r="L23" s="10">
        <f t="shared" ca="1" si="1"/>
        <v>7.5811088295687883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25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21">
        <f t="shared" si="2"/>
        <v>9</v>
      </c>
      <c r="G24" s="11">
        <v>32897</v>
      </c>
      <c r="H24" t="str">
        <f t="shared" si="3"/>
        <v>January</v>
      </c>
      <c r="I24">
        <f t="shared" si="4"/>
        <v>1990</v>
      </c>
      <c r="J24" s="2">
        <f t="shared" ca="1" si="0"/>
        <v>30</v>
      </c>
      <c r="K24" s="1">
        <v>41175</v>
      </c>
      <c r="L24" s="10">
        <f t="shared" ca="1" si="1"/>
        <v>7.6769336071184124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25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21">
        <f t="shared" si="2"/>
        <v>6</v>
      </c>
      <c r="G25" s="11">
        <v>29195</v>
      </c>
      <c r="H25" t="str">
        <f t="shared" si="3"/>
        <v>December</v>
      </c>
      <c r="I25">
        <f t="shared" si="4"/>
        <v>1979</v>
      </c>
      <c r="J25" s="2">
        <f t="shared" ca="1" si="0"/>
        <v>40</v>
      </c>
      <c r="K25" s="1">
        <v>42228</v>
      </c>
      <c r="L25" s="10">
        <f t="shared" ca="1" si="1"/>
        <v>4.7939767282683095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25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21">
        <f t="shared" si="2"/>
        <v>8</v>
      </c>
      <c r="G26" s="11">
        <v>27076</v>
      </c>
      <c r="H26" t="str">
        <f t="shared" si="3"/>
        <v>February</v>
      </c>
      <c r="I26">
        <f t="shared" si="4"/>
        <v>1974</v>
      </c>
      <c r="J26" s="2">
        <f t="shared" ca="1" si="0"/>
        <v>46</v>
      </c>
      <c r="K26" s="1">
        <v>42371</v>
      </c>
      <c r="L26" s="10">
        <f t="shared" ca="1" si="1"/>
        <v>4.4024640657084193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25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21">
        <f t="shared" si="2"/>
        <v>7</v>
      </c>
      <c r="G27" s="11">
        <v>34459</v>
      </c>
      <c r="H27" t="str">
        <f t="shared" si="3"/>
        <v>May</v>
      </c>
      <c r="I27">
        <f t="shared" si="4"/>
        <v>1994</v>
      </c>
      <c r="J27" s="2">
        <f t="shared" ca="1" si="0"/>
        <v>26</v>
      </c>
      <c r="K27" s="1">
        <v>42676</v>
      </c>
      <c r="L27" s="10">
        <f t="shared" ca="1" si="1"/>
        <v>3.5674195756331279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25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21">
        <f t="shared" si="2"/>
        <v>7</v>
      </c>
      <c r="G28" s="11">
        <v>27821</v>
      </c>
      <c r="H28" t="str">
        <f t="shared" si="3"/>
        <v>March</v>
      </c>
      <c r="I28">
        <f t="shared" si="4"/>
        <v>1976</v>
      </c>
      <c r="J28" s="2">
        <f t="shared" ca="1" si="0"/>
        <v>44</v>
      </c>
      <c r="K28" s="1">
        <v>42200</v>
      </c>
      <c r="L28" s="10">
        <f t="shared" ca="1" si="1"/>
        <v>4.8706365503080082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25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21">
        <f t="shared" si="2"/>
        <v>10</v>
      </c>
      <c r="G29" s="11">
        <v>29976</v>
      </c>
      <c r="H29" t="str">
        <f t="shared" si="3"/>
        <v>January</v>
      </c>
      <c r="I29">
        <f t="shared" si="4"/>
        <v>1982</v>
      </c>
      <c r="J29" s="2">
        <f t="shared" ca="1" si="0"/>
        <v>38</v>
      </c>
      <c r="K29" s="1">
        <v>42762</v>
      </c>
      <c r="L29" s="10">
        <f t="shared" ca="1" si="1"/>
        <v>3.3319644079397674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25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21">
        <f t="shared" si="2"/>
        <v>6</v>
      </c>
      <c r="G30" s="11">
        <v>25289</v>
      </c>
      <c r="H30" t="str">
        <f t="shared" si="3"/>
        <v>March</v>
      </c>
      <c r="I30">
        <f t="shared" si="4"/>
        <v>1969</v>
      </c>
      <c r="J30" s="2">
        <f t="shared" ca="1" si="0"/>
        <v>51</v>
      </c>
      <c r="K30" s="1">
        <v>42624</v>
      </c>
      <c r="L30" s="10">
        <f t="shared" ca="1" si="1"/>
        <v>3.7097878165639973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25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21">
        <f t="shared" si="2"/>
        <v>8</v>
      </c>
      <c r="G31" s="11">
        <v>27985</v>
      </c>
      <c r="H31" t="str">
        <f t="shared" si="3"/>
        <v>August</v>
      </c>
      <c r="I31">
        <f t="shared" si="4"/>
        <v>1976</v>
      </c>
      <c r="J31" s="2">
        <f t="shared" ca="1" si="0"/>
        <v>43</v>
      </c>
      <c r="K31" s="1">
        <v>42120</v>
      </c>
      <c r="L31" s="10">
        <f t="shared" ca="1" si="1"/>
        <v>5.0896646132785763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25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21">
        <f t="shared" si="2"/>
        <v>3</v>
      </c>
      <c r="G32" s="11">
        <v>30924</v>
      </c>
      <c r="H32" t="str">
        <f t="shared" si="3"/>
        <v>August</v>
      </c>
      <c r="I32">
        <f t="shared" si="4"/>
        <v>1984</v>
      </c>
      <c r="J32" s="2">
        <f t="shared" ca="1" si="0"/>
        <v>35</v>
      </c>
      <c r="K32" s="1">
        <v>42721</v>
      </c>
      <c r="L32" s="10">
        <f t="shared" ca="1" si="1"/>
        <v>3.4442162902121836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25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21">
        <f t="shared" si="2"/>
        <v>5</v>
      </c>
      <c r="G33" s="11">
        <v>24264</v>
      </c>
      <c r="H33" t="str">
        <f t="shared" si="3"/>
        <v>June</v>
      </c>
      <c r="I33">
        <f t="shared" si="4"/>
        <v>1966</v>
      </c>
      <c r="J33" s="2">
        <f t="shared" ca="1" si="0"/>
        <v>53</v>
      </c>
      <c r="K33" s="1">
        <v>40890</v>
      </c>
      <c r="L33" s="10">
        <f t="shared" ca="1" si="1"/>
        <v>8.4572210814510616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25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21">
        <f t="shared" si="2"/>
        <v>9</v>
      </c>
      <c r="G34" s="11">
        <v>23486</v>
      </c>
      <c r="H34" t="str">
        <f t="shared" si="3"/>
        <v>April</v>
      </c>
      <c r="I34">
        <f t="shared" si="4"/>
        <v>1964</v>
      </c>
      <c r="J34" s="2">
        <f t="shared" ca="1" si="0"/>
        <v>56</v>
      </c>
      <c r="K34" s="1">
        <v>42691</v>
      </c>
      <c r="L34" s="10">
        <f t="shared" ca="1" si="1"/>
        <v>3.5263518138261465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25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21">
        <f t="shared" si="2"/>
        <v>10</v>
      </c>
      <c r="G35" s="11">
        <v>20196</v>
      </c>
      <c r="H35" t="str">
        <f t="shared" si="3"/>
        <v>April</v>
      </c>
      <c r="I35">
        <f t="shared" si="4"/>
        <v>1955</v>
      </c>
      <c r="J35" s="2">
        <f t="shared" ca="1" si="0"/>
        <v>65</v>
      </c>
      <c r="K35" s="1">
        <v>42324</v>
      </c>
      <c r="L35" s="10">
        <f t="shared" ca="1" si="1"/>
        <v>4.5311430527036274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25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21">
        <f t="shared" si="2"/>
        <v>6</v>
      </c>
      <c r="G36" s="11">
        <v>32181</v>
      </c>
      <c r="H36" t="str">
        <f t="shared" si="3"/>
        <v>February</v>
      </c>
      <c r="I36">
        <f t="shared" si="4"/>
        <v>1988</v>
      </c>
      <c r="J36" s="2">
        <f t="shared" ca="1" si="0"/>
        <v>32</v>
      </c>
      <c r="K36" s="1">
        <v>40713</v>
      </c>
      <c r="L36" s="10">
        <f t="shared" ca="1" si="1"/>
        <v>8.941820670773442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25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21">
        <f t="shared" si="2"/>
        <v>6</v>
      </c>
      <c r="G37" s="11">
        <v>22801</v>
      </c>
      <c r="H37" t="str">
        <f t="shared" si="3"/>
        <v>June</v>
      </c>
      <c r="I37">
        <f t="shared" si="4"/>
        <v>1962</v>
      </c>
      <c r="J37" s="2">
        <f t="shared" ca="1" si="0"/>
        <v>57</v>
      </c>
      <c r="K37" s="1">
        <v>42321</v>
      </c>
      <c r="L37" s="10">
        <f t="shared" ca="1" si="1"/>
        <v>4.5393566050650236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25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21">
        <f t="shared" si="2"/>
        <v>10</v>
      </c>
      <c r="G38" s="11">
        <v>24388</v>
      </c>
      <c r="H38" t="str">
        <f t="shared" si="3"/>
        <v>October</v>
      </c>
      <c r="I38">
        <f t="shared" si="4"/>
        <v>1966</v>
      </c>
      <c r="J38" s="2">
        <f t="shared" ca="1" si="0"/>
        <v>53</v>
      </c>
      <c r="K38" s="1">
        <v>40188</v>
      </c>
      <c r="L38" s="10">
        <f t="shared" ca="1" si="1"/>
        <v>10.379192334017796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25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21">
        <f t="shared" si="2"/>
        <v>7</v>
      </c>
      <c r="G39" s="11">
        <v>31292</v>
      </c>
      <c r="H39" t="str">
        <f t="shared" si="3"/>
        <v>September</v>
      </c>
      <c r="I39">
        <f t="shared" si="4"/>
        <v>1985</v>
      </c>
      <c r="J39" s="2">
        <f t="shared" ca="1" si="0"/>
        <v>34</v>
      </c>
      <c r="K39" s="1">
        <v>42002</v>
      </c>
      <c r="L39" s="10">
        <f t="shared" ca="1" si="1"/>
        <v>5.4127310061601639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2020-05-28T03:36:34Z</dcterms:modified>
</cp:coreProperties>
</file>