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kresy dla N = 2000000" sheetId="1" r:id="rId4"/>
    <sheet state="visible" name="Obliczenia dla N = 2000000" sheetId="2" r:id="rId5"/>
    <sheet state="visible" name="Wykresy dla N = 1000000" sheetId="3" r:id="rId6"/>
    <sheet state="visible" name="Obliczenia dla N = 1000000" sheetId="4" r:id="rId7"/>
    <sheet state="visible" name="Wykresy dla N = 500000" sheetId="5" r:id="rId8"/>
    <sheet state="visible" name="Obliczenia dla N = 500000" sheetId="6" r:id="rId9"/>
    <sheet state="visible" name=" Wykresy dla N = 250000" sheetId="7" r:id="rId10"/>
    <sheet state="visible" name="Obliczenia dla N = 250000" sheetId="8" r:id="rId11"/>
    <sheet state="visible" name="Arkusz3" sheetId="9" r:id="rId12"/>
  </sheets>
  <definedNames/>
  <calcPr/>
</workbook>
</file>

<file path=xl/sharedStrings.xml><?xml version="1.0" encoding="utf-8"?>
<sst xmlns="http://schemas.openxmlformats.org/spreadsheetml/2006/main" count="195" uniqueCount="30">
  <si>
    <t>zastosować jako baza tylko dla OMP</t>
  </si>
  <si>
    <t>zastosować jako baza do pozostałych)</t>
  </si>
  <si>
    <t>OMP</t>
  </si>
  <si>
    <t>Średnie wyniki w sekundach</t>
  </si>
  <si>
    <t>Wyniki dla jednego wątku OMP</t>
  </si>
  <si>
    <t>Wyniki dla jednego wątku MPI</t>
  </si>
  <si>
    <t>Wyniki dla jednego wątku Hybrydy</t>
  </si>
  <si>
    <t>Ilość wątków</t>
  </si>
  <si>
    <t>Próba 1</t>
  </si>
  <si>
    <t>Próba 2</t>
  </si>
  <si>
    <t>Próba 3</t>
  </si>
  <si>
    <t>Próba 4</t>
  </si>
  <si>
    <t>Próba 5</t>
  </si>
  <si>
    <t>Średni czas OMP</t>
  </si>
  <si>
    <t>Średni wynik w s</t>
  </si>
  <si>
    <t>Średni wynik w ms</t>
  </si>
  <si>
    <t>MPI</t>
  </si>
  <si>
    <t>Średni czas MPI</t>
  </si>
  <si>
    <t>MPI+OMP 2*N</t>
  </si>
  <si>
    <t>Średni czas MPI+OMP(2)</t>
  </si>
  <si>
    <t>Wyniki dla 1 wątku</t>
  </si>
  <si>
    <t>Hybrydowa</t>
  </si>
  <si>
    <t>Średnie wyniki w milisekundach</t>
  </si>
  <si>
    <t>Przyśpieszenie względne: T(n,1)/T(n,p) - program równoległy uruchomiony dla 1 wątku</t>
  </si>
  <si>
    <t>Przyspiesznie względne OMP</t>
  </si>
  <si>
    <t>EFEKTYWNOŚĆ (0,1)</t>
  </si>
  <si>
    <t>SPRAWNOŚĆ</t>
  </si>
  <si>
    <t>Przyspiesznie względne MPI</t>
  </si>
  <si>
    <t>Przyspiesznie względne MPI+OMP(2)</t>
  </si>
  <si>
    <t>Tabelka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</si>
</sst>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8">
    <font>
      <sz val="10.0"/>
      <color rgb="FF000000"/>
      <name val="Arial"/>
    </font>
    <font>
      <color theme="1"/>
      <name val="Arial"/>
    </font>
    <font>
      <color rgb="FF080808"/>
      <name val="&quot;JetBrains Mono&quot;"/>
    </font>
    <font>
      <color rgb="FF000000"/>
      <name val="Arial"/>
    </font>
    <font>
      <color rgb="FF080808"/>
      <name val="JetBrains Mono"/>
    </font>
    <font>
      <color theme="5"/>
      <name val="Arial"/>
    </font>
    <font>
      <color rgb="FFEA4335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7"/>
        <bgColor theme="7"/>
      </patternFill>
    </fill>
  </fills>
  <borders count="3">
    <border/>
    <border>
      <right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right" vertical="bottom"/>
    </xf>
    <xf borderId="0" fillId="3" fontId="3" numFmtId="0" xfId="0" applyAlignment="1" applyFont="1">
      <alignment horizontal="left" readingOrder="0"/>
    </xf>
    <xf borderId="0" fillId="3" fontId="1" numFmtId="0" xfId="0" applyFont="1"/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vertical="bottom"/>
    </xf>
    <xf borderId="0" fillId="2" fontId="2" numFmtId="0" xfId="0" applyFont="1"/>
    <xf borderId="0" fillId="2" fontId="2" numFmtId="164" xfId="0" applyAlignment="1" applyFont="1" applyNumberFormat="1">
      <alignment readingOrder="0"/>
    </xf>
    <xf borderId="0" fillId="2" fontId="2" numFmtId="0" xfId="0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vertical="bottom"/>
    </xf>
    <xf borderId="1" fillId="4" fontId="1" numFmtId="0" xfId="0" applyAlignment="1" applyBorder="1" applyFont="1">
      <alignment horizontal="center" readingOrder="0" shrinkToFit="0" vertical="bottom" wrapText="0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8" fontId="1" numFmtId="0" xfId="0" applyAlignment="1" applyFill="1" applyFont="1">
      <alignment horizontal="center"/>
    </xf>
    <xf borderId="0" fillId="0" fontId="5" numFmtId="0" xfId="0" applyAlignment="1" applyFont="1">
      <alignment readingOrder="0"/>
    </xf>
    <xf borderId="0" fillId="4" fontId="1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1" fillId="4" fontId="1" numFmtId="0" xfId="0" applyAlignment="1" applyBorder="1" applyFont="1">
      <alignment horizontal="center" shrinkToFit="0" vertical="bottom" wrapText="0"/>
    </xf>
    <xf borderId="0" fillId="4" fontId="1" numFmtId="0" xfId="0" applyAlignment="1" applyFont="1">
      <alignment horizontal="center" readingOrder="0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/>
    </xf>
    <xf borderId="0" fillId="2" fontId="4" numFmtId="0" xfId="0" applyAlignment="1" applyFont="1">
      <alignment readingOrder="0" vertical="bottom"/>
    </xf>
    <xf borderId="0" fillId="2" fontId="7" numFmtId="0" xfId="0" applyFont="1"/>
    <xf borderId="0" fillId="0" fontId="1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1" fillId="2" fontId="4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'Wykresy dla N = 2000000'!$G$3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'Wykresy dla N = 2000000'!$A$4:$A$13</c:f>
            </c:strRef>
          </c:cat>
          <c:val>
            <c:numRef>
              <c:f>'Wykresy dla N = 2000000'!$G$4:$G$13</c:f>
              <c:numCache/>
            </c:numRef>
          </c:val>
          <c:smooth val="0"/>
        </c:ser>
        <c:ser>
          <c:idx val="1"/>
          <c:order val="1"/>
          <c:tx>
            <c:strRef>
              <c:f>'Wykresy dla N = 2000000'!$G$14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'Wykresy dla N = 2000000'!$A$4:$A$13</c:f>
            </c:strRef>
          </c:cat>
          <c:val>
            <c:numRef>
              <c:f>'Wykresy dla N = 2000000'!$G$15:$G$24</c:f>
              <c:numCache/>
            </c:numRef>
          </c:val>
          <c:smooth val="0"/>
        </c:ser>
        <c:ser>
          <c:idx val="2"/>
          <c:order val="2"/>
          <c:tx>
            <c:strRef>
              <c:f>'Wykresy dla N = 2000000'!$G$25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'Wykresy dla N = 2000000'!$A$4:$A$13</c:f>
            </c:strRef>
          </c:cat>
          <c:val>
            <c:numRef>
              <c:f>'Wykresy dla N = 2000000'!$G$26:$G$35</c:f>
              <c:numCache/>
            </c:numRef>
          </c:val>
          <c:smooth val="0"/>
        </c:ser>
        <c:axId val="540222456"/>
        <c:axId val="2111078023"/>
      </c:lineChart>
      <c:catAx>
        <c:axId val="54022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078023"/>
      </c:catAx>
      <c:valAx>
        <c:axId val="211107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222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'Wykresy dla N = 1000000'!$G$3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'Wykresy dla N = 1000000'!$A$4:$A$13</c:f>
            </c:strRef>
          </c:cat>
          <c:val>
            <c:numRef>
              <c:f>'Wykresy dla N = 1000000'!$G$4:$G$13</c:f>
              <c:numCache/>
            </c:numRef>
          </c:val>
          <c:smooth val="0"/>
        </c:ser>
        <c:ser>
          <c:idx val="1"/>
          <c:order val="1"/>
          <c:tx>
            <c:strRef>
              <c:f>'Wykresy dla N = 1000000'!$G$14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'Wykresy dla N = 1000000'!$A$4:$A$13</c:f>
            </c:strRef>
          </c:cat>
          <c:val>
            <c:numRef>
              <c:f>'Wykresy dla N = 1000000'!$G$15:$G$24</c:f>
              <c:numCache/>
            </c:numRef>
          </c:val>
          <c:smooth val="0"/>
        </c:ser>
        <c:ser>
          <c:idx val="2"/>
          <c:order val="2"/>
          <c:tx>
            <c:strRef>
              <c:f>'Wykresy dla N = 1000000'!$G$25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'Wykresy dla N = 1000000'!$A$4:$A$13</c:f>
            </c:strRef>
          </c:cat>
          <c:val>
            <c:numRef>
              <c:f>'Wykresy dla N = 1000000'!$G$26:$G$35</c:f>
              <c:numCache/>
            </c:numRef>
          </c:val>
          <c:smooth val="0"/>
        </c:ser>
        <c:axId val="1236946207"/>
        <c:axId val="201150233"/>
      </c:lineChart>
      <c:catAx>
        <c:axId val="12369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50233"/>
      </c:catAx>
      <c:valAx>
        <c:axId val="201150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46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'Wykresy dla N = 500000'!$G$3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'Wykresy dla N = 500000'!$A$4:$A$13</c:f>
            </c:strRef>
          </c:cat>
          <c:val>
            <c:numRef>
              <c:f>'Wykresy dla N = 500000'!$G$4:$G$13</c:f>
              <c:numCache/>
            </c:numRef>
          </c:val>
          <c:smooth val="0"/>
        </c:ser>
        <c:ser>
          <c:idx val="1"/>
          <c:order val="1"/>
          <c:tx>
            <c:strRef>
              <c:f>'Wykresy dla N = 500000'!$G$14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'Wykresy dla N = 500000'!$A$4:$A$13</c:f>
            </c:strRef>
          </c:cat>
          <c:val>
            <c:numRef>
              <c:f>'Wykresy dla N = 500000'!$G$15:$G$24</c:f>
              <c:numCache/>
            </c:numRef>
          </c:val>
          <c:smooth val="0"/>
        </c:ser>
        <c:ser>
          <c:idx val="2"/>
          <c:order val="2"/>
          <c:tx>
            <c:strRef>
              <c:f>'Wykresy dla N = 500000'!$G$25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'Wykresy dla N = 500000'!$A$4:$A$13</c:f>
            </c:strRef>
          </c:cat>
          <c:val>
            <c:numRef>
              <c:f>'Wykresy dla N = 500000'!$G$26:$G$35</c:f>
              <c:numCache/>
            </c:numRef>
          </c:val>
          <c:smooth val="0"/>
        </c:ser>
        <c:axId val="1067818956"/>
        <c:axId val="946393391"/>
      </c:lineChart>
      <c:catAx>
        <c:axId val="1067818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93391"/>
      </c:catAx>
      <c:valAx>
        <c:axId val="946393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818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Wykresy dla N = 250000'!$G$3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Wykresy dla N = 250000'!$A$4:$A$13</c:f>
            </c:strRef>
          </c:cat>
          <c:val>
            <c:numRef>
              <c:f>' Wykresy dla N = 250000'!$G$4:$G$13</c:f>
              <c:numCache/>
            </c:numRef>
          </c:val>
          <c:smooth val="0"/>
        </c:ser>
        <c:ser>
          <c:idx val="1"/>
          <c:order val="1"/>
          <c:tx>
            <c:strRef>
              <c:f>' Wykresy dla N = 250000'!$G$14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 Wykresy dla N = 250000'!$A$4:$A$13</c:f>
            </c:strRef>
          </c:cat>
          <c:val>
            <c:numRef>
              <c:f>' Wykresy dla N = 250000'!$G$15:$G$24</c:f>
              <c:numCache/>
            </c:numRef>
          </c:val>
          <c:smooth val="0"/>
        </c:ser>
        <c:ser>
          <c:idx val="2"/>
          <c:order val="2"/>
          <c:tx>
            <c:strRef>
              <c:f>' Wykresy dla N = 250000'!$G$25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 Wykresy dla N = 250000'!$A$4:$A$13</c:f>
            </c:strRef>
          </c:cat>
          <c:val>
            <c:numRef>
              <c:f>' Wykresy dla N = 250000'!$G$26:$G$35</c:f>
              <c:numCache/>
            </c:numRef>
          </c:val>
          <c:smooth val="0"/>
        </c:ser>
        <c:axId val="1321339257"/>
        <c:axId val="1369138991"/>
      </c:lineChart>
      <c:catAx>
        <c:axId val="1321339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138991"/>
      </c:catAx>
      <c:valAx>
        <c:axId val="1369138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339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20</xdr:row>
      <xdr:rowOff>180975</xdr:rowOff>
    </xdr:from>
    <xdr:ext cx="11277600" cy="69818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20</xdr:row>
      <xdr:rowOff>180975</xdr:rowOff>
    </xdr:from>
    <xdr:ext cx="11277600" cy="69818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20</xdr:row>
      <xdr:rowOff>180975</xdr:rowOff>
    </xdr:from>
    <xdr:ext cx="11277600" cy="698182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20</xdr:row>
      <xdr:rowOff>180975</xdr:rowOff>
    </xdr:from>
    <xdr:ext cx="11277600" cy="698182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7" max="7" width="36.86"/>
    <col customWidth="1" min="9" max="9" width="27.14"/>
    <col customWidth="1" min="10" max="10" width="32.57"/>
    <col customWidth="1" min="11" max="11" width="29.43"/>
    <col customWidth="1" min="12" max="12" width="29.57"/>
  </cols>
  <sheetData>
    <row r="1">
      <c r="I1" s="1"/>
      <c r="J1" s="2" t="s">
        <v>0</v>
      </c>
      <c r="K1" s="3" t="s">
        <v>1</v>
      </c>
    </row>
    <row r="2">
      <c r="A2" s="4" t="s">
        <v>2</v>
      </c>
      <c r="G2" s="4" t="s">
        <v>3</v>
      </c>
      <c r="I2" s="5"/>
      <c r="J2" s="5" t="s">
        <v>4</v>
      </c>
      <c r="K2" s="5" t="s">
        <v>5</v>
      </c>
      <c r="L2" s="4" t="s">
        <v>6</v>
      </c>
    </row>
    <row r="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I3" s="5"/>
      <c r="J3" s="4">
        <v>0.00603829</v>
      </c>
      <c r="K3" s="6">
        <v>0.088795</v>
      </c>
      <c r="L3" s="6">
        <v>0.088795</v>
      </c>
    </row>
    <row r="4">
      <c r="A4" s="4">
        <v>2.0</v>
      </c>
      <c r="B4" s="4">
        <v>0.0029845</v>
      </c>
      <c r="C4" s="4">
        <v>0.00303592</v>
      </c>
      <c r="D4" s="4">
        <v>0.00310715</v>
      </c>
      <c r="E4" s="4">
        <v>0.0031502</v>
      </c>
      <c r="F4" s="4">
        <v>0.0032502</v>
      </c>
      <c r="G4" s="7">
        <f t="shared" ref="G4:G13" si="1">AVERAGE(B4:F4)</f>
        <v>0.003105594</v>
      </c>
      <c r="H4" s="8">
        <v>0.003094134</v>
      </c>
      <c r="I4" s="5"/>
      <c r="J4" s="4">
        <v>0.00605906</v>
      </c>
      <c r="K4" s="6">
        <v>0.088574</v>
      </c>
      <c r="L4" s="6">
        <v>0.088574</v>
      </c>
    </row>
    <row r="5">
      <c r="A5" s="4">
        <v>4.0</v>
      </c>
      <c r="B5" s="4">
        <v>0.00166938</v>
      </c>
      <c r="C5" s="4">
        <v>0.00149998</v>
      </c>
      <c r="D5" s="4">
        <v>0.00150127</v>
      </c>
      <c r="E5" s="4">
        <v>0.00166708</v>
      </c>
      <c r="F5" s="4">
        <v>0.00151465</v>
      </c>
      <c r="G5" s="7">
        <f t="shared" si="1"/>
        <v>0.001570472</v>
      </c>
      <c r="I5" s="5"/>
      <c r="J5" s="4">
        <v>0.00654943</v>
      </c>
      <c r="K5" s="6">
        <v>0.088674</v>
      </c>
      <c r="L5" s="6">
        <v>0.088674</v>
      </c>
    </row>
    <row r="6">
      <c r="A6" s="4">
        <v>6.0</v>
      </c>
      <c r="B6" s="4">
        <v>0.00185212</v>
      </c>
      <c r="C6" s="4">
        <v>0.00123005</v>
      </c>
      <c r="D6" s="4">
        <v>0.00106349</v>
      </c>
      <c r="E6" s="4">
        <v>0.00108518</v>
      </c>
      <c r="F6" s="4">
        <v>0.00103658</v>
      </c>
      <c r="G6" s="7">
        <f t="shared" si="1"/>
        <v>0.001253484</v>
      </c>
      <c r="I6" s="5"/>
      <c r="J6" s="4">
        <v>0.00594553</v>
      </c>
      <c r="K6" s="6">
        <v>0.088469</v>
      </c>
      <c r="L6" s="6">
        <v>0.088469</v>
      </c>
    </row>
    <row r="7">
      <c r="A7" s="4">
        <v>8.0</v>
      </c>
      <c r="B7" s="4">
        <v>0.00149778</v>
      </c>
      <c r="C7" s="4">
        <v>0.00144172</v>
      </c>
      <c r="D7" s="4">
        <v>0.00147225</v>
      </c>
      <c r="E7" s="4">
        <v>0.00144463</v>
      </c>
      <c r="F7" s="4">
        <v>0.00144688</v>
      </c>
      <c r="G7" s="7">
        <f t="shared" si="1"/>
        <v>0.001460652</v>
      </c>
      <c r="I7" s="5"/>
      <c r="J7" s="4">
        <v>0.00625198</v>
      </c>
      <c r="K7" s="6">
        <v>0.088491</v>
      </c>
      <c r="L7" s="6">
        <v>0.088491</v>
      </c>
    </row>
    <row r="8">
      <c r="A8" s="4">
        <v>10.0</v>
      </c>
      <c r="B8" s="4">
        <v>0.00110988</v>
      </c>
      <c r="C8" s="4">
        <v>0.00115699</v>
      </c>
      <c r="D8" s="4">
        <v>0.00116054</v>
      </c>
      <c r="E8" s="4">
        <v>0.00115914</v>
      </c>
      <c r="F8" s="4">
        <v>0.00116454</v>
      </c>
      <c r="G8" s="7">
        <f t="shared" si="1"/>
        <v>0.001150218</v>
      </c>
      <c r="I8" s="9" t="s">
        <v>14</v>
      </c>
      <c r="J8" s="10">
        <f t="shared" ref="J8:L8" si="2">AVERAGE(J3:J7)</f>
        <v>0.006168858</v>
      </c>
      <c r="K8" s="10">
        <f t="shared" si="2"/>
        <v>0.0886006</v>
      </c>
      <c r="L8" s="10">
        <f t="shared" si="2"/>
        <v>0.0886006</v>
      </c>
    </row>
    <row r="9">
      <c r="A9" s="4">
        <v>12.0</v>
      </c>
      <c r="B9" s="4">
        <v>0.00245736</v>
      </c>
      <c r="C9" s="4">
        <v>0.00119999</v>
      </c>
      <c r="D9" s="4">
        <v>0.00100594</v>
      </c>
      <c r="E9" s="4">
        <v>9.77074E-4</v>
      </c>
      <c r="F9" s="4">
        <v>9.80634E-4</v>
      </c>
      <c r="G9" s="7">
        <f t="shared" si="1"/>
        <v>0.0013241996</v>
      </c>
      <c r="I9" s="11" t="s">
        <v>15</v>
      </c>
      <c r="J9" s="12">
        <f>1000*J8</f>
        <v>6.168858</v>
      </c>
      <c r="K9" s="12">
        <f>AVERAGE(K3:K7)*1000</f>
        <v>88.6006</v>
      </c>
      <c r="L9" s="12">
        <f>1000*L8</f>
        <v>88.6006</v>
      </c>
    </row>
    <row r="10">
      <c r="A10" s="4">
        <v>14.0</v>
      </c>
      <c r="B10" s="4">
        <v>0.00171198</v>
      </c>
      <c r="C10" s="4">
        <v>0.00167351</v>
      </c>
      <c r="D10" s="4">
        <v>0.00335198</v>
      </c>
      <c r="E10" s="4">
        <v>0.00730489</v>
      </c>
      <c r="F10" s="4">
        <v>0.00653738</v>
      </c>
      <c r="G10" s="7">
        <f t="shared" si="1"/>
        <v>0.004115948</v>
      </c>
    </row>
    <row r="11">
      <c r="A11" s="4">
        <v>16.0</v>
      </c>
      <c r="B11" s="4">
        <v>0.0014658</v>
      </c>
      <c r="C11" s="4">
        <v>0.0015184</v>
      </c>
      <c r="D11" s="4">
        <v>0.00150844</v>
      </c>
      <c r="E11" s="4">
        <v>0.00153335</v>
      </c>
      <c r="F11" s="4">
        <v>0.00137871</v>
      </c>
      <c r="G11" s="7">
        <f t="shared" si="1"/>
        <v>0.00148094</v>
      </c>
    </row>
    <row r="12">
      <c r="A12" s="4">
        <v>18.0</v>
      </c>
      <c r="B12" s="4">
        <v>0.00140136</v>
      </c>
      <c r="C12" s="4">
        <v>0.00140248</v>
      </c>
      <c r="D12" s="4">
        <v>0.0014112</v>
      </c>
      <c r="E12" s="4">
        <v>0.00137171</v>
      </c>
      <c r="F12" s="4">
        <v>0.00141118</v>
      </c>
      <c r="G12" s="7">
        <f t="shared" si="1"/>
        <v>0.001399586</v>
      </c>
    </row>
    <row r="13">
      <c r="A13" s="4">
        <v>20.0</v>
      </c>
      <c r="B13" s="4">
        <v>0.00131404</v>
      </c>
      <c r="C13" s="4">
        <v>0.00136332</v>
      </c>
      <c r="D13" s="4">
        <v>0.00126889</v>
      </c>
      <c r="E13" s="4">
        <v>0.00128754</v>
      </c>
      <c r="F13" s="4">
        <v>0.00133759</v>
      </c>
      <c r="G13" s="7">
        <f t="shared" si="1"/>
        <v>0.001314276</v>
      </c>
    </row>
    <row r="14">
      <c r="A14" s="4" t="s">
        <v>16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G14" s="13" t="s">
        <v>17</v>
      </c>
    </row>
    <row r="15">
      <c r="A15" s="4">
        <v>2.0</v>
      </c>
      <c r="B15" s="6">
        <v>0.054216</v>
      </c>
      <c r="C15" s="6">
        <v>0.053633</v>
      </c>
      <c r="D15" s="6">
        <v>0.056212</v>
      </c>
      <c r="E15" s="6">
        <v>0.054441</v>
      </c>
      <c r="F15" s="6">
        <v>0.056055</v>
      </c>
      <c r="G15" s="7">
        <f t="shared" ref="G15:G24" si="3">AVERAGE(B15:F15)</f>
        <v>0.0549114</v>
      </c>
    </row>
    <row r="16">
      <c r="A16" s="4">
        <v>4.0</v>
      </c>
      <c r="B16" s="6">
        <v>0.021029</v>
      </c>
      <c r="C16" s="6">
        <v>0.021978</v>
      </c>
      <c r="D16" s="6">
        <v>0.02162</v>
      </c>
      <c r="E16" s="6">
        <v>0.021433</v>
      </c>
      <c r="F16" s="6">
        <v>0.026585</v>
      </c>
      <c r="G16" s="7">
        <f t="shared" si="3"/>
        <v>0.022529</v>
      </c>
    </row>
    <row r="17">
      <c r="A17" s="4">
        <v>6.0</v>
      </c>
      <c r="B17" s="6">
        <v>0.020725</v>
      </c>
      <c r="C17" s="6">
        <v>0.020527</v>
      </c>
      <c r="D17" s="6">
        <v>0.015726</v>
      </c>
      <c r="E17" s="6">
        <v>0.015561</v>
      </c>
      <c r="F17" s="6">
        <v>0.019025</v>
      </c>
      <c r="G17" s="7">
        <f t="shared" si="3"/>
        <v>0.0183128</v>
      </c>
    </row>
    <row r="18">
      <c r="A18" s="4">
        <v>8.0</v>
      </c>
      <c r="B18" s="6">
        <v>0.015809</v>
      </c>
      <c r="C18" s="6">
        <v>0.016468</v>
      </c>
      <c r="D18" s="6">
        <v>0.016377</v>
      </c>
      <c r="E18" s="6">
        <v>0.015705</v>
      </c>
      <c r="F18" s="6">
        <v>0.016165</v>
      </c>
      <c r="G18" s="7">
        <f t="shared" si="3"/>
        <v>0.0161048</v>
      </c>
    </row>
    <row r="19">
      <c r="A19" s="4">
        <v>10.0</v>
      </c>
      <c r="B19" s="6">
        <v>0.014931</v>
      </c>
      <c r="C19" s="6">
        <v>0.018129</v>
      </c>
      <c r="D19" s="6">
        <v>0.015778</v>
      </c>
      <c r="E19" s="6">
        <v>0.015931</v>
      </c>
      <c r="F19" s="6">
        <v>0.015664</v>
      </c>
      <c r="G19" s="7">
        <f t="shared" si="3"/>
        <v>0.0160866</v>
      </c>
    </row>
    <row r="20">
      <c r="A20" s="4">
        <v>12.0</v>
      </c>
      <c r="B20" s="6">
        <v>0.017577</v>
      </c>
      <c r="C20" s="6">
        <v>0.017659</v>
      </c>
      <c r="D20" s="6">
        <v>0.015661</v>
      </c>
      <c r="E20" s="6">
        <v>0.016162</v>
      </c>
      <c r="F20" s="6">
        <v>0.015924</v>
      </c>
      <c r="G20" s="7">
        <f t="shared" si="3"/>
        <v>0.0165966</v>
      </c>
    </row>
    <row r="21">
      <c r="A21" s="4">
        <v>14.0</v>
      </c>
      <c r="B21" s="6">
        <v>0.025706</v>
      </c>
      <c r="C21" s="6">
        <v>0.025988</v>
      </c>
      <c r="D21" s="6">
        <v>0.025572</v>
      </c>
      <c r="E21" s="6">
        <v>0.024292</v>
      </c>
      <c r="F21" s="6">
        <v>0.021476</v>
      </c>
      <c r="G21" s="7">
        <f t="shared" si="3"/>
        <v>0.0246068</v>
      </c>
    </row>
    <row r="22">
      <c r="A22" s="4">
        <v>16.0</v>
      </c>
      <c r="B22" s="6">
        <v>0.023297</v>
      </c>
      <c r="C22" s="6">
        <v>0.026871</v>
      </c>
      <c r="D22" s="6">
        <v>0.023945</v>
      </c>
      <c r="E22" s="6">
        <v>0.031625</v>
      </c>
      <c r="F22" s="6">
        <v>0.022607</v>
      </c>
      <c r="G22" s="7">
        <f t="shared" si="3"/>
        <v>0.025669</v>
      </c>
    </row>
    <row r="23">
      <c r="A23" s="4">
        <v>18.0</v>
      </c>
      <c r="B23" s="6">
        <v>0.029455</v>
      </c>
      <c r="C23" s="6">
        <v>0.032686</v>
      </c>
      <c r="D23" s="6">
        <v>0.026531</v>
      </c>
      <c r="E23" s="6">
        <v>0.032437</v>
      </c>
      <c r="F23" s="6">
        <v>0.033905</v>
      </c>
      <c r="G23" s="7">
        <f t="shared" si="3"/>
        <v>0.0310028</v>
      </c>
    </row>
    <row r="24">
      <c r="A24" s="4">
        <v>20.0</v>
      </c>
      <c r="B24" s="6">
        <v>0.031241</v>
      </c>
      <c r="C24" s="6">
        <v>0.023552</v>
      </c>
      <c r="D24" s="6">
        <v>0.032091</v>
      </c>
      <c r="E24" s="6">
        <v>0.031659</v>
      </c>
      <c r="F24" s="6">
        <v>0.040507</v>
      </c>
      <c r="G24" s="7">
        <f t="shared" si="3"/>
        <v>0.03181</v>
      </c>
    </row>
    <row r="25">
      <c r="A25" s="4" t="s">
        <v>18</v>
      </c>
      <c r="B25" s="4" t="s">
        <v>8</v>
      </c>
      <c r="C25" s="4" t="s">
        <v>9</v>
      </c>
      <c r="D25" s="4" t="s">
        <v>10</v>
      </c>
      <c r="E25" s="4" t="s">
        <v>11</v>
      </c>
      <c r="F25" s="4" t="s">
        <v>12</v>
      </c>
      <c r="G25" s="4" t="s">
        <v>19</v>
      </c>
    </row>
    <row r="26">
      <c r="A26" s="4">
        <v>2.0</v>
      </c>
      <c r="B26" s="6"/>
      <c r="C26" s="6"/>
      <c r="D26" s="6"/>
      <c r="E26" s="6"/>
      <c r="F26" s="6"/>
      <c r="G26" s="7">
        <f>1000*F26</f>
        <v>0</v>
      </c>
    </row>
    <row r="27">
      <c r="A27" s="4">
        <v>4.0</v>
      </c>
      <c r="B27" s="6">
        <v>0.036552</v>
      </c>
      <c r="C27" s="6">
        <v>0.036185</v>
      </c>
      <c r="D27" s="6">
        <v>0.03652</v>
      </c>
      <c r="E27" s="6">
        <v>0.038375</v>
      </c>
      <c r="F27" s="6">
        <v>0.036572</v>
      </c>
      <c r="G27" s="7">
        <f t="shared" ref="G27:G35" si="4">AVERAGE(B27:F27)</f>
        <v>0.0368408</v>
      </c>
    </row>
    <row r="28">
      <c r="A28" s="4">
        <v>6.0</v>
      </c>
      <c r="B28" s="6">
        <v>0.014886</v>
      </c>
      <c r="C28" s="6">
        <v>0.015126</v>
      </c>
      <c r="D28" s="6">
        <v>0.015118</v>
      </c>
      <c r="E28" s="6">
        <v>0.014774</v>
      </c>
      <c r="F28" s="6">
        <v>0.014855</v>
      </c>
      <c r="G28" s="7">
        <f t="shared" si="4"/>
        <v>0.0149518</v>
      </c>
    </row>
    <row r="29">
      <c r="A29" s="4">
        <v>8.0</v>
      </c>
      <c r="B29" s="6">
        <v>0.015106</v>
      </c>
      <c r="C29" s="6">
        <v>0.014659</v>
      </c>
      <c r="D29" s="6">
        <v>0.014586</v>
      </c>
      <c r="E29" s="6">
        <v>0.015319</v>
      </c>
      <c r="F29" s="6">
        <v>0.015134</v>
      </c>
      <c r="G29" s="7">
        <f t="shared" si="4"/>
        <v>0.0149608</v>
      </c>
    </row>
    <row r="30">
      <c r="A30" s="4">
        <v>10.0</v>
      </c>
      <c r="B30" s="6">
        <v>0.012995</v>
      </c>
      <c r="C30" s="6">
        <v>0.012813</v>
      </c>
      <c r="D30" s="6">
        <v>0.013043</v>
      </c>
      <c r="E30" s="6">
        <v>0.012331</v>
      </c>
      <c r="F30" s="6">
        <v>0.013018</v>
      </c>
      <c r="G30" s="7">
        <f t="shared" si="4"/>
        <v>0.01284</v>
      </c>
    </row>
    <row r="31">
      <c r="A31" s="4">
        <v>12.0</v>
      </c>
      <c r="B31" s="6">
        <v>0.012102</v>
      </c>
      <c r="C31" s="6">
        <v>0.011893</v>
      </c>
      <c r="D31" s="6">
        <v>0.01181</v>
      </c>
      <c r="E31" s="6">
        <v>0.012226</v>
      </c>
      <c r="F31" s="6">
        <v>0.012267</v>
      </c>
      <c r="G31" s="7">
        <f t="shared" si="4"/>
        <v>0.0120596</v>
      </c>
    </row>
    <row r="32">
      <c r="A32" s="4">
        <v>14.0</v>
      </c>
      <c r="B32" s="6">
        <v>0.018592</v>
      </c>
      <c r="C32" s="6">
        <v>0.012101</v>
      </c>
      <c r="D32" s="6">
        <v>0.012377</v>
      </c>
      <c r="E32" s="6">
        <v>0.014326</v>
      </c>
      <c r="F32" s="6">
        <v>0.02481</v>
      </c>
      <c r="G32" s="7">
        <f t="shared" si="4"/>
        <v>0.0164412</v>
      </c>
    </row>
    <row r="33">
      <c r="A33" s="4">
        <v>16.0</v>
      </c>
      <c r="B33" s="6">
        <v>0.020916</v>
      </c>
      <c r="C33" s="6">
        <v>0.015426</v>
      </c>
      <c r="D33" s="6">
        <v>0.021631</v>
      </c>
      <c r="E33" s="6">
        <v>0.020013</v>
      </c>
      <c r="F33" s="6">
        <v>0.022829</v>
      </c>
      <c r="G33" s="7">
        <f t="shared" si="4"/>
        <v>0.020163</v>
      </c>
    </row>
    <row r="34">
      <c r="A34" s="4">
        <v>18.0</v>
      </c>
      <c r="B34" s="6">
        <v>0.019719</v>
      </c>
      <c r="C34" s="6">
        <v>0.020614</v>
      </c>
      <c r="D34" s="6">
        <v>0.030609</v>
      </c>
      <c r="E34" s="6">
        <v>0.020885</v>
      </c>
      <c r="F34" s="6">
        <v>0.022603</v>
      </c>
      <c r="G34" s="7">
        <f t="shared" si="4"/>
        <v>0.022886</v>
      </c>
    </row>
    <row r="35">
      <c r="A35" s="4">
        <v>20.0</v>
      </c>
      <c r="B35" s="6">
        <v>0.020942</v>
      </c>
      <c r="C35" s="6">
        <v>0.023831</v>
      </c>
      <c r="D35" s="6">
        <v>0.019211</v>
      </c>
      <c r="E35" s="6">
        <v>0.033376</v>
      </c>
      <c r="F35" s="6">
        <v>0.021797</v>
      </c>
      <c r="G35" s="7">
        <f t="shared" si="4"/>
        <v>0.0238314</v>
      </c>
    </row>
    <row r="36">
      <c r="G36" s="13"/>
    </row>
    <row r="37">
      <c r="B37" s="14"/>
      <c r="C37" s="14"/>
      <c r="D37" s="14"/>
      <c r="E37" s="14"/>
      <c r="F37" s="14"/>
    </row>
    <row r="38">
      <c r="B38" s="14"/>
      <c r="C38" s="14"/>
      <c r="D38" s="14"/>
      <c r="E38" s="14"/>
      <c r="F38" s="14"/>
    </row>
    <row r="39">
      <c r="B39" s="14"/>
      <c r="C39" s="14"/>
      <c r="D39" s="14"/>
      <c r="E39" s="14"/>
      <c r="F39" s="14"/>
    </row>
    <row r="40">
      <c r="A40" s="15"/>
      <c r="B40" s="6"/>
      <c r="C40" s="6"/>
      <c r="D40" s="6"/>
      <c r="E40" s="6"/>
      <c r="F40" s="6"/>
    </row>
    <row r="41">
      <c r="A41" s="15"/>
      <c r="B41" s="6"/>
      <c r="C41" s="6"/>
      <c r="D41" s="6"/>
      <c r="E41" s="6"/>
      <c r="F41" s="6"/>
    </row>
    <row r="42">
      <c r="A42" s="15"/>
      <c r="B42" s="6"/>
      <c r="C42" s="6"/>
      <c r="D42" s="6"/>
      <c r="E42" s="6"/>
      <c r="F42" s="6"/>
    </row>
    <row r="43">
      <c r="A43" s="15"/>
      <c r="B43" s="6"/>
      <c r="C43" s="6"/>
      <c r="D43" s="6"/>
      <c r="E43" s="6"/>
      <c r="F43" s="6"/>
    </row>
    <row r="44">
      <c r="A44" s="15"/>
      <c r="B44" s="6"/>
      <c r="C44" s="6"/>
      <c r="D44" s="6"/>
      <c r="E44" s="6"/>
      <c r="F44" s="6"/>
    </row>
    <row r="45">
      <c r="A45" s="15"/>
      <c r="B45" s="6"/>
      <c r="C45" s="6"/>
      <c r="D45" s="6"/>
      <c r="E45" s="6"/>
      <c r="F45" s="6"/>
    </row>
    <row r="46">
      <c r="A46" s="15"/>
      <c r="B46" s="6"/>
      <c r="C46" s="6"/>
      <c r="D46" s="6"/>
      <c r="E46" s="6"/>
      <c r="F46" s="6"/>
    </row>
    <row r="47">
      <c r="A47" s="5"/>
      <c r="B47" s="5"/>
      <c r="C47" s="5"/>
      <c r="D47" s="5"/>
      <c r="E47" s="5"/>
      <c r="F47" s="5"/>
      <c r="G47" s="16"/>
    </row>
    <row r="48">
      <c r="A48" s="15"/>
      <c r="B48" s="17"/>
      <c r="C48" s="17"/>
      <c r="D48" s="17"/>
      <c r="E48" s="17"/>
      <c r="F48" s="17"/>
    </row>
    <row r="49">
      <c r="A49" s="15"/>
      <c r="B49" s="17"/>
      <c r="C49" s="17"/>
      <c r="D49" s="17"/>
      <c r="E49" s="17"/>
      <c r="F49" s="17"/>
    </row>
    <row r="50">
      <c r="A50" s="15"/>
      <c r="B50" s="17"/>
      <c r="C50" s="17"/>
      <c r="D50" s="17"/>
      <c r="E50" s="17"/>
      <c r="F50" s="17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A53" s="15"/>
      <c r="B53" s="18"/>
      <c r="C53" s="18"/>
      <c r="D53" s="18"/>
      <c r="E53" s="18"/>
      <c r="F53" s="18"/>
    </row>
    <row r="54">
      <c r="A54" s="15"/>
      <c r="B54" s="18"/>
      <c r="C54" s="18"/>
      <c r="D54" s="18"/>
      <c r="E54" s="18"/>
      <c r="F54" s="18"/>
    </row>
    <row r="55">
      <c r="A55" s="15"/>
      <c r="B55" s="18"/>
      <c r="C55" s="18"/>
      <c r="D55" s="18"/>
      <c r="E55" s="18"/>
      <c r="F55" s="18"/>
    </row>
    <row r="56">
      <c r="A56" s="15"/>
      <c r="B56" s="18"/>
      <c r="C56" s="18"/>
      <c r="D56" s="18"/>
      <c r="E56" s="18"/>
      <c r="F56" s="18"/>
    </row>
    <row r="57">
      <c r="A57" s="15"/>
      <c r="B57" s="18"/>
      <c r="C57" s="18"/>
      <c r="D57" s="18"/>
      <c r="E57" s="18"/>
      <c r="F57" s="18"/>
    </row>
    <row r="58">
      <c r="B58" s="18"/>
      <c r="C58" s="18"/>
      <c r="D58" s="18"/>
      <c r="E58" s="18"/>
      <c r="F58" s="18"/>
    </row>
    <row r="59">
      <c r="A59" s="15"/>
      <c r="B59" s="18"/>
      <c r="C59" s="18"/>
      <c r="D59" s="18"/>
      <c r="E59" s="18"/>
      <c r="F59" s="18"/>
    </row>
    <row r="63">
      <c r="B63" s="18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19"/>
      <c r="C65" s="19"/>
      <c r="D65" s="6"/>
      <c r="E65" s="19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19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19"/>
      <c r="C69" s="19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20"/>
      <c r="B74" s="6"/>
      <c r="C74" s="6"/>
      <c r="D74" s="6"/>
      <c r="E74" s="6"/>
      <c r="F74" s="6"/>
    </row>
    <row r="75">
      <c r="A75" s="6"/>
      <c r="B75" s="18"/>
    </row>
    <row r="76">
      <c r="A76" s="6"/>
      <c r="B76" s="6"/>
    </row>
    <row r="77">
      <c r="A77" s="6"/>
      <c r="B77" s="19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19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20"/>
      <c r="B85" s="6"/>
    </row>
    <row r="86">
      <c r="A86" s="6"/>
      <c r="B86" s="6"/>
    </row>
    <row r="87">
      <c r="A87" s="6"/>
      <c r="B87" s="18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20"/>
      <c r="B96" s="6"/>
    </row>
    <row r="97">
      <c r="A97" s="6"/>
      <c r="B97" s="6"/>
    </row>
    <row r="98">
      <c r="A98" s="6"/>
      <c r="B98" s="6"/>
    </row>
    <row r="99">
      <c r="A99" s="6"/>
      <c r="B99" s="18"/>
    </row>
    <row r="100">
      <c r="A100" s="6"/>
      <c r="B100" s="6"/>
    </row>
    <row r="101">
      <c r="A101" s="6"/>
      <c r="B101" s="19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20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18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2.0"/>
    <col customWidth="1" min="4" max="4" width="75.29"/>
    <col customWidth="1" min="5" max="5" width="40.0"/>
    <col customWidth="1" min="6" max="6" width="22.71"/>
    <col customWidth="1" min="7" max="7" width="29.71"/>
    <col customWidth="1" min="8" max="8" width="30.43"/>
  </cols>
  <sheetData>
    <row r="1">
      <c r="H1" s="21" t="s">
        <v>20</v>
      </c>
      <c r="I1" s="21" t="s">
        <v>2</v>
      </c>
      <c r="J1" s="21" t="s">
        <v>16</v>
      </c>
      <c r="K1" s="21" t="s">
        <v>21</v>
      </c>
    </row>
    <row r="2">
      <c r="A2" s="5"/>
      <c r="H2" s="22" t="s">
        <v>15</v>
      </c>
      <c r="I2" s="10">
        <v>0.006168858000000001</v>
      </c>
      <c r="J2" s="10">
        <v>0.0886006</v>
      </c>
      <c r="K2" s="10">
        <v>0.0886006</v>
      </c>
    </row>
    <row r="3">
      <c r="A3" s="23" t="s">
        <v>2</v>
      </c>
      <c r="B3" s="16" t="s">
        <v>22</v>
      </c>
      <c r="C3" s="5"/>
      <c r="D3" s="24" t="s">
        <v>23</v>
      </c>
    </row>
    <row r="4">
      <c r="A4" s="25" t="s">
        <v>7</v>
      </c>
      <c r="B4" s="26" t="s">
        <v>13</v>
      </c>
      <c r="C4" s="27"/>
      <c r="D4" s="28" t="s">
        <v>24</v>
      </c>
      <c r="E4" s="28" t="s">
        <v>25</v>
      </c>
      <c r="F4" s="29" t="s">
        <v>26</v>
      </c>
      <c r="G4" s="29"/>
    </row>
    <row r="5">
      <c r="A5" s="30">
        <v>2.0</v>
      </c>
      <c r="B5" s="31">
        <v>0.003105594</v>
      </c>
      <c r="C5" s="32"/>
      <c r="D5" s="33">
        <f t="shared" ref="D5:D14" si="1">$I$2/B5</f>
        <v>1.986369757</v>
      </c>
      <c r="E5" s="34">
        <f t="shared" ref="E5:E14" si="2">D5/A5</f>
        <v>0.9931848786</v>
      </c>
      <c r="F5" s="35">
        <f t="shared" ref="F5:F14" si="3">100*E5</f>
        <v>99.31848786</v>
      </c>
    </row>
    <row r="6">
      <c r="A6" s="30">
        <v>4.0</v>
      </c>
      <c r="B6" s="31">
        <v>0.0015704719999999998</v>
      </c>
      <c r="C6" s="32"/>
      <c r="D6" s="33">
        <f t="shared" si="1"/>
        <v>3.928028007</v>
      </c>
      <c r="E6" s="34">
        <f t="shared" si="2"/>
        <v>0.9820070017</v>
      </c>
      <c r="F6" s="34">
        <f t="shared" si="3"/>
        <v>98.20070017</v>
      </c>
    </row>
    <row r="7">
      <c r="A7" s="30">
        <v>6.0</v>
      </c>
      <c r="B7" s="31">
        <v>0.0012534839999999998</v>
      </c>
      <c r="C7" s="32"/>
      <c r="D7" s="33">
        <f t="shared" si="1"/>
        <v>4.921369559</v>
      </c>
      <c r="E7" s="34">
        <f t="shared" si="2"/>
        <v>0.8202282598</v>
      </c>
      <c r="F7" s="34">
        <f t="shared" si="3"/>
        <v>82.02282598</v>
      </c>
    </row>
    <row r="8">
      <c r="A8" s="30">
        <v>8.0</v>
      </c>
      <c r="B8" s="31">
        <v>0.0014606520000000002</v>
      </c>
      <c r="C8" s="32"/>
      <c r="D8" s="33">
        <f t="shared" si="1"/>
        <v>4.223359157</v>
      </c>
      <c r="E8" s="34">
        <f t="shared" si="2"/>
        <v>0.5279198947</v>
      </c>
      <c r="F8" s="34">
        <f t="shared" si="3"/>
        <v>52.79198947</v>
      </c>
    </row>
    <row r="9">
      <c r="A9" s="30">
        <v>10.0</v>
      </c>
      <c r="B9" s="31">
        <v>0.0011502180000000002</v>
      </c>
      <c r="C9" s="32"/>
      <c r="D9" s="33">
        <f t="shared" si="1"/>
        <v>5.36320767</v>
      </c>
      <c r="E9" s="34">
        <f t="shared" si="2"/>
        <v>0.536320767</v>
      </c>
      <c r="F9" s="34">
        <f t="shared" si="3"/>
        <v>53.6320767</v>
      </c>
    </row>
    <row r="10">
      <c r="A10" s="30">
        <v>12.0</v>
      </c>
      <c r="B10" s="31">
        <v>0.0013241996</v>
      </c>
      <c r="C10" s="32"/>
      <c r="D10" s="33">
        <f t="shared" si="1"/>
        <v>4.658556006</v>
      </c>
      <c r="E10" s="34">
        <f t="shared" si="2"/>
        <v>0.3882130005</v>
      </c>
      <c r="F10" s="34">
        <f t="shared" si="3"/>
        <v>38.82130005</v>
      </c>
    </row>
    <row r="11">
      <c r="A11" s="30">
        <v>14.0</v>
      </c>
      <c r="B11" s="31">
        <v>0.0041159479999999995</v>
      </c>
      <c r="C11" s="32"/>
      <c r="D11" s="33">
        <f t="shared" si="1"/>
        <v>1.498769664</v>
      </c>
      <c r="E11" s="34">
        <f t="shared" si="2"/>
        <v>0.107054976</v>
      </c>
      <c r="F11" s="34">
        <f t="shared" si="3"/>
        <v>10.7054976</v>
      </c>
    </row>
    <row r="12">
      <c r="A12" s="30">
        <v>16.0</v>
      </c>
      <c r="B12" s="31">
        <v>0.00148094</v>
      </c>
      <c r="C12" s="32"/>
      <c r="D12" s="33">
        <f t="shared" si="1"/>
        <v>4.165501641</v>
      </c>
      <c r="E12" s="34">
        <f t="shared" si="2"/>
        <v>0.2603438526</v>
      </c>
      <c r="F12" s="34">
        <f t="shared" si="3"/>
        <v>26.03438526</v>
      </c>
    </row>
    <row r="13">
      <c r="A13" s="30">
        <v>18.0</v>
      </c>
      <c r="B13" s="31">
        <v>0.001399586</v>
      </c>
      <c r="C13" s="32"/>
      <c r="D13" s="33">
        <f t="shared" si="1"/>
        <v>4.407630542</v>
      </c>
      <c r="E13" s="34">
        <f t="shared" si="2"/>
        <v>0.2448683635</v>
      </c>
      <c r="F13" s="34">
        <f t="shared" si="3"/>
        <v>24.48683635</v>
      </c>
    </row>
    <row r="14">
      <c r="A14" s="30">
        <v>20.0</v>
      </c>
      <c r="B14" s="31">
        <v>0.001314276</v>
      </c>
      <c r="C14" s="32"/>
      <c r="D14" s="33">
        <f t="shared" si="1"/>
        <v>4.693730997</v>
      </c>
      <c r="E14" s="34">
        <f t="shared" si="2"/>
        <v>0.2346865499</v>
      </c>
      <c r="F14" s="34">
        <f t="shared" si="3"/>
        <v>23.46865499</v>
      </c>
      <c r="H14" s="36"/>
    </row>
    <row r="15">
      <c r="A15" s="23" t="s">
        <v>16</v>
      </c>
      <c r="B15" s="37" t="s">
        <v>17</v>
      </c>
      <c r="C15" s="27"/>
      <c r="D15" s="28" t="s">
        <v>27</v>
      </c>
      <c r="E15" s="34"/>
      <c r="F15" s="34"/>
      <c r="H15" s="36"/>
    </row>
    <row r="16">
      <c r="A16" s="30">
        <v>2.0</v>
      </c>
      <c r="B16" s="7">
        <v>0.05491140000000001</v>
      </c>
      <c r="C16" s="32"/>
      <c r="D16" s="33">
        <f t="shared" ref="D16:D25" si="4">$J$2/B16</f>
        <v>1.613519233</v>
      </c>
      <c r="E16" s="34">
        <f t="shared" ref="E16:E25" si="5">D16/A16</f>
        <v>0.8067596164</v>
      </c>
      <c r="F16" s="34">
        <f t="shared" ref="F16:F25" si="6">100*E16</f>
        <v>80.67596164</v>
      </c>
      <c r="H16" s="38"/>
    </row>
    <row r="17">
      <c r="A17" s="30">
        <v>4.0</v>
      </c>
      <c r="B17" s="31">
        <v>0.022529</v>
      </c>
      <c r="C17" s="32"/>
      <c r="D17" s="33">
        <f t="shared" si="4"/>
        <v>3.932735585</v>
      </c>
      <c r="E17" s="34">
        <f t="shared" si="5"/>
        <v>0.9831838963</v>
      </c>
      <c r="F17" s="34">
        <f t="shared" si="6"/>
        <v>98.31838963</v>
      </c>
    </row>
    <row r="18">
      <c r="A18" s="30">
        <v>6.0</v>
      </c>
      <c r="B18" s="31">
        <v>0.0183128</v>
      </c>
      <c r="C18" s="32"/>
      <c r="D18" s="33">
        <f t="shared" si="4"/>
        <v>4.83817876</v>
      </c>
      <c r="E18" s="34">
        <f t="shared" si="5"/>
        <v>0.8063631267</v>
      </c>
      <c r="F18" s="34">
        <f t="shared" si="6"/>
        <v>80.63631267</v>
      </c>
    </row>
    <row r="19">
      <c r="A19" s="30">
        <v>8.0</v>
      </c>
      <c r="B19" s="31">
        <v>0.0161048</v>
      </c>
      <c r="C19" s="32"/>
      <c r="D19" s="33">
        <f t="shared" si="4"/>
        <v>5.501502658</v>
      </c>
      <c r="E19" s="34">
        <f t="shared" si="5"/>
        <v>0.6876878322</v>
      </c>
      <c r="F19" s="34">
        <f t="shared" si="6"/>
        <v>68.76878322</v>
      </c>
    </row>
    <row r="20">
      <c r="A20" s="30">
        <v>10.0</v>
      </c>
      <c r="B20" s="31">
        <v>0.0160866</v>
      </c>
      <c r="C20" s="32"/>
      <c r="D20" s="33">
        <f t="shared" si="4"/>
        <v>5.507726928</v>
      </c>
      <c r="E20" s="34">
        <f t="shared" si="5"/>
        <v>0.5507726928</v>
      </c>
      <c r="F20" s="34">
        <f t="shared" si="6"/>
        <v>55.07726928</v>
      </c>
    </row>
    <row r="21">
      <c r="A21" s="30">
        <v>12.0</v>
      </c>
      <c r="B21" s="31">
        <v>0.0165966</v>
      </c>
      <c r="C21" s="32"/>
      <c r="D21" s="33">
        <f t="shared" si="4"/>
        <v>5.338478966</v>
      </c>
      <c r="E21" s="34">
        <f t="shared" si="5"/>
        <v>0.4448732471</v>
      </c>
      <c r="F21" s="34">
        <f t="shared" si="6"/>
        <v>44.48732471</v>
      </c>
    </row>
    <row r="22">
      <c r="A22" s="30">
        <v>14.0</v>
      </c>
      <c r="B22" s="31">
        <v>0.0246068</v>
      </c>
      <c r="C22" s="32"/>
      <c r="D22" s="33">
        <f t="shared" si="4"/>
        <v>3.600655103</v>
      </c>
      <c r="E22" s="34">
        <f t="shared" si="5"/>
        <v>0.2571896502</v>
      </c>
      <c r="F22" s="34">
        <f t="shared" si="6"/>
        <v>25.71896502</v>
      </c>
    </row>
    <row r="23">
      <c r="A23" s="30">
        <v>16.0</v>
      </c>
      <c r="B23" s="31">
        <v>0.025668999999999997</v>
      </c>
      <c r="C23" s="32"/>
      <c r="D23" s="33">
        <f t="shared" si="4"/>
        <v>3.451657642</v>
      </c>
      <c r="E23" s="34">
        <f t="shared" si="5"/>
        <v>0.2157286026</v>
      </c>
      <c r="F23" s="34">
        <f t="shared" si="6"/>
        <v>21.57286026</v>
      </c>
    </row>
    <row r="24">
      <c r="A24" s="30">
        <v>18.0</v>
      </c>
      <c r="B24" s="31">
        <v>0.031002799999999997</v>
      </c>
      <c r="C24" s="32"/>
      <c r="D24" s="33">
        <f t="shared" si="4"/>
        <v>2.857825745</v>
      </c>
      <c r="E24" s="34">
        <f t="shared" si="5"/>
        <v>0.1587680969</v>
      </c>
      <c r="F24" s="34">
        <f t="shared" si="6"/>
        <v>15.87680969</v>
      </c>
    </row>
    <row r="25">
      <c r="A25" s="30">
        <v>20.0</v>
      </c>
      <c r="B25" s="31">
        <v>0.031810000000000005</v>
      </c>
      <c r="C25" s="32"/>
      <c r="D25" s="33">
        <f t="shared" si="4"/>
        <v>2.785306507</v>
      </c>
      <c r="E25" s="34">
        <f t="shared" si="5"/>
        <v>0.1392653254</v>
      </c>
      <c r="F25" s="34">
        <f t="shared" si="6"/>
        <v>13.92653254</v>
      </c>
    </row>
    <row r="26">
      <c r="A26" s="23" t="s">
        <v>18</v>
      </c>
      <c r="B26" s="26" t="s">
        <v>19</v>
      </c>
      <c r="C26" s="27"/>
      <c r="D26" s="28" t="s">
        <v>28</v>
      </c>
      <c r="E26" s="34"/>
      <c r="F26" s="34"/>
    </row>
    <row r="27">
      <c r="A27" s="30">
        <v>2.0</v>
      </c>
      <c r="B27" s="31">
        <v>0.0</v>
      </c>
      <c r="C27" s="32"/>
      <c r="D27" s="33">
        <v>0.0</v>
      </c>
      <c r="E27" s="34"/>
      <c r="F27" s="34"/>
    </row>
    <row r="28">
      <c r="A28" s="30">
        <v>4.0</v>
      </c>
      <c r="B28" s="31">
        <v>0.03684079999999999</v>
      </c>
      <c r="C28" s="32"/>
      <c r="D28" s="33">
        <f t="shared" ref="D28:D36" si="7">$K$2/B28</f>
        <v>2.404958633</v>
      </c>
      <c r="E28" s="34">
        <f t="shared" ref="E28:E36" si="8">D28/A28</f>
        <v>0.6012396582</v>
      </c>
      <c r="F28" s="34">
        <f t="shared" ref="F28:F36" si="9">100*E28</f>
        <v>60.12396582</v>
      </c>
    </row>
    <row r="29">
      <c r="A29" s="30">
        <v>6.0</v>
      </c>
      <c r="B29" s="31">
        <v>0.014951800000000001</v>
      </c>
      <c r="C29" s="32"/>
      <c r="D29" s="33">
        <f t="shared" si="7"/>
        <v>5.92574807</v>
      </c>
      <c r="E29" s="34">
        <f t="shared" si="8"/>
        <v>0.9876246784</v>
      </c>
      <c r="F29" s="34">
        <f t="shared" si="9"/>
        <v>98.76246784</v>
      </c>
    </row>
    <row r="30">
      <c r="A30" s="30">
        <v>8.0</v>
      </c>
      <c r="B30" s="31">
        <v>0.0149608</v>
      </c>
      <c r="C30" s="32"/>
      <c r="D30" s="33">
        <f t="shared" si="7"/>
        <v>5.922183306</v>
      </c>
      <c r="E30" s="34">
        <f t="shared" si="8"/>
        <v>0.7402729132</v>
      </c>
      <c r="F30" s="34">
        <f t="shared" si="9"/>
        <v>74.02729132</v>
      </c>
    </row>
    <row r="31">
      <c r="A31" s="30">
        <v>10.0</v>
      </c>
      <c r="B31" s="31">
        <v>0.012839999999999999</v>
      </c>
      <c r="C31" s="32"/>
      <c r="D31" s="33">
        <f t="shared" si="7"/>
        <v>6.900358255</v>
      </c>
      <c r="E31" s="34">
        <f t="shared" si="8"/>
        <v>0.6900358255</v>
      </c>
      <c r="F31" s="34">
        <f t="shared" si="9"/>
        <v>69.00358255</v>
      </c>
    </row>
    <row r="32">
      <c r="A32" s="30">
        <v>12.0</v>
      </c>
      <c r="B32" s="31">
        <v>0.0120596</v>
      </c>
      <c r="C32" s="32"/>
      <c r="D32" s="33">
        <f t="shared" si="7"/>
        <v>7.346893761</v>
      </c>
      <c r="E32" s="34">
        <f t="shared" si="8"/>
        <v>0.6122411467</v>
      </c>
      <c r="F32" s="34">
        <f t="shared" si="9"/>
        <v>61.22411467</v>
      </c>
    </row>
    <row r="33">
      <c r="A33" s="30">
        <v>14.0</v>
      </c>
      <c r="B33" s="31">
        <v>0.0164412</v>
      </c>
      <c r="C33" s="32"/>
      <c r="D33" s="33">
        <f t="shared" si="7"/>
        <v>5.388937547</v>
      </c>
      <c r="E33" s="34">
        <f t="shared" si="8"/>
        <v>0.3849241105</v>
      </c>
      <c r="F33" s="34">
        <f t="shared" si="9"/>
        <v>38.49241105</v>
      </c>
    </row>
    <row r="34">
      <c r="A34" s="30">
        <v>16.0</v>
      </c>
      <c r="B34" s="31">
        <v>0.020163</v>
      </c>
      <c r="C34" s="32"/>
      <c r="D34" s="33">
        <f t="shared" si="7"/>
        <v>4.39421713</v>
      </c>
      <c r="E34" s="34">
        <f t="shared" si="8"/>
        <v>0.2746385706</v>
      </c>
      <c r="F34" s="34">
        <f t="shared" si="9"/>
        <v>27.46385706</v>
      </c>
    </row>
    <row r="35">
      <c r="A35" s="30">
        <v>18.0</v>
      </c>
      <c r="B35" s="31">
        <v>0.022886</v>
      </c>
      <c r="C35" s="32"/>
      <c r="D35" s="33">
        <f t="shared" si="7"/>
        <v>3.871388622</v>
      </c>
      <c r="E35" s="34">
        <f t="shared" si="8"/>
        <v>0.2150771457</v>
      </c>
      <c r="F35" s="34">
        <f t="shared" si="9"/>
        <v>21.50771457</v>
      </c>
    </row>
    <row r="36">
      <c r="A36" s="30">
        <v>20.0</v>
      </c>
      <c r="B36" s="31">
        <v>0.0238314</v>
      </c>
      <c r="C36" s="32"/>
      <c r="D36" s="33">
        <f t="shared" si="7"/>
        <v>3.717809277</v>
      </c>
      <c r="E36" s="34">
        <f t="shared" si="8"/>
        <v>0.1858904638</v>
      </c>
      <c r="F36" s="34">
        <f t="shared" si="9"/>
        <v>18.58904638</v>
      </c>
    </row>
    <row r="37">
      <c r="A37" s="23"/>
      <c r="B37" s="39"/>
      <c r="C37" s="27"/>
      <c r="D37" s="40"/>
      <c r="E37" s="34"/>
      <c r="F37" s="34"/>
    </row>
    <row r="38">
      <c r="A38" s="25"/>
      <c r="B38" s="41"/>
      <c r="C38" s="32"/>
      <c r="D38" s="33"/>
      <c r="E38" s="34"/>
      <c r="F38" s="34"/>
    </row>
    <row r="39">
      <c r="A39" s="25"/>
      <c r="B39" s="41"/>
      <c r="C39" s="32"/>
      <c r="D39" s="33"/>
      <c r="E39" s="34"/>
      <c r="F39" s="34"/>
    </row>
    <row r="40">
      <c r="A40" s="25"/>
      <c r="B40" s="41"/>
      <c r="C40" s="32"/>
      <c r="D40" s="33"/>
      <c r="E40" s="34"/>
      <c r="F40" s="34"/>
    </row>
    <row r="41">
      <c r="A41" s="30"/>
      <c r="B41" s="42"/>
      <c r="C41" s="32"/>
      <c r="D41" s="33"/>
      <c r="E41" s="34"/>
      <c r="F41" s="34"/>
    </row>
    <row r="42">
      <c r="A42" s="30"/>
      <c r="B42" s="41"/>
      <c r="C42" s="32"/>
      <c r="D42" s="33"/>
      <c r="E42" s="34"/>
      <c r="F42" s="34"/>
    </row>
    <row r="43">
      <c r="A43" s="30"/>
      <c r="B43" s="42"/>
      <c r="C43" s="32"/>
      <c r="D43" s="33"/>
      <c r="E43" s="34"/>
      <c r="F43" s="34"/>
    </row>
    <row r="44">
      <c r="A44" s="30"/>
      <c r="B44" s="41"/>
      <c r="C44" s="32"/>
      <c r="D44" s="33"/>
      <c r="E44" s="34"/>
      <c r="F44" s="34"/>
    </row>
    <row r="45">
      <c r="A45" s="30"/>
      <c r="B45" s="42"/>
      <c r="C45" s="32"/>
      <c r="D45" s="33"/>
      <c r="E45" s="34"/>
      <c r="F45" s="34"/>
    </row>
    <row r="46">
      <c r="A46" s="30"/>
      <c r="B46" s="41"/>
      <c r="C46" s="32"/>
      <c r="D46" s="33"/>
      <c r="E46" s="34"/>
      <c r="F46" s="34"/>
    </row>
    <row r="47">
      <c r="A47" s="30"/>
      <c r="B47" s="42"/>
      <c r="C47" s="32"/>
      <c r="D47" s="33"/>
      <c r="E47" s="34"/>
      <c r="F47" s="34"/>
    </row>
    <row r="48">
      <c r="A48" s="23"/>
      <c r="B48" s="39"/>
      <c r="C48" s="27"/>
      <c r="D48" s="43"/>
      <c r="E48" s="34"/>
      <c r="F48" s="34"/>
    </row>
    <row r="49">
      <c r="A49" s="30"/>
      <c r="B49" s="41"/>
      <c r="C49" s="32"/>
      <c r="D49" s="33"/>
      <c r="E49" s="34"/>
      <c r="F49" s="34"/>
    </row>
    <row r="50">
      <c r="A50" s="30"/>
      <c r="B50" s="41"/>
      <c r="C50" s="32"/>
      <c r="D50" s="33"/>
      <c r="E50" s="34"/>
      <c r="F50" s="34"/>
    </row>
    <row r="51">
      <c r="A51" s="30"/>
      <c r="B51" s="41"/>
      <c r="C51" s="32"/>
      <c r="D51" s="33"/>
      <c r="E51" s="34"/>
      <c r="F51" s="34"/>
    </row>
    <row r="52">
      <c r="A52" s="25"/>
      <c r="B52" s="41"/>
      <c r="C52" s="32"/>
      <c r="D52" s="33"/>
      <c r="E52" s="34"/>
      <c r="F52" s="34"/>
    </row>
    <row r="53">
      <c r="A53" s="25"/>
      <c r="B53" s="41"/>
      <c r="C53" s="32"/>
      <c r="D53" s="33"/>
      <c r="E53" s="34"/>
      <c r="F53" s="34"/>
    </row>
    <row r="54">
      <c r="A54" s="30"/>
      <c r="B54" s="42"/>
      <c r="C54" s="32"/>
      <c r="D54" s="33"/>
      <c r="E54" s="34"/>
      <c r="F54" s="34"/>
    </row>
    <row r="55">
      <c r="A55" s="30"/>
      <c r="B55" s="41"/>
      <c r="C55" s="32"/>
      <c r="D55" s="33"/>
      <c r="E55" s="34"/>
      <c r="F55" s="34"/>
    </row>
    <row r="56">
      <c r="A56" s="30"/>
      <c r="B56" s="41"/>
      <c r="C56" s="32"/>
      <c r="D56" s="33"/>
      <c r="E56" s="34"/>
      <c r="F56" s="34"/>
    </row>
    <row r="57">
      <c r="A57" s="30"/>
      <c r="B57" s="42"/>
      <c r="C57" s="32"/>
      <c r="D57" s="33"/>
      <c r="E57" s="34"/>
      <c r="F57" s="34"/>
    </row>
    <row r="58">
      <c r="A58" s="30"/>
      <c r="B58" s="41"/>
      <c r="C58" s="32"/>
      <c r="D58" s="33"/>
      <c r="E58" s="34"/>
      <c r="F58" s="34"/>
    </row>
    <row r="59">
      <c r="A59" s="25"/>
      <c r="B59" s="41"/>
      <c r="C59" s="32"/>
      <c r="D59" s="33"/>
      <c r="E59" s="34"/>
      <c r="F59" s="34"/>
    </row>
    <row r="60">
      <c r="A60" s="30"/>
      <c r="B60" s="42"/>
      <c r="C60" s="32"/>
      <c r="D60" s="33"/>
      <c r="E60" s="34"/>
      <c r="F6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6.86"/>
    <col customWidth="1" min="9" max="9" width="27.14"/>
    <col customWidth="1" min="10" max="10" width="32.57"/>
  </cols>
  <sheetData>
    <row r="1">
      <c r="I1" s="1"/>
      <c r="J1" s="2" t="s">
        <v>0</v>
      </c>
      <c r="K1" s="3" t="s">
        <v>1</v>
      </c>
    </row>
    <row r="2">
      <c r="A2" s="4" t="s">
        <v>2</v>
      </c>
      <c r="G2" s="4" t="s">
        <v>3</v>
      </c>
      <c r="I2" s="5"/>
      <c r="J2" s="5" t="s">
        <v>4</v>
      </c>
      <c r="K2" s="5" t="s">
        <v>5</v>
      </c>
      <c r="M2" s="4" t="s">
        <v>6</v>
      </c>
    </row>
    <row r="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I3" s="5"/>
      <c r="J3" s="4">
        <v>0.00281714</v>
      </c>
      <c r="K3" s="6">
        <v>0.044516</v>
      </c>
      <c r="M3" s="6">
        <v>0.044516</v>
      </c>
    </row>
    <row r="4">
      <c r="A4" s="4">
        <v>2.0</v>
      </c>
      <c r="B4" s="44">
        <v>0.00147722</v>
      </c>
      <c r="C4" s="44">
        <v>0.00271439</v>
      </c>
      <c r="D4" s="44">
        <v>0.00162854</v>
      </c>
      <c r="E4" s="44">
        <v>0.00160012</v>
      </c>
      <c r="F4" s="44">
        <v>0.00154269</v>
      </c>
      <c r="G4" s="45">
        <f t="shared" ref="G4:G13" si="1">AVERAGE(B4:F4)</f>
        <v>0.001792592</v>
      </c>
      <c r="I4" s="5"/>
      <c r="J4" s="4">
        <v>0.00285404</v>
      </c>
      <c r="K4" s="6">
        <v>0.044329</v>
      </c>
      <c r="M4" s="6">
        <v>0.044329</v>
      </c>
    </row>
    <row r="5">
      <c r="A5" s="4">
        <v>4.0</v>
      </c>
      <c r="B5" s="14">
        <v>8.37951E-4</v>
      </c>
      <c r="C5" s="44">
        <v>0.00137984</v>
      </c>
      <c r="D5" s="44">
        <v>7.98314E-4</v>
      </c>
      <c r="E5" s="44">
        <v>8.07323E-4</v>
      </c>
      <c r="F5" s="44">
        <v>7.9114E-4</v>
      </c>
      <c r="G5" s="45">
        <f t="shared" si="1"/>
        <v>0.0009229136</v>
      </c>
      <c r="I5" s="5"/>
      <c r="J5" s="4">
        <v>0.00283723</v>
      </c>
      <c r="K5" s="6">
        <v>0.044365</v>
      </c>
      <c r="M5" s="6">
        <v>0.044365</v>
      </c>
    </row>
    <row r="6">
      <c r="A6" s="4">
        <v>6.0</v>
      </c>
      <c r="B6" s="14">
        <v>9.85204E-4</v>
      </c>
      <c r="C6" s="44">
        <v>9.24481E-4</v>
      </c>
      <c r="D6" s="44">
        <v>5.61779E-4</v>
      </c>
      <c r="E6" s="44">
        <v>0.00157608</v>
      </c>
      <c r="F6" s="44">
        <v>9.70994E-4</v>
      </c>
      <c r="G6" s="45">
        <f t="shared" si="1"/>
        <v>0.0010037076</v>
      </c>
      <c r="I6" s="5"/>
      <c r="J6" s="4">
        <v>0.00284043</v>
      </c>
      <c r="K6" s="6">
        <v>0.04406</v>
      </c>
      <c r="M6" s="6">
        <v>0.04406</v>
      </c>
    </row>
    <row r="7">
      <c r="A7" s="4">
        <v>8.0</v>
      </c>
      <c r="B7" s="44">
        <v>7.37328E-4</v>
      </c>
      <c r="C7" s="44">
        <v>7.09026E-4</v>
      </c>
      <c r="D7" s="44">
        <v>7.54392E-4</v>
      </c>
      <c r="E7" s="14">
        <v>7.02271E-4</v>
      </c>
      <c r="F7" s="44">
        <v>7.03171E-4</v>
      </c>
      <c r="G7" s="45">
        <f t="shared" si="1"/>
        <v>0.0007212376</v>
      </c>
      <c r="I7" s="5"/>
      <c r="J7" s="4">
        <v>0.00273152</v>
      </c>
      <c r="K7" s="6">
        <v>0.044536</v>
      </c>
      <c r="M7" s="6">
        <v>0.044536</v>
      </c>
    </row>
    <row r="8">
      <c r="A8" s="4">
        <v>10.0</v>
      </c>
      <c r="B8" s="44">
        <v>5.94612E-4</v>
      </c>
      <c r="C8" s="14">
        <v>6.14448E-4</v>
      </c>
      <c r="D8" s="44">
        <v>0.00109598</v>
      </c>
      <c r="E8" s="44">
        <v>6.22249E-4</v>
      </c>
      <c r="F8" s="44">
        <v>5.66745E-4</v>
      </c>
      <c r="G8" s="45">
        <f t="shared" si="1"/>
        <v>0.0006988068</v>
      </c>
      <c r="I8" s="46" t="s">
        <v>14</v>
      </c>
      <c r="J8" s="15">
        <f t="shared" ref="J8:K8" si="2">AVERAGE(J3:J7)</f>
        <v>0.002816072</v>
      </c>
      <c r="K8" s="15">
        <f t="shared" si="2"/>
        <v>0.0443612</v>
      </c>
      <c r="M8" s="15">
        <f>AVERAGE(M3:M7)</f>
        <v>0.0443612</v>
      </c>
    </row>
    <row r="9">
      <c r="A9" s="4">
        <v>12.0</v>
      </c>
      <c r="B9" s="14">
        <v>0.00520635</v>
      </c>
      <c r="C9" s="44">
        <v>6.32977E-4</v>
      </c>
      <c r="D9" s="44">
        <v>0.00237465</v>
      </c>
      <c r="E9" s="44">
        <v>5.32117E-4</v>
      </c>
      <c r="F9" s="44">
        <v>0.00134541</v>
      </c>
      <c r="G9" s="45">
        <f t="shared" si="1"/>
        <v>0.0020183008</v>
      </c>
      <c r="I9" s="13" t="s">
        <v>15</v>
      </c>
      <c r="J9" s="7">
        <f t="shared" ref="J9:K9" si="3">1000*J8</f>
        <v>2.816072</v>
      </c>
      <c r="K9" s="7">
        <f t="shared" si="3"/>
        <v>44.3612</v>
      </c>
      <c r="M9" s="7">
        <f>1000*M8</f>
        <v>44.3612</v>
      </c>
    </row>
    <row r="10">
      <c r="A10" s="4">
        <v>14.0</v>
      </c>
      <c r="B10" s="44">
        <v>8.58548E-4</v>
      </c>
      <c r="C10" s="44">
        <v>0.00497956</v>
      </c>
      <c r="D10" s="44">
        <v>0.00255098</v>
      </c>
      <c r="E10" s="44">
        <v>0.00157803</v>
      </c>
      <c r="F10" s="44">
        <v>0.0054279</v>
      </c>
      <c r="G10" s="45">
        <f t="shared" si="1"/>
        <v>0.0030790036</v>
      </c>
    </row>
    <row r="11">
      <c r="A11" s="4">
        <v>16.0</v>
      </c>
      <c r="B11" s="44">
        <v>7.41912E-4</v>
      </c>
      <c r="C11" s="44">
        <v>8.28086E-4</v>
      </c>
      <c r="D11" s="44">
        <v>8.95556E-4</v>
      </c>
      <c r="E11" s="44">
        <v>9.21298E-4</v>
      </c>
      <c r="F11" s="44">
        <v>8.64391E-4</v>
      </c>
      <c r="G11" s="45">
        <f t="shared" si="1"/>
        <v>0.0008502486</v>
      </c>
    </row>
    <row r="12">
      <c r="A12" s="4">
        <v>18.0</v>
      </c>
      <c r="B12" s="44">
        <v>7.9618E-4</v>
      </c>
      <c r="C12" s="44">
        <v>7.92955E-4</v>
      </c>
      <c r="D12" s="44">
        <v>7.8308E-4</v>
      </c>
      <c r="E12" s="44">
        <v>9.23749E-4</v>
      </c>
      <c r="F12" s="44">
        <v>6.71384E-4</v>
      </c>
      <c r="G12" s="45">
        <f t="shared" si="1"/>
        <v>0.0007934696</v>
      </c>
    </row>
    <row r="13">
      <c r="A13" s="4">
        <v>20.0</v>
      </c>
      <c r="B13" s="44">
        <v>8.23209E-4</v>
      </c>
      <c r="C13" s="44">
        <v>9.43078E-4</v>
      </c>
      <c r="D13" s="44">
        <v>7.1187E-4</v>
      </c>
      <c r="E13" s="44">
        <v>7.25321E-4</v>
      </c>
      <c r="F13" s="44">
        <v>6.13848E-4</v>
      </c>
      <c r="G13" s="45">
        <f t="shared" si="1"/>
        <v>0.0007634652</v>
      </c>
    </row>
    <row r="14">
      <c r="A14" s="4" t="s">
        <v>16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G14" s="13" t="s">
        <v>17</v>
      </c>
    </row>
    <row r="15">
      <c r="A15" s="4">
        <v>2.0</v>
      </c>
      <c r="B15" s="6">
        <v>0.026229</v>
      </c>
      <c r="C15" s="6">
        <v>0.028583</v>
      </c>
      <c r="D15" s="6">
        <v>0.027132</v>
      </c>
      <c r="E15" s="6">
        <v>0.027362</v>
      </c>
      <c r="F15" s="6">
        <v>0.026843</v>
      </c>
      <c r="G15" s="45">
        <f t="shared" ref="G15:G24" si="4">AVERAGE(B15:F15)</f>
        <v>0.0272298</v>
      </c>
    </row>
    <row r="16">
      <c r="A16" s="4">
        <v>4.0</v>
      </c>
      <c r="B16" s="6">
        <v>0.010355</v>
      </c>
      <c r="C16" s="6">
        <v>0.010386</v>
      </c>
      <c r="D16" s="6">
        <v>0.010484</v>
      </c>
      <c r="E16" s="6">
        <v>0.010399</v>
      </c>
      <c r="F16" s="6">
        <v>0.010403</v>
      </c>
      <c r="G16" s="45">
        <f t="shared" si="4"/>
        <v>0.0104054</v>
      </c>
    </row>
    <row r="17">
      <c r="A17" s="4">
        <v>6.0</v>
      </c>
      <c r="B17" s="6">
        <v>0.009635</v>
      </c>
      <c r="C17" s="6">
        <v>0.007904</v>
      </c>
      <c r="D17" s="6">
        <v>0.008538</v>
      </c>
      <c r="E17" s="6">
        <v>0.009555</v>
      </c>
      <c r="F17" s="6">
        <v>0.008905</v>
      </c>
      <c r="G17" s="45">
        <f t="shared" si="4"/>
        <v>0.0089074</v>
      </c>
    </row>
    <row r="18">
      <c r="A18" s="4">
        <v>8.0</v>
      </c>
      <c r="B18" s="6">
        <v>0.007743</v>
      </c>
      <c r="C18" s="6">
        <v>0.008038</v>
      </c>
      <c r="D18" s="6">
        <v>0.008417</v>
      </c>
      <c r="E18" s="6">
        <v>0.008269</v>
      </c>
      <c r="F18" s="6">
        <v>0.008224</v>
      </c>
      <c r="G18" s="45">
        <f t="shared" si="4"/>
        <v>0.0081382</v>
      </c>
    </row>
    <row r="19">
      <c r="A19" s="4">
        <v>10.0</v>
      </c>
      <c r="B19" s="6">
        <v>0.007949</v>
      </c>
      <c r="C19" s="6">
        <v>0.008372</v>
      </c>
      <c r="D19" s="6">
        <v>0.008284</v>
      </c>
      <c r="E19" s="6">
        <v>0.008065</v>
      </c>
      <c r="F19" s="6">
        <v>0.008447</v>
      </c>
      <c r="G19" s="45">
        <f t="shared" si="4"/>
        <v>0.0082234</v>
      </c>
    </row>
    <row r="20">
      <c r="A20" s="4">
        <v>12.0</v>
      </c>
      <c r="B20" s="6">
        <v>0.010656</v>
      </c>
      <c r="C20" s="6">
        <v>0.008855</v>
      </c>
      <c r="D20" s="6">
        <v>0.007994</v>
      </c>
      <c r="E20" s="6">
        <v>0.008122</v>
      </c>
      <c r="F20" s="6">
        <v>0.009257</v>
      </c>
      <c r="G20" s="45">
        <f t="shared" si="4"/>
        <v>0.0089768</v>
      </c>
    </row>
    <row r="21">
      <c r="A21" s="4">
        <v>14.0</v>
      </c>
      <c r="B21" s="6">
        <v>0.01056</v>
      </c>
      <c r="C21" s="6">
        <v>0.013883</v>
      </c>
      <c r="D21" s="6">
        <v>0.009948</v>
      </c>
      <c r="E21" s="6">
        <v>0.01799</v>
      </c>
      <c r="F21" s="6">
        <v>0.013011</v>
      </c>
      <c r="G21" s="45">
        <f t="shared" si="4"/>
        <v>0.0130784</v>
      </c>
    </row>
    <row r="22">
      <c r="A22" s="4">
        <v>16.0</v>
      </c>
      <c r="B22" s="6">
        <v>0.020754</v>
      </c>
      <c r="C22" s="6">
        <v>0.014747</v>
      </c>
      <c r="D22" s="6">
        <v>0.012442</v>
      </c>
      <c r="E22" s="6">
        <v>0.019841</v>
      </c>
      <c r="F22" s="6">
        <v>0.023194</v>
      </c>
      <c r="G22" s="45">
        <f t="shared" si="4"/>
        <v>0.0181956</v>
      </c>
    </row>
    <row r="23">
      <c r="A23" s="4">
        <v>18.0</v>
      </c>
      <c r="B23" s="6">
        <v>0.016561</v>
      </c>
      <c r="C23" s="6">
        <v>0.019609</v>
      </c>
      <c r="D23" s="6">
        <v>0.012196</v>
      </c>
      <c r="E23" s="6">
        <v>0.014423</v>
      </c>
      <c r="F23" s="6">
        <v>0.018335</v>
      </c>
      <c r="G23" s="45">
        <f t="shared" si="4"/>
        <v>0.0162248</v>
      </c>
    </row>
    <row r="24">
      <c r="A24" s="4">
        <v>20.0</v>
      </c>
      <c r="B24" s="6">
        <v>0.014731</v>
      </c>
      <c r="C24" s="6">
        <v>0.012345</v>
      </c>
      <c r="D24" s="6">
        <v>0.012473</v>
      </c>
      <c r="E24" s="6">
        <v>0.018903</v>
      </c>
      <c r="F24" s="6">
        <v>0.021769</v>
      </c>
      <c r="G24" s="45">
        <f t="shared" si="4"/>
        <v>0.0160442</v>
      </c>
    </row>
    <row r="25">
      <c r="A25" s="4" t="s">
        <v>18</v>
      </c>
      <c r="B25" s="4" t="s">
        <v>8</v>
      </c>
      <c r="C25" s="4" t="s">
        <v>9</v>
      </c>
      <c r="D25" s="4" t="s">
        <v>10</v>
      </c>
      <c r="E25" s="4" t="s">
        <v>11</v>
      </c>
      <c r="F25" s="4" t="s">
        <v>12</v>
      </c>
      <c r="G25" s="4" t="s">
        <v>19</v>
      </c>
    </row>
    <row r="26">
      <c r="A26" s="4">
        <v>2.0</v>
      </c>
      <c r="B26" s="6"/>
      <c r="C26" s="6"/>
      <c r="D26" s="6"/>
      <c r="E26" s="6"/>
      <c r="F26" s="6"/>
      <c r="G26" s="47">
        <v>0.0</v>
      </c>
    </row>
    <row r="27">
      <c r="A27" s="4">
        <v>4.0</v>
      </c>
      <c r="B27" s="44">
        <v>0.01867</v>
      </c>
      <c r="C27" s="44">
        <v>0.018168</v>
      </c>
      <c r="D27" s="44">
        <v>0.018417</v>
      </c>
      <c r="E27" s="44">
        <v>0.018605</v>
      </c>
      <c r="F27" s="48">
        <v>0.037971</v>
      </c>
      <c r="G27" s="45">
        <f t="shared" ref="G27:G35" si="5">AVERAGE(B27:F27)</f>
        <v>0.0223662</v>
      </c>
    </row>
    <row r="28">
      <c r="A28" s="4">
        <v>6.0</v>
      </c>
      <c r="B28" s="44">
        <v>0.009256</v>
      </c>
      <c r="C28" s="44">
        <v>0.007624</v>
      </c>
      <c r="D28" s="44">
        <v>0.007771</v>
      </c>
      <c r="E28" s="44">
        <v>0.007995</v>
      </c>
      <c r="F28" s="48">
        <v>0.007845</v>
      </c>
      <c r="G28" s="45">
        <f t="shared" si="5"/>
        <v>0.0080982</v>
      </c>
    </row>
    <row r="29">
      <c r="A29" s="4">
        <v>8.0</v>
      </c>
      <c r="B29" s="44">
        <v>0.0083</v>
      </c>
      <c r="C29" s="44">
        <v>0.007465</v>
      </c>
      <c r="D29" s="44">
        <v>0.006924</v>
      </c>
      <c r="E29" s="44">
        <v>0.008116</v>
      </c>
      <c r="F29" s="48">
        <v>0.007621</v>
      </c>
      <c r="G29" s="45">
        <f t="shared" si="5"/>
        <v>0.0076852</v>
      </c>
    </row>
    <row r="30">
      <c r="A30" s="4">
        <v>10.0</v>
      </c>
      <c r="B30" s="44">
        <v>0.006641</v>
      </c>
      <c r="C30" s="44">
        <v>0.006491</v>
      </c>
      <c r="D30" s="44">
        <v>0.006451</v>
      </c>
      <c r="E30" s="44">
        <v>0.005986</v>
      </c>
      <c r="F30" s="48">
        <v>0.006634</v>
      </c>
      <c r="G30" s="45">
        <f t="shared" si="5"/>
        <v>0.0064406</v>
      </c>
    </row>
    <row r="31">
      <c r="A31" s="4">
        <v>12.0</v>
      </c>
      <c r="B31" s="44">
        <v>0.006301</v>
      </c>
      <c r="C31" s="44">
        <v>0.006312</v>
      </c>
      <c r="D31" s="44">
        <v>0.006173</v>
      </c>
      <c r="E31" s="44">
        <v>0.005922</v>
      </c>
      <c r="F31" s="48">
        <v>0.005906</v>
      </c>
      <c r="G31" s="45">
        <f t="shared" si="5"/>
        <v>0.0061228</v>
      </c>
    </row>
    <row r="32">
      <c r="A32" s="4">
        <v>14.0</v>
      </c>
      <c r="B32" s="44">
        <v>0.015088</v>
      </c>
      <c r="C32" s="44">
        <v>0.006797</v>
      </c>
      <c r="D32" s="44">
        <v>0.006367</v>
      </c>
      <c r="E32" s="44">
        <v>0.010501</v>
      </c>
      <c r="F32" s="48">
        <v>0.009472</v>
      </c>
      <c r="G32" s="45">
        <f t="shared" si="5"/>
        <v>0.009645</v>
      </c>
    </row>
    <row r="33">
      <c r="A33" s="4">
        <v>16.0</v>
      </c>
      <c r="B33" s="44">
        <v>0.009756</v>
      </c>
      <c r="C33" s="44">
        <v>0.010192</v>
      </c>
      <c r="D33" s="44">
        <v>0.01668</v>
      </c>
      <c r="E33" s="44">
        <v>0.015582</v>
      </c>
      <c r="F33" s="48">
        <v>0.009339</v>
      </c>
      <c r="G33" s="45">
        <f t="shared" si="5"/>
        <v>0.0123098</v>
      </c>
    </row>
    <row r="34">
      <c r="A34" s="4">
        <v>18.0</v>
      </c>
      <c r="B34" s="44">
        <v>0.030317</v>
      </c>
      <c r="C34" s="44">
        <v>0.015222</v>
      </c>
      <c r="D34" s="44">
        <v>0.010133</v>
      </c>
      <c r="E34" s="44">
        <v>0.010656</v>
      </c>
      <c r="F34" s="48">
        <v>0.015075</v>
      </c>
      <c r="G34" s="45">
        <f t="shared" si="5"/>
        <v>0.0162806</v>
      </c>
    </row>
    <row r="35">
      <c r="A35" s="4">
        <v>20.0</v>
      </c>
      <c r="B35" s="44">
        <v>0.020114</v>
      </c>
      <c r="C35" s="44">
        <v>0.014839</v>
      </c>
      <c r="D35" s="44">
        <v>0.022772</v>
      </c>
      <c r="E35" s="44">
        <v>0.014891</v>
      </c>
      <c r="F35" s="48">
        <v>0.014212</v>
      </c>
      <c r="G35" s="45">
        <f t="shared" si="5"/>
        <v>0.0173656</v>
      </c>
    </row>
    <row r="36">
      <c r="G36" s="13"/>
    </row>
    <row r="37">
      <c r="B37" s="14"/>
      <c r="C37" s="14"/>
      <c r="D37" s="14"/>
      <c r="E37" s="14"/>
      <c r="F37" s="14"/>
    </row>
    <row r="38">
      <c r="B38" s="14"/>
      <c r="C38" s="14"/>
      <c r="D38" s="14"/>
      <c r="E38" s="14"/>
      <c r="F38" s="14"/>
    </row>
    <row r="39">
      <c r="B39" s="14"/>
      <c r="C39" s="14"/>
      <c r="D39" s="14"/>
      <c r="E39" s="14"/>
      <c r="F39" s="14"/>
    </row>
    <row r="40">
      <c r="A40" s="15"/>
      <c r="B40" s="6"/>
      <c r="C40" s="6"/>
      <c r="D40" s="6"/>
      <c r="E40" s="6"/>
      <c r="F40" s="6"/>
    </row>
    <row r="41">
      <c r="A41" s="15"/>
      <c r="B41" s="6"/>
      <c r="C41" s="6"/>
      <c r="D41" s="6"/>
      <c r="E41" s="6"/>
      <c r="F41" s="6"/>
    </row>
    <row r="42">
      <c r="A42" s="15"/>
      <c r="B42" s="6"/>
      <c r="C42" s="6"/>
      <c r="D42" s="6"/>
      <c r="E42" s="6"/>
      <c r="F42" s="6"/>
    </row>
    <row r="43">
      <c r="A43" s="15"/>
      <c r="B43" s="6"/>
      <c r="C43" s="6"/>
      <c r="D43" s="6"/>
      <c r="E43" s="6"/>
      <c r="F43" s="6"/>
    </row>
    <row r="44">
      <c r="A44" s="15"/>
      <c r="B44" s="6"/>
      <c r="C44" s="6"/>
      <c r="D44" s="6"/>
      <c r="E44" s="6"/>
      <c r="F44" s="6"/>
    </row>
    <row r="45">
      <c r="A45" s="15"/>
      <c r="B45" s="6"/>
      <c r="C45" s="6"/>
      <c r="D45" s="6"/>
      <c r="E45" s="6"/>
      <c r="F45" s="6"/>
    </row>
    <row r="46">
      <c r="A46" s="15"/>
      <c r="B46" s="6"/>
      <c r="C46" s="6"/>
      <c r="D46" s="6"/>
      <c r="E46" s="6"/>
      <c r="F46" s="6"/>
    </row>
    <row r="47">
      <c r="A47" s="5"/>
      <c r="B47" s="5"/>
      <c r="C47" s="5"/>
      <c r="D47" s="5"/>
      <c r="E47" s="5"/>
      <c r="F47" s="5"/>
      <c r="G47" s="16"/>
    </row>
    <row r="48">
      <c r="A48" s="15"/>
      <c r="B48" s="17"/>
      <c r="C48" s="17"/>
      <c r="D48" s="17"/>
      <c r="E48" s="17"/>
      <c r="F48" s="17"/>
    </row>
    <row r="49">
      <c r="A49" s="15"/>
      <c r="B49" s="17"/>
      <c r="C49" s="17"/>
      <c r="D49" s="17"/>
      <c r="E49" s="17"/>
      <c r="F49" s="17"/>
    </row>
    <row r="50">
      <c r="A50" s="15"/>
      <c r="B50" s="17"/>
      <c r="C50" s="17"/>
      <c r="D50" s="17"/>
      <c r="E50" s="17"/>
      <c r="F50" s="17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A53" s="15"/>
      <c r="B53" s="6"/>
      <c r="C53" s="6"/>
      <c r="D53" s="6"/>
      <c r="E53" s="6"/>
      <c r="F53" s="6"/>
    </row>
    <row r="54">
      <c r="A54" s="15"/>
      <c r="B54" s="6"/>
      <c r="C54" s="6"/>
      <c r="D54" s="6"/>
      <c r="E54" s="6"/>
      <c r="F54" s="6"/>
    </row>
    <row r="55">
      <c r="A55" s="15"/>
      <c r="B55" s="6"/>
      <c r="C55" s="6"/>
      <c r="D55" s="6"/>
      <c r="E55" s="6"/>
      <c r="F55" s="6"/>
    </row>
    <row r="56">
      <c r="A56" s="15"/>
      <c r="B56" s="6"/>
      <c r="C56" s="6"/>
      <c r="D56" s="6"/>
      <c r="E56" s="6"/>
      <c r="F56" s="6"/>
    </row>
    <row r="57">
      <c r="A57" s="15"/>
      <c r="B57" s="6"/>
      <c r="C57" s="6"/>
      <c r="D57" s="6"/>
      <c r="E57" s="6"/>
      <c r="F57" s="6"/>
    </row>
    <row r="58">
      <c r="B58" s="6"/>
      <c r="C58" s="6"/>
      <c r="D58" s="6"/>
      <c r="E58" s="6"/>
      <c r="F58" s="6"/>
    </row>
    <row r="59">
      <c r="A59" s="15"/>
      <c r="B59" s="6"/>
      <c r="C59" s="6"/>
      <c r="D59" s="6"/>
      <c r="E59" s="6"/>
      <c r="F59" s="6"/>
    </row>
    <row r="61">
      <c r="B61" s="6"/>
      <c r="C61" s="44"/>
      <c r="D61" s="14"/>
      <c r="E61" s="6"/>
      <c r="F61" s="6"/>
    </row>
    <row r="62">
      <c r="B62" s="6"/>
      <c r="C62" s="44"/>
      <c r="D62" s="44"/>
      <c r="E62" s="6"/>
      <c r="F62" s="6"/>
    </row>
    <row r="63">
      <c r="B63" s="6"/>
      <c r="C63" s="44"/>
      <c r="D63" s="44"/>
      <c r="E63" s="6"/>
      <c r="F63" s="6"/>
    </row>
    <row r="64">
      <c r="B64" s="6"/>
      <c r="C64" s="44"/>
      <c r="D64" s="44"/>
      <c r="E64" s="6"/>
      <c r="F64" s="6"/>
    </row>
    <row r="65">
      <c r="B65" s="6"/>
      <c r="C65" s="44"/>
      <c r="D65" s="44"/>
      <c r="E65" s="6"/>
      <c r="F65" s="6"/>
    </row>
    <row r="66">
      <c r="B66" s="6"/>
      <c r="C66" s="14"/>
      <c r="D66" s="44"/>
      <c r="E66" s="6"/>
      <c r="F66" s="6"/>
    </row>
    <row r="67">
      <c r="B67" s="6"/>
      <c r="C67" s="44"/>
      <c r="D67" s="44"/>
      <c r="E67" s="6"/>
      <c r="F67" s="6"/>
    </row>
    <row r="68">
      <c r="B68" s="6"/>
      <c r="C68" s="44"/>
      <c r="D68" s="44"/>
      <c r="E68" s="6"/>
      <c r="F68" s="6"/>
    </row>
    <row r="69">
      <c r="B69" s="6"/>
      <c r="C69" s="44"/>
      <c r="D69" s="44"/>
      <c r="E69" s="6"/>
      <c r="F69" s="6"/>
    </row>
    <row r="70">
      <c r="B70" s="6"/>
      <c r="C70" s="44"/>
      <c r="D70" s="44"/>
      <c r="E70" s="6"/>
      <c r="F70" s="6"/>
    </row>
    <row r="71">
      <c r="B71" s="6"/>
      <c r="C71" s="44"/>
      <c r="D71" s="44"/>
      <c r="E71" s="6"/>
      <c r="F71" s="6"/>
    </row>
    <row r="72">
      <c r="B72" s="18"/>
      <c r="C72" s="6"/>
      <c r="D72" s="6"/>
      <c r="E72" s="6"/>
      <c r="F72" s="6"/>
    </row>
    <row r="73">
      <c r="B73" s="6"/>
      <c r="C73" s="6"/>
      <c r="D73" s="6"/>
      <c r="E73" s="6"/>
      <c r="F73" s="6"/>
    </row>
    <row r="74">
      <c r="B74" s="6"/>
      <c r="C74" s="6"/>
      <c r="D74" s="6"/>
      <c r="E74" s="6"/>
      <c r="F74" s="6"/>
    </row>
    <row r="75">
      <c r="B75" s="6"/>
    </row>
    <row r="76">
      <c r="B76" s="6"/>
    </row>
    <row r="77">
      <c r="B77" s="6"/>
    </row>
    <row r="78">
      <c r="B78" s="19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18"/>
    </row>
    <row r="85">
      <c r="B85" s="19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18"/>
    </row>
    <row r="97">
      <c r="B97" s="6"/>
    </row>
    <row r="98">
      <c r="B98" s="6"/>
    </row>
    <row r="99">
      <c r="B99" s="6"/>
    </row>
    <row r="100">
      <c r="B100" s="6"/>
    </row>
    <row r="101">
      <c r="B101" s="19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18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2.0"/>
    <col customWidth="1" min="4" max="4" width="75.29"/>
    <col customWidth="1" min="5" max="5" width="40.0"/>
    <col customWidth="1" min="6" max="6" width="22.71"/>
    <col customWidth="1" min="7" max="7" width="29.71"/>
    <col customWidth="1" min="8" max="8" width="30.43"/>
  </cols>
  <sheetData>
    <row r="1">
      <c r="H1" s="21" t="s">
        <v>20</v>
      </c>
      <c r="I1" s="21" t="s">
        <v>2</v>
      </c>
      <c r="J1" s="21" t="s">
        <v>16</v>
      </c>
      <c r="K1" s="21" t="s">
        <v>21</v>
      </c>
    </row>
    <row r="2">
      <c r="A2" s="5"/>
      <c r="H2" s="22" t="s">
        <v>15</v>
      </c>
      <c r="I2" s="10">
        <v>0.0028160719999999998</v>
      </c>
      <c r="J2" s="10">
        <v>0.044361199999999996</v>
      </c>
      <c r="K2" s="10">
        <v>0.044361199999999996</v>
      </c>
    </row>
    <row r="3">
      <c r="A3" s="23" t="s">
        <v>2</v>
      </c>
      <c r="B3" s="16" t="s">
        <v>22</v>
      </c>
      <c r="C3" s="5"/>
      <c r="D3" s="24" t="s">
        <v>23</v>
      </c>
    </row>
    <row r="4">
      <c r="A4" s="25" t="s">
        <v>7</v>
      </c>
      <c r="B4" s="26" t="s">
        <v>13</v>
      </c>
      <c r="C4" s="27"/>
      <c r="D4" s="28" t="s">
        <v>24</v>
      </c>
      <c r="E4" s="28" t="s">
        <v>25</v>
      </c>
      <c r="F4" s="29" t="s">
        <v>26</v>
      </c>
      <c r="G4" s="29"/>
    </row>
    <row r="5">
      <c r="A5" s="30">
        <v>2.0</v>
      </c>
      <c r="B5" s="31">
        <v>0.0017925919999999998</v>
      </c>
      <c r="C5" s="32"/>
      <c r="D5" s="33">
        <f t="shared" ref="D5:D14" si="1">$I$2/B5</f>
        <v>1.570949776</v>
      </c>
      <c r="E5" s="34">
        <f t="shared" ref="E5:E14" si="2">D5/A5</f>
        <v>0.7854748878</v>
      </c>
      <c r="F5" s="34">
        <f t="shared" ref="F5:F14" si="3">100*E5</f>
        <v>78.54748878</v>
      </c>
    </row>
    <row r="6">
      <c r="A6" s="30">
        <v>4.0</v>
      </c>
      <c r="B6" s="31">
        <v>9.229136E-4</v>
      </c>
      <c r="C6" s="32"/>
      <c r="D6" s="33">
        <f t="shared" si="1"/>
        <v>3.051284541</v>
      </c>
      <c r="E6" s="34">
        <f t="shared" si="2"/>
        <v>0.7628211352</v>
      </c>
      <c r="F6" s="34">
        <f t="shared" si="3"/>
        <v>76.28211352</v>
      </c>
    </row>
    <row r="7">
      <c r="A7" s="30">
        <v>6.0</v>
      </c>
      <c r="B7" s="31">
        <v>0.0010037076000000002</v>
      </c>
      <c r="C7" s="32"/>
      <c r="D7" s="33">
        <f t="shared" si="1"/>
        <v>2.805669699</v>
      </c>
      <c r="E7" s="34">
        <f t="shared" si="2"/>
        <v>0.4676116165</v>
      </c>
      <c r="F7" s="34">
        <f t="shared" si="3"/>
        <v>46.76116165</v>
      </c>
    </row>
    <row r="8">
      <c r="A8" s="30">
        <v>8.0</v>
      </c>
      <c r="B8" s="31">
        <v>7.212376E-4</v>
      </c>
      <c r="C8" s="32"/>
      <c r="D8" s="33">
        <f t="shared" si="1"/>
        <v>3.90449971</v>
      </c>
      <c r="E8" s="34">
        <f t="shared" si="2"/>
        <v>0.4880624637</v>
      </c>
      <c r="F8" s="34">
        <f t="shared" si="3"/>
        <v>48.80624637</v>
      </c>
    </row>
    <row r="9">
      <c r="A9" s="30">
        <v>10.0</v>
      </c>
      <c r="B9" s="31">
        <v>6.988068000000001E-4</v>
      </c>
      <c r="C9" s="32"/>
      <c r="D9" s="33">
        <f t="shared" si="1"/>
        <v>4.029829132</v>
      </c>
      <c r="E9" s="34">
        <f t="shared" si="2"/>
        <v>0.4029829132</v>
      </c>
      <c r="F9" s="34">
        <f t="shared" si="3"/>
        <v>40.29829132</v>
      </c>
    </row>
    <row r="10">
      <c r="A10" s="30">
        <v>12.0</v>
      </c>
      <c r="B10" s="31">
        <v>0.0020183008</v>
      </c>
      <c r="C10" s="32"/>
      <c r="D10" s="33">
        <f t="shared" si="1"/>
        <v>1.395268733</v>
      </c>
      <c r="E10" s="34">
        <f t="shared" si="2"/>
        <v>0.1162723944</v>
      </c>
      <c r="F10" s="34">
        <f t="shared" si="3"/>
        <v>11.62723944</v>
      </c>
    </row>
    <row r="11">
      <c r="A11" s="30">
        <v>14.0</v>
      </c>
      <c r="B11" s="31">
        <v>0.0030790036</v>
      </c>
      <c r="C11" s="32"/>
      <c r="D11" s="33">
        <f t="shared" si="1"/>
        <v>0.9146049716</v>
      </c>
      <c r="E11" s="34">
        <f t="shared" si="2"/>
        <v>0.06532892654</v>
      </c>
      <c r="F11" s="34">
        <f t="shared" si="3"/>
        <v>6.532892654</v>
      </c>
    </row>
    <row r="12">
      <c r="A12" s="30">
        <v>16.0</v>
      </c>
      <c r="B12" s="31">
        <v>8.502486E-4</v>
      </c>
      <c r="C12" s="32"/>
      <c r="D12" s="33">
        <f t="shared" si="1"/>
        <v>3.312057203</v>
      </c>
      <c r="E12" s="34">
        <f t="shared" si="2"/>
        <v>0.2070035752</v>
      </c>
      <c r="F12" s="34">
        <f t="shared" si="3"/>
        <v>20.70035752</v>
      </c>
    </row>
    <row r="13">
      <c r="A13" s="30">
        <v>18.0</v>
      </c>
      <c r="B13" s="31">
        <v>7.934696E-4</v>
      </c>
      <c r="C13" s="32"/>
      <c r="D13" s="33">
        <f t="shared" si="1"/>
        <v>3.549060985</v>
      </c>
      <c r="E13" s="34">
        <f t="shared" si="2"/>
        <v>0.1971700547</v>
      </c>
      <c r="F13" s="34">
        <f t="shared" si="3"/>
        <v>19.71700547</v>
      </c>
    </row>
    <row r="14">
      <c r="A14" s="30">
        <v>20.0</v>
      </c>
      <c r="B14" s="31">
        <v>7.634652E-4</v>
      </c>
      <c r="C14" s="32"/>
      <c r="D14" s="33">
        <f t="shared" si="1"/>
        <v>3.688540093</v>
      </c>
      <c r="E14" s="34">
        <f t="shared" si="2"/>
        <v>0.1844270047</v>
      </c>
      <c r="F14" s="34">
        <f t="shared" si="3"/>
        <v>18.44270047</v>
      </c>
      <c r="H14" s="36"/>
    </row>
    <row r="15">
      <c r="A15" s="23" t="s">
        <v>16</v>
      </c>
      <c r="B15" s="37" t="s">
        <v>17</v>
      </c>
      <c r="C15" s="27"/>
      <c r="D15" s="28" t="s">
        <v>27</v>
      </c>
      <c r="E15" s="34"/>
      <c r="F15" s="34"/>
      <c r="H15" s="36"/>
    </row>
    <row r="16">
      <c r="A16" s="30">
        <v>2.0</v>
      </c>
      <c r="B16" s="7">
        <v>0.0272298</v>
      </c>
      <c r="C16" s="32"/>
      <c r="D16" s="33">
        <f t="shared" ref="D16:D25" si="4">$J$2/B16</f>
        <v>1.629141602</v>
      </c>
      <c r="E16" s="34">
        <f t="shared" ref="E16:E25" si="5">D16/A16</f>
        <v>0.8145708011</v>
      </c>
      <c r="F16" s="34">
        <f t="shared" ref="F16:F25" si="6">100*E16</f>
        <v>81.45708011</v>
      </c>
      <c r="H16" s="38"/>
    </row>
    <row r="17">
      <c r="A17" s="30">
        <v>4.0</v>
      </c>
      <c r="B17" s="31">
        <v>0.0104054</v>
      </c>
      <c r="C17" s="32"/>
      <c r="D17" s="33">
        <f t="shared" si="4"/>
        <v>4.263286371</v>
      </c>
      <c r="E17" s="34">
        <f t="shared" si="5"/>
        <v>1.065821593</v>
      </c>
      <c r="F17" s="34">
        <f t="shared" si="6"/>
        <v>106.5821593</v>
      </c>
    </row>
    <row r="18">
      <c r="A18" s="30">
        <v>6.0</v>
      </c>
      <c r="B18" s="31">
        <v>0.0089074</v>
      </c>
      <c r="C18" s="32"/>
      <c r="D18" s="33">
        <f t="shared" si="4"/>
        <v>4.980263601</v>
      </c>
      <c r="E18" s="34">
        <f t="shared" si="5"/>
        <v>0.8300439335</v>
      </c>
      <c r="F18" s="34">
        <f t="shared" si="6"/>
        <v>83.00439335</v>
      </c>
    </row>
    <row r="19">
      <c r="A19" s="30">
        <v>8.0</v>
      </c>
      <c r="B19" s="31">
        <v>0.0081382</v>
      </c>
      <c r="C19" s="32"/>
      <c r="D19" s="33">
        <f t="shared" si="4"/>
        <v>5.450984247</v>
      </c>
      <c r="E19" s="34">
        <f t="shared" si="5"/>
        <v>0.6813730309</v>
      </c>
      <c r="F19" s="34">
        <f t="shared" si="6"/>
        <v>68.13730309</v>
      </c>
    </row>
    <row r="20">
      <c r="A20" s="30">
        <v>10.0</v>
      </c>
      <c r="B20" s="31">
        <v>0.0082234</v>
      </c>
      <c r="C20" s="32"/>
      <c r="D20" s="33">
        <f t="shared" si="4"/>
        <v>5.394508354</v>
      </c>
      <c r="E20" s="34">
        <f t="shared" si="5"/>
        <v>0.5394508354</v>
      </c>
      <c r="F20" s="34">
        <f t="shared" si="6"/>
        <v>53.94508354</v>
      </c>
    </row>
    <row r="21">
      <c r="A21" s="30">
        <v>12.0</v>
      </c>
      <c r="B21" s="31">
        <v>0.008976800000000002</v>
      </c>
      <c r="C21" s="32"/>
      <c r="D21" s="33">
        <f t="shared" si="4"/>
        <v>4.941760984</v>
      </c>
      <c r="E21" s="34">
        <f t="shared" si="5"/>
        <v>0.4118134153</v>
      </c>
      <c r="F21" s="34">
        <f t="shared" si="6"/>
        <v>41.18134153</v>
      </c>
    </row>
    <row r="22">
      <c r="A22" s="30">
        <v>14.0</v>
      </c>
      <c r="B22" s="31">
        <v>0.013078399999999999</v>
      </c>
      <c r="C22" s="32"/>
      <c r="D22" s="33">
        <f t="shared" si="4"/>
        <v>3.391943969</v>
      </c>
      <c r="E22" s="34">
        <f t="shared" si="5"/>
        <v>0.242281712</v>
      </c>
      <c r="F22" s="34">
        <f t="shared" si="6"/>
        <v>24.2281712</v>
      </c>
    </row>
    <row r="23">
      <c r="A23" s="30">
        <v>16.0</v>
      </c>
      <c r="B23" s="31">
        <v>0.0181956</v>
      </c>
      <c r="C23" s="32"/>
      <c r="D23" s="33">
        <f t="shared" si="4"/>
        <v>2.438017982</v>
      </c>
      <c r="E23" s="34">
        <f t="shared" si="5"/>
        <v>0.1523761239</v>
      </c>
      <c r="F23" s="34">
        <f t="shared" si="6"/>
        <v>15.23761239</v>
      </c>
    </row>
    <row r="24">
      <c r="A24" s="30">
        <v>18.0</v>
      </c>
      <c r="B24" s="31">
        <v>0.0162248</v>
      </c>
      <c r="C24" s="32"/>
      <c r="D24" s="33">
        <f t="shared" si="4"/>
        <v>2.734160051</v>
      </c>
      <c r="E24" s="34">
        <f t="shared" si="5"/>
        <v>0.1518977806</v>
      </c>
      <c r="F24" s="34">
        <f t="shared" si="6"/>
        <v>15.18977806</v>
      </c>
    </row>
    <row r="25">
      <c r="A25" s="30">
        <v>20.0</v>
      </c>
      <c r="B25" s="31">
        <v>0.0160442</v>
      </c>
      <c r="C25" s="32"/>
      <c r="D25" s="33">
        <f t="shared" si="4"/>
        <v>2.764936862</v>
      </c>
      <c r="E25" s="34">
        <f t="shared" si="5"/>
        <v>0.1382468431</v>
      </c>
      <c r="F25" s="34">
        <f t="shared" si="6"/>
        <v>13.82468431</v>
      </c>
    </row>
    <row r="26">
      <c r="A26" s="23" t="s">
        <v>18</v>
      </c>
      <c r="B26" s="26" t="s">
        <v>19</v>
      </c>
      <c r="C26" s="27"/>
      <c r="D26" s="28" t="s">
        <v>28</v>
      </c>
      <c r="E26" s="34"/>
      <c r="F26" s="34"/>
    </row>
    <row r="27">
      <c r="A27" s="30">
        <v>2.0</v>
      </c>
      <c r="B27" s="42">
        <v>0.0</v>
      </c>
      <c r="C27" s="32"/>
      <c r="D27" s="33">
        <v>0.0</v>
      </c>
      <c r="E27" s="34"/>
      <c r="F27" s="34"/>
    </row>
    <row r="28">
      <c r="A28" s="30">
        <v>4.0</v>
      </c>
      <c r="B28" s="31">
        <v>0.022366199999999996</v>
      </c>
      <c r="C28" s="32"/>
      <c r="D28" s="33">
        <f t="shared" ref="D28:D36" si="7">$K$2/B28</f>
        <v>1.983403529</v>
      </c>
      <c r="E28" s="34">
        <f t="shared" ref="E28:E36" si="8">D28/A28</f>
        <v>0.4958508821</v>
      </c>
      <c r="F28" s="34">
        <f t="shared" ref="F28:F36" si="9">100*E28</f>
        <v>49.58508821</v>
      </c>
    </row>
    <row r="29">
      <c r="A29" s="30">
        <v>6.0</v>
      </c>
      <c r="B29" s="31">
        <v>0.0080982</v>
      </c>
      <c r="C29" s="32"/>
      <c r="D29" s="33">
        <f t="shared" si="7"/>
        <v>5.477908671</v>
      </c>
      <c r="E29" s="34">
        <f t="shared" si="8"/>
        <v>0.9129847785</v>
      </c>
      <c r="F29" s="34">
        <f t="shared" si="9"/>
        <v>91.29847785</v>
      </c>
    </row>
    <row r="30">
      <c r="A30" s="30">
        <v>8.0</v>
      </c>
      <c r="B30" s="31">
        <v>0.0076852000000000005</v>
      </c>
      <c r="C30" s="32"/>
      <c r="D30" s="33">
        <f t="shared" si="7"/>
        <v>5.772289596</v>
      </c>
      <c r="E30" s="34">
        <f t="shared" si="8"/>
        <v>0.7215361994</v>
      </c>
      <c r="F30" s="34">
        <f t="shared" si="9"/>
        <v>72.15361994</v>
      </c>
    </row>
    <row r="31">
      <c r="A31" s="30">
        <v>10.0</v>
      </c>
      <c r="B31" s="31">
        <v>0.0064406</v>
      </c>
      <c r="C31" s="32"/>
      <c r="D31" s="33">
        <f t="shared" si="7"/>
        <v>6.887743378</v>
      </c>
      <c r="E31" s="34">
        <f t="shared" si="8"/>
        <v>0.6887743378</v>
      </c>
      <c r="F31" s="34">
        <f t="shared" si="9"/>
        <v>68.87743378</v>
      </c>
    </row>
    <row r="32">
      <c r="A32" s="30">
        <v>12.0</v>
      </c>
      <c r="B32" s="31">
        <v>0.006122799999999999</v>
      </c>
      <c r="C32" s="32"/>
      <c r="D32" s="33">
        <f t="shared" si="7"/>
        <v>7.245247272</v>
      </c>
      <c r="E32" s="34">
        <f t="shared" si="8"/>
        <v>0.603770606</v>
      </c>
      <c r="F32" s="34">
        <f t="shared" si="9"/>
        <v>60.3770606</v>
      </c>
    </row>
    <row r="33">
      <c r="A33" s="30">
        <v>14.0</v>
      </c>
      <c r="B33" s="31">
        <v>0.009645</v>
      </c>
      <c r="C33" s="32"/>
      <c r="D33" s="33">
        <f t="shared" si="7"/>
        <v>4.599398652</v>
      </c>
      <c r="E33" s="34">
        <f t="shared" si="8"/>
        <v>0.3285284752</v>
      </c>
      <c r="F33" s="34">
        <f t="shared" si="9"/>
        <v>32.85284752</v>
      </c>
    </row>
    <row r="34">
      <c r="A34" s="30">
        <v>16.0</v>
      </c>
      <c r="B34" s="31">
        <v>0.0123098</v>
      </c>
      <c r="C34" s="32"/>
      <c r="D34" s="33">
        <f t="shared" si="7"/>
        <v>3.603730361</v>
      </c>
      <c r="E34" s="34">
        <f t="shared" si="8"/>
        <v>0.2252331476</v>
      </c>
      <c r="F34" s="34">
        <f t="shared" si="9"/>
        <v>22.52331476</v>
      </c>
    </row>
    <row r="35">
      <c r="A35" s="30">
        <v>18.0</v>
      </c>
      <c r="B35" s="31">
        <v>0.0162806</v>
      </c>
      <c r="C35" s="32"/>
      <c r="D35" s="33">
        <f t="shared" si="7"/>
        <v>2.724789013</v>
      </c>
      <c r="E35" s="34">
        <f t="shared" si="8"/>
        <v>0.1513771674</v>
      </c>
      <c r="F35" s="34">
        <f t="shared" si="9"/>
        <v>15.13771674</v>
      </c>
    </row>
    <row r="36">
      <c r="A36" s="30">
        <v>20.0</v>
      </c>
      <c r="B36" s="31">
        <v>0.017365600000000002</v>
      </c>
      <c r="C36" s="32"/>
      <c r="D36" s="33">
        <f t="shared" si="7"/>
        <v>2.554544617</v>
      </c>
      <c r="E36" s="34">
        <f t="shared" si="8"/>
        <v>0.1277272308</v>
      </c>
      <c r="F36" s="34">
        <f t="shared" si="9"/>
        <v>12.77272308</v>
      </c>
    </row>
    <row r="37">
      <c r="A37" s="23"/>
      <c r="B37" s="39"/>
      <c r="C37" s="27"/>
      <c r="D37" s="40"/>
      <c r="E37" s="34"/>
      <c r="F37" s="34"/>
    </row>
    <row r="38">
      <c r="A38" s="25"/>
      <c r="B38" s="41"/>
      <c r="C38" s="32"/>
      <c r="D38" s="33"/>
      <c r="E38" s="34"/>
      <c r="F38" s="34"/>
    </row>
    <row r="39">
      <c r="A39" s="25"/>
      <c r="B39" s="41"/>
      <c r="C39" s="32"/>
      <c r="D39" s="33"/>
      <c r="E39" s="34"/>
      <c r="F39" s="34"/>
    </row>
    <row r="40">
      <c r="A40" s="25"/>
      <c r="B40" s="41"/>
      <c r="C40" s="32"/>
      <c r="D40" s="33"/>
      <c r="E40" s="34"/>
      <c r="F40" s="34"/>
    </row>
    <row r="41">
      <c r="A41" s="30"/>
      <c r="B41" s="42"/>
      <c r="C41" s="32"/>
      <c r="D41" s="33"/>
      <c r="E41" s="34"/>
      <c r="F41" s="34"/>
    </row>
    <row r="42">
      <c r="A42" s="30"/>
      <c r="B42" s="41"/>
      <c r="C42" s="32"/>
      <c r="D42" s="33"/>
      <c r="E42" s="34"/>
      <c r="F42" s="34"/>
    </row>
    <row r="43">
      <c r="A43" s="30"/>
      <c r="B43" s="42"/>
      <c r="C43" s="32"/>
      <c r="D43" s="33"/>
      <c r="E43" s="34"/>
      <c r="F43" s="34"/>
    </row>
    <row r="44">
      <c r="A44" s="30"/>
      <c r="B44" s="41"/>
      <c r="C44" s="32"/>
      <c r="D44" s="33"/>
      <c r="E44" s="34"/>
      <c r="F44" s="34"/>
    </row>
    <row r="45">
      <c r="A45" s="30"/>
      <c r="B45" s="42"/>
      <c r="C45" s="32"/>
      <c r="D45" s="33"/>
      <c r="E45" s="34"/>
      <c r="F45" s="34"/>
    </row>
    <row r="46">
      <c r="A46" s="30"/>
      <c r="B46" s="41"/>
      <c r="C46" s="32"/>
      <c r="D46" s="33"/>
      <c r="E46" s="34"/>
      <c r="F46" s="34"/>
    </row>
    <row r="47">
      <c r="A47" s="30"/>
      <c r="B47" s="42"/>
      <c r="C47" s="32"/>
      <c r="D47" s="33"/>
      <c r="E47" s="34"/>
      <c r="F47" s="34"/>
    </row>
    <row r="48">
      <c r="A48" s="23"/>
      <c r="B48" s="39"/>
      <c r="C48" s="27"/>
      <c r="D48" s="43"/>
      <c r="E48" s="34"/>
      <c r="F48" s="34"/>
    </row>
    <row r="49">
      <c r="A49" s="30"/>
      <c r="B49" s="41"/>
      <c r="C49" s="32"/>
      <c r="D49" s="33"/>
      <c r="E49" s="34"/>
      <c r="F49" s="34"/>
    </row>
    <row r="50">
      <c r="A50" s="30"/>
      <c r="B50" s="41"/>
      <c r="C50" s="32"/>
      <c r="D50" s="33"/>
      <c r="E50" s="34"/>
      <c r="F50" s="34"/>
    </row>
    <row r="51">
      <c r="A51" s="30"/>
      <c r="B51" s="41"/>
      <c r="C51" s="32"/>
      <c r="D51" s="33"/>
      <c r="E51" s="34"/>
      <c r="F51" s="34"/>
    </row>
    <row r="52">
      <c r="A52" s="25"/>
      <c r="B52" s="41"/>
      <c r="C52" s="32"/>
      <c r="D52" s="33"/>
      <c r="E52" s="34"/>
      <c r="F52" s="34"/>
    </row>
    <row r="53">
      <c r="A53" s="25"/>
      <c r="B53" s="41"/>
      <c r="C53" s="32"/>
      <c r="D53" s="33"/>
      <c r="E53" s="34"/>
      <c r="F53" s="34"/>
    </row>
    <row r="54">
      <c r="A54" s="30"/>
      <c r="B54" s="42"/>
      <c r="C54" s="32"/>
      <c r="D54" s="33"/>
      <c r="E54" s="34"/>
      <c r="F54" s="34"/>
    </row>
    <row r="55">
      <c r="A55" s="30"/>
      <c r="B55" s="41"/>
      <c r="C55" s="32"/>
      <c r="D55" s="33"/>
      <c r="E55" s="34"/>
      <c r="F55" s="34"/>
    </row>
    <row r="56">
      <c r="A56" s="30"/>
      <c r="B56" s="41"/>
      <c r="C56" s="32"/>
      <c r="D56" s="33"/>
      <c r="E56" s="34"/>
      <c r="F56" s="34"/>
    </row>
    <row r="57">
      <c r="A57" s="30"/>
      <c r="B57" s="42"/>
      <c r="C57" s="32"/>
      <c r="D57" s="33"/>
      <c r="E57" s="34"/>
      <c r="F57" s="34"/>
    </row>
    <row r="58">
      <c r="A58" s="30"/>
      <c r="B58" s="41"/>
      <c r="C58" s="32"/>
      <c r="D58" s="33"/>
      <c r="E58" s="34"/>
      <c r="F58" s="34"/>
    </row>
    <row r="59">
      <c r="A59" s="25"/>
      <c r="B59" s="41"/>
      <c r="C59" s="32"/>
      <c r="D59" s="33"/>
      <c r="E59" s="34"/>
      <c r="F59" s="34"/>
    </row>
    <row r="60">
      <c r="A60" s="30"/>
      <c r="B60" s="42"/>
      <c r="C60" s="32"/>
      <c r="D60" s="33"/>
      <c r="E60" s="34"/>
      <c r="F6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6.86"/>
    <col customWidth="1" min="9" max="9" width="27.14"/>
    <col customWidth="1" min="10" max="10" width="32.57"/>
  </cols>
  <sheetData>
    <row r="1">
      <c r="I1" s="1"/>
      <c r="J1" s="2" t="s">
        <v>0</v>
      </c>
      <c r="K1" s="3" t="s">
        <v>1</v>
      </c>
    </row>
    <row r="2">
      <c r="A2" s="4" t="s">
        <v>2</v>
      </c>
      <c r="G2" s="13" t="s">
        <v>3</v>
      </c>
      <c r="I2" s="5"/>
      <c r="J2" s="5" t="s">
        <v>4</v>
      </c>
      <c r="K2" s="5" t="s">
        <v>5</v>
      </c>
    </row>
    <row r="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I3" s="5"/>
      <c r="J3" s="4">
        <v>0.00135414</v>
      </c>
      <c r="K3" s="6">
        <v>0.02376</v>
      </c>
    </row>
    <row r="4">
      <c r="A4" s="4">
        <v>2.0</v>
      </c>
      <c r="B4" s="6">
        <v>8.28073E-4</v>
      </c>
      <c r="C4" s="6">
        <v>9.24495E-4</v>
      </c>
      <c r="D4" s="6">
        <v>9.14957E-4</v>
      </c>
      <c r="E4" s="6">
        <v>7.77288E-4</v>
      </c>
      <c r="F4" s="6">
        <v>7.79623E-4</v>
      </c>
      <c r="G4" s="45">
        <f t="shared" ref="G4:G13" si="1">AVERAGE(B4:F4)</f>
        <v>0.0008448872</v>
      </c>
      <c r="I4" s="5"/>
      <c r="J4" s="4">
        <v>0.00160235</v>
      </c>
      <c r="K4" s="6">
        <v>0.02216</v>
      </c>
    </row>
    <row r="5">
      <c r="A5" s="4">
        <v>4.0</v>
      </c>
      <c r="B5" s="6">
        <v>4.61663E-4</v>
      </c>
      <c r="C5" s="6">
        <v>4.05541E-4</v>
      </c>
      <c r="D5" s="6">
        <v>3.63009E-4</v>
      </c>
      <c r="E5" s="6">
        <v>0.00115194</v>
      </c>
      <c r="F5" s="6">
        <v>0.00136089</v>
      </c>
      <c r="G5" s="45">
        <f t="shared" si="1"/>
        <v>0.0007486086</v>
      </c>
      <c r="I5" s="5"/>
      <c r="J5" s="4">
        <v>0.00146144</v>
      </c>
      <c r="K5" s="6">
        <v>0.022129</v>
      </c>
    </row>
    <row r="6">
      <c r="A6" s="4">
        <v>6.0</v>
      </c>
      <c r="B6" s="6">
        <v>4.42059E-4</v>
      </c>
      <c r="C6" s="6">
        <v>5.02481E-4</v>
      </c>
      <c r="D6" s="6">
        <v>4.5444E-4</v>
      </c>
      <c r="E6" s="6">
        <v>2.86649E-4</v>
      </c>
      <c r="F6" s="6">
        <v>2.74354E-4</v>
      </c>
      <c r="G6" s="45">
        <f t="shared" si="1"/>
        <v>0.0003919966</v>
      </c>
      <c r="I6" s="5"/>
      <c r="J6" s="4">
        <v>0.001468</v>
      </c>
      <c r="K6" s="6">
        <v>0.023939</v>
      </c>
    </row>
    <row r="7">
      <c r="A7" s="4">
        <v>8.0</v>
      </c>
      <c r="B7" s="6">
        <v>4.65996E-4</v>
      </c>
      <c r="C7" s="6">
        <v>3.80696E-4</v>
      </c>
      <c r="D7" s="6">
        <v>0.00129061</v>
      </c>
      <c r="E7" s="6">
        <v>3.76585E-4</v>
      </c>
      <c r="F7" s="6">
        <v>3.76753E-4</v>
      </c>
      <c r="G7" s="45">
        <f t="shared" si="1"/>
        <v>0.000578128</v>
      </c>
      <c r="I7" s="5"/>
      <c r="J7" s="4">
        <v>0.00132677</v>
      </c>
      <c r="K7" s="6">
        <v>0.024173</v>
      </c>
    </row>
    <row r="8">
      <c r="A8" s="4">
        <v>10.0</v>
      </c>
      <c r="B8" s="6">
        <v>3.31577E-4</v>
      </c>
      <c r="C8" s="6">
        <v>0.00110095</v>
      </c>
      <c r="D8" s="6">
        <v>3.30656E-4</v>
      </c>
      <c r="E8" s="6">
        <v>3.04024E-4</v>
      </c>
      <c r="F8" s="6">
        <v>3.02465E-4</v>
      </c>
      <c r="G8" s="45">
        <f t="shared" si="1"/>
        <v>0.0004739344</v>
      </c>
      <c r="I8" s="46" t="s">
        <v>14</v>
      </c>
      <c r="J8" s="15">
        <f t="shared" ref="J8:K8" si="2">AVERAGE(J3:J7)</f>
        <v>0.00144254</v>
      </c>
      <c r="K8" s="15">
        <f t="shared" si="2"/>
        <v>0.0232322</v>
      </c>
    </row>
    <row r="9">
      <c r="A9" s="4">
        <v>12.0</v>
      </c>
      <c r="B9" s="6">
        <v>0.0227396</v>
      </c>
      <c r="C9" s="6">
        <v>0.0154079</v>
      </c>
      <c r="D9" s="6">
        <v>0.00113649</v>
      </c>
      <c r="E9" s="6">
        <v>0.00270158</v>
      </c>
      <c r="F9" s="6">
        <v>0.00140862</v>
      </c>
      <c r="G9" s="45">
        <f t="shared" si="1"/>
        <v>0.008678838</v>
      </c>
      <c r="I9" s="13" t="s">
        <v>15</v>
      </c>
      <c r="J9" s="7">
        <f t="shared" ref="J9:K9" si="3">1000*J8</f>
        <v>1.44254</v>
      </c>
      <c r="K9" s="7">
        <f t="shared" si="3"/>
        <v>23.2322</v>
      </c>
    </row>
    <row r="10">
      <c r="A10" s="4">
        <v>14.0</v>
      </c>
      <c r="B10" s="6">
        <v>0.00139881</v>
      </c>
      <c r="C10" s="6">
        <v>0.00310831</v>
      </c>
      <c r="D10" s="6">
        <v>0.00250129</v>
      </c>
      <c r="E10" s="6">
        <v>0.00391792</v>
      </c>
      <c r="F10" s="6">
        <v>0.00929786</v>
      </c>
      <c r="G10" s="45">
        <f t="shared" si="1"/>
        <v>0.004044838</v>
      </c>
    </row>
    <row r="11">
      <c r="A11" s="4">
        <v>16.0</v>
      </c>
      <c r="B11" s="6">
        <v>6.38507E-4</v>
      </c>
      <c r="C11" s="6">
        <v>4.28805E-4</v>
      </c>
      <c r="D11" s="6">
        <v>4.52946E-4</v>
      </c>
      <c r="E11" s="6">
        <v>4.42065E-4</v>
      </c>
      <c r="F11" s="6">
        <v>5.31539E-4</v>
      </c>
      <c r="G11" s="45">
        <f t="shared" si="1"/>
        <v>0.0004987724</v>
      </c>
    </row>
    <row r="12">
      <c r="A12" s="4">
        <v>18.0</v>
      </c>
      <c r="B12" s="6">
        <v>5.91882E-4</v>
      </c>
      <c r="C12" s="6">
        <v>3.81782E-4</v>
      </c>
      <c r="D12" s="6">
        <v>4.84474E-4</v>
      </c>
      <c r="E12" s="6">
        <v>4.75355E-4</v>
      </c>
      <c r="F12" s="6">
        <v>4.16872E-4</v>
      </c>
      <c r="G12" s="45">
        <f t="shared" si="1"/>
        <v>0.000470073</v>
      </c>
    </row>
    <row r="13">
      <c r="A13" s="4">
        <v>20.0</v>
      </c>
      <c r="B13" s="6">
        <v>4.75351E-4</v>
      </c>
      <c r="C13" s="6">
        <v>6.05502E-4</v>
      </c>
      <c r="D13" s="6">
        <v>4.21136E-4</v>
      </c>
      <c r="E13" s="6">
        <v>3.26658E-4</v>
      </c>
      <c r="F13" s="6">
        <v>4.05357E-4</v>
      </c>
      <c r="G13" s="45">
        <f t="shared" si="1"/>
        <v>0.0004468008</v>
      </c>
    </row>
    <row r="14">
      <c r="A14" s="4" t="s">
        <v>16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G14" s="13" t="s">
        <v>17</v>
      </c>
    </row>
    <row r="15">
      <c r="A15" s="4">
        <v>2.0</v>
      </c>
      <c r="B15" s="6">
        <v>0.013826</v>
      </c>
      <c r="C15" s="6">
        <v>0.013043</v>
      </c>
      <c r="D15" s="6">
        <v>0.014012</v>
      </c>
      <c r="E15" s="6">
        <v>0.013361</v>
      </c>
      <c r="F15" s="6">
        <v>0.013041</v>
      </c>
      <c r="G15" s="45">
        <f t="shared" ref="G15:G24" si="4">AVERAGE(B15:F15)</f>
        <v>0.0134566</v>
      </c>
    </row>
    <row r="16">
      <c r="A16" s="4">
        <v>4.0</v>
      </c>
      <c r="B16" s="6">
        <v>0.006892</v>
      </c>
      <c r="C16" s="6">
        <v>0.005978</v>
      </c>
      <c r="D16" s="6">
        <v>0.005434</v>
      </c>
      <c r="E16" s="6">
        <v>0.005596</v>
      </c>
      <c r="F16" s="6">
        <v>0.005162</v>
      </c>
      <c r="G16" s="45">
        <f t="shared" si="4"/>
        <v>0.0058124</v>
      </c>
    </row>
    <row r="17">
      <c r="A17" s="4">
        <v>6.0</v>
      </c>
      <c r="B17" s="6">
        <v>0.004617</v>
      </c>
      <c r="C17" s="6">
        <v>0.003847</v>
      </c>
      <c r="D17" s="6">
        <v>0.004592</v>
      </c>
      <c r="E17" s="6">
        <v>0.00384</v>
      </c>
      <c r="F17" s="6">
        <v>0.004479</v>
      </c>
      <c r="G17" s="45">
        <f t="shared" si="4"/>
        <v>0.004275</v>
      </c>
    </row>
    <row r="18">
      <c r="A18" s="4">
        <v>8.0</v>
      </c>
      <c r="B18" s="6">
        <v>0.003936</v>
      </c>
      <c r="C18" s="6">
        <v>0.0042</v>
      </c>
      <c r="D18" s="6">
        <v>0.003743</v>
      </c>
      <c r="E18" s="6">
        <v>0.003944</v>
      </c>
      <c r="F18" s="6">
        <v>0.004033</v>
      </c>
      <c r="G18" s="45">
        <f t="shared" si="4"/>
        <v>0.0039712</v>
      </c>
    </row>
    <row r="19">
      <c r="A19" s="4">
        <v>10.0</v>
      </c>
      <c r="B19" s="6">
        <v>0.003632</v>
      </c>
      <c r="C19" s="6">
        <v>0.003871</v>
      </c>
      <c r="D19" s="6">
        <v>0.003753</v>
      </c>
      <c r="E19" s="6">
        <v>0.004145</v>
      </c>
      <c r="F19" s="6">
        <v>0.003885</v>
      </c>
      <c r="G19" s="45">
        <f t="shared" si="4"/>
        <v>0.0038572</v>
      </c>
    </row>
    <row r="20">
      <c r="A20" s="4">
        <v>12.0</v>
      </c>
      <c r="B20" s="6">
        <v>0.003778</v>
      </c>
      <c r="C20" s="6">
        <v>0.003839</v>
      </c>
      <c r="D20" s="6">
        <v>0.004578</v>
      </c>
      <c r="E20" s="6">
        <v>0.003933</v>
      </c>
      <c r="F20" s="6">
        <v>0.004041</v>
      </c>
      <c r="G20" s="45">
        <f t="shared" si="4"/>
        <v>0.0040338</v>
      </c>
    </row>
    <row r="21">
      <c r="A21" s="4">
        <v>14.0</v>
      </c>
      <c r="B21" s="6">
        <v>0.006378</v>
      </c>
      <c r="C21" s="6">
        <v>0.006088</v>
      </c>
      <c r="D21" s="6">
        <v>0.00662</v>
      </c>
      <c r="E21" s="6">
        <v>0.005574</v>
      </c>
      <c r="F21" s="6">
        <v>0.005555</v>
      </c>
      <c r="G21" s="45">
        <f t="shared" si="4"/>
        <v>0.006043</v>
      </c>
    </row>
    <row r="22">
      <c r="A22" s="4">
        <v>16.0</v>
      </c>
      <c r="B22" s="6">
        <v>0.006526</v>
      </c>
      <c r="C22" s="6">
        <v>0.010122</v>
      </c>
      <c r="D22" s="6">
        <v>0.010972</v>
      </c>
      <c r="E22" s="6">
        <v>0.026942</v>
      </c>
      <c r="F22" s="6">
        <v>0.005606</v>
      </c>
      <c r="G22" s="45">
        <f t="shared" si="4"/>
        <v>0.0120336</v>
      </c>
    </row>
    <row r="23">
      <c r="A23" s="4">
        <v>18.0</v>
      </c>
      <c r="B23" s="6">
        <v>0.006477</v>
      </c>
      <c r="C23" s="6">
        <v>0.007358</v>
      </c>
      <c r="D23" s="6">
        <v>0.007958</v>
      </c>
      <c r="E23" s="6">
        <v>0.005809</v>
      </c>
      <c r="F23" s="6">
        <v>0.00679</v>
      </c>
      <c r="G23" s="45">
        <f t="shared" si="4"/>
        <v>0.0068784</v>
      </c>
    </row>
    <row r="24">
      <c r="A24" s="4">
        <v>20.0</v>
      </c>
      <c r="B24" s="6">
        <v>0.007001</v>
      </c>
      <c r="C24" s="6">
        <v>0.006539</v>
      </c>
      <c r="D24" s="6">
        <v>0.008318</v>
      </c>
      <c r="E24" s="6">
        <v>0.005742</v>
      </c>
      <c r="F24" s="6">
        <v>0.007877</v>
      </c>
      <c r="G24" s="45">
        <f t="shared" si="4"/>
        <v>0.0070954</v>
      </c>
    </row>
    <row r="25">
      <c r="A25" s="4" t="s">
        <v>18</v>
      </c>
      <c r="B25" s="4" t="s">
        <v>8</v>
      </c>
      <c r="C25" s="4" t="s">
        <v>9</v>
      </c>
      <c r="D25" s="4" t="s">
        <v>10</v>
      </c>
      <c r="E25" s="4" t="s">
        <v>11</v>
      </c>
      <c r="F25" s="4" t="s">
        <v>12</v>
      </c>
      <c r="G25" s="4" t="s">
        <v>19</v>
      </c>
    </row>
    <row r="26">
      <c r="A26" s="4">
        <v>2.0</v>
      </c>
      <c r="B26" s="6"/>
      <c r="C26" s="6"/>
      <c r="D26" s="6"/>
      <c r="E26" s="6"/>
      <c r="F26" s="6"/>
      <c r="G26" s="47">
        <v>0.0</v>
      </c>
    </row>
    <row r="27">
      <c r="A27" s="4">
        <v>4.0</v>
      </c>
      <c r="B27" s="44">
        <v>0.008971</v>
      </c>
      <c r="C27" s="44">
        <v>0.009572</v>
      </c>
      <c r="D27" s="44">
        <v>0.009229</v>
      </c>
      <c r="E27" s="44">
        <v>0.010152</v>
      </c>
      <c r="F27" s="48">
        <v>0.009401</v>
      </c>
      <c r="G27" s="45">
        <f t="shared" ref="G27:G35" si="5">AVERAGE(B27:F27)</f>
        <v>0.009465</v>
      </c>
    </row>
    <row r="28">
      <c r="A28" s="4">
        <v>6.0</v>
      </c>
      <c r="B28" s="44">
        <v>0.00389</v>
      </c>
      <c r="C28" s="44">
        <v>0.003826</v>
      </c>
      <c r="D28" s="44">
        <v>0.003876</v>
      </c>
      <c r="E28" s="44">
        <v>0.0051</v>
      </c>
      <c r="F28" s="48">
        <v>0.003889</v>
      </c>
      <c r="G28" s="45">
        <f t="shared" si="5"/>
        <v>0.0041162</v>
      </c>
    </row>
    <row r="29">
      <c r="A29" s="4">
        <v>8.0</v>
      </c>
      <c r="B29" s="44">
        <v>0.00367</v>
      </c>
      <c r="C29" s="44">
        <v>0.003702</v>
      </c>
      <c r="D29" s="44">
        <v>0.003538</v>
      </c>
      <c r="E29" s="44">
        <v>0.003798</v>
      </c>
      <c r="F29" s="48">
        <v>0.00382</v>
      </c>
      <c r="G29" s="45">
        <f t="shared" si="5"/>
        <v>0.0037056</v>
      </c>
    </row>
    <row r="30">
      <c r="A30" s="4">
        <v>10.0</v>
      </c>
      <c r="B30" s="44">
        <v>0.003164</v>
      </c>
      <c r="C30" s="44">
        <v>0.00344</v>
      </c>
      <c r="D30" s="44">
        <v>0.003253</v>
      </c>
      <c r="E30" s="44">
        <v>0.003181</v>
      </c>
      <c r="F30" s="48">
        <v>0.003258</v>
      </c>
      <c r="G30" s="45">
        <f t="shared" si="5"/>
        <v>0.0032592</v>
      </c>
    </row>
    <row r="31">
      <c r="A31" s="4">
        <v>12.0</v>
      </c>
      <c r="B31" s="44">
        <v>0.003872</v>
      </c>
      <c r="C31" s="44">
        <v>0.003031</v>
      </c>
      <c r="D31" s="44">
        <v>0.002973</v>
      </c>
      <c r="E31" s="44">
        <v>0.002954</v>
      </c>
      <c r="F31" s="48">
        <v>0.002939</v>
      </c>
      <c r="G31" s="45">
        <f t="shared" si="5"/>
        <v>0.0031538</v>
      </c>
    </row>
    <row r="32">
      <c r="A32" s="4">
        <v>14.0</v>
      </c>
      <c r="B32" s="44">
        <v>0.003132</v>
      </c>
      <c r="C32" s="44">
        <v>0.011199</v>
      </c>
      <c r="D32" s="44">
        <v>0.014053</v>
      </c>
      <c r="E32" s="44">
        <v>0.008583</v>
      </c>
      <c r="F32" s="48">
        <v>0.012844</v>
      </c>
      <c r="G32" s="45">
        <f t="shared" si="5"/>
        <v>0.0099622</v>
      </c>
    </row>
    <row r="33">
      <c r="A33" s="4">
        <v>16.0</v>
      </c>
      <c r="B33" s="44">
        <v>0.003539</v>
      </c>
      <c r="C33" s="44">
        <v>0.005189</v>
      </c>
      <c r="D33" s="44">
        <v>0.013152</v>
      </c>
      <c r="E33" s="44">
        <v>0.005107</v>
      </c>
      <c r="F33" s="48">
        <v>0.013649</v>
      </c>
      <c r="G33" s="45">
        <f t="shared" si="5"/>
        <v>0.0081272</v>
      </c>
    </row>
    <row r="34">
      <c r="A34" s="4">
        <v>18.0</v>
      </c>
      <c r="B34" s="44">
        <v>0.006021</v>
      </c>
      <c r="C34" s="44">
        <v>0.005873</v>
      </c>
      <c r="D34" s="44">
        <v>0.013812</v>
      </c>
      <c r="E34" s="44">
        <v>0.013292</v>
      </c>
      <c r="F34" s="48">
        <v>0.004531</v>
      </c>
      <c r="G34" s="45">
        <f t="shared" si="5"/>
        <v>0.0087058</v>
      </c>
    </row>
    <row r="35">
      <c r="A35" s="4">
        <v>20.0</v>
      </c>
      <c r="B35" s="44">
        <v>0.013276</v>
      </c>
      <c r="C35" s="44">
        <v>0.031061</v>
      </c>
      <c r="D35" s="44">
        <v>0.013095</v>
      </c>
      <c r="E35" s="44">
        <v>0.013738</v>
      </c>
      <c r="F35" s="48">
        <v>0.013238</v>
      </c>
      <c r="G35" s="45">
        <f t="shared" si="5"/>
        <v>0.0168816</v>
      </c>
    </row>
    <row r="36">
      <c r="G36" s="13"/>
    </row>
    <row r="37">
      <c r="B37" s="14"/>
      <c r="C37" s="14"/>
      <c r="D37" s="14"/>
      <c r="E37" s="14"/>
      <c r="F37" s="14"/>
    </row>
    <row r="38">
      <c r="B38" s="14"/>
      <c r="C38" s="14"/>
      <c r="D38" s="14"/>
      <c r="E38" s="14"/>
      <c r="F38" s="14"/>
    </row>
    <row r="39">
      <c r="B39" s="14"/>
      <c r="C39" s="14"/>
      <c r="D39" s="14"/>
      <c r="E39" s="14"/>
      <c r="F39" s="14"/>
    </row>
    <row r="40">
      <c r="A40" s="15"/>
      <c r="B40" s="6"/>
      <c r="C40" s="6"/>
      <c r="D40" s="6"/>
      <c r="E40" s="6"/>
      <c r="F40" s="6"/>
    </row>
    <row r="41">
      <c r="A41" s="15"/>
      <c r="B41" s="6"/>
      <c r="C41" s="6"/>
      <c r="D41" s="6"/>
      <c r="E41" s="6"/>
      <c r="F41" s="6"/>
    </row>
    <row r="42">
      <c r="A42" s="15"/>
      <c r="B42" s="6"/>
      <c r="C42" s="6"/>
      <c r="D42" s="6"/>
      <c r="E42" s="6"/>
      <c r="F42" s="6"/>
    </row>
    <row r="43">
      <c r="A43" s="15"/>
      <c r="B43" s="6"/>
      <c r="C43" s="6"/>
      <c r="D43" s="6"/>
      <c r="E43" s="6"/>
      <c r="F43" s="6"/>
    </row>
    <row r="44">
      <c r="A44" s="15"/>
      <c r="B44" s="6"/>
      <c r="C44" s="6"/>
      <c r="D44" s="6"/>
      <c r="E44" s="6"/>
      <c r="F44" s="6"/>
    </row>
    <row r="45">
      <c r="A45" s="15"/>
      <c r="B45" s="6"/>
      <c r="C45" s="6"/>
      <c r="D45" s="6"/>
      <c r="E45" s="6"/>
      <c r="F45" s="6"/>
    </row>
    <row r="46">
      <c r="A46" s="15"/>
      <c r="B46" s="6"/>
      <c r="C46" s="6"/>
      <c r="D46" s="6"/>
      <c r="E46" s="6"/>
      <c r="F46" s="6"/>
    </row>
    <row r="47">
      <c r="A47" s="5"/>
      <c r="B47" s="5"/>
      <c r="C47" s="5"/>
      <c r="D47" s="5"/>
      <c r="E47" s="5"/>
      <c r="F47" s="5"/>
      <c r="G47" s="16"/>
    </row>
    <row r="48">
      <c r="A48" s="15"/>
      <c r="B48" s="17"/>
      <c r="C48" s="17"/>
      <c r="D48" s="17"/>
      <c r="E48" s="17"/>
      <c r="F48" s="17"/>
    </row>
    <row r="49">
      <c r="A49" s="15"/>
      <c r="B49" s="17"/>
      <c r="C49" s="17"/>
      <c r="D49" s="17"/>
      <c r="E49" s="17"/>
      <c r="F49" s="17"/>
    </row>
    <row r="50">
      <c r="A50" s="15"/>
      <c r="B50" s="17"/>
      <c r="C50" s="17"/>
      <c r="D50" s="17"/>
      <c r="E50" s="17"/>
      <c r="F50" s="17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A53" s="15"/>
      <c r="B53" s="6"/>
      <c r="C53" s="6"/>
      <c r="D53" s="6"/>
      <c r="E53" s="6"/>
      <c r="F53" s="6"/>
    </row>
    <row r="54">
      <c r="A54" s="15"/>
      <c r="B54" s="6"/>
      <c r="C54" s="6"/>
      <c r="D54" s="6"/>
      <c r="E54" s="6"/>
      <c r="F54" s="6"/>
    </row>
    <row r="55">
      <c r="A55" s="15"/>
      <c r="B55" s="6"/>
      <c r="C55" s="6"/>
      <c r="D55" s="6"/>
      <c r="E55" s="6"/>
      <c r="F55" s="6"/>
    </row>
    <row r="56">
      <c r="A56" s="15"/>
      <c r="B56" s="6"/>
      <c r="C56" s="6"/>
      <c r="D56" s="6"/>
      <c r="E56" s="6"/>
      <c r="F56" s="6"/>
    </row>
    <row r="57">
      <c r="A57" s="15"/>
      <c r="B57" s="6"/>
      <c r="C57" s="6"/>
      <c r="D57" s="6"/>
      <c r="E57" s="6"/>
      <c r="F57" s="6"/>
    </row>
    <row r="58">
      <c r="B58" s="6"/>
      <c r="C58" s="6"/>
      <c r="D58" s="6"/>
      <c r="E58" s="6"/>
      <c r="F58" s="6"/>
    </row>
    <row r="59">
      <c r="A59" s="15"/>
      <c r="B59" s="6"/>
      <c r="C59" s="6"/>
      <c r="D59" s="6"/>
      <c r="E59" s="6"/>
      <c r="F59" s="6"/>
    </row>
    <row r="62">
      <c r="B62" s="18"/>
    </row>
    <row r="63">
      <c r="B63" s="6"/>
      <c r="C63" s="6"/>
      <c r="D63" s="6"/>
      <c r="E63" s="6"/>
      <c r="F63" s="6"/>
    </row>
    <row r="64">
      <c r="B64" s="18"/>
      <c r="C64" s="6"/>
      <c r="D64" s="6"/>
      <c r="E64" s="6"/>
      <c r="F64" s="6"/>
    </row>
    <row r="65">
      <c r="B65" s="18"/>
      <c r="C65" s="6"/>
      <c r="D65" s="6"/>
      <c r="E65" s="6"/>
      <c r="F65" s="6"/>
    </row>
    <row r="66">
      <c r="B66" s="6"/>
      <c r="C66" s="6"/>
      <c r="D66" s="6"/>
      <c r="E66" s="6"/>
      <c r="F66" s="6"/>
      <c r="G66" s="6"/>
      <c r="H66" s="6"/>
      <c r="I66" s="6"/>
    </row>
    <row r="67">
      <c r="B67" s="6"/>
      <c r="C67" s="6"/>
      <c r="D67" s="6"/>
      <c r="E67" s="6"/>
      <c r="F67" s="6"/>
      <c r="G67" s="6"/>
      <c r="H67" s="6"/>
      <c r="I67" s="6"/>
    </row>
    <row r="68">
      <c r="B68" s="6"/>
      <c r="C68" s="6"/>
      <c r="D68" s="6"/>
      <c r="E68" s="6"/>
      <c r="F68" s="6"/>
      <c r="G68" s="6"/>
      <c r="H68" s="6"/>
      <c r="I68" s="6"/>
    </row>
    <row r="69">
      <c r="B69" s="6"/>
      <c r="C69" s="6"/>
      <c r="D69" s="6"/>
      <c r="E69" s="6"/>
      <c r="F69" s="6"/>
      <c r="G69" s="6"/>
      <c r="H69" s="6"/>
      <c r="I69" s="6"/>
    </row>
    <row r="70">
      <c r="B70" s="6"/>
      <c r="C70" s="6"/>
      <c r="D70" s="6"/>
      <c r="E70" s="6"/>
      <c r="F70" s="6"/>
      <c r="G70" s="6"/>
      <c r="H70" s="6"/>
      <c r="I70" s="6"/>
    </row>
    <row r="71">
      <c r="B71" s="6"/>
      <c r="C71" s="6"/>
      <c r="D71" s="6"/>
      <c r="E71" s="6"/>
      <c r="F71" s="6"/>
      <c r="G71" s="6"/>
      <c r="H71" s="6"/>
      <c r="I71" s="6"/>
    </row>
    <row r="72">
      <c r="B72" s="6"/>
      <c r="C72" s="6"/>
      <c r="D72" s="6"/>
      <c r="E72" s="6"/>
      <c r="F72" s="6"/>
      <c r="G72" s="6"/>
      <c r="H72" s="6"/>
      <c r="I72" s="6"/>
    </row>
    <row r="73">
      <c r="B73" s="6"/>
      <c r="C73" s="6"/>
      <c r="D73" s="6"/>
      <c r="E73" s="6"/>
      <c r="F73" s="6"/>
      <c r="G73" s="6"/>
      <c r="H73" s="6"/>
      <c r="I73" s="6"/>
    </row>
    <row r="74">
      <c r="B74" s="6"/>
      <c r="C74" s="6"/>
      <c r="D74" s="6"/>
      <c r="E74" s="6"/>
      <c r="F74" s="6"/>
      <c r="G74" s="6"/>
      <c r="H74" s="6"/>
      <c r="I74" s="6"/>
    </row>
    <row r="75">
      <c r="B75" s="6"/>
      <c r="C75" s="6"/>
      <c r="D75" s="6"/>
      <c r="E75" s="6"/>
      <c r="F75" s="6"/>
      <c r="G75" s="6"/>
      <c r="H75" s="6"/>
      <c r="I75" s="6"/>
    </row>
    <row r="76">
      <c r="B76" s="18"/>
      <c r="E76" s="6"/>
      <c r="F76" s="6"/>
      <c r="G76" s="6"/>
      <c r="H76" s="6"/>
      <c r="I76" s="6"/>
    </row>
    <row r="77">
      <c r="B77" s="6"/>
      <c r="E77" s="20"/>
    </row>
    <row r="78">
      <c r="B78" s="6"/>
      <c r="E78" s="6"/>
    </row>
    <row r="79">
      <c r="B79" s="6"/>
      <c r="E79" s="6"/>
    </row>
    <row r="80">
      <c r="B80" s="6"/>
      <c r="E80" s="6"/>
    </row>
    <row r="81">
      <c r="B81" s="6"/>
      <c r="E81" s="6"/>
    </row>
    <row r="82">
      <c r="B82" s="6"/>
      <c r="E82" s="6"/>
    </row>
    <row r="83">
      <c r="B83" s="6"/>
      <c r="E83" s="6"/>
    </row>
    <row r="84">
      <c r="B84" s="6"/>
      <c r="E84" s="6"/>
    </row>
    <row r="85">
      <c r="B85" s="6"/>
      <c r="E85" s="6"/>
    </row>
    <row r="86">
      <c r="B86" s="6"/>
      <c r="E86" s="6"/>
    </row>
    <row r="87">
      <c r="B87" s="18"/>
      <c r="E87" s="6"/>
    </row>
    <row r="88">
      <c r="B88" s="6"/>
      <c r="E88" s="6"/>
    </row>
    <row r="89">
      <c r="B89" s="6"/>
      <c r="E89" s="20"/>
    </row>
    <row r="90">
      <c r="B90" s="6"/>
      <c r="E90" s="6"/>
    </row>
    <row r="91">
      <c r="B91" s="6"/>
      <c r="E91" s="6"/>
    </row>
    <row r="92">
      <c r="B92" s="6"/>
      <c r="E92" s="6"/>
    </row>
    <row r="93">
      <c r="B93" s="6"/>
      <c r="E93" s="6"/>
    </row>
    <row r="94">
      <c r="B94" s="6"/>
      <c r="E94" s="6"/>
    </row>
    <row r="95">
      <c r="B95" s="6"/>
      <c r="E95" s="6"/>
    </row>
    <row r="96">
      <c r="B96" s="6"/>
      <c r="E96" s="6"/>
    </row>
    <row r="97">
      <c r="B97" s="6"/>
      <c r="E97" s="6"/>
    </row>
    <row r="98">
      <c r="B98" s="18"/>
      <c r="E98" s="6"/>
    </row>
    <row r="99">
      <c r="B99" s="6"/>
      <c r="E99" s="6"/>
    </row>
    <row r="100">
      <c r="B100" s="6"/>
      <c r="E100" s="6"/>
    </row>
    <row r="101">
      <c r="B101" s="6"/>
      <c r="E101" s="20"/>
    </row>
    <row r="102">
      <c r="B102" s="6"/>
      <c r="E102" s="6"/>
    </row>
    <row r="103">
      <c r="B103" s="6"/>
      <c r="E103" s="6"/>
    </row>
    <row r="104">
      <c r="B104" s="6"/>
      <c r="E104" s="6"/>
    </row>
    <row r="105">
      <c r="B105" s="6"/>
      <c r="E105" s="6"/>
    </row>
    <row r="106">
      <c r="B106" s="6"/>
      <c r="E106" s="6"/>
    </row>
    <row r="107">
      <c r="B107" s="6"/>
      <c r="E107" s="6"/>
    </row>
    <row r="108">
      <c r="B108" s="6"/>
      <c r="E108" s="6"/>
    </row>
    <row r="109">
      <c r="B109" s="18"/>
      <c r="E109" s="6"/>
    </row>
    <row r="110">
      <c r="B110" s="6"/>
      <c r="E110" s="6"/>
    </row>
    <row r="111">
      <c r="B111" s="6"/>
      <c r="E111" s="6"/>
    </row>
    <row r="112">
      <c r="B112" s="6"/>
      <c r="E112" s="6"/>
    </row>
    <row r="113">
      <c r="B113" s="6"/>
      <c r="E113" s="20"/>
    </row>
    <row r="114">
      <c r="B114" s="6"/>
      <c r="E114" s="6"/>
    </row>
    <row r="115">
      <c r="B115" s="6"/>
      <c r="E115" s="6"/>
    </row>
    <row r="116">
      <c r="B116" s="6"/>
      <c r="E116" s="6"/>
    </row>
    <row r="117">
      <c r="B117" s="6"/>
      <c r="E117" s="6"/>
    </row>
    <row r="118">
      <c r="B118" s="6"/>
      <c r="E118" s="6"/>
    </row>
    <row r="119">
      <c r="B119" s="6"/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2.0"/>
    <col customWidth="1" min="4" max="4" width="75.29"/>
    <col customWidth="1" min="5" max="5" width="40.0"/>
    <col customWidth="1" min="6" max="6" width="22.71"/>
    <col customWidth="1" min="7" max="7" width="29.71"/>
    <col customWidth="1" min="8" max="8" width="30.43"/>
  </cols>
  <sheetData>
    <row r="1">
      <c r="H1" s="21" t="s">
        <v>20</v>
      </c>
      <c r="I1" s="21" t="s">
        <v>2</v>
      </c>
      <c r="J1" s="21" t="s">
        <v>16</v>
      </c>
      <c r="K1" s="21" t="s">
        <v>21</v>
      </c>
    </row>
    <row r="2">
      <c r="A2" s="5"/>
      <c r="H2" s="22" t="s">
        <v>15</v>
      </c>
      <c r="I2" s="10">
        <v>0.00144254</v>
      </c>
      <c r="J2" s="10">
        <v>0.0232322</v>
      </c>
      <c r="K2" s="10">
        <v>0.0232322</v>
      </c>
    </row>
    <row r="3">
      <c r="A3" s="23" t="s">
        <v>2</v>
      </c>
      <c r="B3" s="16" t="s">
        <v>22</v>
      </c>
      <c r="C3" s="5"/>
      <c r="D3" s="24" t="s">
        <v>23</v>
      </c>
    </row>
    <row r="4">
      <c r="A4" s="25" t="s">
        <v>7</v>
      </c>
      <c r="B4" s="26" t="s">
        <v>13</v>
      </c>
      <c r="C4" s="27"/>
      <c r="D4" s="28" t="s">
        <v>24</v>
      </c>
      <c r="E4" s="28" t="s">
        <v>25</v>
      </c>
      <c r="F4" s="29" t="s">
        <v>26</v>
      </c>
      <c r="G4" s="29"/>
    </row>
    <row r="5">
      <c r="A5" s="30">
        <v>2.0</v>
      </c>
      <c r="B5" s="31">
        <v>8.448872E-4</v>
      </c>
      <c r="C5" s="32"/>
      <c r="D5" s="33">
        <f t="shared" ref="D5:D14" si="1">$I$2/B5</f>
        <v>1.707375849</v>
      </c>
      <c r="E5" s="34">
        <f t="shared" ref="E5:E14" si="2">D5/A5</f>
        <v>0.8536879243</v>
      </c>
      <c r="F5" s="34">
        <f t="shared" ref="F5:F14" si="3">100*E5</f>
        <v>85.36879243</v>
      </c>
    </row>
    <row r="6">
      <c r="A6" s="30">
        <v>4.0</v>
      </c>
      <c r="B6" s="31">
        <v>7.486086E-4</v>
      </c>
      <c r="C6" s="32"/>
      <c r="D6" s="33">
        <f t="shared" si="1"/>
        <v>1.926961566</v>
      </c>
      <c r="E6" s="34">
        <f t="shared" si="2"/>
        <v>0.4817403914</v>
      </c>
      <c r="F6" s="34">
        <f t="shared" si="3"/>
        <v>48.17403914</v>
      </c>
    </row>
    <row r="7">
      <c r="A7" s="30">
        <v>6.0</v>
      </c>
      <c r="B7" s="31">
        <v>3.9199659999999997E-4</v>
      </c>
      <c r="C7" s="32"/>
      <c r="D7" s="33">
        <f t="shared" si="1"/>
        <v>3.679980898</v>
      </c>
      <c r="E7" s="34">
        <f t="shared" si="2"/>
        <v>0.6133301496</v>
      </c>
      <c r="F7" s="34">
        <f t="shared" si="3"/>
        <v>61.33301496</v>
      </c>
    </row>
    <row r="8">
      <c r="A8" s="30">
        <v>8.0</v>
      </c>
      <c r="B8" s="31">
        <v>5.78128E-4</v>
      </c>
      <c r="C8" s="32"/>
      <c r="D8" s="33">
        <f t="shared" si="1"/>
        <v>2.495191376</v>
      </c>
      <c r="E8" s="34">
        <f t="shared" si="2"/>
        <v>0.311898922</v>
      </c>
      <c r="F8" s="34">
        <f t="shared" si="3"/>
        <v>31.1898922</v>
      </c>
    </row>
    <row r="9">
      <c r="A9" s="30">
        <v>10.0</v>
      </c>
      <c r="B9" s="31">
        <v>4.7393440000000005E-4</v>
      </c>
      <c r="C9" s="32"/>
      <c r="D9" s="33">
        <f t="shared" si="1"/>
        <v>3.043754579</v>
      </c>
      <c r="E9" s="34">
        <f t="shared" si="2"/>
        <v>0.3043754579</v>
      </c>
      <c r="F9" s="34">
        <f t="shared" si="3"/>
        <v>30.43754579</v>
      </c>
    </row>
    <row r="10">
      <c r="A10" s="30">
        <v>12.0</v>
      </c>
      <c r="B10" s="31">
        <v>0.008678838</v>
      </c>
      <c r="C10" s="32"/>
      <c r="D10" s="33">
        <f t="shared" si="1"/>
        <v>0.1662134954</v>
      </c>
      <c r="E10" s="34">
        <f t="shared" si="2"/>
        <v>0.01385112462</v>
      </c>
      <c r="F10" s="34">
        <f t="shared" si="3"/>
        <v>1.385112462</v>
      </c>
    </row>
    <row r="11">
      <c r="A11" s="30">
        <v>14.0</v>
      </c>
      <c r="B11" s="31">
        <v>0.004044838</v>
      </c>
      <c r="C11" s="32"/>
      <c r="D11" s="33">
        <f t="shared" si="1"/>
        <v>0.3566372745</v>
      </c>
      <c r="E11" s="34">
        <f t="shared" si="2"/>
        <v>0.02547409103</v>
      </c>
      <c r="F11" s="34">
        <f t="shared" si="3"/>
        <v>2.547409103</v>
      </c>
    </row>
    <row r="12">
      <c r="A12" s="30">
        <v>16.0</v>
      </c>
      <c r="B12" s="31">
        <v>4.987724000000001E-4</v>
      </c>
      <c r="C12" s="32"/>
      <c r="D12" s="33">
        <f t="shared" si="1"/>
        <v>2.892180883</v>
      </c>
      <c r="E12" s="34">
        <f t="shared" si="2"/>
        <v>0.1807613052</v>
      </c>
      <c r="F12" s="34">
        <f t="shared" si="3"/>
        <v>18.07613052</v>
      </c>
    </row>
    <row r="13">
      <c r="A13" s="30">
        <v>18.0</v>
      </c>
      <c r="B13" s="31">
        <v>4.70073E-4</v>
      </c>
      <c r="C13" s="32"/>
      <c r="D13" s="33">
        <f t="shared" si="1"/>
        <v>3.068757406</v>
      </c>
      <c r="E13" s="34">
        <f t="shared" si="2"/>
        <v>0.1704865225</v>
      </c>
      <c r="F13" s="34">
        <f t="shared" si="3"/>
        <v>17.04865225</v>
      </c>
    </row>
    <row r="14">
      <c r="A14" s="30">
        <v>20.0</v>
      </c>
      <c r="B14" s="31">
        <v>4.4680079999999997E-4</v>
      </c>
      <c r="C14" s="32"/>
      <c r="D14" s="33">
        <f t="shared" si="1"/>
        <v>3.228597621</v>
      </c>
      <c r="E14" s="34">
        <f t="shared" si="2"/>
        <v>0.1614298811</v>
      </c>
      <c r="F14" s="34">
        <f t="shared" si="3"/>
        <v>16.14298811</v>
      </c>
      <c r="H14" s="36"/>
    </row>
    <row r="15">
      <c r="A15" s="23" t="s">
        <v>16</v>
      </c>
      <c r="B15" s="37" t="s">
        <v>17</v>
      </c>
      <c r="C15" s="27"/>
      <c r="D15" s="28" t="s">
        <v>27</v>
      </c>
      <c r="E15" s="34"/>
      <c r="F15" s="34"/>
      <c r="H15" s="36"/>
    </row>
    <row r="16">
      <c r="A16" s="30">
        <v>2.0</v>
      </c>
      <c r="B16" s="7">
        <v>0.013456599999999999</v>
      </c>
      <c r="C16" s="32"/>
      <c r="D16" s="33">
        <f t="shared" ref="D16:D25" si="4">$J$2/B16</f>
        <v>1.726453933</v>
      </c>
      <c r="E16" s="34">
        <f t="shared" ref="E16:E25" si="5">D16/A16</f>
        <v>0.8632269667</v>
      </c>
      <c r="F16" s="34">
        <f t="shared" ref="F16:F25" si="6">100*E16</f>
        <v>86.32269667</v>
      </c>
      <c r="H16" s="38"/>
    </row>
    <row r="17">
      <c r="A17" s="30">
        <v>4.0</v>
      </c>
      <c r="B17" s="31">
        <v>0.0058124000000000006</v>
      </c>
      <c r="C17" s="32"/>
      <c r="D17" s="33">
        <f t="shared" si="4"/>
        <v>3.9970064</v>
      </c>
      <c r="E17" s="34">
        <f t="shared" si="5"/>
        <v>0.9992516</v>
      </c>
      <c r="F17" s="34">
        <f t="shared" si="6"/>
        <v>99.92516</v>
      </c>
    </row>
    <row r="18">
      <c r="A18" s="30">
        <v>6.0</v>
      </c>
      <c r="B18" s="31">
        <v>0.004274999999999999</v>
      </c>
      <c r="C18" s="32"/>
      <c r="D18" s="33">
        <f t="shared" si="4"/>
        <v>5.434432749</v>
      </c>
      <c r="E18" s="34">
        <f t="shared" si="5"/>
        <v>0.9057387914</v>
      </c>
      <c r="F18" s="34">
        <f t="shared" si="6"/>
        <v>90.57387914</v>
      </c>
    </row>
    <row r="19">
      <c r="A19" s="30">
        <v>8.0</v>
      </c>
      <c r="B19" s="31">
        <v>0.003971199999999999</v>
      </c>
      <c r="C19" s="32"/>
      <c r="D19" s="33">
        <f t="shared" si="4"/>
        <v>5.850171233</v>
      </c>
      <c r="E19" s="34">
        <f t="shared" si="5"/>
        <v>0.7312714041</v>
      </c>
      <c r="F19" s="34">
        <f t="shared" si="6"/>
        <v>73.12714041</v>
      </c>
    </row>
    <row r="20">
      <c r="A20" s="30">
        <v>10.0</v>
      </c>
      <c r="B20" s="31">
        <v>0.0038571999999999994</v>
      </c>
      <c r="C20" s="32"/>
      <c r="D20" s="33">
        <f t="shared" si="4"/>
        <v>6.023073732</v>
      </c>
      <c r="E20" s="34">
        <f t="shared" si="5"/>
        <v>0.6023073732</v>
      </c>
      <c r="F20" s="34">
        <f t="shared" si="6"/>
        <v>60.23073732</v>
      </c>
    </row>
    <row r="21">
      <c r="A21" s="30">
        <v>12.0</v>
      </c>
      <c r="B21" s="31">
        <v>0.0040338</v>
      </c>
      <c r="C21" s="32"/>
      <c r="D21" s="33">
        <f t="shared" si="4"/>
        <v>5.759383212</v>
      </c>
      <c r="E21" s="34">
        <f t="shared" si="5"/>
        <v>0.479948601</v>
      </c>
      <c r="F21" s="34">
        <f t="shared" si="6"/>
        <v>47.9948601</v>
      </c>
    </row>
    <row r="22">
      <c r="A22" s="30">
        <v>14.0</v>
      </c>
      <c r="B22" s="31">
        <v>0.006043</v>
      </c>
      <c r="C22" s="32"/>
      <c r="D22" s="33">
        <f t="shared" si="4"/>
        <v>3.844481218</v>
      </c>
      <c r="E22" s="34">
        <f t="shared" si="5"/>
        <v>0.2746058013</v>
      </c>
      <c r="F22" s="34">
        <f t="shared" si="6"/>
        <v>27.46058013</v>
      </c>
    </row>
    <row r="23">
      <c r="A23" s="30">
        <v>16.0</v>
      </c>
      <c r="B23" s="31">
        <v>0.0120336</v>
      </c>
      <c r="C23" s="32"/>
      <c r="D23" s="33">
        <f t="shared" si="4"/>
        <v>1.930610956</v>
      </c>
      <c r="E23" s="34">
        <f t="shared" si="5"/>
        <v>0.1206631847</v>
      </c>
      <c r="F23" s="34">
        <f t="shared" si="6"/>
        <v>12.06631847</v>
      </c>
    </row>
    <row r="24">
      <c r="A24" s="30">
        <v>18.0</v>
      </c>
      <c r="B24" s="31">
        <v>0.0068784</v>
      </c>
      <c r="C24" s="32"/>
      <c r="D24" s="33">
        <f t="shared" si="4"/>
        <v>3.377558735</v>
      </c>
      <c r="E24" s="34">
        <f t="shared" si="5"/>
        <v>0.1876421519</v>
      </c>
      <c r="F24" s="34">
        <f t="shared" si="6"/>
        <v>18.76421519</v>
      </c>
    </row>
    <row r="25">
      <c r="A25" s="30">
        <v>20.0</v>
      </c>
      <c r="B25" s="31">
        <v>0.0070954</v>
      </c>
      <c r="C25" s="32"/>
      <c r="D25" s="33">
        <f t="shared" si="4"/>
        <v>3.274262198</v>
      </c>
      <c r="E25" s="34">
        <f t="shared" si="5"/>
        <v>0.1637131099</v>
      </c>
      <c r="F25" s="34">
        <f t="shared" si="6"/>
        <v>16.37131099</v>
      </c>
    </row>
    <row r="26">
      <c r="A26" s="23" t="s">
        <v>18</v>
      </c>
      <c r="B26" s="26" t="s">
        <v>19</v>
      </c>
      <c r="C26" s="27"/>
      <c r="D26" s="28" t="s">
        <v>28</v>
      </c>
      <c r="E26" s="34"/>
      <c r="F26" s="34"/>
    </row>
    <row r="27">
      <c r="A27" s="30">
        <v>2.0</v>
      </c>
      <c r="B27" s="42">
        <v>0.0</v>
      </c>
      <c r="C27" s="32"/>
      <c r="D27" s="33">
        <v>0.0</v>
      </c>
      <c r="E27" s="34"/>
      <c r="F27" s="34"/>
    </row>
    <row r="28">
      <c r="A28" s="30">
        <v>4.0</v>
      </c>
      <c r="B28" s="31">
        <v>0.009465</v>
      </c>
      <c r="C28" s="32"/>
      <c r="D28" s="33">
        <f t="shared" ref="D28:D36" si="7">$K$2/B28</f>
        <v>2.454537771</v>
      </c>
      <c r="E28" s="34">
        <f t="shared" ref="E28:E36" si="8">D28/A28</f>
        <v>0.6136344427</v>
      </c>
      <c r="F28" s="34">
        <f t="shared" ref="F28:F36" si="9">100*E28</f>
        <v>61.36344427</v>
      </c>
    </row>
    <row r="29">
      <c r="A29" s="30">
        <v>6.0</v>
      </c>
      <c r="B29" s="31">
        <v>0.0041161999999999995</v>
      </c>
      <c r="C29" s="32"/>
      <c r="D29" s="33">
        <f t="shared" si="7"/>
        <v>5.644089208</v>
      </c>
      <c r="E29" s="34">
        <f t="shared" si="8"/>
        <v>0.9406815347</v>
      </c>
      <c r="F29" s="34">
        <f t="shared" si="9"/>
        <v>94.06815347</v>
      </c>
    </row>
    <row r="30">
      <c r="A30" s="30">
        <v>8.0</v>
      </c>
      <c r="B30" s="31">
        <v>0.0037056</v>
      </c>
      <c r="C30" s="32"/>
      <c r="D30" s="33">
        <f t="shared" si="7"/>
        <v>6.269484024</v>
      </c>
      <c r="E30" s="34">
        <f t="shared" si="8"/>
        <v>0.783685503</v>
      </c>
      <c r="F30" s="34">
        <f t="shared" si="9"/>
        <v>78.3685503</v>
      </c>
    </row>
    <row r="31">
      <c r="A31" s="30">
        <v>10.0</v>
      </c>
      <c r="B31" s="31">
        <v>0.0032592000000000003</v>
      </c>
      <c r="C31" s="32"/>
      <c r="D31" s="33">
        <f t="shared" si="7"/>
        <v>7.128190967</v>
      </c>
      <c r="E31" s="34">
        <f t="shared" si="8"/>
        <v>0.7128190967</v>
      </c>
      <c r="F31" s="34">
        <f t="shared" si="9"/>
        <v>71.28190967</v>
      </c>
    </row>
    <row r="32">
      <c r="A32" s="30">
        <v>12.0</v>
      </c>
      <c r="B32" s="31">
        <v>0.0031537999999999996</v>
      </c>
      <c r="C32" s="32"/>
      <c r="D32" s="33">
        <f t="shared" si="7"/>
        <v>7.366415118</v>
      </c>
      <c r="E32" s="34">
        <f t="shared" si="8"/>
        <v>0.6138679265</v>
      </c>
      <c r="F32" s="34">
        <f t="shared" si="9"/>
        <v>61.38679265</v>
      </c>
    </row>
    <row r="33">
      <c r="A33" s="30">
        <v>14.0</v>
      </c>
      <c r="B33" s="31">
        <v>0.009962200000000001</v>
      </c>
      <c r="C33" s="32"/>
      <c r="D33" s="33">
        <f t="shared" si="7"/>
        <v>2.332035093</v>
      </c>
      <c r="E33" s="34">
        <f t="shared" si="8"/>
        <v>0.1665739352</v>
      </c>
      <c r="F33" s="34">
        <f t="shared" si="9"/>
        <v>16.65739352</v>
      </c>
    </row>
    <row r="34">
      <c r="A34" s="30">
        <v>16.0</v>
      </c>
      <c r="B34" s="31">
        <v>0.0081272</v>
      </c>
      <c r="C34" s="32"/>
      <c r="D34" s="33">
        <f t="shared" si="7"/>
        <v>2.858573679</v>
      </c>
      <c r="E34" s="34">
        <f t="shared" si="8"/>
        <v>0.1786608549</v>
      </c>
      <c r="F34" s="34">
        <f t="shared" si="9"/>
        <v>17.86608549</v>
      </c>
    </row>
    <row r="35">
      <c r="A35" s="30">
        <v>18.0</v>
      </c>
      <c r="B35" s="31">
        <v>0.0087058</v>
      </c>
      <c r="C35" s="32"/>
      <c r="D35" s="33">
        <f t="shared" si="7"/>
        <v>2.668588757</v>
      </c>
      <c r="E35" s="34">
        <f t="shared" si="8"/>
        <v>0.1482549309</v>
      </c>
      <c r="F35" s="34">
        <f t="shared" si="9"/>
        <v>14.82549309</v>
      </c>
    </row>
    <row r="36">
      <c r="A36" s="30">
        <v>20.0</v>
      </c>
      <c r="B36" s="31">
        <v>0.016881600000000004</v>
      </c>
      <c r="C36" s="32"/>
      <c r="D36" s="33">
        <f t="shared" si="7"/>
        <v>1.376184722</v>
      </c>
      <c r="E36" s="34">
        <f t="shared" si="8"/>
        <v>0.06880923609</v>
      </c>
      <c r="F36" s="34">
        <f t="shared" si="9"/>
        <v>6.880923609</v>
      </c>
    </row>
    <row r="37">
      <c r="A37" s="23"/>
      <c r="B37" s="39"/>
      <c r="C37" s="27"/>
      <c r="D37" s="40"/>
      <c r="E37" s="34"/>
      <c r="F37" s="34"/>
    </row>
    <row r="38">
      <c r="A38" s="25"/>
      <c r="B38" s="41"/>
      <c r="C38" s="32"/>
      <c r="D38" s="33"/>
      <c r="E38" s="34"/>
      <c r="F38" s="34"/>
    </row>
    <row r="39">
      <c r="A39" s="25"/>
      <c r="B39" s="41"/>
      <c r="C39" s="32"/>
      <c r="D39" s="33"/>
      <c r="E39" s="34"/>
      <c r="F39" s="34"/>
    </row>
    <row r="40">
      <c r="A40" s="25"/>
      <c r="B40" s="41"/>
      <c r="C40" s="32"/>
      <c r="D40" s="33"/>
      <c r="E40" s="34"/>
      <c r="F40" s="34"/>
    </row>
    <row r="41">
      <c r="A41" s="30"/>
      <c r="B41" s="42"/>
      <c r="C41" s="32"/>
      <c r="D41" s="33"/>
      <c r="E41" s="34"/>
      <c r="F41" s="34"/>
    </row>
    <row r="42">
      <c r="A42" s="30"/>
      <c r="B42" s="41"/>
      <c r="C42" s="32"/>
      <c r="D42" s="33"/>
      <c r="E42" s="34"/>
      <c r="F42" s="34"/>
    </row>
    <row r="43">
      <c r="A43" s="30"/>
      <c r="B43" s="42"/>
      <c r="C43" s="32"/>
      <c r="D43" s="33"/>
      <c r="E43" s="34"/>
      <c r="F43" s="34"/>
    </row>
    <row r="44">
      <c r="A44" s="30"/>
      <c r="B44" s="41"/>
      <c r="C44" s="32"/>
      <c r="D44" s="33"/>
      <c r="E44" s="34"/>
      <c r="F44" s="34"/>
    </row>
    <row r="45">
      <c r="A45" s="30"/>
      <c r="B45" s="42"/>
      <c r="C45" s="32"/>
      <c r="D45" s="33"/>
      <c r="E45" s="34"/>
      <c r="F45" s="34"/>
    </row>
    <row r="46">
      <c r="A46" s="30"/>
      <c r="B46" s="41"/>
      <c r="C46" s="32"/>
      <c r="D46" s="33"/>
      <c r="E46" s="34"/>
      <c r="F46" s="34"/>
    </row>
    <row r="47">
      <c r="A47" s="30"/>
      <c r="B47" s="42"/>
      <c r="C47" s="32"/>
      <c r="D47" s="33"/>
      <c r="E47" s="34"/>
      <c r="F47" s="34"/>
    </row>
    <row r="48">
      <c r="A48" s="23"/>
      <c r="B48" s="39"/>
      <c r="C48" s="27"/>
      <c r="D48" s="43"/>
      <c r="E48" s="34"/>
      <c r="F48" s="34"/>
    </row>
    <row r="49">
      <c r="A49" s="30"/>
      <c r="B49" s="41"/>
      <c r="C49" s="32"/>
      <c r="D49" s="33"/>
      <c r="E49" s="34"/>
      <c r="F49" s="34"/>
    </row>
    <row r="50">
      <c r="A50" s="30"/>
      <c r="B50" s="41"/>
      <c r="C50" s="32"/>
      <c r="D50" s="33"/>
      <c r="E50" s="34"/>
      <c r="F50" s="34"/>
    </row>
    <row r="51">
      <c r="A51" s="30"/>
      <c r="B51" s="41"/>
      <c r="C51" s="32"/>
      <c r="D51" s="33"/>
      <c r="E51" s="34"/>
      <c r="F51" s="34"/>
    </row>
    <row r="52">
      <c r="A52" s="25"/>
      <c r="B52" s="41"/>
      <c r="C52" s="32"/>
      <c r="D52" s="33"/>
      <c r="E52" s="34"/>
      <c r="F52" s="34"/>
    </row>
    <row r="53">
      <c r="A53" s="25"/>
      <c r="B53" s="41"/>
      <c r="C53" s="32"/>
      <c r="D53" s="33"/>
      <c r="E53" s="34"/>
      <c r="F53" s="34"/>
    </row>
    <row r="54">
      <c r="A54" s="30"/>
      <c r="B54" s="42"/>
      <c r="C54" s="32"/>
      <c r="D54" s="33"/>
      <c r="E54" s="34"/>
      <c r="F54" s="34"/>
    </row>
    <row r="55">
      <c r="A55" s="30"/>
      <c r="B55" s="41"/>
      <c r="C55" s="32"/>
      <c r="D55" s="33"/>
      <c r="E55" s="34"/>
      <c r="F55" s="34"/>
    </row>
    <row r="56">
      <c r="A56" s="30"/>
      <c r="B56" s="41"/>
      <c r="C56" s="32"/>
      <c r="D56" s="33"/>
      <c r="E56" s="34"/>
      <c r="F56" s="34"/>
    </row>
    <row r="57">
      <c r="A57" s="30"/>
      <c r="B57" s="42"/>
      <c r="C57" s="32"/>
      <c r="D57" s="33"/>
      <c r="E57" s="34"/>
      <c r="F57" s="34"/>
    </row>
    <row r="58">
      <c r="A58" s="30"/>
      <c r="B58" s="41"/>
      <c r="C58" s="32"/>
      <c r="D58" s="33"/>
      <c r="E58" s="34"/>
      <c r="F58" s="34"/>
    </row>
    <row r="59">
      <c r="A59" s="25"/>
      <c r="B59" s="41"/>
      <c r="C59" s="32"/>
      <c r="D59" s="33"/>
      <c r="E59" s="34"/>
      <c r="F59" s="34"/>
    </row>
    <row r="60">
      <c r="A60" s="30"/>
      <c r="B60" s="42"/>
      <c r="C60" s="32"/>
      <c r="D60" s="33"/>
      <c r="E60" s="34"/>
      <c r="F60" s="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6.86"/>
    <col customWidth="1" min="9" max="9" width="27.14"/>
    <col customWidth="1" min="10" max="10" width="32.57"/>
  </cols>
  <sheetData>
    <row r="1">
      <c r="I1" s="1"/>
      <c r="J1" s="2" t="s">
        <v>0</v>
      </c>
      <c r="K1" s="3" t="s">
        <v>1</v>
      </c>
    </row>
    <row r="2">
      <c r="A2" s="4" t="s">
        <v>2</v>
      </c>
      <c r="G2" s="13" t="s">
        <v>3</v>
      </c>
      <c r="I2" s="5"/>
      <c r="J2" s="5" t="s">
        <v>4</v>
      </c>
      <c r="K2" s="5" t="s">
        <v>5</v>
      </c>
    </row>
    <row r="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I3" s="5"/>
      <c r="J3" s="4">
        <v>7.5727E-4</v>
      </c>
      <c r="K3" s="6">
        <v>0.012524</v>
      </c>
    </row>
    <row r="4">
      <c r="A4" s="4">
        <v>2.0</v>
      </c>
      <c r="B4" s="6">
        <v>5.01139E-4</v>
      </c>
      <c r="C4" s="6">
        <v>4.55998E-4</v>
      </c>
      <c r="D4" s="6">
        <v>5.44249E-4</v>
      </c>
      <c r="E4" s="6">
        <v>4.21377E-4</v>
      </c>
      <c r="F4" s="6">
        <v>4.12051E-4</v>
      </c>
      <c r="G4" s="45">
        <f t="shared" ref="G4:G13" si="1">AVERAGE(B4:F4)</f>
        <v>0.0004669628</v>
      </c>
      <c r="I4" s="5"/>
      <c r="J4" s="4">
        <v>7.09717E-4</v>
      </c>
      <c r="K4" s="6">
        <v>0.011089</v>
      </c>
    </row>
    <row r="5">
      <c r="A5" s="4">
        <v>4.0</v>
      </c>
      <c r="B5" s="6">
        <v>2.4504E-4</v>
      </c>
      <c r="C5" s="6">
        <v>0.00118279</v>
      </c>
      <c r="D5" s="6">
        <v>1.99948E-4</v>
      </c>
      <c r="E5" s="6">
        <v>0.00238512</v>
      </c>
      <c r="F5" s="6">
        <v>0.00228285</v>
      </c>
      <c r="G5" s="45">
        <f t="shared" si="1"/>
        <v>0.0012591496</v>
      </c>
      <c r="I5" s="5"/>
      <c r="J5" s="4">
        <v>7.07659E-4</v>
      </c>
      <c r="K5" s="6">
        <v>0.012542</v>
      </c>
    </row>
    <row r="6">
      <c r="A6" s="4">
        <v>6.0</v>
      </c>
      <c r="B6" s="6">
        <v>2.35599E-4</v>
      </c>
      <c r="C6" s="6">
        <v>2.3478E-4</v>
      </c>
      <c r="D6" s="6">
        <v>2.48955E-4</v>
      </c>
      <c r="E6" s="6">
        <v>1.46351E-4</v>
      </c>
      <c r="F6" s="6">
        <v>1.37398E-4</v>
      </c>
      <c r="G6" s="45">
        <f t="shared" si="1"/>
        <v>0.0002006166</v>
      </c>
      <c r="I6" s="5"/>
      <c r="J6" s="4">
        <v>7.07803E-4</v>
      </c>
      <c r="K6" s="6">
        <v>0.011096</v>
      </c>
    </row>
    <row r="7">
      <c r="A7" s="4">
        <v>8.0</v>
      </c>
      <c r="B7" s="6">
        <v>4.61178E-4</v>
      </c>
      <c r="C7" s="6">
        <v>2.32286E-4</v>
      </c>
      <c r="D7" s="6">
        <v>2.00001E-4</v>
      </c>
      <c r="E7" s="6">
        <v>2.0001E-4</v>
      </c>
      <c r="F7" s="6">
        <v>2.10293E-4</v>
      </c>
      <c r="G7" s="45">
        <f t="shared" si="1"/>
        <v>0.0002607536</v>
      </c>
      <c r="I7" s="5"/>
      <c r="J7" s="4">
        <v>7.08063E-4</v>
      </c>
      <c r="K7" s="6">
        <v>0.012539</v>
      </c>
    </row>
    <row r="8">
      <c r="A8" s="4">
        <v>10.0</v>
      </c>
      <c r="B8" s="6">
        <v>2.10426E-4</v>
      </c>
      <c r="C8" s="6">
        <v>1.67484E-4</v>
      </c>
      <c r="D8" s="6">
        <v>1.68803E-4</v>
      </c>
      <c r="E8" s="6">
        <v>0.00242423</v>
      </c>
      <c r="F8" s="6">
        <v>1.65996E-4</v>
      </c>
      <c r="G8" s="45">
        <f t="shared" si="1"/>
        <v>0.0006273878</v>
      </c>
      <c r="I8" s="46" t="s">
        <v>14</v>
      </c>
      <c r="J8" s="15">
        <f t="shared" ref="J8:K8" si="2">AVERAGE(J3:J7)</f>
        <v>0.0007181024</v>
      </c>
      <c r="K8" s="15">
        <f t="shared" si="2"/>
        <v>0.011958</v>
      </c>
    </row>
    <row r="9">
      <c r="A9" s="4">
        <v>12.0</v>
      </c>
      <c r="B9" s="6">
        <v>0.00652977</v>
      </c>
      <c r="C9" s="6">
        <v>0.00314234</v>
      </c>
      <c r="D9" s="6">
        <v>0.00559523</v>
      </c>
      <c r="E9" s="6">
        <v>2.67581E-4</v>
      </c>
      <c r="F9" s="6">
        <v>0.00996493</v>
      </c>
      <c r="G9" s="45">
        <f t="shared" si="1"/>
        <v>0.0050999702</v>
      </c>
      <c r="I9" s="13" t="s">
        <v>15</v>
      </c>
      <c r="J9" s="7">
        <f t="shared" ref="J9:K9" si="3">1000*J8</f>
        <v>0.7181024</v>
      </c>
      <c r="K9" s="7">
        <f t="shared" si="3"/>
        <v>11.958</v>
      </c>
    </row>
    <row r="10">
      <c r="A10" s="4">
        <v>14.0</v>
      </c>
      <c r="B10" s="6">
        <v>0.00771151</v>
      </c>
      <c r="C10" s="6">
        <v>0.00244532</v>
      </c>
      <c r="D10" s="6">
        <v>0.00138331</v>
      </c>
      <c r="E10" s="6">
        <v>0.00488513</v>
      </c>
      <c r="F10" s="6">
        <v>0.00131948</v>
      </c>
      <c r="G10" s="45">
        <f t="shared" si="1"/>
        <v>0.00354895</v>
      </c>
    </row>
    <row r="11">
      <c r="A11" s="4">
        <v>16.0</v>
      </c>
      <c r="B11" s="6">
        <v>3.94241E-4</v>
      </c>
      <c r="C11" s="6">
        <v>2.15347E-4</v>
      </c>
      <c r="D11" s="6">
        <v>3.19668E-4</v>
      </c>
      <c r="E11" s="6">
        <v>3.50539E-4</v>
      </c>
      <c r="F11" s="6">
        <v>2.71394E-4</v>
      </c>
      <c r="G11" s="45">
        <f t="shared" si="1"/>
        <v>0.0003102378</v>
      </c>
    </row>
    <row r="12">
      <c r="A12" s="4">
        <v>18.0</v>
      </c>
      <c r="B12" s="6">
        <v>3.53796E-4</v>
      </c>
      <c r="C12" s="6">
        <v>2.92977E-4</v>
      </c>
      <c r="D12" s="6">
        <v>3.01532E-4</v>
      </c>
      <c r="E12" s="6">
        <v>2.90812E-4</v>
      </c>
      <c r="F12" s="6">
        <v>2.74763E-4</v>
      </c>
      <c r="G12" s="45">
        <f t="shared" si="1"/>
        <v>0.000302776</v>
      </c>
    </row>
    <row r="13">
      <c r="A13" s="4">
        <v>20.0</v>
      </c>
      <c r="B13" s="6">
        <v>2.88239E-4</v>
      </c>
      <c r="C13" s="6">
        <v>2.9103E-4</v>
      </c>
      <c r="D13" s="6">
        <v>2.26236E-4</v>
      </c>
      <c r="E13" s="6">
        <v>1.89042E-4</v>
      </c>
      <c r="F13" s="6">
        <v>2.685E-4</v>
      </c>
      <c r="G13" s="45">
        <f t="shared" si="1"/>
        <v>0.0002526094</v>
      </c>
    </row>
    <row r="14">
      <c r="A14" s="4" t="s">
        <v>16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G14" s="13" t="s">
        <v>17</v>
      </c>
    </row>
    <row r="15">
      <c r="A15" s="4">
        <v>2.0</v>
      </c>
      <c r="B15" s="44">
        <v>0.006771</v>
      </c>
      <c r="C15" s="44">
        <v>0.006567</v>
      </c>
      <c r="D15" s="44">
        <v>0.007171</v>
      </c>
      <c r="E15" s="44">
        <v>0.007444</v>
      </c>
      <c r="F15" s="48">
        <v>0.006841</v>
      </c>
      <c r="G15" s="45">
        <f t="shared" ref="G15:G24" si="4">AVERAGE(B15:F15)</f>
        <v>0.0069588</v>
      </c>
    </row>
    <row r="16">
      <c r="A16" s="4">
        <v>4.0</v>
      </c>
      <c r="B16" s="44">
        <v>0.003103</v>
      </c>
      <c r="C16" s="44">
        <v>0.002983</v>
      </c>
      <c r="D16" s="44">
        <v>0.002939</v>
      </c>
      <c r="E16" s="44">
        <v>0.00307</v>
      </c>
      <c r="F16" s="48">
        <v>0.002928</v>
      </c>
      <c r="G16" s="45">
        <f t="shared" si="4"/>
        <v>0.0030046</v>
      </c>
    </row>
    <row r="17">
      <c r="A17" s="4">
        <v>6.0</v>
      </c>
      <c r="B17" s="44">
        <v>0.002381</v>
      </c>
      <c r="C17" s="44">
        <v>0.002403</v>
      </c>
      <c r="D17" s="44">
        <v>0.002439</v>
      </c>
      <c r="E17" s="44">
        <v>0.002438</v>
      </c>
      <c r="F17" s="48">
        <v>0.002291</v>
      </c>
      <c r="G17" s="45">
        <f t="shared" si="4"/>
        <v>0.0023904</v>
      </c>
    </row>
    <row r="18">
      <c r="A18" s="4">
        <v>8.0</v>
      </c>
      <c r="B18" s="44">
        <v>0.001901</v>
      </c>
      <c r="C18" s="44">
        <v>0.002014</v>
      </c>
      <c r="D18" s="44">
        <v>0.001761</v>
      </c>
      <c r="E18" s="44">
        <v>0.001997</v>
      </c>
      <c r="F18" s="48">
        <v>0.002078</v>
      </c>
      <c r="G18" s="45">
        <f t="shared" si="4"/>
        <v>0.0019502</v>
      </c>
    </row>
    <row r="19">
      <c r="A19" s="4">
        <v>10.0</v>
      </c>
      <c r="B19" s="44">
        <v>0.001847</v>
      </c>
      <c r="C19" s="44">
        <v>0.001956</v>
      </c>
      <c r="D19" s="44">
        <v>0.00208</v>
      </c>
      <c r="E19" s="44">
        <v>0.001926</v>
      </c>
      <c r="F19" s="48">
        <v>0.002068</v>
      </c>
      <c r="G19" s="45">
        <f t="shared" si="4"/>
        <v>0.0019754</v>
      </c>
    </row>
    <row r="20">
      <c r="A20" s="4">
        <v>12.0</v>
      </c>
      <c r="B20" s="44">
        <v>0.001933</v>
      </c>
      <c r="C20" s="44">
        <v>0.001956</v>
      </c>
      <c r="D20" s="44">
        <v>0.002639</v>
      </c>
      <c r="E20" s="44">
        <v>0.001841</v>
      </c>
      <c r="F20" s="48">
        <v>0.00214</v>
      </c>
      <c r="G20" s="45">
        <f t="shared" si="4"/>
        <v>0.0021018</v>
      </c>
    </row>
    <row r="21">
      <c r="A21" s="4">
        <v>14.0</v>
      </c>
      <c r="B21" s="44">
        <v>0.002502</v>
      </c>
      <c r="C21" s="44">
        <v>0.003559</v>
      </c>
      <c r="D21" s="44">
        <v>0.00329</v>
      </c>
      <c r="E21" s="44">
        <v>0.002814</v>
      </c>
      <c r="F21" s="48">
        <v>0.002463</v>
      </c>
      <c r="G21" s="45">
        <f t="shared" si="4"/>
        <v>0.0029256</v>
      </c>
    </row>
    <row r="22">
      <c r="A22" s="4">
        <v>16.0</v>
      </c>
      <c r="B22" s="44">
        <v>0.003446</v>
      </c>
      <c r="C22" s="44">
        <v>0.003541</v>
      </c>
      <c r="D22" s="44">
        <v>0.002775</v>
      </c>
      <c r="E22" s="44">
        <v>0.011043</v>
      </c>
      <c r="F22" s="48">
        <v>0.003684</v>
      </c>
      <c r="G22" s="45">
        <f t="shared" si="4"/>
        <v>0.0048978</v>
      </c>
    </row>
    <row r="23">
      <c r="A23" s="4">
        <v>18.0</v>
      </c>
      <c r="B23" s="44">
        <v>0.003239</v>
      </c>
      <c r="C23" s="44">
        <v>0.003445</v>
      </c>
      <c r="D23" s="44">
        <v>0.003206</v>
      </c>
      <c r="E23" s="44">
        <v>0.004622</v>
      </c>
      <c r="F23" s="48">
        <v>0.00345</v>
      </c>
      <c r="G23" s="45">
        <f t="shared" si="4"/>
        <v>0.0035924</v>
      </c>
    </row>
    <row r="24">
      <c r="A24" s="4">
        <v>20.0</v>
      </c>
      <c r="B24" s="44">
        <v>0.004013</v>
      </c>
      <c r="C24" s="44">
        <v>0.003439</v>
      </c>
      <c r="D24" s="44">
        <v>0.00396</v>
      </c>
      <c r="E24" s="44">
        <v>0.003438</v>
      </c>
      <c r="F24" s="48">
        <v>0.004003</v>
      </c>
      <c r="G24" s="45">
        <f t="shared" si="4"/>
        <v>0.0037706</v>
      </c>
    </row>
    <row r="25">
      <c r="A25" s="4" t="s">
        <v>18</v>
      </c>
      <c r="B25" s="4" t="s">
        <v>8</v>
      </c>
      <c r="C25" s="4" t="s">
        <v>9</v>
      </c>
      <c r="D25" s="4" t="s">
        <v>10</v>
      </c>
      <c r="E25" s="4" t="s">
        <v>11</v>
      </c>
      <c r="F25" s="4" t="s">
        <v>12</v>
      </c>
      <c r="G25" s="4" t="s">
        <v>19</v>
      </c>
    </row>
    <row r="26">
      <c r="A26" s="4">
        <v>2.0</v>
      </c>
      <c r="B26" s="6"/>
      <c r="C26" s="6"/>
      <c r="D26" s="6"/>
      <c r="E26" s="6"/>
      <c r="F26" s="6"/>
      <c r="G26" s="47">
        <v>0.0</v>
      </c>
    </row>
    <row r="27">
      <c r="A27" s="4">
        <v>4.0</v>
      </c>
      <c r="B27" s="6">
        <v>0.004614</v>
      </c>
      <c r="C27" s="6">
        <v>0.004516</v>
      </c>
      <c r="D27" s="6">
        <v>0.004639</v>
      </c>
      <c r="E27" s="6">
        <v>0.004471</v>
      </c>
      <c r="F27" s="6">
        <v>0.004713</v>
      </c>
      <c r="G27" s="45">
        <f t="shared" ref="G27:G35" si="5">AVERAGE(B27:F27)</f>
        <v>0.0045906</v>
      </c>
    </row>
    <row r="28">
      <c r="A28" s="4">
        <v>6.0</v>
      </c>
      <c r="B28" s="6">
        <v>0.00223</v>
      </c>
      <c r="C28" s="6">
        <v>0.00231</v>
      </c>
      <c r="D28" s="6">
        <v>0.002363</v>
      </c>
      <c r="E28" s="6">
        <v>0.002619</v>
      </c>
      <c r="F28" s="6">
        <v>0.0019</v>
      </c>
      <c r="G28" s="45">
        <f t="shared" si="5"/>
        <v>0.0022844</v>
      </c>
    </row>
    <row r="29">
      <c r="A29" s="4">
        <v>8.0</v>
      </c>
      <c r="B29" s="6">
        <v>0.001743</v>
      </c>
      <c r="C29" s="6">
        <v>0.001834</v>
      </c>
      <c r="D29" s="6">
        <v>0.001627</v>
      </c>
      <c r="E29" s="6">
        <v>0.009847</v>
      </c>
      <c r="F29" s="6">
        <v>0.001776</v>
      </c>
      <c r="G29" s="45">
        <f t="shared" si="5"/>
        <v>0.0033654</v>
      </c>
    </row>
    <row r="30">
      <c r="A30" s="4">
        <v>10.0</v>
      </c>
      <c r="B30" s="6">
        <v>0.001626</v>
      </c>
      <c r="C30" s="6">
        <v>0.001614</v>
      </c>
      <c r="D30" s="6">
        <v>0.002273</v>
      </c>
      <c r="E30" s="6">
        <v>0.002086</v>
      </c>
      <c r="F30" s="6">
        <v>0.001633</v>
      </c>
      <c r="G30" s="45">
        <f t="shared" si="5"/>
        <v>0.0018464</v>
      </c>
    </row>
    <row r="31">
      <c r="A31" s="4">
        <v>12.0</v>
      </c>
      <c r="B31" s="6">
        <v>0.001506</v>
      </c>
      <c r="C31" s="6">
        <v>0.00151</v>
      </c>
      <c r="D31" s="6">
        <v>0.001575</v>
      </c>
      <c r="E31" s="6">
        <v>0.001964</v>
      </c>
      <c r="F31" s="6">
        <v>0.001552</v>
      </c>
      <c r="G31" s="45">
        <f t="shared" si="5"/>
        <v>0.0016214</v>
      </c>
    </row>
    <row r="32">
      <c r="A32" s="4">
        <v>14.0</v>
      </c>
      <c r="B32" s="6">
        <v>0.00161</v>
      </c>
      <c r="C32" s="6">
        <v>0.001888</v>
      </c>
      <c r="D32" s="6">
        <v>0.001649</v>
      </c>
      <c r="E32" s="6">
        <v>0.012204</v>
      </c>
      <c r="F32" s="6">
        <v>0.012024</v>
      </c>
      <c r="G32" s="45">
        <f t="shared" si="5"/>
        <v>0.005875</v>
      </c>
    </row>
    <row r="33">
      <c r="A33" s="4">
        <v>16.0</v>
      </c>
      <c r="B33" s="6">
        <v>0.01409</v>
      </c>
      <c r="C33" s="6">
        <v>0.015193</v>
      </c>
      <c r="D33" s="6">
        <v>0.00202</v>
      </c>
      <c r="E33" s="6">
        <v>0.002069</v>
      </c>
      <c r="F33" s="6">
        <v>0.001733</v>
      </c>
      <c r="G33" s="45">
        <f t="shared" si="5"/>
        <v>0.007021</v>
      </c>
    </row>
    <row r="34">
      <c r="A34" s="4">
        <v>18.0</v>
      </c>
      <c r="B34" s="6">
        <v>0.011986</v>
      </c>
      <c r="C34" s="6">
        <v>0.006987</v>
      </c>
      <c r="D34" s="6">
        <v>0.002827</v>
      </c>
      <c r="E34" s="6">
        <v>0.012123</v>
      </c>
      <c r="F34" s="6">
        <v>0.012259</v>
      </c>
      <c r="G34" s="45">
        <f t="shared" si="5"/>
        <v>0.0092364</v>
      </c>
    </row>
    <row r="35">
      <c r="A35" s="4">
        <v>20.0</v>
      </c>
      <c r="B35" s="6">
        <v>0.012846</v>
      </c>
      <c r="C35" s="6">
        <v>0.012444</v>
      </c>
      <c r="D35" s="6">
        <v>0.017777</v>
      </c>
      <c r="E35" s="6">
        <v>0.012468</v>
      </c>
      <c r="F35" s="6">
        <v>0.012541</v>
      </c>
      <c r="G35" s="45">
        <f t="shared" si="5"/>
        <v>0.0136152</v>
      </c>
    </row>
    <row r="36">
      <c r="G36" s="13"/>
    </row>
    <row r="37">
      <c r="B37" s="14"/>
      <c r="C37" s="14"/>
      <c r="D37" s="14"/>
      <c r="E37" s="14"/>
      <c r="F37" s="14"/>
    </row>
    <row r="38">
      <c r="B38" s="14"/>
      <c r="C38" s="14"/>
      <c r="D38" s="14"/>
      <c r="E38" s="14"/>
      <c r="F38" s="14"/>
    </row>
    <row r="39">
      <c r="B39" s="14"/>
      <c r="C39" s="14"/>
      <c r="D39" s="14"/>
      <c r="E39" s="14"/>
      <c r="F39" s="14"/>
    </row>
    <row r="40">
      <c r="A40" s="15"/>
      <c r="B40" s="6"/>
      <c r="C40" s="6"/>
      <c r="D40" s="6"/>
      <c r="E40" s="6"/>
      <c r="F40" s="6"/>
    </row>
    <row r="41">
      <c r="A41" s="15"/>
      <c r="B41" s="6"/>
      <c r="C41" s="6"/>
      <c r="D41" s="6"/>
      <c r="E41" s="6"/>
      <c r="F41" s="6"/>
    </row>
    <row r="42">
      <c r="A42" s="15"/>
      <c r="B42" s="6"/>
      <c r="C42" s="6"/>
      <c r="D42" s="6"/>
      <c r="E42" s="6"/>
      <c r="F42" s="6"/>
    </row>
    <row r="43">
      <c r="A43" s="15"/>
      <c r="B43" s="6"/>
      <c r="C43" s="6"/>
      <c r="D43" s="6"/>
      <c r="E43" s="6"/>
      <c r="F43" s="6"/>
    </row>
    <row r="44">
      <c r="A44" s="15"/>
      <c r="B44" s="6"/>
      <c r="C44" s="6"/>
      <c r="D44" s="6"/>
      <c r="E44" s="6"/>
      <c r="F44" s="6"/>
    </row>
    <row r="45">
      <c r="A45" s="15"/>
      <c r="B45" s="6"/>
      <c r="C45" s="6"/>
      <c r="D45" s="6"/>
      <c r="E45" s="6"/>
      <c r="F45" s="6"/>
    </row>
    <row r="46">
      <c r="A46" s="15"/>
      <c r="B46" s="6"/>
      <c r="C46" s="6"/>
      <c r="D46" s="6"/>
      <c r="E46" s="6"/>
      <c r="F46" s="6"/>
    </row>
    <row r="47">
      <c r="A47" s="5"/>
      <c r="B47" s="5"/>
      <c r="C47" s="5"/>
      <c r="D47" s="5"/>
      <c r="E47" s="5"/>
      <c r="F47" s="5"/>
      <c r="G47" s="16"/>
    </row>
    <row r="48">
      <c r="A48" s="15"/>
      <c r="B48" s="17"/>
      <c r="C48" s="17"/>
      <c r="D48" s="17"/>
      <c r="E48" s="17"/>
      <c r="F48" s="17"/>
    </row>
    <row r="49">
      <c r="A49" s="15"/>
      <c r="B49" s="17"/>
      <c r="C49" s="17"/>
      <c r="D49" s="17"/>
      <c r="E49" s="17"/>
      <c r="F49" s="17"/>
    </row>
    <row r="50">
      <c r="A50" s="15"/>
      <c r="B50" s="17"/>
      <c r="C50" s="17"/>
      <c r="D50" s="17"/>
      <c r="E50" s="17"/>
      <c r="F50" s="17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A53" s="15"/>
      <c r="B53" s="6"/>
      <c r="C53" s="6"/>
      <c r="D53" s="6"/>
      <c r="E53" s="6"/>
      <c r="F53" s="6"/>
    </row>
    <row r="54">
      <c r="A54" s="15"/>
      <c r="B54" s="6"/>
      <c r="C54" s="6"/>
      <c r="D54" s="6"/>
      <c r="E54" s="6"/>
      <c r="F54" s="6"/>
    </row>
    <row r="55">
      <c r="A55" s="15"/>
      <c r="B55" s="6"/>
      <c r="C55" s="6"/>
      <c r="D55" s="6"/>
      <c r="E55" s="6"/>
      <c r="F55" s="6"/>
    </row>
    <row r="56">
      <c r="A56" s="15"/>
      <c r="B56" s="6"/>
      <c r="C56" s="6"/>
      <c r="D56" s="6"/>
      <c r="E56" s="6"/>
      <c r="F56" s="6"/>
    </row>
    <row r="57">
      <c r="A57" s="15"/>
      <c r="B57" s="6"/>
      <c r="C57" s="6"/>
      <c r="D57" s="6"/>
      <c r="E57" s="6"/>
      <c r="F57" s="6"/>
    </row>
    <row r="58">
      <c r="B58" s="6"/>
      <c r="C58" s="6"/>
      <c r="D58" s="6"/>
      <c r="E58" s="6"/>
      <c r="F58" s="6"/>
    </row>
    <row r="59">
      <c r="A59" s="15"/>
      <c r="B59" s="6"/>
      <c r="C59" s="6"/>
      <c r="D59" s="6"/>
      <c r="E59" s="6"/>
      <c r="F59" s="6"/>
    </row>
    <row r="62">
      <c r="B62" s="20"/>
    </row>
    <row r="63">
      <c r="B63" s="6"/>
      <c r="C63" s="6"/>
      <c r="D63" s="6"/>
      <c r="E63" s="6"/>
      <c r="F63" s="6"/>
    </row>
    <row r="64">
      <c r="B64" s="6"/>
      <c r="C64" s="6"/>
      <c r="D64" s="6"/>
      <c r="E64" s="6"/>
      <c r="F64" s="6"/>
    </row>
    <row r="65">
      <c r="B65" s="6"/>
      <c r="C65" s="6"/>
      <c r="D65" s="6"/>
      <c r="E65" s="6"/>
      <c r="F65" s="6"/>
    </row>
    <row r="66">
      <c r="B66" s="6"/>
      <c r="C66" s="6"/>
      <c r="D66" s="6"/>
      <c r="E66" s="6"/>
      <c r="F66" s="6"/>
    </row>
    <row r="67">
      <c r="B67" s="6"/>
      <c r="C67" s="6"/>
      <c r="D67" s="6"/>
      <c r="E67" s="6"/>
      <c r="F67" s="6"/>
    </row>
    <row r="68">
      <c r="B68" s="6"/>
      <c r="C68" s="6"/>
      <c r="D68" s="6"/>
      <c r="E68" s="6"/>
      <c r="F68" s="6"/>
    </row>
    <row r="69">
      <c r="B69" s="6"/>
      <c r="C69" s="6"/>
      <c r="D69" s="6"/>
      <c r="E69" s="6"/>
      <c r="F69" s="6"/>
    </row>
    <row r="70">
      <c r="B70" s="6"/>
      <c r="C70" s="6"/>
      <c r="D70" s="6"/>
      <c r="E70" s="6"/>
      <c r="F70" s="6"/>
    </row>
    <row r="71">
      <c r="B71" s="6"/>
      <c r="C71" s="6"/>
      <c r="D71" s="6"/>
      <c r="E71" s="6"/>
      <c r="F71" s="6"/>
    </row>
    <row r="72">
      <c r="B72" s="6"/>
      <c r="C72" s="6"/>
      <c r="D72" s="6"/>
      <c r="E72" s="6"/>
      <c r="F72" s="6"/>
    </row>
    <row r="73">
      <c r="B73" s="6"/>
      <c r="C73" s="6"/>
      <c r="D73" s="6"/>
      <c r="E73" s="6"/>
      <c r="F73" s="6"/>
    </row>
    <row r="74">
      <c r="B74" s="18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18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18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18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2.0"/>
    <col customWidth="1" min="4" max="4" width="75.29"/>
    <col customWidth="1" min="5" max="5" width="40.0"/>
    <col customWidth="1" min="6" max="6" width="22.71"/>
    <col customWidth="1" min="7" max="7" width="29.71"/>
    <col customWidth="1" min="8" max="8" width="30.43"/>
  </cols>
  <sheetData>
    <row r="1">
      <c r="H1" s="21" t="s">
        <v>20</v>
      </c>
      <c r="I1" s="21" t="s">
        <v>2</v>
      </c>
      <c r="J1" s="21" t="s">
        <v>16</v>
      </c>
      <c r="K1" s="21" t="s">
        <v>21</v>
      </c>
    </row>
    <row r="2">
      <c r="A2" s="5"/>
      <c r="H2" s="22" t="s">
        <v>15</v>
      </c>
      <c r="I2" s="10">
        <v>7.181023999999999E-4</v>
      </c>
      <c r="J2" s="10">
        <v>0.011958</v>
      </c>
      <c r="K2" s="10">
        <v>0.011958</v>
      </c>
    </row>
    <row r="3">
      <c r="A3" s="23" t="s">
        <v>2</v>
      </c>
      <c r="B3" s="16" t="s">
        <v>22</v>
      </c>
      <c r="C3" s="5"/>
      <c r="D3" s="24" t="s">
        <v>23</v>
      </c>
    </row>
    <row r="4">
      <c r="A4" s="25" t="s">
        <v>7</v>
      </c>
      <c r="B4" s="26" t="s">
        <v>13</v>
      </c>
      <c r="C4" s="27"/>
      <c r="D4" s="28" t="s">
        <v>24</v>
      </c>
      <c r="E4" s="28" t="s">
        <v>25</v>
      </c>
      <c r="F4" s="29" t="s">
        <v>26</v>
      </c>
      <c r="G4" s="29"/>
    </row>
    <row r="5">
      <c r="A5" s="30">
        <v>2.0</v>
      </c>
      <c r="B5" s="31">
        <v>4.669628E-4</v>
      </c>
      <c r="C5" s="32"/>
      <c r="D5" s="33">
        <f t="shared" ref="D5:D14" si="1">$I$2/B5</f>
        <v>1.537815004</v>
      </c>
      <c r="E5" s="34">
        <f t="shared" ref="E5:E14" si="2">D5/A5</f>
        <v>0.7689075018</v>
      </c>
      <c r="F5" s="34">
        <f t="shared" ref="F5:F14" si="3">100*E5</f>
        <v>76.89075018</v>
      </c>
    </row>
    <row r="6">
      <c r="A6" s="30">
        <v>4.0</v>
      </c>
      <c r="B6" s="31">
        <v>0.0012591496</v>
      </c>
      <c r="C6" s="32"/>
      <c r="D6" s="33">
        <f t="shared" si="1"/>
        <v>0.570307452</v>
      </c>
      <c r="E6" s="34">
        <f t="shared" si="2"/>
        <v>0.142576863</v>
      </c>
      <c r="F6" s="34">
        <f t="shared" si="3"/>
        <v>14.2576863</v>
      </c>
    </row>
    <row r="7">
      <c r="A7" s="30">
        <v>6.0</v>
      </c>
      <c r="B7" s="31">
        <v>2.0061659999999997E-4</v>
      </c>
      <c r="C7" s="32"/>
      <c r="D7" s="33">
        <f t="shared" si="1"/>
        <v>3.579476474</v>
      </c>
      <c r="E7" s="34">
        <f t="shared" si="2"/>
        <v>0.5965794123</v>
      </c>
      <c r="F7" s="34">
        <f t="shared" si="3"/>
        <v>59.65794123</v>
      </c>
    </row>
    <row r="8">
      <c r="A8" s="30">
        <v>8.0</v>
      </c>
      <c r="B8" s="31">
        <v>2.607536E-4</v>
      </c>
      <c r="C8" s="32"/>
      <c r="D8" s="33">
        <f t="shared" si="1"/>
        <v>2.753950089</v>
      </c>
      <c r="E8" s="34">
        <f t="shared" si="2"/>
        <v>0.3442437612</v>
      </c>
      <c r="F8" s="34">
        <f t="shared" si="3"/>
        <v>34.42437612</v>
      </c>
    </row>
    <row r="9">
      <c r="A9" s="30">
        <v>10.0</v>
      </c>
      <c r="B9" s="31">
        <v>6.273877999999999E-4</v>
      </c>
      <c r="C9" s="32"/>
      <c r="D9" s="33">
        <f t="shared" si="1"/>
        <v>1.144590953</v>
      </c>
      <c r="E9" s="34">
        <f t="shared" si="2"/>
        <v>0.1144590953</v>
      </c>
      <c r="F9" s="34">
        <f t="shared" si="3"/>
        <v>11.44590953</v>
      </c>
    </row>
    <row r="10">
      <c r="A10" s="30">
        <v>12.0</v>
      </c>
      <c r="B10" s="31">
        <v>0.0050999702</v>
      </c>
      <c r="C10" s="32"/>
      <c r="D10" s="33">
        <f t="shared" si="1"/>
        <v>0.1408052149</v>
      </c>
      <c r="E10" s="34">
        <f t="shared" si="2"/>
        <v>0.01173376791</v>
      </c>
      <c r="F10" s="34">
        <f t="shared" si="3"/>
        <v>1.173376791</v>
      </c>
    </row>
    <row r="11">
      <c r="A11" s="30">
        <v>14.0</v>
      </c>
      <c r="B11" s="31">
        <v>0.00354895</v>
      </c>
      <c r="C11" s="32"/>
      <c r="D11" s="33">
        <f t="shared" si="1"/>
        <v>0.2023422139</v>
      </c>
      <c r="E11" s="34">
        <f t="shared" si="2"/>
        <v>0.01445301528</v>
      </c>
      <c r="F11" s="34">
        <f t="shared" si="3"/>
        <v>1.445301528</v>
      </c>
    </row>
    <row r="12">
      <c r="A12" s="30">
        <v>16.0</v>
      </c>
      <c r="B12" s="31">
        <v>3.1023780000000005E-4</v>
      </c>
      <c r="C12" s="32"/>
      <c r="D12" s="33">
        <f t="shared" si="1"/>
        <v>2.314683768</v>
      </c>
      <c r="E12" s="34">
        <f t="shared" si="2"/>
        <v>0.1446677355</v>
      </c>
      <c r="F12" s="34">
        <f t="shared" si="3"/>
        <v>14.46677355</v>
      </c>
    </row>
    <row r="13">
      <c r="A13" s="30">
        <v>18.0</v>
      </c>
      <c r="B13" s="31">
        <v>3.02776E-4</v>
      </c>
      <c r="C13" s="32"/>
      <c r="D13" s="33">
        <f t="shared" si="1"/>
        <v>2.371728274</v>
      </c>
      <c r="E13" s="34">
        <f t="shared" si="2"/>
        <v>0.1317626819</v>
      </c>
      <c r="F13" s="34">
        <f t="shared" si="3"/>
        <v>13.17626819</v>
      </c>
    </row>
    <row r="14">
      <c r="A14" s="30">
        <v>20.0</v>
      </c>
      <c r="B14" s="31">
        <v>2.526094E-4</v>
      </c>
      <c r="C14" s="32"/>
      <c r="D14" s="33">
        <f t="shared" si="1"/>
        <v>2.842738235</v>
      </c>
      <c r="E14" s="34">
        <f t="shared" si="2"/>
        <v>0.1421369118</v>
      </c>
      <c r="F14" s="34">
        <f t="shared" si="3"/>
        <v>14.21369118</v>
      </c>
      <c r="H14" s="36"/>
    </row>
    <row r="15">
      <c r="A15" s="23" t="s">
        <v>16</v>
      </c>
      <c r="B15" s="37" t="s">
        <v>17</v>
      </c>
      <c r="C15" s="27"/>
      <c r="D15" s="28" t="s">
        <v>27</v>
      </c>
      <c r="E15" s="34"/>
      <c r="F15" s="34"/>
      <c r="H15" s="36"/>
    </row>
    <row r="16">
      <c r="A16" s="30">
        <v>2.0</v>
      </c>
      <c r="B16" s="7">
        <v>0.006958799999999999</v>
      </c>
      <c r="C16" s="32"/>
      <c r="D16" s="33">
        <f t="shared" ref="D16:D25" si="4">$J$2/B16</f>
        <v>1.718399724</v>
      </c>
      <c r="E16" s="34">
        <f t="shared" ref="E16:E25" si="5">D16/A16</f>
        <v>0.859199862</v>
      </c>
      <c r="F16" s="34">
        <f t="shared" ref="F16:F25" si="6">100*E16</f>
        <v>85.9199862</v>
      </c>
      <c r="H16" s="38"/>
    </row>
    <row r="17">
      <c r="A17" s="30">
        <v>4.0</v>
      </c>
      <c r="B17" s="31">
        <v>0.0030046</v>
      </c>
      <c r="C17" s="32"/>
      <c r="D17" s="33">
        <f t="shared" si="4"/>
        <v>3.979897491</v>
      </c>
      <c r="E17" s="34">
        <f t="shared" si="5"/>
        <v>0.9949743726</v>
      </c>
      <c r="F17" s="34">
        <f t="shared" si="6"/>
        <v>99.49743726</v>
      </c>
    </row>
    <row r="18">
      <c r="A18" s="30">
        <v>6.0</v>
      </c>
      <c r="B18" s="31">
        <v>0.0023904</v>
      </c>
      <c r="C18" s="32"/>
      <c r="D18" s="33">
        <f t="shared" si="4"/>
        <v>5.00251004</v>
      </c>
      <c r="E18" s="34">
        <f t="shared" si="5"/>
        <v>0.8337516734</v>
      </c>
      <c r="F18" s="34">
        <f t="shared" si="6"/>
        <v>83.37516734</v>
      </c>
    </row>
    <row r="19">
      <c r="A19" s="30">
        <v>8.0</v>
      </c>
      <c r="B19" s="31">
        <v>0.0019502000000000002</v>
      </c>
      <c r="C19" s="32"/>
      <c r="D19" s="33">
        <f t="shared" si="4"/>
        <v>6.131678802</v>
      </c>
      <c r="E19" s="34">
        <f t="shared" si="5"/>
        <v>0.7664598503</v>
      </c>
      <c r="F19" s="34">
        <f t="shared" si="6"/>
        <v>76.64598503</v>
      </c>
    </row>
    <row r="20">
      <c r="A20" s="30">
        <v>10.0</v>
      </c>
      <c r="B20" s="31">
        <v>0.0019753999999999996</v>
      </c>
      <c r="C20" s="32"/>
      <c r="D20" s="33">
        <f t="shared" si="4"/>
        <v>6.053457528</v>
      </c>
      <c r="E20" s="34">
        <f t="shared" si="5"/>
        <v>0.6053457528</v>
      </c>
      <c r="F20" s="34">
        <f t="shared" si="6"/>
        <v>60.53457528</v>
      </c>
    </row>
    <row r="21">
      <c r="A21" s="30">
        <v>12.0</v>
      </c>
      <c r="B21" s="31">
        <v>0.0021018</v>
      </c>
      <c r="C21" s="32"/>
      <c r="D21" s="33">
        <f t="shared" si="4"/>
        <v>5.689409078</v>
      </c>
      <c r="E21" s="34">
        <f t="shared" si="5"/>
        <v>0.4741174232</v>
      </c>
      <c r="F21" s="34">
        <f t="shared" si="6"/>
        <v>47.41174232</v>
      </c>
    </row>
    <row r="22">
      <c r="A22" s="30">
        <v>14.0</v>
      </c>
      <c r="B22" s="31">
        <v>0.0029256</v>
      </c>
      <c r="C22" s="32"/>
      <c r="D22" s="33">
        <f t="shared" si="4"/>
        <v>4.087366694</v>
      </c>
      <c r="E22" s="34">
        <f t="shared" si="5"/>
        <v>0.2919547639</v>
      </c>
      <c r="F22" s="34">
        <f t="shared" si="6"/>
        <v>29.19547639</v>
      </c>
    </row>
    <row r="23">
      <c r="A23" s="30">
        <v>16.0</v>
      </c>
      <c r="B23" s="31">
        <v>0.0048978</v>
      </c>
      <c r="C23" s="32"/>
      <c r="D23" s="33">
        <f t="shared" si="4"/>
        <v>2.441504349</v>
      </c>
      <c r="E23" s="34">
        <f t="shared" si="5"/>
        <v>0.1525940218</v>
      </c>
      <c r="F23" s="34">
        <f t="shared" si="6"/>
        <v>15.25940218</v>
      </c>
    </row>
    <row r="24">
      <c r="A24" s="30">
        <v>18.0</v>
      </c>
      <c r="B24" s="31">
        <v>0.0035924</v>
      </c>
      <c r="C24" s="32"/>
      <c r="D24" s="33">
        <f t="shared" si="4"/>
        <v>3.328693909</v>
      </c>
      <c r="E24" s="34">
        <f t="shared" si="5"/>
        <v>0.1849274394</v>
      </c>
      <c r="F24" s="34">
        <f t="shared" si="6"/>
        <v>18.49274394</v>
      </c>
    </row>
    <row r="25">
      <c r="A25" s="30">
        <v>20.0</v>
      </c>
      <c r="B25" s="31">
        <v>0.0037706000000000003</v>
      </c>
      <c r="C25" s="32"/>
      <c r="D25" s="33">
        <f t="shared" si="4"/>
        <v>3.17137856</v>
      </c>
      <c r="E25" s="34">
        <f t="shared" si="5"/>
        <v>0.158568928</v>
      </c>
      <c r="F25" s="34">
        <f t="shared" si="6"/>
        <v>15.8568928</v>
      </c>
    </row>
    <row r="26">
      <c r="A26" s="23" t="s">
        <v>18</v>
      </c>
      <c r="B26" s="26" t="s">
        <v>19</v>
      </c>
      <c r="C26" s="27"/>
      <c r="D26" s="28" t="s">
        <v>28</v>
      </c>
      <c r="E26" s="34"/>
      <c r="F26" s="34"/>
    </row>
    <row r="27">
      <c r="A27" s="30">
        <v>2.0</v>
      </c>
      <c r="B27" s="42">
        <v>0.0</v>
      </c>
      <c r="C27" s="32"/>
      <c r="D27" s="33">
        <v>0.0</v>
      </c>
      <c r="E27" s="34"/>
      <c r="F27" s="34"/>
    </row>
    <row r="28">
      <c r="A28" s="30">
        <v>4.0</v>
      </c>
      <c r="B28" s="31">
        <v>0.0045906</v>
      </c>
      <c r="C28" s="32"/>
      <c r="D28" s="33">
        <f t="shared" ref="D28:D36" si="7">$K$2/B28</f>
        <v>2.60488825</v>
      </c>
      <c r="E28" s="34">
        <f t="shared" ref="E28:E36" si="8">D28/A28</f>
        <v>0.6512220625</v>
      </c>
      <c r="F28" s="34">
        <f t="shared" ref="F28:F36" si="9">100*E28</f>
        <v>65.12220625</v>
      </c>
    </row>
    <row r="29">
      <c r="A29" s="30">
        <v>6.0</v>
      </c>
      <c r="B29" s="31">
        <v>0.0022844000000000002</v>
      </c>
      <c r="C29" s="32"/>
      <c r="D29" s="33">
        <f t="shared" si="7"/>
        <v>5.234634915</v>
      </c>
      <c r="E29" s="34">
        <f t="shared" si="8"/>
        <v>0.8724391525</v>
      </c>
      <c r="F29" s="34">
        <f t="shared" si="9"/>
        <v>87.24391525</v>
      </c>
    </row>
    <row r="30">
      <c r="A30" s="30">
        <v>8.0</v>
      </c>
      <c r="B30" s="31">
        <v>0.0033654</v>
      </c>
      <c r="C30" s="32"/>
      <c r="D30" s="33">
        <f t="shared" si="7"/>
        <v>3.553218042</v>
      </c>
      <c r="E30" s="34">
        <f t="shared" si="8"/>
        <v>0.4441522553</v>
      </c>
      <c r="F30" s="34">
        <f t="shared" si="9"/>
        <v>44.41522553</v>
      </c>
    </row>
    <row r="31">
      <c r="A31" s="30">
        <v>10.0</v>
      </c>
      <c r="B31" s="31">
        <v>0.0018464000000000002</v>
      </c>
      <c r="C31" s="32"/>
      <c r="D31" s="33">
        <f t="shared" si="7"/>
        <v>6.476386482</v>
      </c>
      <c r="E31" s="34">
        <f t="shared" si="8"/>
        <v>0.6476386482</v>
      </c>
      <c r="F31" s="34">
        <f t="shared" si="9"/>
        <v>64.76386482</v>
      </c>
    </row>
    <row r="32">
      <c r="A32" s="30">
        <v>12.0</v>
      </c>
      <c r="B32" s="31">
        <v>0.0016213999999999998</v>
      </c>
      <c r="C32" s="32"/>
      <c r="D32" s="33">
        <f t="shared" si="7"/>
        <v>7.375107931</v>
      </c>
      <c r="E32" s="34">
        <f t="shared" si="8"/>
        <v>0.6145923276</v>
      </c>
      <c r="F32" s="34">
        <f t="shared" si="9"/>
        <v>61.45923276</v>
      </c>
    </row>
    <row r="33">
      <c r="A33" s="30">
        <v>14.0</v>
      </c>
      <c r="B33" s="31">
        <v>0.005875</v>
      </c>
      <c r="C33" s="32"/>
      <c r="D33" s="33">
        <f t="shared" si="7"/>
        <v>2.035404255</v>
      </c>
      <c r="E33" s="34">
        <f t="shared" si="8"/>
        <v>0.1453860182</v>
      </c>
      <c r="F33" s="34">
        <f t="shared" si="9"/>
        <v>14.53860182</v>
      </c>
    </row>
    <row r="34">
      <c r="A34" s="30">
        <v>16.0</v>
      </c>
      <c r="B34" s="31">
        <v>0.0070209999999999995</v>
      </c>
      <c r="C34" s="32"/>
      <c r="D34" s="33">
        <f t="shared" si="7"/>
        <v>1.703176186</v>
      </c>
      <c r="E34" s="34">
        <f t="shared" si="8"/>
        <v>0.1064485116</v>
      </c>
      <c r="F34" s="34">
        <f t="shared" si="9"/>
        <v>10.64485116</v>
      </c>
    </row>
    <row r="35">
      <c r="A35" s="30">
        <v>18.0</v>
      </c>
      <c r="B35" s="31">
        <v>0.0092364</v>
      </c>
      <c r="C35" s="32"/>
      <c r="D35" s="33">
        <f t="shared" si="7"/>
        <v>1.294660257</v>
      </c>
      <c r="E35" s="34">
        <f t="shared" si="8"/>
        <v>0.07192556985</v>
      </c>
      <c r="F35" s="34">
        <f t="shared" si="9"/>
        <v>7.192556985</v>
      </c>
    </row>
    <row r="36">
      <c r="A36" s="30">
        <v>20.0</v>
      </c>
      <c r="B36" s="31">
        <v>0.0136152</v>
      </c>
      <c r="C36" s="32"/>
      <c r="D36" s="33">
        <f t="shared" si="7"/>
        <v>0.8782830954</v>
      </c>
      <c r="E36" s="34">
        <f t="shared" si="8"/>
        <v>0.04391415477</v>
      </c>
      <c r="F36" s="34">
        <f t="shared" si="9"/>
        <v>4.391415477</v>
      </c>
    </row>
    <row r="37">
      <c r="A37" s="23"/>
      <c r="B37" s="39"/>
      <c r="C37" s="27"/>
      <c r="D37" s="40"/>
      <c r="E37" s="34"/>
      <c r="F37" s="34"/>
    </row>
    <row r="38">
      <c r="A38" s="25"/>
      <c r="B38" s="41"/>
      <c r="C38" s="32"/>
      <c r="D38" s="33"/>
      <c r="E38" s="34"/>
      <c r="F38" s="34"/>
    </row>
    <row r="39">
      <c r="A39" s="25"/>
      <c r="B39" s="41"/>
      <c r="C39" s="32"/>
      <c r="D39" s="33"/>
      <c r="E39" s="34"/>
      <c r="F39" s="34"/>
    </row>
    <row r="40">
      <c r="A40" s="25"/>
      <c r="B40" s="41"/>
      <c r="C40" s="32"/>
      <c r="D40" s="33"/>
      <c r="E40" s="34"/>
      <c r="F40" s="34"/>
    </row>
    <row r="41">
      <c r="A41" s="30"/>
      <c r="B41" s="42"/>
      <c r="C41" s="32"/>
      <c r="D41" s="33"/>
      <c r="E41" s="34"/>
      <c r="F41" s="34"/>
    </row>
    <row r="42">
      <c r="A42" s="30"/>
      <c r="B42" s="41"/>
      <c r="C42" s="32"/>
      <c r="D42" s="33"/>
      <c r="E42" s="34"/>
      <c r="F42" s="34"/>
    </row>
    <row r="43">
      <c r="A43" s="30"/>
      <c r="B43" s="42"/>
      <c r="C43" s="32"/>
      <c r="D43" s="33"/>
      <c r="E43" s="34"/>
      <c r="F43" s="34"/>
    </row>
    <row r="44">
      <c r="A44" s="30"/>
      <c r="B44" s="41"/>
      <c r="C44" s="32"/>
      <c r="D44" s="33"/>
      <c r="E44" s="34"/>
      <c r="F44" s="34"/>
    </row>
    <row r="45">
      <c r="A45" s="30"/>
      <c r="B45" s="42"/>
      <c r="C45" s="32"/>
      <c r="D45" s="33"/>
      <c r="E45" s="34"/>
      <c r="F45" s="34"/>
    </row>
    <row r="46">
      <c r="A46" s="30"/>
      <c r="B46" s="41"/>
      <c r="C46" s="32"/>
      <c r="D46" s="33"/>
      <c r="E46" s="34"/>
      <c r="F46" s="34"/>
    </row>
    <row r="47">
      <c r="A47" s="30"/>
      <c r="B47" s="42"/>
      <c r="C47" s="32"/>
      <c r="D47" s="33"/>
      <c r="E47" s="34"/>
      <c r="F47" s="34"/>
    </row>
    <row r="48">
      <c r="A48" s="23"/>
      <c r="B48" s="39"/>
      <c r="C48" s="27"/>
      <c r="D48" s="43"/>
      <c r="E48" s="34"/>
      <c r="F48" s="34"/>
    </row>
    <row r="49">
      <c r="A49" s="30"/>
      <c r="B49" s="41"/>
      <c r="C49" s="32"/>
      <c r="D49" s="33"/>
      <c r="E49" s="34"/>
      <c r="F49" s="34"/>
    </row>
    <row r="50">
      <c r="A50" s="30"/>
      <c r="B50" s="41"/>
      <c r="C50" s="32"/>
      <c r="D50" s="33"/>
      <c r="E50" s="34"/>
      <c r="F50" s="34"/>
    </row>
    <row r="51">
      <c r="A51" s="30"/>
      <c r="B51" s="41"/>
      <c r="C51" s="32"/>
      <c r="D51" s="33"/>
      <c r="E51" s="34"/>
      <c r="F51" s="34"/>
    </row>
    <row r="52">
      <c r="A52" s="25"/>
      <c r="B52" s="41"/>
      <c r="C52" s="32"/>
      <c r="D52" s="33"/>
      <c r="E52" s="34"/>
      <c r="F52" s="34"/>
    </row>
    <row r="53">
      <c r="A53" s="25"/>
      <c r="B53" s="41"/>
      <c r="C53" s="32"/>
      <c r="D53" s="33"/>
      <c r="E53" s="34"/>
      <c r="F53" s="34"/>
    </row>
    <row r="54">
      <c r="A54" s="30"/>
      <c r="B54" s="42"/>
      <c r="C54" s="32"/>
      <c r="D54" s="33"/>
      <c r="E54" s="34"/>
      <c r="F54" s="34"/>
    </row>
    <row r="55">
      <c r="A55" s="30"/>
      <c r="B55" s="41"/>
      <c r="C55" s="32"/>
      <c r="D55" s="33"/>
      <c r="E55" s="34"/>
      <c r="F55" s="34"/>
    </row>
    <row r="56">
      <c r="A56" s="30"/>
      <c r="B56" s="41"/>
      <c r="C56" s="32"/>
      <c r="D56" s="33"/>
      <c r="E56" s="34"/>
      <c r="F56" s="34"/>
    </row>
    <row r="57">
      <c r="A57" s="30"/>
      <c r="B57" s="42"/>
      <c r="C57" s="32"/>
      <c r="D57" s="33"/>
      <c r="E57" s="34"/>
      <c r="F57" s="34"/>
    </row>
    <row r="58">
      <c r="A58" s="30"/>
      <c r="B58" s="41"/>
      <c r="C58" s="32"/>
      <c r="D58" s="33"/>
      <c r="E58" s="34"/>
      <c r="F58" s="34"/>
    </row>
    <row r="59">
      <c r="A59" s="25"/>
      <c r="B59" s="41"/>
      <c r="C59" s="32"/>
      <c r="D59" s="33"/>
      <c r="E59" s="34"/>
      <c r="F59" s="34"/>
    </row>
    <row r="60">
      <c r="A60" s="30"/>
      <c r="B60" s="42"/>
      <c r="C60" s="32"/>
      <c r="D60" s="33"/>
      <c r="E60" s="34"/>
      <c r="F60" s="3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20"/>
      <c r="D4" s="4" t="s">
        <v>29</v>
      </c>
    </row>
    <row r="5">
      <c r="B5" s="6">
        <v>0.004614</v>
      </c>
      <c r="D5" s="7">
        <f t="shared" ref="D5:D14" si="1">B5</f>
        <v>0.004614</v>
      </c>
      <c r="E5" s="7">
        <f t="shared" ref="E5:E14" si="2">B16</f>
        <v>0.004516</v>
      </c>
      <c r="F5" s="7">
        <f t="shared" ref="F5:F14" si="3">B27</f>
        <v>0.004639</v>
      </c>
      <c r="G5" s="7">
        <f t="shared" ref="G5:G14" si="4">B38</f>
        <v>0.004471</v>
      </c>
      <c r="H5" s="7">
        <f t="shared" ref="H5:H14" si="5">B49</f>
        <v>0.004713</v>
      </c>
    </row>
    <row r="6">
      <c r="B6" s="6">
        <v>0.00223</v>
      </c>
      <c r="D6" s="7">
        <f t="shared" si="1"/>
        <v>0.00223</v>
      </c>
      <c r="E6" s="7">
        <f t="shared" si="2"/>
        <v>0.00231</v>
      </c>
      <c r="F6" s="7">
        <f t="shared" si="3"/>
        <v>0.002363</v>
      </c>
      <c r="G6" s="7">
        <f t="shared" si="4"/>
        <v>0.002619</v>
      </c>
      <c r="H6" s="7">
        <f t="shared" si="5"/>
        <v>0.0019</v>
      </c>
    </row>
    <row r="7">
      <c r="B7" s="6">
        <v>0.001743</v>
      </c>
      <c r="D7" s="7">
        <f t="shared" si="1"/>
        <v>0.001743</v>
      </c>
      <c r="E7" s="7">
        <f t="shared" si="2"/>
        <v>0.001834</v>
      </c>
      <c r="F7" s="7">
        <f t="shared" si="3"/>
        <v>0.001627</v>
      </c>
      <c r="G7" s="7">
        <f t="shared" si="4"/>
        <v>0.009847</v>
      </c>
      <c r="H7" s="7">
        <f t="shared" si="5"/>
        <v>0.001776</v>
      </c>
    </row>
    <row r="8">
      <c r="B8" s="6">
        <v>0.001626</v>
      </c>
      <c r="D8" s="7">
        <f t="shared" si="1"/>
        <v>0.001626</v>
      </c>
      <c r="E8" s="7">
        <f t="shared" si="2"/>
        <v>0.001614</v>
      </c>
      <c r="F8" s="7">
        <f t="shared" si="3"/>
        <v>0.002273</v>
      </c>
      <c r="G8" s="7">
        <f t="shared" si="4"/>
        <v>0.002086</v>
      </c>
      <c r="H8" s="7">
        <f t="shared" si="5"/>
        <v>0.001633</v>
      </c>
    </row>
    <row r="9">
      <c r="B9" s="6">
        <v>0.001506</v>
      </c>
      <c r="D9" s="7">
        <f t="shared" si="1"/>
        <v>0.001506</v>
      </c>
      <c r="E9" s="7">
        <f t="shared" si="2"/>
        <v>0.00151</v>
      </c>
      <c r="F9" s="7">
        <f t="shared" si="3"/>
        <v>0.001575</v>
      </c>
      <c r="G9" s="7">
        <f t="shared" si="4"/>
        <v>0.001964</v>
      </c>
      <c r="H9" s="7">
        <f t="shared" si="5"/>
        <v>0.001552</v>
      </c>
    </row>
    <row r="10">
      <c r="B10" s="6">
        <v>0.00161</v>
      </c>
      <c r="D10" s="7">
        <f t="shared" si="1"/>
        <v>0.00161</v>
      </c>
      <c r="E10" s="7">
        <f t="shared" si="2"/>
        <v>0.001888</v>
      </c>
      <c r="F10" s="7">
        <f t="shared" si="3"/>
        <v>0.001649</v>
      </c>
      <c r="G10" s="7">
        <f t="shared" si="4"/>
        <v>0.012204</v>
      </c>
      <c r="H10" s="7">
        <f t="shared" si="5"/>
        <v>0.012024</v>
      </c>
    </row>
    <row r="11">
      <c r="B11" s="6">
        <v>0.01409</v>
      </c>
      <c r="D11" s="7">
        <f t="shared" si="1"/>
        <v>0.01409</v>
      </c>
      <c r="E11" s="7">
        <f t="shared" si="2"/>
        <v>0.015193</v>
      </c>
      <c r="F11" s="7">
        <f t="shared" si="3"/>
        <v>0.00202</v>
      </c>
      <c r="G11" s="7">
        <f t="shared" si="4"/>
        <v>0.002069</v>
      </c>
      <c r="H11" s="7">
        <f t="shared" si="5"/>
        <v>0.001733</v>
      </c>
    </row>
    <row r="12">
      <c r="B12" s="6">
        <v>0.011986</v>
      </c>
      <c r="D12" s="7">
        <f t="shared" si="1"/>
        <v>0.011986</v>
      </c>
      <c r="E12" s="7">
        <f t="shared" si="2"/>
        <v>0.006987</v>
      </c>
      <c r="F12" s="7">
        <f t="shared" si="3"/>
        <v>0.002827</v>
      </c>
      <c r="G12" s="7">
        <f t="shared" si="4"/>
        <v>0.012123</v>
      </c>
      <c r="H12" s="7">
        <f t="shared" si="5"/>
        <v>0.012259</v>
      </c>
    </row>
    <row r="13">
      <c r="B13" s="6">
        <v>0.012846</v>
      </c>
      <c r="D13" s="7">
        <f t="shared" si="1"/>
        <v>0.012846</v>
      </c>
      <c r="E13" s="7">
        <f t="shared" si="2"/>
        <v>0.012444</v>
      </c>
      <c r="F13" s="7">
        <f t="shared" si="3"/>
        <v>0.017777</v>
      </c>
      <c r="G13" s="7">
        <f t="shared" si="4"/>
        <v>0.012468</v>
      </c>
      <c r="H13" s="7">
        <f t="shared" si="5"/>
        <v>0.012541</v>
      </c>
    </row>
    <row r="14">
      <c r="B14" s="18"/>
      <c r="D14" s="7" t="str">
        <f t="shared" si="1"/>
        <v/>
      </c>
      <c r="E14" s="7" t="str">
        <f t="shared" si="2"/>
        <v/>
      </c>
      <c r="F14" s="7" t="str">
        <f t="shared" si="3"/>
        <v/>
      </c>
      <c r="G14" s="7" t="str">
        <f t="shared" si="4"/>
        <v/>
      </c>
      <c r="H14" s="7" t="str">
        <f t="shared" si="5"/>
        <v/>
      </c>
    </row>
    <row r="15">
      <c r="B15" s="18"/>
    </row>
    <row r="16">
      <c r="B16" s="6">
        <v>0.004516</v>
      </c>
    </row>
    <row r="17">
      <c r="B17" s="6">
        <v>0.00231</v>
      </c>
    </row>
    <row r="18">
      <c r="B18" s="6">
        <v>0.001834</v>
      </c>
    </row>
    <row r="19">
      <c r="B19" s="6">
        <v>0.001614</v>
      </c>
    </row>
    <row r="20">
      <c r="B20" s="6">
        <v>0.00151</v>
      </c>
    </row>
    <row r="21">
      <c r="B21" s="6">
        <v>0.001888</v>
      </c>
    </row>
    <row r="22">
      <c r="B22" s="6">
        <v>0.015193</v>
      </c>
    </row>
    <row r="23">
      <c r="B23" s="6">
        <v>0.006987</v>
      </c>
    </row>
    <row r="24">
      <c r="B24" s="6">
        <v>0.012444</v>
      </c>
    </row>
    <row r="25">
      <c r="B25" s="18"/>
    </row>
    <row r="26">
      <c r="B26" s="18"/>
    </row>
    <row r="27">
      <c r="B27" s="6">
        <v>0.004639</v>
      </c>
    </row>
    <row r="28">
      <c r="B28" s="6">
        <v>0.002363</v>
      </c>
    </row>
    <row r="29">
      <c r="B29" s="6">
        <v>0.001627</v>
      </c>
    </row>
    <row r="30">
      <c r="B30" s="6">
        <v>0.002273</v>
      </c>
    </row>
    <row r="31">
      <c r="B31" s="6">
        <v>0.001575</v>
      </c>
    </row>
    <row r="32">
      <c r="B32" s="6">
        <v>0.001649</v>
      </c>
    </row>
    <row r="33">
      <c r="B33" s="6">
        <v>0.00202</v>
      </c>
    </row>
    <row r="34">
      <c r="B34" s="6">
        <v>0.002827</v>
      </c>
    </row>
    <row r="35">
      <c r="B35" s="6">
        <v>0.017777</v>
      </c>
    </row>
    <row r="36">
      <c r="B36" s="18"/>
    </row>
    <row r="37">
      <c r="B37" s="18"/>
    </row>
    <row r="38">
      <c r="B38" s="6">
        <v>0.004471</v>
      </c>
    </row>
    <row r="39">
      <c r="B39" s="6">
        <v>0.002619</v>
      </c>
    </row>
    <row r="40">
      <c r="B40" s="6">
        <v>0.009847</v>
      </c>
    </row>
    <row r="41">
      <c r="B41" s="6">
        <v>0.002086</v>
      </c>
    </row>
    <row r="42">
      <c r="B42" s="6">
        <v>0.001964</v>
      </c>
    </row>
    <row r="43">
      <c r="B43" s="6">
        <v>0.012204</v>
      </c>
    </row>
    <row r="44">
      <c r="B44" s="6">
        <v>0.002069</v>
      </c>
    </row>
    <row r="45">
      <c r="B45" s="6">
        <v>0.012123</v>
      </c>
    </row>
    <row r="46">
      <c r="B46" s="6">
        <v>0.012468</v>
      </c>
    </row>
    <row r="47">
      <c r="B47" s="18"/>
    </row>
    <row r="48">
      <c r="B48" s="18"/>
    </row>
    <row r="49">
      <c r="B49" s="6">
        <v>0.004713</v>
      </c>
    </row>
    <row r="50">
      <c r="B50" s="6">
        <v>0.0019</v>
      </c>
    </row>
    <row r="51">
      <c r="B51" s="6">
        <v>0.001776</v>
      </c>
    </row>
    <row r="52">
      <c r="B52" s="6">
        <v>0.001633</v>
      </c>
    </row>
    <row r="53">
      <c r="B53" s="6">
        <v>0.001552</v>
      </c>
    </row>
    <row r="54">
      <c r="B54" s="6">
        <v>0.012024</v>
      </c>
    </row>
    <row r="55">
      <c r="B55" s="6">
        <v>0.001733</v>
      </c>
    </row>
    <row r="56">
      <c r="B56" s="6">
        <v>0.012259</v>
      </c>
    </row>
    <row r="57">
      <c r="B57" s="6">
        <v>0.012541</v>
      </c>
    </row>
    <row r="58">
      <c r="B58" s="49"/>
    </row>
    <row r="59">
      <c r="B59" s="50"/>
    </row>
  </sheetData>
  <drawing r:id="rId1"/>
</worksheet>
</file>