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69c3c35c0f8657/Programming/C^N/UVtools/wiki/"/>
    </mc:Choice>
  </mc:AlternateContent>
  <xr:revisionPtr revIDLastSave="80" documentId="13_ncr:1_{4029DB8C-79AA-4EAD-A7CF-5977EB23ADDA}" xr6:coauthVersionLast="47" xr6:coauthVersionMax="47" xr10:uidLastSave="{ACB60299-14D0-49A7-81EA-C1F1D99A7AA6}"/>
  <bookViews>
    <workbookView xWindow="9975" yWindow="435" windowWidth="28800" windowHeight="15345" xr2:uid="{70AB337B-0F1B-4C89-A9AC-5CAB5ECA9F8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H4" i="1"/>
  <c r="H5" i="1"/>
  <c r="H6" i="1"/>
  <c r="H7" i="1"/>
  <c r="H8" i="1"/>
</calcChain>
</file>

<file path=xl/sharedStrings.xml><?xml version="1.0" encoding="utf-8"?>
<sst xmlns="http://schemas.openxmlformats.org/spreadsheetml/2006/main" count="24" uniqueCount="18">
  <si>
    <t>PNG</t>
  </si>
  <si>
    <t>GZIP</t>
  </si>
  <si>
    <t>DEFLATE</t>
  </si>
  <si>
    <t>LZ4</t>
  </si>
  <si>
    <t>Single-Thread</t>
  </si>
  <si>
    <t>Multi-thread</t>
  </si>
  <si>
    <t>Bytes</t>
  </si>
  <si>
    <t>CPU:</t>
  </si>
  <si>
    <t>13th Gen Intel(R) Core(TM) i9-13900K</t>
  </si>
  <si>
    <t>RAM:</t>
  </si>
  <si>
    <t>G.Skill Trident Z5 32GB DDR5-6400MHz CL32</t>
  </si>
  <si>
    <t>Algorithm</t>
  </si>
  <si>
    <t>8K Bitmap:</t>
  </si>
  <si>
    <t>Ratio</t>
  </si>
  <si>
    <t>Percent</t>
  </si>
  <si>
    <t>Brotli</t>
  </si>
  <si>
    <t>bytes</t>
  </si>
  <si>
    <t>(7.680 x 4.320)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</si>
</sst>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\x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/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11">
    <dxf>
      <numFmt numFmtId="2" formatCode="0.00"/>
      <alignment horizontal="center" vertical="center" textRotation="0" wrapText="0" indent="0" justifyLastLine="0" shrinkToFit="0" readingOrder="0"/>
    </dxf>
    <dxf>
      <numFmt numFmtId="165" formatCode="0.00\x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8K</a:t>
            </a:r>
            <a:r>
              <a:rPr lang="pt-PT" baseline="0"/>
              <a:t> l</a:t>
            </a:r>
            <a:r>
              <a:rPr lang="pt-PT"/>
              <a:t>ayer compression perfomance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Folha1!$C$3</c:f>
              <c:strCache>
                <c:ptCount val="1"/>
                <c:pt idx="0">
                  <c:v>Single-Thread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Folha1!$B$4:$B$8</c:f>
              <c:strCache>
                <c:ptCount val="5"/>
                <c:pt idx="0">
                  <c:v>PNG</c:v>
                </c:pt>
                <c:pt idx="1">
                  <c:v>GZIP</c:v>
                </c:pt>
                <c:pt idx="2">
                  <c:v>DEFLATE</c:v>
                </c:pt>
                <c:pt idx="3">
                  <c:v>Brotli</c:v>
                </c:pt>
                <c:pt idx="4">
                  <c:v>LZ4</c:v>
                </c:pt>
              </c:strCache>
            </c:strRef>
          </c:cat>
          <c:val>
            <c:numRef>
              <c:f>Folha1!$C$4:$C$8</c:f>
              <c:numCache>
                <c:formatCode>General</c:formatCode>
                <c:ptCount val="5"/>
                <c:pt idx="0">
                  <c:v>22.17</c:v>
                </c:pt>
                <c:pt idx="1">
                  <c:v>63.29</c:v>
                </c:pt>
                <c:pt idx="2">
                  <c:v>64.099999999999994</c:v>
                </c:pt>
                <c:pt idx="3">
                  <c:v>190.48</c:v>
                </c:pt>
                <c:pt idx="4">
                  <c:v>312.5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E-44DB-B95B-81D46E533125}"/>
            </c:ext>
          </c:extLst>
        </c:ser>
        <c:ser>
          <c:idx val="1"/>
          <c:order val="1"/>
          <c:tx>
            <c:strRef>
              <c:f>Folha1!$D$3</c:f>
              <c:strCache>
                <c:ptCount val="1"/>
                <c:pt idx="0">
                  <c:v>Multi-thread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Folha1!$B$4:$B$8</c:f>
              <c:strCache>
                <c:ptCount val="5"/>
                <c:pt idx="0">
                  <c:v>PNG</c:v>
                </c:pt>
                <c:pt idx="1">
                  <c:v>GZIP</c:v>
                </c:pt>
                <c:pt idx="2">
                  <c:v>DEFLATE</c:v>
                </c:pt>
                <c:pt idx="3">
                  <c:v>Brotli</c:v>
                </c:pt>
                <c:pt idx="4">
                  <c:v>LZ4</c:v>
                </c:pt>
              </c:strCache>
            </c:strRef>
          </c:cat>
          <c:val>
            <c:numRef>
              <c:f>Folha1!$D$4:$D$8</c:f>
              <c:numCache>
                <c:formatCode>General</c:formatCode>
                <c:ptCount val="5"/>
                <c:pt idx="0">
                  <c:v>369</c:v>
                </c:pt>
                <c:pt idx="1">
                  <c:v>1020.41</c:v>
                </c:pt>
                <c:pt idx="2">
                  <c:v>1033.06</c:v>
                </c:pt>
                <c:pt idx="3">
                  <c:v>3759.4</c:v>
                </c:pt>
                <c:pt idx="4">
                  <c:v>6097.56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E-44DB-B95B-81D46E533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754223"/>
        <c:axId val="597753391"/>
      </c:barChart>
      <c:catAx>
        <c:axId val="59775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Codec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7753391"/>
        <c:crosses val="autoZero"/>
        <c:auto val="1"/>
        <c:lblAlgn val="ctr"/>
        <c:lblOffset val="100"/>
        <c:noMultiLvlLbl val="0"/>
      </c:catAx>
      <c:valAx>
        <c:axId val="59775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Compressions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775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Compressed 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Folha1!$G$3</c:f>
              <c:strCache>
                <c:ptCount val="1"/>
                <c:pt idx="0">
                  <c:v>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Folha1!$F$4:$F$8</c:f>
              <c:strCache>
                <c:ptCount val="5"/>
                <c:pt idx="0">
                  <c:v>Brotli</c:v>
                </c:pt>
                <c:pt idx="1">
                  <c:v>LZ4</c:v>
                </c:pt>
                <c:pt idx="2">
                  <c:v>DEFLATE</c:v>
                </c:pt>
                <c:pt idx="3">
                  <c:v>GZIP</c:v>
                </c:pt>
                <c:pt idx="4">
                  <c:v>PNG</c:v>
                </c:pt>
              </c:strCache>
            </c:strRef>
          </c:cat>
          <c:val>
            <c:numRef>
              <c:f>Folha1!$G$4:$G$8</c:f>
              <c:numCache>
                <c:formatCode>General</c:formatCode>
                <c:ptCount val="5"/>
                <c:pt idx="0">
                  <c:v>307646</c:v>
                </c:pt>
                <c:pt idx="1">
                  <c:v>496376</c:v>
                </c:pt>
                <c:pt idx="2">
                  <c:v>680497</c:v>
                </c:pt>
                <c:pt idx="3">
                  <c:v>680507</c:v>
                </c:pt>
                <c:pt idx="4">
                  <c:v>1170575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F-4D57-8310-FF8955D9B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216335"/>
        <c:axId val="643218831"/>
      </c:barChart>
      <c:catAx>
        <c:axId val="64321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3218831"/>
        <c:crosses val="autoZero"/>
        <c:auto val="1"/>
        <c:lblAlgn val="ctr"/>
        <c:lblOffset val="100"/>
        <c:noMultiLvlLbl val="0"/>
      </c:catAx>
      <c:valAx>
        <c:axId val="6432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321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593481</xdr:colOff>
      <xdr:row>10</xdr:row>
      <xdr:rowOff>6227</xdr:rowOff>
    </xdr:from>
    <xdr:to>
      <xdr:col>4</xdr:col>
      <xdr:colOff>518746</xdr:colOff>
      <xdr:row>34</xdr:row>
      <xdr:rowOff>132023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8F1E95-23FB-484E-81AE-1C4AEB9B5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16119</xdr:colOff>
      <xdr:row>10</xdr:row>
      <xdr:rowOff>3297</xdr:rowOff>
    </xdr:from>
    <xdr:to>
      <xdr:col>9</xdr:col>
      <xdr:colOff>216144</xdr:colOff>
      <xdr:row>34</xdr:row>
      <xdr:rowOff>112178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311777-58C9-4CEF-BADB-CC890667A6F2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9419</xdr:colOff>
      <xdr:row>6</xdr:row>
      <xdr:rowOff>132278</xdr:rowOff>
    </xdr:from>
    <xdr:to>
      <xdr:col>23</xdr:col>
      <xdr:colOff>236554</xdr:colOff>
      <xdr:row>35</xdr:row>
      <xdr:rowOff>1045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F0CCB18-2987-49F1-99A3-F1D69BD5C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0534" y="1275278"/>
          <a:ext cx="8609135" cy="5393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52C079-5C8B-4275-B4B1-B22DEB64B4B1}" name="Tabela1" displayName="Tabela1" ref="B3:D8" totalsRowShown="0" headerRowDxfId="10" dataDxfId="9">
  <autoFilter ref="B3:D8" xr:uid="{AF52C079-5C8B-4275-B4B1-B22DEB64B4B1}"/>
  <tableColumns count="3">
    <tableColumn id="1" xr3:uid="{ABD84F52-17AA-4DEB-9C66-78F50A4474E3}" name="Algorithm" dataDxfId="8"/>
    <tableColumn id="2" xr3:uid="{953474D9-F5FE-4B8A-A20E-FB628240EAE3}" name="Single-Thread" dataDxfId="7"/>
    <tableColumn id="3" xr3:uid="{49D707C4-9595-46B1-B31B-76F36BE02788}" name="Multi-thread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4CB058-FF2A-4039-9F93-B5C2BBA5DF84}" name="Tabela2" displayName="Tabela2" ref="F3:I8" totalsRowShown="0" headerRowDxfId="5" dataDxfId="4">
  <autoFilter ref="F3:I8" xr:uid="{A84CB058-FF2A-4039-9F93-B5C2BBA5DF84}"/>
  <sortState xmlns:xlrd2="http://schemas.microsoft.com/office/spreadsheetml/2017/richdata2" ref="F4:I8">
    <sortCondition ref="G3:G8"/>
  </sortState>
  <tableColumns count="4">
    <tableColumn id="1" xr3:uid="{D59C5F30-117F-47D7-ADB2-4F7A09D56C03}" name="Algorithm" dataDxfId="3"/>
    <tableColumn id="2" xr3:uid="{F2652AFC-A737-4733-8DC5-F294CD1AA3A1}" name="Bytes" dataDxfId="2"/>
    <tableColumn id="3" xr3:uid="{1D68395E-3032-42AB-962F-93236C83A4F9}" name="Ratio" dataDxfId="1">
      <calculatedColumnFormula>$L$3/Tabela2[[#This Row],[Bytes]]</calculatedColumnFormula>
    </tableColumn>
    <tableColumn id="4" xr3:uid="{072CAED2-12FF-4D88-89D3-9AFF15BB74A6}" name="Percent" dataDxfId="0">
      <calculatedColumnFormula>100-(Tabela2[[#This Row],[Bytes]]*100/$L$3)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B150-2DCD-41BC-A97C-EA4F89126505}">
  <dimension ref="B1:N29"/>
  <sheetViews>
    <sheetView tabSelected="1" zoomScale="130" zoomScaleNormal="130" workbookViewId="0">
      <selection activeCell="A2" sqref="A2"/>
    </sheetView>
  </sheetViews>
  <sheetFormatPr defaultRowHeight="15" x14ac:dyDescent="0.25"/>
  <cols>
    <col min="2" max="2" width="13" customWidth="1"/>
    <col min="3" max="3" width="16.5703125" customWidth="1"/>
    <col min="4" max="4" width="25.42578125" customWidth="1"/>
    <col min="6" max="6" width="12.28515625" customWidth="1"/>
    <col min="7" max="7" width="13.42578125" bestFit="1" customWidth="1"/>
    <col min="8" max="8" width="12.28515625" bestFit="1" customWidth="1"/>
    <col min="9" max="9" width="13.140625" bestFit="1" customWidth="1"/>
    <col min="11" max="11" width="10.42578125" bestFit="1" customWidth="1"/>
    <col min="12" max="12" width="10.140625" customWidth="1"/>
    <col min="14" max="14" width="14" bestFit="1" customWidth="1"/>
  </cols>
  <sheetData>
    <row r="1" spans="2:14" x14ac:dyDescent="0.25">
      <c r="B1" s="5" t="s">
        <v>7</v>
      </c>
      <c r="C1" s="7" t="s">
        <v>8</v>
      </c>
      <c r="D1" s="7"/>
      <c r="E1" s="4" t="s">
        <v>9</v>
      </c>
      <c r="F1" s="7" t="s">
        <v>10</v>
      </c>
      <c r="G1" s="7"/>
      <c r="H1" s="7"/>
      <c r="I1" s="7"/>
      <c r="J1" s="3"/>
    </row>
    <row r="3" spans="2:14" x14ac:dyDescent="0.25">
      <c r="B3" s="1" t="s">
        <v>11</v>
      </c>
      <c r="C3" s="1" t="s">
        <v>4</v>
      </c>
      <c r="D3" s="1" t="s">
        <v>5</v>
      </c>
      <c r="F3" s="1" t="s">
        <v>11</v>
      </c>
      <c r="G3" s="1" t="s">
        <v>6</v>
      </c>
      <c r="H3" s="1" t="s">
        <v>13</v>
      </c>
      <c r="I3" s="1" t="s">
        <v>14</v>
      </c>
      <c r="K3" s="10" t="s">
        <v>12</v>
      </c>
      <c r="L3" s="12">
        <v>33177600</v>
      </c>
      <c r="M3" t="s">
        <v>16</v>
      </c>
      <c r="N3" t="s">
        <v>17</v>
      </c>
    </row>
    <row r="4" spans="2:14" x14ac:dyDescent="0.25">
      <c r="B4" s="1" t="s">
        <v>0</v>
      </c>
      <c r="C4" s="1">
        <v>22.17</v>
      </c>
      <c r="D4" s="1">
        <v>369</v>
      </c>
      <c r="F4" s="1" t="s">
        <v>15</v>
      </c>
      <c r="G4" s="8">
        <v>307646</v>
      </c>
      <c r="H4" s="9">
        <f>$L$3/Tabela2[[#This Row],[Bytes]]</f>
        <v>107.84343043628066</v>
      </c>
      <c r="I4" s="6">
        <f>100-(Tabela2[[#This Row],[Bytes]]*100/$L$3)</f>
        <v>99.072729793595684</v>
      </c>
    </row>
    <row r="5" spans="2:14" x14ac:dyDescent="0.25">
      <c r="B5" s="1" t="s">
        <v>1</v>
      </c>
      <c r="C5" s="1">
        <v>63.29</v>
      </c>
      <c r="D5" s="1">
        <v>1020.41</v>
      </c>
      <c r="F5" s="1" t="s">
        <v>3</v>
      </c>
      <c r="G5" s="1">
        <v>496376</v>
      </c>
      <c r="H5" s="9">
        <f>$L$3/Tabela2[[#This Row],[Bytes]]</f>
        <v>66.839653810820835</v>
      </c>
      <c r="I5" s="6">
        <f>100-(Tabela2[[#This Row],[Bytes]]*100/$L$3)</f>
        <v>98.503882137345684</v>
      </c>
    </row>
    <row r="6" spans="2:14" x14ac:dyDescent="0.25">
      <c r="B6" s="1" t="s">
        <v>2</v>
      </c>
      <c r="C6" s="1">
        <v>64.099999999999994</v>
      </c>
      <c r="D6" s="1">
        <v>1033.06</v>
      </c>
      <c r="F6" s="1" t="s">
        <v>2</v>
      </c>
      <c r="G6" s="1">
        <v>680497</v>
      </c>
      <c r="H6" s="9">
        <f>$L$3/Tabela2[[#This Row],[Bytes]]</f>
        <v>48.754954099724173</v>
      </c>
      <c r="I6" s="6">
        <f>100-(Tabela2[[#This Row],[Bytes]]*100/$L$3)</f>
        <v>97.948926384066354</v>
      </c>
      <c r="M6" s="11"/>
    </row>
    <row r="7" spans="2:14" x14ac:dyDescent="0.25">
      <c r="B7" s="1" t="s">
        <v>15</v>
      </c>
      <c r="C7" s="1">
        <v>190.48</v>
      </c>
      <c r="D7" s="1">
        <v>3759.4</v>
      </c>
      <c r="F7" s="1" t="s">
        <v>1</v>
      </c>
      <c r="G7" s="1">
        <v>680507</v>
      </c>
      <c r="H7" s="9">
        <f>$L$3/Tabela2[[#This Row],[Bytes]]</f>
        <v>48.754237649282082</v>
      </c>
      <c r="I7" s="6">
        <f>100-(Tabela2[[#This Row],[Bytes]]*100/$L$3)</f>
        <v>97.948896243248456</v>
      </c>
    </row>
    <row r="8" spans="2:14" x14ac:dyDescent="0.25">
      <c r="B8" s="1" t="s">
        <v>3</v>
      </c>
      <c r="C8" s="1">
        <v>312.5</v>
      </c>
      <c r="D8" s="1">
        <v>6097.56</v>
      </c>
      <c r="F8" s="1" t="s">
        <v>0</v>
      </c>
      <c r="G8" s="1">
        <v>1170575</v>
      </c>
      <c r="H8" s="9">
        <f>$L$3/Tabela2[[#This Row],[Bytes]]</f>
        <v>28.342993827819662</v>
      </c>
      <c r="I8" s="6">
        <f>100-(Tabela2[[#This Row],[Bytes]]*100/$L$3)</f>
        <v>96.471791208526241</v>
      </c>
    </row>
    <row r="9" spans="2:14" x14ac:dyDescent="0.25">
      <c r="H9" s="2"/>
    </row>
    <row r="29" spans="9:9" x14ac:dyDescent="0.25">
      <c r="I29" s="2"/>
    </row>
  </sheetData>
  <mergeCells count="2">
    <mergeCell ref="C1:D1"/>
    <mergeCell ref="F1:I1"/>
  </mergeCells>
  <pageMargins left="0.7" right="0.7" top="0.75" bottom="0.75" header="0.3" footer="0.3"/>
  <pageSetup paperSize="9" orientation="portrait" horizontalDpi="360" verticalDpi="36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Conceição</dc:creator>
  <cp:lastModifiedBy>Tiago</cp:lastModifiedBy>
  <dcterms:created xsi:type="dcterms:W3CDTF">2022-03-16T23:01:45Z</dcterms:created>
  <dcterms:modified xsi:type="dcterms:W3CDTF">2024-01-29T01:15:07Z</dcterms:modified>
</cp:coreProperties>
</file>