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user\Desktop\MotorJava\data\"/>
    </mc:Choice>
  </mc:AlternateContent>
  <xr:revisionPtr revIDLastSave="0" documentId="13_ncr:1_{35E7895B-7FA4-4DC1-A772-09891F720E2E}" xr6:coauthVersionLast="47" xr6:coauthVersionMax="47" xr10:uidLastSave="{00000000-0000-0000-0000-000000000000}"/>
  <bookViews>
    <workbookView xWindow="20" yWindow="20" windowWidth="19180" windowHeight="10060" tabRatio="779" firstSheet="5" activeTab="5" xr2:uid="{00000000-000D-0000-FFFF-FFFF00000000}"/>
  </bookViews>
  <sheets>
    <sheet name="Detalhes1" sheetId="102" r:id="rId1"/>
    <sheet name="Detalhes2" sheetId="103" state="hidden" r:id="rId2"/>
    <sheet name="Detalhes3" sheetId="104" state="hidden" r:id="rId3"/>
    <sheet name="Detalhes4" sheetId="105" state="hidden" r:id="rId4"/>
    <sheet name="Detalhes5" sheetId="106" state="hidden" r:id="rId5"/>
    <sheet name="AGING MODEM" sheetId="35" r:id="rId6"/>
    <sheet name="Detalhes6" sheetId="107" state="hidden" r:id="rId7"/>
    <sheet name="SERIAL" sheetId="92" r:id="rId8"/>
    <sheet name="NC" sheetId="93" r:id="rId9"/>
    <sheet name="FCA" sheetId="90" r:id="rId10"/>
    <sheet name="REVERSA" sheetId="97" r:id="rId11"/>
    <sheet name="EXPURGO" sheetId="101" state="hidden" r:id="rId12"/>
    <sheet name="D_regra" sheetId="31" state="hidden" r:id="rId13"/>
    <sheet name="DADOS" sheetId="88" r:id="rId14"/>
  </sheets>
  <definedNames>
    <definedName name="_xlnm._FilterDatabase" localSheetId="5" hidden="1">'AGING MODEM'!#REF!</definedName>
    <definedName name="_xlnm._FilterDatabase" localSheetId="12" hidden="1">D_regra!$A$1:$B$10</definedName>
    <definedName name="_xlnm._FilterDatabase" localSheetId="9" hidden="1">FCA!#REF!</definedName>
    <definedName name="_xlnm._FilterDatabase" localSheetId="8" hidden="1">NC!$J$4:$K$4</definedName>
    <definedName name="DadosExternos_1" localSheetId="13" hidden="1">DADOS!$A$1:$AD$451</definedName>
    <definedName name="SegmentaçãodeDados_DESCRIÇAO_ESTADO">#N/A</definedName>
    <definedName name="SegmentaçãodeDados_DESCRIÇAO_ESTADO1">#N/A</definedName>
    <definedName name="SegmentaçãodeDados_DESCRIÇAO_ESTADO2">#N/A</definedName>
    <definedName name="SegmentaçãodeDados_STATUS">#N/A</definedName>
    <definedName name="SegmentaçãodeDados_STATUS_AGING">#N/A</definedName>
    <definedName name="SegmentaçãodeDados_STATUS_AGING1">#N/A</definedName>
    <definedName name="SegmentaçãodeDados_STATUS1">#N/A</definedName>
    <definedName name="SegmentaçãodeDados_Supervisor">#N/A</definedName>
    <definedName name="SegmentaçãodeDados_Supervisor1">#N/A</definedName>
    <definedName name="SegmentaçãodeDados_Supervisor2">#N/A</definedName>
  </definedNames>
  <calcPr calcId="191029"/>
  <pivotCaches>
    <pivotCache cacheId="22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3" i="88" l="1"/>
  <c r="AE396" i="88"/>
  <c r="AE219" i="88"/>
  <c r="AE317" i="88"/>
  <c r="AE388" i="88"/>
  <c r="AE310" i="88"/>
  <c r="AE343" i="88"/>
  <c r="AE196" i="88"/>
  <c r="AE157" i="88"/>
  <c r="AE259" i="88"/>
  <c r="AE168" i="88"/>
  <c r="AE354" i="88"/>
  <c r="AE17" i="88"/>
  <c r="AE413" i="88"/>
  <c r="AE123" i="88"/>
  <c r="AE2" i="88"/>
  <c r="AE288" i="88"/>
  <c r="AE397" i="88"/>
  <c r="AE13" i="88"/>
  <c r="AE238" i="88"/>
  <c r="AE220" i="88"/>
  <c r="AE18" i="88"/>
  <c r="AE78" i="88"/>
  <c r="AE304" i="88"/>
  <c r="AE55" i="88"/>
  <c r="AE433" i="88"/>
  <c r="AE169" i="88"/>
  <c r="AE204" i="88"/>
  <c r="AE79" i="88"/>
  <c r="AE170" i="88"/>
  <c r="AE443" i="88"/>
  <c r="AE414" i="88"/>
  <c r="AE86" i="88"/>
  <c r="AE93" i="88"/>
  <c r="AE212" i="88"/>
  <c r="AE274" i="88"/>
  <c r="AE94" i="88"/>
  <c r="AE44" i="88"/>
  <c r="AE398" i="88"/>
  <c r="AE344" i="88"/>
  <c r="AE87" i="88"/>
  <c r="AE139" i="88"/>
  <c r="AE205" i="88"/>
  <c r="AE377" i="88"/>
  <c r="AE275" i="88"/>
  <c r="AE345" i="88"/>
  <c r="AE421" i="88"/>
  <c r="AE124" i="88"/>
  <c r="AE56" i="88"/>
  <c r="AE254" i="88"/>
  <c r="AE268" i="88"/>
  <c r="AE184" i="88"/>
  <c r="AE389" i="88"/>
  <c r="AE230" i="88"/>
  <c r="AE318" i="88"/>
  <c r="AE185" i="88"/>
  <c r="AE88" i="88"/>
  <c r="AE19" i="88"/>
  <c r="AE329" i="88"/>
  <c r="AE319" i="88"/>
  <c r="AE104" i="88"/>
  <c r="AE125" i="88"/>
  <c r="AE20" i="88"/>
  <c r="AE289" i="88"/>
  <c r="AE294" i="88"/>
  <c r="AE89" i="88"/>
  <c r="AE355" i="88"/>
  <c r="AE120" i="88"/>
  <c r="AE158" i="88"/>
  <c r="AE3" i="88"/>
  <c r="AE378" i="88"/>
  <c r="AE110" i="88"/>
  <c r="AE190" i="88"/>
  <c r="AE399" i="88"/>
  <c r="AE311" i="88"/>
  <c r="AE67" i="88"/>
  <c r="AE131" i="88"/>
  <c r="AE276" i="88"/>
  <c r="AE4" i="88"/>
  <c r="AE335" i="88"/>
  <c r="AE21" i="88"/>
  <c r="AE231" i="88"/>
  <c r="AE186" i="88"/>
  <c r="AE22" i="88"/>
  <c r="AE312" i="88"/>
  <c r="AE5" i="88"/>
  <c r="AE45" i="88"/>
  <c r="AE363" i="88"/>
  <c r="AE132" i="88"/>
  <c r="AE239" i="88"/>
  <c r="AE159" i="88"/>
  <c r="AE290" i="88"/>
  <c r="AE444" i="88"/>
  <c r="AE6" i="88"/>
  <c r="AE14" i="88"/>
  <c r="AE171" i="88"/>
  <c r="AE260" i="88"/>
  <c r="AE206" i="88"/>
  <c r="AE422" i="88"/>
  <c r="AE415" i="88"/>
  <c r="AE95" i="88"/>
  <c r="AE269" i="88"/>
  <c r="AE232" i="88"/>
  <c r="AE390" i="88"/>
  <c r="AE46" i="88"/>
  <c r="AE434" i="88"/>
  <c r="AE172" i="88"/>
  <c r="AE148" i="88"/>
  <c r="AE277" i="88"/>
  <c r="AE423" i="88"/>
  <c r="AE96" i="88"/>
  <c r="AE84" i="88"/>
  <c r="AE313" i="88"/>
  <c r="AE369" i="88"/>
  <c r="AE90" i="88"/>
  <c r="AE140" i="88"/>
  <c r="AE23" i="88"/>
  <c r="AE356" i="88"/>
  <c r="AE149" i="88"/>
  <c r="AE191" i="88"/>
  <c r="AE47" i="88"/>
  <c r="AE233" i="88"/>
  <c r="AE24" i="88"/>
  <c r="AE270" i="88"/>
  <c r="AE445" i="88"/>
  <c r="AE346" i="88"/>
  <c r="AE160" i="88"/>
  <c r="AE435" i="88"/>
  <c r="AE336" i="88"/>
  <c r="AE82" i="88"/>
  <c r="AE400" i="88"/>
  <c r="AE111" i="88"/>
  <c r="AE7" i="88"/>
  <c r="AE271" i="88"/>
  <c r="AE221" i="88"/>
  <c r="AE408" i="88"/>
  <c r="AE261" i="88"/>
  <c r="AE213" i="88"/>
  <c r="AE401" i="88"/>
  <c r="AE379" i="88"/>
  <c r="AE320" i="88"/>
  <c r="AE68" i="88"/>
  <c r="AE112" i="88"/>
  <c r="AE57" i="88"/>
  <c r="AE222" i="88"/>
  <c r="AE141" i="88"/>
  <c r="AE69" i="88"/>
  <c r="AE370" i="88"/>
  <c r="AE126" i="88"/>
  <c r="AE25" i="88"/>
  <c r="AE113" i="88"/>
  <c r="AE161" i="88"/>
  <c r="AE402" i="88"/>
  <c r="AE127" i="88"/>
  <c r="AE248" i="88"/>
  <c r="AE105" i="88"/>
  <c r="AE48" i="88"/>
  <c r="AE133" i="88"/>
  <c r="AE70" i="88"/>
  <c r="AE223" i="88"/>
  <c r="AE357" i="88"/>
  <c r="AE380" i="88"/>
  <c r="AE97" i="88"/>
  <c r="AE207" i="88"/>
  <c r="AE295" i="88"/>
  <c r="AE424" i="88"/>
  <c r="AE330" i="88"/>
  <c r="AE8" i="88"/>
  <c r="AE134" i="88"/>
  <c r="AE71" i="88"/>
  <c r="AE208" i="88"/>
  <c r="AE371" i="88"/>
  <c r="AE214" i="88"/>
  <c r="AE162" i="88"/>
  <c r="AE347" i="88"/>
  <c r="AE296" i="88"/>
  <c r="AE58" i="88"/>
  <c r="AE150" i="88"/>
  <c r="AE425" i="88"/>
  <c r="AE321" i="88"/>
  <c r="AE278" i="88"/>
  <c r="AE240" i="88"/>
  <c r="AE249" i="88"/>
  <c r="AE322" i="88"/>
  <c r="AE409" i="88"/>
  <c r="AE446" i="88"/>
  <c r="AE403" i="88"/>
  <c r="AE9" i="88"/>
  <c r="AE323" i="88"/>
  <c r="AE272" i="88"/>
  <c r="AE10" i="88"/>
  <c r="AE305" i="88"/>
  <c r="AE59" i="88"/>
  <c r="AE151" i="88"/>
  <c r="AE291" i="88"/>
  <c r="AE292" i="88"/>
  <c r="AE26" i="88"/>
  <c r="AE209" i="88"/>
  <c r="AE436" i="88"/>
  <c r="AE314" i="88"/>
  <c r="AE404" i="88"/>
  <c r="AE192" i="88"/>
  <c r="AE27" i="88"/>
  <c r="AE28" i="88"/>
  <c r="AE262" i="88"/>
  <c r="AE85" i="88"/>
  <c r="AE279" i="88"/>
  <c r="AE152" i="88"/>
  <c r="AE365" i="88"/>
  <c r="AE215" i="88"/>
  <c r="AE306" i="88"/>
  <c r="AE142" i="88"/>
  <c r="AE241" i="88"/>
  <c r="AE173" i="88"/>
  <c r="AE337" i="88"/>
  <c r="AE255" i="88"/>
  <c r="AE29" i="88"/>
  <c r="AE324" i="88"/>
  <c r="AE405" i="88"/>
  <c r="AE416" i="88"/>
  <c r="AE437" i="88"/>
  <c r="AE297" i="88"/>
  <c r="AE163" i="88"/>
  <c r="AE224" i="88"/>
  <c r="AE348" i="88"/>
  <c r="AE303" i="88"/>
  <c r="AE426" i="88"/>
  <c r="AE364" i="88"/>
  <c r="AE121" i="88"/>
  <c r="AE143" i="88"/>
  <c r="AE263" i="88"/>
  <c r="AE264" i="88"/>
  <c r="AE60" i="88"/>
  <c r="AE242" i="88"/>
  <c r="AE225" i="88"/>
  <c r="AE410" i="88"/>
  <c r="AE372" i="88"/>
  <c r="AE366" i="88"/>
  <c r="AE417" i="88"/>
  <c r="AE197" i="88"/>
  <c r="AE174" i="88"/>
  <c r="AE210" i="88"/>
  <c r="AE273" i="88"/>
  <c r="AE175" i="88"/>
  <c r="AE144" i="88"/>
  <c r="AE381" i="88"/>
  <c r="AE153" i="88"/>
  <c r="AE114" i="88"/>
  <c r="AE418" i="88"/>
  <c r="AE438" i="88"/>
  <c r="AE193" i="88"/>
  <c r="AE49" i="88"/>
  <c r="AE30" i="88"/>
  <c r="AE50" i="88"/>
  <c r="AE198" i="88"/>
  <c r="AE61" i="88"/>
  <c r="AE31" i="88"/>
  <c r="AE391" i="88"/>
  <c r="AE338" i="88"/>
  <c r="AE128" i="88"/>
  <c r="AE176" i="88"/>
  <c r="AE447" i="88"/>
  <c r="AE135" i="88"/>
  <c r="AE411" i="88"/>
  <c r="AE280" i="88"/>
  <c r="AE349" i="88"/>
  <c r="AE331" i="88"/>
  <c r="AE154" i="88"/>
  <c r="AE226" i="88"/>
  <c r="AE115" i="88"/>
  <c r="AE307" i="88"/>
  <c r="AE32" i="88"/>
  <c r="AE250" i="88"/>
  <c r="AE387" i="88"/>
  <c r="AE427" i="88"/>
  <c r="AE129" i="88"/>
  <c r="AE51" i="88"/>
  <c r="AE91" i="88"/>
  <c r="AE116" i="88"/>
  <c r="AE373" i="88"/>
  <c r="AE106" i="88"/>
  <c r="AE33" i="88"/>
  <c r="AE34" i="88"/>
  <c r="AE145" i="88"/>
  <c r="AE227" i="88"/>
  <c r="AE315" i="88"/>
  <c r="AE234" i="88"/>
  <c r="AE358" i="88"/>
  <c r="AE62" i="88"/>
  <c r="AE72" i="88"/>
  <c r="AE130" i="88"/>
  <c r="AE439" i="88"/>
  <c r="AE35" i="88"/>
  <c r="AE374" i="88"/>
  <c r="AE36" i="88"/>
  <c r="AE332" i="88"/>
  <c r="AE136" i="88"/>
  <c r="AE428" i="88"/>
  <c r="AE243" i="88"/>
  <c r="AE298" i="88"/>
  <c r="AE164" i="88"/>
  <c r="AE325" i="88"/>
  <c r="AE177" i="88"/>
  <c r="AE199" i="88"/>
  <c r="AE339" i="88"/>
  <c r="AE98" i="88"/>
  <c r="AE15" i="88"/>
  <c r="AE256" i="88"/>
  <c r="AE200" i="88"/>
  <c r="AE382" i="88"/>
  <c r="AE350" i="88"/>
  <c r="AE340" i="88"/>
  <c r="AE406" i="88"/>
  <c r="AE407" i="88"/>
  <c r="AE228" i="88"/>
  <c r="AE383" i="88"/>
  <c r="AE216" i="88"/>
  <c r="AE244" i="88"/>
  <c r="AE257" i="88"/>
  <c r="AE201" i="88"/>
  <c r="AE245" i="88"/>
  <c r="AE73" i="88"/>
  <c r="AE92" i="88"/>
  <c r="AE211" i="88"/>
  <c r="AE11" i="88"/>
  <c r="AE448" i="88"/>
  <c r="AE63" i="88"/>
  <c r="AE429" i="88"/>
  <c r="AE37" i="88"/>
  <c r="AE367" i="88"/>
  <c r="AE235" i="88"/>
  <c r="AE449" i="88"/>
  <c r="AE265" i="88"/>
  <c r="AE38" i="88"/>
  <c r="AE52" i="88"/>
  <c r="AE450" i="88"/>
  <c r="AE187" i="88"/>
  <c r="AE384" i="88"/>
  <c r="AE281" i="88"/>
  <c r="AE308" i="88"/>
  <c r="AE440" i="88"/>
  <c r="AE246" i="88"/>
  <c r="AE412" i="88"/>
  <c r="AE137" i="88"/>
  <c r="AE359" i="88"/>
  <c r="AE217" i="88"/>
  <c r="AE74" i="88"/>
  <c r="AE117" i="88"/>
  <c r="AE299" i="88"/>
  <c r="AE178" i="88"/>
  <c r="AE236" i="88"/>
  <c r="AE392" i="88"/>
  <c r="AE326" i="88"/>
  <c r="AE393" i="88"/>
  <c r="AE80" i="88"/>
  <c r="AE300" i="88"/>
  <c r="AE202" i="88"/>
  <c r="AE327" i="88"/>
  <c r="AE251" i="88"/>
  <c r="AE188" i="88"/>
  <c r="AE282" i="88"/>
  <c r="AE75" i="88"/>
  <c r="AE39" i="88"/>
  <c r="AE351" i="88"/>
  <c r="AE118" i="88"/>
  <c r="AE107" i="88"/>
  <c r="AE237" i="88"/>
  <c r="AE119" i="88"/>
  <c r="AE293" i="88"/>
  <c r="AE81" i="88"/>
  <c r="AE341" i="88"/>
  <c r="AE99" i="88"/>
  <c r="AE328" i="88"/>
  <c r="AE179" i="88"/>
  <c r="AE189" i="88"/>
  <c r="AE165" i="88"/>
  <c r="AE166" i="88"/>
  <c r="AE122" i="88"/>
  <c r="AE394" i="88"/>
  <c r="AE252" i="88"/>
  <c r="AE76" i="88"/>
  <c r="AE283" i="88"/>
  <c r="AE100" i="88"/>
  <c r="AE253" i="88"/>
  <c r="AE155" i="88"/>
  <c r="AE430" i="88"/>
  <c r="AE385" i="88"/>
  <c r="AE301" i="88"/>
  <c r="AE352" i="88"/>
  <c r="AE247" i="88"/>
  <c r="AE309" i="88"/>
  <c r="AE316" i="88"/>
  <c r="AE156" i="88"/>
  <c r="AE375" i="88"/>
  <c r="AE376" i="88"/>
  <c r="AE229" i="88"/>
  <c r="AE53" i="88"/>
  <c r="AE16" i="88"/>
  <c r="AE258" i="88"/>
  <c r="AE360" i="88"/>
  <c r="AE361" i="88"/>
  <c r="AE218" i="88"/>
  <c r="AE64" i="88"/>
  <c r="AE65" i="88"/>
  <c r="AE66" i="88"/>
  <c r="AE167" i="88"/>
  <c r="AE101" i="88"/>
  <c r="AE102" i="88"/>
  <c r="AE103" i="88"/>
  <c r="AE395" i="88"/>
  <c r="AE40" i="88"/>
  <c r="AE41" i="88"/>
  <c r="AE42" i="88"/>
  <c r="AE386" i="88"/>
  <c r="AE12" i="88"/>
  <c r="AE368" i="88"/>
  <c r="AE194" i="88"/>
  <c r="AE195" i="88"/>
  <c r="AE441" i="88"/>
  <c r="AE442" i="88"/>
  <c r="AE138" i="88"/>
  <c r="AE284" i="88"/>
  <c r="AE285" i="88"/>
  <c r="AE286" i="88"/>
  <c r="AE287" i="88"/>
  <c r="AE353" i="88"/>
  <c r="AE83" i="88"/>
  <c r="AE180" i="88"/>
  <c r="AE181" i="88"/>
  <c r="AE182" i="88"/>
  <c r="AE183" i="88"/>
  <c r="AE146" i="88"/>
  <c r="AE147" i="88"/>
  <c r="AE431" i="88"/>
  <c r="AE432" i="88"/>
  <c r="AE302" i="88"/>
  <c r="AE342" i="88"/>
  <c r="AE203" i="88"/>
  <c r="AE362" i="88"/>
  <c r="AE108" i="88"/>
  <c r="AE109" i="88"/>
  <c r="AE451" i="88"/>
  <c r="AE333" i="88"/>
  <c r="AE334" i="88"/>
  <c r="AE77" i="88"/>
  <c r="AE419" i="88"/>
  <c r="AE420" i="88"/>
  <c r="AE266" i="88"/>
  <c r="AE267" i="88"/>
  <c r="AE54" i="88"/>
  <c r="AF43" i="88"/>
  <c r="AF396" i="88"/>
  <c r="AF219" i="88"/>
  <c r="AF317" i="88"/>
  <c r="AF388" i="88"/>
  <c r="AF310" i="88"/>
  <c r="AF343" i="88"/>
  <c r="AF196" i="88"/>
  <c r="AF157" i="88"/>
  <c r="AF259" i="88"/>
  <c r="AF168" i="88"/>
  <c r="AF354" i="88"/>
  <c r="AF17" i="88"/>
  <c r="AF413" i="88"/>
  <c r="AF123" i="88"/>
  <c r="AF2" i="88"/>
  <c r="AF288" i="88"/>
  <c r="AF397" i="88"/>
  <c r="AF13" i="88"/>
  <c r="AF238" i="88"/>
  <c r="AF220" i="88"/>
  <c r="AF18" i="88"/>
  <c r="AF78" i="88"/>
  <c r="AF304" i="88"/>
  <c r="AF55" i="88"/>
  <c r="AF433" i="88"/>
  <c r="AF169" i="88"/>
  <c r="AF204" i="88"/>
  <c r="AF79" i="88"/>
  <c r="AF170" i="88"/>
  <c r="AF443" i="88"/>
  <c r="AF414" i="88"/>
  <c r="AF86" i="88"/>
  <c r="AF93" i="88"/>
  <c r="AF212" i="88"/>
  <c r="AF274" i="88"/>
  <c r="AF94" i="88"/>
  <c r="AF44" i="88"/>
  <c r="AF398" i="88"/>
  <c r="AF344" i="88"/>
  <c r="AF87" i="88"/>
  <c r="AF139" i="88"/>
  <c r="AF205" i="88"/>
  <c r="AF377" i="88"/>
  <c r="AF275" i="88"/>
  <c r="AF345" i="88"/>
  <c r="AF421" i="88"/>
  <c r="AF124" i="88"/>
  <c r="AF56" i="88"/>
  <c r="AF254" i="88"/>
  <c r="AF268" i="88"/>
  <c r="AF184" i="88"/>
  <c r="AF389" i="88"/>
  <c r="AF230" i="88"/>
  <c r="AF318" i="88"/>
  <c r="AF185" i="88"/>
  <c r="AF88" i="88"/>
  <c r="AF19" i="88"/>
  <c r="AF329" i="88"/>
  <c r="AF319" i="88"/>
  <c r="AF104" i="88"/>
  <c r="AF125" i="88"/>
  <c r="AF20" i="88"/>
  <c r="AF289" i="88"/>
  <c r="AF294" i="88"/>
  <c r="AF89" i="88"/>
  <c r="AF355" i="88"/>
  <c r="AF120" i="88"/>
  <c r="AF158" i="88"/>
  <c r="AF3" i="88"/>
  <c r="AF378" i="88"/>
  <c r="AF110" i="88"/>
  <c r="AF190" i="88"/>
  <c r="AF399" i="88"/>
  <c r="AF311" i="88"/>
  <c r="AF67" i="88"/>
  <c r="AF131" i="88"/>
  <c r="AF276" i="88"/>
  <c r="AF4" i="88"/>
  <c r="AF335" i="88"/>
  <c r="AF21" i="88"/>
  <c r="AF231" i="88"/>
  <c r="AF186" i="88"/>
  <c r="AF22" i="88"/>
  <c r="AF312" i="88"/>
  <c r="AF5" i="88"/>
  <c r="AF45" i="88"/>
  <c r="AF363" i="88"/>
  <c r="AF132" i="88"/>
  <c r="AF239" i="88"/>
  <c r="AF159" i="88"/>
  <c r="AF290" i="88"/>
  <c r="AF444" i="88"/>
  <c r="AF6" i="88"/>
  <c r="AF14" i="88"/>
  <c r="AF171" i="88"/>
  <c r="AF260" i="88"/>
  <c r="AF206" i="88"/>
  <c r="AF422" i="88"/>
  <c r="AF415" i="88"/>
  <c r="AF95" i="88"/>
  <c r="AF269" i="88"/>
  <c r="AF232" i="88"/>
  <c r="AF390" i="88"/>
  <c r="AF46" i="88"/>
  <c r="AF434" i="88"/>
  <c r="AF172" i="88"/>
  <c r="AF148" i="88"/>
  <c r="AF277" i="88"/>
  <c r="AF423" i="88"/>
  <c r="AF96" i="88"/>
  <c r="AF84" i="88"/>
  <c r="AF313" i="88"/>
  <c r="AF369" i="88"/>
  <c r="AF90" i="88"/>
  <c r="AF140" i="88"/>
  <c r="AF23" i="88"/>
  <c r="AF356" i="88"/>
  <c r="AF149" i="88"/>
  <c r="AF191" i="88"/>
  <c r="AF47" i="88"/>
  <c r="AF233" i="88"/>
  <c r="AF24" i="88"/>
  <c r="AF270" i="88"/>
  <c r="AF445" i="88"/>
  <c r="AF346" i="88"/>
  <c r="AF160" i="88"/>
  <c r="AF435" i="88"/>
  <c r="AF336" i="88"/>
  <c r="AF82" i="88"/>
  <c r="AF400" i="88"/>
  <c r="AF111" i="88"/>
  <c r="AF7" i="88"/>
  <c r="AF271" i="88"/>
  <c r="AF221" i="88"/>
  <c r="AF408" i="88"/>
  <c r="AF261" i="88"/>
  <c r="AF213" i="88"/>
  <c r="AF401" i="88"/>
  <c r="AF379" i="88"/>
  <c r="AF320" i="88"/>
  <c r="AF68" i="88"/>
  <c r="AF112" i="88"/>
  <c r="AF57" i="88"/>
  <c r="AF222" i="88"/>
  <c r="AF141" i="88"/>
  <c r="AF69" i="88"/>
  <c r="AF370" i="88"/>
  <c r="AF126" i="88"/>
  <c r="AF25" i="88"/>
  <c r="AF113" i="88"/>
  <c r="AF161" i="88"/>
  <c r="AF402" i="88"/>
  <c r="AF127" i="88"/>
  <c r="AF248" i="88"/>
  <c r="AF105" i="88"/>
  <c r="AF48" i="88"/>
  <c r="AF133" i="88"/>
  <c r="AF70" i="88"/>
  <c r="AF223" i="88"/>
  <c r="AF357" i="88"/>
  <c r="AF380" i="88"/>
  <c r="AF97" i="88"/>
  <c r="AF207" i="88"/>
  <c r="AF295" i="88"/>
  <c r="AF424" i="88"/>
  <c r="AF330" i="88"/>
  <c r="AF8" i="88"/>
  <c r="AF134" i="88"/>
  <c r="AF71" i="88"/>
  <c r="AF208" i="88"/>
  <c r="AF371" i="88"/>
  <c r="AF214" i="88"/>
  <c r="AF162" i="88"/>
  <c r="AF347" i="88"/>
  <c r="AF296" i="88"/>
  <c r="AF58" i="88"/>
  <c r="AF150" i="88"/>
  <c r="AF425" i="88"/>
  <c r="AF321" i="88"/>
  <c r="AF278" i="88"/>
  <c r="AF240" i="88"/>
  <c r="AF249" i="88"/>
  <c r="AF322" i="88"/>
  <c r="AF409" i="88"/>
  <c r="AF446" i="88"/>
  <c r="AF403" i="88"/>
  <c r="AF9" i="88"/>
  <c r="AF323" i="88"/>
  <c r="AF272" i="88"/>
  <c r="AF10" i="88"/>
  <c r="AF305" i="88"/>
  <c r="AF59" i="88"/>
  <c r="AF151" i="88"/>
  <c r="AF291" i="88"/>
  <c r="AF292" i="88"/>
  <c r="AF26" i="88"/>
  <c r="AF209" i="88"/>
  <c r="AF436" i="88"/>
  <c r="AF314" i="88"/>
  <c r="AF404" i="88"/>
  <c r="AF192" i="88"/>
  <c r="AF27" i="88"/>
  <c r="AF28" i="88"/>
  <c r="AF262" i="88"/>
  <c r="AF85" i="88"/>
  <c r="AF279" i="88"/>
  <c r="AF152" i="88"/>
  <c r="AF365" i="88"/>
  <c r="AF215" i="88"/>
  <c r="AF306" i="88"/>
  <c r="AF142" i="88"/>
  <c r="AF241" i="88"/>
  <c r="AF173" i="88"/>
  <c r="AF337" i="88"/>
  <c r="AF255" i="88"/>
  <c r="AF29" i="88"/>
  <c r="AF324" i="88"/>
  <c r="AF405" i="88"/>
  <c r="AF416" i="88"/>
  <c r="AF437" i="88"/>
  <c r="AF297" i="88"/>
  <c r="AF163" i="88"/>
  <c r="AF224" i="88"/>
  <c r="AF348" i="88"/>
  <c r="AF303" i="88"/>
  <c r="AF426" i="88"/>
  <c r="AF364" i="88"/>
  <c r="AF121" i="88"/>
  <c r="AF143" i="88"/>
  <c r="AF263" i="88"/>
  <c r="AF264" i="88"/>
  <c r="AF60" i="88"/>
  <c r="AF242" i="88"/>
  <c r="AF225" i="88"/>
  <c r="AF410" i="88"/>
  <c r="AF372" i="88"/>
  <c r="AF366" i="88"/>
  <c r="AF417" i="88"/>
  <c r="AF197" i="88"/>
  <c r="AF174" i="88"/>
  <c r="AF210" i="88"/>
  <c r="AF273" i="88"/>
  <c r="AF175" i="88"/>
  <c r="AF144" i="88"/>
  <c r="AF381" i="88"/>
  <c r="AF153" i="88"/>
  <c r="AF114" i="88"/>
  <c r="AF418" i="88"/>
  <c r="AF438" i="88"/>
  <c r="AF193" i="88"/>
  <c r="AF49" i="88"/>
  <c r="AF30" i="88"/>
  <c r="AF50" i="88"/>
  <c r="AF198" i="88"/>
  <c r="AF61" i="88"/>
  <c r="AF31" i="88"/>
  <c r="AF391" i="88"/>
  <c r="AF338" i="88"/>
  <c r="AF128" i="88"/>
  <c r="AF176" i="88"/>
  <c r="AF447" i="88"/>
  <c r="AF135" i="88"/>
  <c r="AF411" i="88"/>
  <c r="AF280" i="88"/>
  <c r="AF349" i="88"/>
  <c r="AF331" i="88"/>
  <c r="AF154" i="88"/>
  <c r="AF226" i="88"/>
  <c r="AF115" i="88"/>
  <c r="AF307" i="88"/>
  <c r="AF32" i="88"/>
  <c r="AF250" i="88"/>
  <c r="AF387" i="88"/>
  <c r="AF427" i="88"/>
  <c r="AF129" i="88"/>
  <c r="AF51" i="88"/>
  <c r="AF91" i="88"/>
  <c r="AF116" i="88"/>
  <c r="AF373" i="88"/>
  <c r="AF106" i="88"/>
  <c r="AF33" i="88"/>
  <c r="AF34" i="88"/>
  <c r="AF145" i="88"/>
  <c r="AF227" i="88"/>
  <c r="AF315" i="88"/>
  <c r="AF234" i="88"/>
  <c r="AF358" i="88"/>
  <c r="AF62" i="88"/>
  <c r="AF72" i="88"/>
  <c r="AF130" i="88"/>
  <c r="AF439" i="88"/>
  <c r="AF35" i="88"/>
  <c r="AF374" i="88"/>
  <c r="AF36" i="88"/>
  <c r="AF332" i="88"/>
  <c r="AF136" i="88"/>
  <c r="AF428" i="88"/>
  <c r="AF243" i="88"/>
  <c r="AF298" i="88"/>
  <c r="AF164" i="88"/>
  <c r="AF325" i="88"/>
  <c r="AF177" i="88"/>
  <c r="AF199" i="88"/>
  <c r="AF339" i="88"/>
  <c r="AF98" i="88"/>
  <c r="AF15" i="88"/>
  <c r="AF256" i="88"/>
  <c r="AF200" i="88"/>
  <c r="AF382" i="88"/>
  <c r="AF350" i="88"/>
  <c r="AF340" i="88"/>
  <c r="AF406" i="88"/>
  <c r="AF407" i="88"/>
  <c r="AF228" i="88"/>
  <c r="AF383" i="88"/>
  <c r="AF216" i="88"/>
  <c r="AF244" i="88"/>
  <c r="AF257" i="88"/>
  <c r="AF201" i="88"/>
  <c r="AF245" i="88"/>
  <c r="AF73" i="88"/>
  <c r="AF92" i="88"/>
  <c r="AF211" i="88"/>
  <c r="AF11" i="88"/>
  <c r="AF448" i="88"/>
  <c r="AF63" i="88"/>
  <c r="AF429" i="88"/>
  <c r="AF37" i="88"/>
  <c r="AF367" i="88"/>
  <c r="AF235" i="88"/>
  <c r="AF449" i="88"/>
  <c r="AF265" i="88"/>
  <c r="AF38" i="88"/>
  <c r="AF52" i="88"/>
  <c r="AF450" i="88"/>
  <c r="AF187" i="88"/>
  <c r="AF384" i="88"/>
  <c r="AF281" i="88"/>
  <c r="AF308" i="88"/>
  <c r="AF440" i="88"/>
  <c r="AF246" i="88"/>
  <c r="AF412" i="88"/>
  <c r="AF137" i="88"/>
  <c r="AF359" i="88"/>
  <c r="AF217" i="88"/>
  <c r="AF74" i="88"/>
  <c r="AF117" i="88"/>
  <c r="AF299" i="88"/>
  <c r="AF178" i="88"/>
  <c r="AF236" i="88"/>
  <c r="AF392" i="88"/>
  <c r="AF326" i="88"/>
  <c r="AF393" i="88"/>
  <c r="AF80" i="88"/>
  <c r="AF300" i="88"/>
  <c r="AF202" i="88"/>
  <c r="AF327" i="88"/>
  <c r="AF251" i="88"/>
  <c r="AF188" i="88"/>
  <c r="AF282" i="88"/>
  <c r="AF75" i="88"/>
  <c r="AF39" i="88"/>
  <c r="AF351" i="88"/>
  <c r="AF118" i="88"/>
  <c r="AF107" i="88"/>
  <c r="AF237" i="88"/>
  <c r="AF119" i="88"/>
  <c r="AF293" i="88"/>
  <c r="AF81" i="88"/>
  <c r="AF341" i="88"/>
  <c r="AF99" i="88"/>
  <c r="AF328" i="88"/>
  <c r="AF179" i="88"/>
  <c r="AF189" i="88"/>
  <c r="AF165" i="88"/>
  <c r="AF166" i="88"/>
  <c r="AF122" i="88"/>
  <c r="AF394" i="88"/>
  <c r="AF252" i="88"/>
  <c r="AF76" i="88"/>
  <c r="AF283" i="88"/>
  <c r="AF100" i="88"/>
  <c r="AF253" i="88"/>
  <c r="AF155" i="88"/>
  <c r="AF430" i="88"/>
  <c r="AF385" i="88"/>
  <c r="AF301" i="88"/>
  <c r="AF352" i="88"/>
  <c r="AF247" i="88"/>
  <c r="AF309" i="88"/>
  <c r="AF316" i="88"/>
  <c r="AF156" i="88"/>
  <c r="AF375" i="88"/>
  <c r="AF376" i="88"/>
  <c r="AF229" i="88"/>
  <c r="AF53" i="88"/>
  <c r="AF16" i="88"/>
  <c r="AF258" i="88"/>
  <c r="AF360" i="88"/>
  <c r="AF361" i="88"/>
  <c r="AF218" i="88"/>
  <c r="AF64" i="88"/>
  <c r="AF65" i="88"/>
  <c r="AF66" i="88"/>
  <c r="AF167" i="88"/>
  <c r="AF101" i="88"/>
  <c r="AF102" i="88"/>
  <c r="AF103" i="88"/>
  <c r="AF395" i="88"/>
  <c r="AF40" i="88"/>
  <c r="AF41" i="88"/>
  <c r="AF42" i="88"/>
  <c r="AF386" i="88"/>
  <c r="AF12" i="88"/>
  <c r="AF368" i="88"/>
  <c r="AF194" i="88"/>
  <c r="AF195" i="88"/>
  <c r="AF441" i="88"/>
  <c r="AF442" i="88"/>
  <c r="AF138" i="88"/>
  <c r="AF284" i="88"/>
  <c r="AF285" i="88"/>
  <c r="AF286" i="88"/>
  <c r="AF287" i="88"/>
  <c r="AF353" i="88"/>
  <c r="AF83" i="88"/>
  <c r="AF180" i="88"/>
  <c r="AF181" i="88"/>
  <c r="AF182" i="88"/>
  <c r="AF183" i="88"/>
  <c r="AF146" i="88"/>
  <c r="AF147" i="88"/>
  <c r="AF431" i="88"/>
  <c r="AF432" i="88"/>
  <c r="AF302" i="88"/>
  <c r="AF342" i="88"/>
  <c r="AF203" i="88"/>
  <c r="AF362" i="88"/>
  <c r="AF108" i="88"/>
  <c r="AF109" i="88"/>
  <c r="AF451" i="88"/>
  <c r="AF333" i="88"/>
  <c r="AF334" i="88"/>
  <c r="AF77" i="88"/>
  <c r="AF419" i="88"/>
  <c r="AF420" i="88"/>
  <c r="AF266" i="88"/>
  <c r="AF267" i="88"/>
  <c r="AF54" i="88"/>
  <c r="AG43" i="88"/>
  <c r="AG396" i="88"/>
  <c r="AG219" i="88"/>
  <c r="AG317" i="88"/>
  <c r="AG388" i="88"/>
  <c r="AG310" i="88"/>
  <c r="AG343" i="88"/>
  <c r="AG196" i="88"/>
  <c r="AG157" i="88"/>
  <c r="AG259" i="88"/>
  <c r="AG168" i="88"/>
  <c r="AG354" i="88"/>
  <c r="AG17" i="88"/>
  <c r="AG413" i="88"/>
  <c r="AG123" i="88"/>
  <c r="AG2" i="88"/>
  <c r="AG288" i="88"/>
  <c r="AG397" i="88"/>
  <c r="AG13" i="88"/>
  <c r="AG238" i="88"/>
  <c r="AG220" i="88"/>
  <c r="AG18" i="88"/>
  <c r="AG78" i="88"/>
  <c r="AG304" i="88"/>
  <c r="AG55" i="88"/>
  <c r="AG433" i="88"/>
  <c r="AG169" i="88"/>
  <c r="AG204" i="88"/>
  <c r="AG79" i="88"/>
  <c r="AG170" i="88"/>
  <c r="AG443" i="88"/>
  <c r="AG414" i="88"/>
  <c r="AG86" i="88"/>
  <c r="AG93" i="88"/>
  <c r="AG212" i="88"/>
  <c r="AG274" i="88"/>
  <c r="AG94" i="88"/>
  <c r="AG44" i="88"/>
  <c r="AG398" i="88"/>
  <c r="AG344" i="88"/>
  <c r="AG87" i="88"/>
  <c r="AG139" i="88"/>
  <c r="AG205" i="88"/>
  <c r="AG377" i="88"/>
  <c r="AG275" i="88"/>
  <c r="AG345" i="88"/>
  <c r="AG421" i="88"/>
  <c r="AG124" i="88"/>
  <c r="AG56" i="88"/>
  <c r="AG254" i="88"/>
  <c r="AG268" i="88"/>
  <c r="AG184" i="88"/>
  <c r="AG389" i="88"/>
  <c r="AG230" i="88"/>
  <c r="AG318" i="88"/>
  <c r="AG185" i="88"/>
  <c r="AG88" i="88"/>
  <c r="AG19" i="88"/>
  <c r="AG329" i="88"/>
  <c r="AG319" i="88"/>
  <c r="AG104" i="88"/>
  <c r="AG125" i="88"/>
  <c r="AG20" i="88"/>
  <c r="AG289" i="88"/>
  <c r="AG294" i="88"/>
  <c r="AG89" i="88"/>
  <c r="AG355" i="88"/>
  <c r="AG120" i="88"/>
  <c r="AG158" i="88"/>
  <c r="AG3" i="88"/>
  <c r="AG378" i="88"/>
  <c r="AG110" i="88"/>
  <c r="AG190" i="88"/>
  <c r="AG399" i="88"/>
  <c r="AG311" i="88"/>
  <c r="AG67" i="88"/>
  <c r="AG131" i="88"/>
  <c r="AG276" i="88"/>
  <c r="AG4" i="88"/>
  <c r="AG335" i="88"/>
  <c r="AG21" i="88"/>
  <c r="AG231" i="88"/>
  <c r="AG186" i="88"/>
  <c r="AG22" i="88"/>
  <c r="AG312" i="88"/>
  <c r="AG5" i="88"/>
  <c r="AG45" i="88"/>
  <c r="AG363" i="88"/>
  <c r="AG132" i="88"/>
  <c r="AG239" i="88"/>
  <c r="AG159" i="88"/>
  <c r="AG290" i="88"/>
  <c r="AG444" i="88"/>
  <c r="AG6" i="88"/>
  <c r="AG14" i="88"/>
  <c r="AG171" i="88"/>
  <c r="AG260" i="88"/>
  <c r="AG206" i="88"/>
  <c r="AG422" i="88"/>
  <c r="AG415" i="88"/>
  <c r="AG95" i="88"/>
  <c r="AG269" i="88"/>
  <c r="AG232" i="88"/>
  <c r="AG390" i="88"/>
  <c r="AG46" i="88"/>
  <c r="AG434" i="88"/>
  <c r="AG172" i="88"/>
  <c r="AG148" i="88"/>
  <c r="AG277" i="88"/>
  <c r="AG423" i="88"/>
  <c r="AG96" i="88"/>
  <c r="AG84" i="88"/>
  <c r="AG313" i="88"/>
  <c r="AG369" i="88"/>
  <c r="AG90" i="88"/>
  <c r="AG140" i="88"/>
  <c r="AG23" i="88"/>
  <c r="AG356" i="88"/>
  <c r="AG149" i="88"/>
  <c r="AG191" i="88"/>
  <c r="AG47" i="88"/>
  <c r="AG233" i="88"/>
  <c r="AG24" i="88"/>
  <c r="AG270" i="88"/>
  <c r="AG445" i="88"/>
  <c r="AG346" i="88"/>
  <c r="AG160" i="88"/>
  <c r="AG435" i="88"/>
  <c r="AG336" i="88"/>
  <c r="AG82" i="88"/>
  <c r="AG400" i="88"/>
  <c r="AG111" i="88"/>
  <c r="AG7" i="88"/>
  <c r="AG271" i="88"/>
  <c r="AG221" i="88"/>
  <c r="AG408" i="88"/>
  <c r="AG261" i="88"/>
  <c r="AG213" i="88"/>
  <c r="AG401" i="88"/>
  <c r="AG379" i="88"/>
  <c r="AG320" i="88"/>
  <c r="AG68" i="88"/>
  <c r="AG112" i="88"/>
  <c r="AG57" i="88"/>
  <c r="AG222" i="88"/>
  <c r="AG141" i="88"/>
  <c r="AG69" i="88"/>
  <c r="AG370" i="88"/>
  <c r="AG126" i="88"/>
  <c r="AG25" i="88"/>
  <c r="AG113" i="88"/>
  <c r="AG161" i="88"/>
  <c r="AG402" i="88"/>
  <c r="AG127" i="88"/>
  <c r="AG248" i="88"/>
  <c r="AG105" i="88"/>
  <c r="AG48" i="88"/>
  <c r="AG133" i="88"/>
  <c r="AG70" i="88"/>
  <c r="AG223" i="88"/>
  <c r="AG357" i="88"/>
  <c r="AG380" i="88"/>
  <c r="AG97" i="88"/>
  <c r="AG207" i="88"/>
  <c r="AG295" i="88"/>
  <c r="AG424" i="88"/>
  <c r="AG330" i="88"/>
  <c r="AG8" i="88"/>
  <c r="AG134" i="88"/>
  <c r="AG71" i="88"/>
  <c r="AG208" i="88"/>
  <c r="AG371" i="88"/>
  <c r="AG214" i="88"/>
  <c r="AG162" i="88"/>
  <c r="AG347" i="88"/>
  <c r="AG296" i="88"/>
  <c r="AG58" i="88"/>
  <c r="AG150" i="88"/>
  <c r="AG425" i="88"/>
  <c r="AG321" i="88"/>
  <c r="AG278" i="88"/>
  <c r="AG240" i="88"/>
  <c r="AG249" i="88"/>
  <c r="AG322" i="88"/>
  <c r="AG409" i="88"/>
  <c r="AG446" i="88"/>
  <c r="AG403" i="88"/>
  <c r="AG9" i="88"/>
  <c r="AG323" i="88"/>
  <c r="AG272" i="88"/>
  <c r="AG10" i="88"/>
  <c r="AG305" i="88"/>
  <c r="AG59" i="88"/>
  <c r="AG151" i="88"/>
  <c r="AG291" i="88"/>
  <c r="AG292" i="88"/>
  <c r="AG26" i="88"/>
  <c r="AG209" i="88"/>
  <c r="AG436" i="88"/>
  <c r="AG314" i="88"/>
  <c r="AG404" i="88"/>
  <c r="AG192" i="88"/>
  <c r="AG27" i="88"/>
  <c r="AG28" i="88"/>
  <c r="AG262" i="88"/>
  <c r="AG85" i="88"/>
  <c r="AG279" i="88"/>
  <c r="AG152" i="88"/>
  <c r="AG365" i="88"/>
  <c r="AG215" i="88"/>
  <c r="AG306" i="88"/>
  <c r="AG142" i="88"/>
  <c r="AG241" i="88"/>
  <c r="AG173" i="88"/>
  <c r="AG337" i="88"/>
  <c r="AG255" i="88"/>
  <c r="AG29" i="88"/>
  <c r="AG324" i="88"/>
  <c r="AG405" i="88"/>
  <c r="AG416" i="88"/>
  <c r="AG437" i="88"/>
  <c r="AG297" i="88"/>
  <c r="AG163" i="88"/>
  <c r="AG224" i="88"/>
  <c r="AG348" i="88"/>
  <c r="AG303" i="88"/>
  <c r="AG426" i="88"/>
  <c r="AG364" i="88"/>
  <c r="AG121" i="88"/>
  <c r="AG143" i="88"/>
  <c r="AG263" i="88"/>
  <c r="AG264" i="88"/>
  <c r="AG60" i="88"/>
  <c r="AG242" i="88"/>
  <c r="AG225" i="88"/>
  <c r="AG410" i="88"/>
  <c r="AG372" i="88"/>
  <c r="AG366" i="88"/>
  <c r="AG417" i="88"/>
  <c r="AG197" i="88"/>
  <c r="AG174" i="88"/>
  <c r="AG210" i="88"/>
  <c r="AG273" i="88"/>
  <c r="AG175" i="88"/>
  <c r="AG144" i="88"/>
  <c r="AG381" i="88"/>
  <c r="AG153" i="88"/>
  <c r="AG114" i="88"/>
  <c r="AG418" i="88"/>
  <c r="AG438" i="88"/>
  <c r="AG193" i="88"/>
  <c r="AG49" i="88"/>
  <c r="AG30" i="88"/>
  <c r="AG50" i="88"/>
  <c r="AG198" i="88"/>
  <c r="AG61" i="88"/>
  <c r="AG31" i="88"/>
  <c r="AG391" i="88"/>
  <c r="AG338" i="88"/>
  <c r="AG128" i="88"/>
  <c r="AG176" i="88"/>
  <c r="AG447" i="88"/>
  <c r="AG135" i="88"/>
  <c r="AG411" i="88"/>
  <c r="AG280" i="88"/>
  <c r="AG349" i="88"/>
  <c r="AG331" i="88"/>
  <c r="AG154" i="88"/>
  <c r="AG226" i="88"/>
  <c r="AG115" i="88"/>
  <c r="AG307" i="88"/>
  <c r="AG32" i="88"/>
  <c r="AG250" i="88"/>
  <c r="AG387" i="88"/>
  <c r="AG427" i="88"/>
  <c r="AG129" i="88"/>
  <c r="AG51" i="88"/>
  <c r="AG91" i="88"/>
  <c r="AG116" i="88"/>
  <c r="AG373" i="88"/>
  <c r="AG106" i="88"/>
  <c r="AG33" i="88"/>
  <c r="AG34" i="88"/>
  <c r="AG145" i="88"/>
  <c r="AG227" i="88"/>
  <c r="AG315" i="88"/>
  <c r="AG234" i="88"/>
  <c r="AG358" i="88"/>
  <c r="AG62" i="88"/>
  <c r="AG72" i="88"/>
  <c r="AG130" i="88"/>
  <c r="AG439" i="88"/>
  <c r="AG35" i="88"/>
  <c r="AG374" i="88"/>
  <c r="AG36" i="88"/>
  <c r="AG332" i="88"/>
  <c r="AG136" i="88"/>
  <c r="AG428" i="88"/>
  <c r="AG243" i="88"/>
  <c r="AG298" i="88"/>
  <c r="AG164" i="88"/>
  <c r="AG325" i="88"/>
  <c r="AG177" i="88"/>
  <c r="AG199" i="88"/>
  <c r="AG339" i="88"/>
  <c r="AG98" i="88"/>
  <c r="AG15" i="88"/>
  <c r="AG256" i="88"/>
  <c r="AG200" i="88"/>
  <c r="AG382" i="88"/>
  <c r="AG350" i="88"/>
  <c r="AG340" i="88"/>
  <c r="AG406" i="88"/>
  <c r="AG407" i="88"/>
  <c r="AG228" i="88"/>
  <c r="AG383" i="88"/>
  <c r="AG216" i="88"/>
  <c r="AG244" i="88"/>
  <c r="AG257" i="88"/>
  <c r="AG201" i="88"/>
  <c r="AG245" i="88"/>
  <c r="AG73" i="88"/>
  <c r="AG92" i="88"/>
  <c r="AG211" i="88"/>
  <c r="AG11" i="88"/>
  <c r="AG448" i="88"/>
  <c r="AG63" i="88"/>
  <c r="AG429" i="88"/>
  <c r="AG37" i="88"/>
  <c r="AG367" i="88"/>
  <c r="AG235" i="88"/>
  <c r="AG449" i="88"/>
  <c r="AG265" i="88"/>
  <c r="AG38" i="88"/>
  <c r="AG52" i="88"/>
  <c r="AG450" i="88"/>
  <c r="AG187" i="88"/>
  <c r="AG384" i="88"/>
  <c r="AG281" i="88"/>
  <c r="AG308" i="88"/>
  <c r="AG440" i="88"/>
  <c r="AG246" i="88"/>
  <c r="AG412" i="88"/>
  <c r="AG137" i="88"/>
  <c r="AG359" i="88"/>
  <c r="AG217" i="88"/>
  <c r="AG74" i="88"/>
  <c r="AG117" i="88"/>
  <c r="AG299" i="88"/>
  <c r="AG178" i="88"/>
  <c r="AG236" i="88"/>
  <c r="AG392" i="88"/>
  <c r="AG326" i="88"/>
  <c r="AG393" i="88"/>
  <c r="AG80" i="88"/>
  <c r="AG300" i="88"/>
  <c r="AG202" i="88"/>
  <c r="AG327" i="88"/>
  <c r="AG251" i="88"/>
  <c r="AG188" i="88"/>
  <c r="AG282" i="88"/>
  <c r="AG75" i="88"/>
  <c r="AG39" i="88"/>
  <c r="AG351" i="88"/>
  <c r="AG118" i="88"/>
  <c r="AG107" i="88"/>
  <c r="AG237" i="88"/>
  <c r="AG119" i="88"/>
  <c r="AG293" i="88"/>
  <c r="AG81" i="88"/>
  <c r="AG341" i="88"/>
  <c r="AG99" i="88"/>
  <c r="AG328" i="88"/>
  <c r="AG179" i="88"/>
  <c r="AG189" i="88"/>
  <c r="AG165" i="88"/>
  <c r="AG166" i="88"/>
  <c r="AG122" i="88"/>
  <c r="AG394" i="88"/>
  <c r="AG252" i="88"/>
  <c r="AG76" i="88"/>
  <c r="AG283" i="88"/>
  <c r="AG100" i="88"/>
  <c r="AG253" i="88"/>
  <c r="AG155" i="88"/>
  <c r="AG430" i="88"/>
  <c r="AG385" i="88"/>
  <c r="AG301" i="88"/>
  <c r="AG352" i="88"/>
  <c r="AG247" i="88"/>
  <c r="AG309" i="88"/>
  <c r="AG316" i="88"/>
  <c r="AG156" i="88"/>
  <c r="AG375" i="88"/>
  <c r="AG376" i="88"/>
  <c r="AG229" i="88"/>
  <c r="AG53" i="88"/>
  <c r="AG16" i="88"/>
  <c r="AG258" i="88"/>
  <c r="AG360" i="88"/>
  <c r="AG361" i="88"/>
  <c r="AG218" i="88"/>
  <c r="AG64" i="88"/>
  <c r="AG65" i="88"/>
  <c r="AG66" i="88"/>
  <c r="AG167" i="88"/>
  <c r="AG101" i="88"/>
  <c r="AG102" i="88"/>
  <c r="AG103" i="88"/>
  <c r="AG395" i="88"/>
  <c r="AG40" i="88"/>
  <c r="AG41" i="88"/>
  <c r="AG42" i="88"/>
  <c r="AG386" i="88"/>
  <c r="AG12" i="88"/>
  <c r="AG368" i="88"/>
  <c r="AG194" i="88"/>
  <c r="AG195" i="88"/>
  <c r="AG441" i="88"/>
  <c r="AG442" i="88"/>
  <c r="AG138" i="88"/>
  <c r="AG284" i="88"/>
  <c r="AG285" i="88"/>
  <c r="AG286" i="88"/>
  <c r="AG287" i="88"/>
  <c r="AG353" i="88"/>
  <c r="AG83" i="88"/>
  <c r="AG180" i="88"/>
  <c r="AG181" i="88"/>
  <c r="AG182" i="88"/>
  <c r="AG183" i="88"/>
  <c r="AG146" i="88"/>
  <c r="AG147" i="88"/>
  <c r="AG431" i="88"/>
  <c r="AG432" i="88"/>
  <c r="AG302" i="88"/>
  <c r="AG342" i="88"/>
  <c r="AG203" i="88"/>
  <c r="AG362" i="88"/>
  <c r="AG108" i="88"/>
  <c r="AG109" i="88"/>
  <c r="AG451" i="88"/>
  <c r="AG333" i="88"/>
  <c r="AG334" i="88"/>
  <c r="AG77" i="88"/>
  <c r="AG419" i="88"/>
  <c r="AG420" i="88"/>
  <c r="AG266" i="88"/>
  <c r="AG267" i="88"/>
  <c r="AG54" i="8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AD3FD3-8CD5-4936-85B2-00B873E3CCDF}" keepAlive="1" name="Consulta - Arquivo de Amostra" description="Conexão com a consulta 'Arquivo de Amostra' na pasta de trabalho." type="5" refreshedVersion="0">
    <dbPr connection="Provider=Microsoft.Mashup.OleDb.1;Data Source=$Workbook$;Location=&quot;Arquivo de Amostra&quot;;Extended Properties=&quot;&quot;" command="SELECT * FROM [Arquivo de Amostra]"/>
  </connection>
  <connection id="2" xr16:uid="{BC6D6402-A64D-407E-B7F9-6F6BD3ABF2C6}" keepAlive="1" name="Consulta - D_FORÇA SP" description="Conexão com a consulta 'D_FORÇA SP' na pasta de trabalho." type="5" refreshedVersion="8" saveData="1">
    <dbPr connection="Provider=Microsoft.Mashup.OleDb.1;Data Source=$Workbook$;Location=&quot;D_FORÇA SP&quot;;Extended Properties=&quot;&quot;" command="SELECT * FROM [D_FORÇA SP]"/>
  </connection>
  <connection id="3" xr16:uid="{4FBAE02F-8417-4841-A651-3BA57065120A}" keepAlive="1" name="Consulta - Parâmetro1" description="Conexão com a consulta 'Parâmetro1' na pasta de trabalho." type="5" refreshedVersion="0">
    <dbPr connection="Provider=Microsoft.Mashup.OleDb.1;Data Source=$Workbook$;Location=Parâmetro1;Extended Properties=&quot;&quot;" command="SELECT * FROM [Parâmetro1]"/>
  </connection>
  <connection id="4" xr16:uid="{804363A7-4D14-4B4C-9D67-F263BBBE32E0}" keepAlive="1" name="Consulta - STOCK-TÉCNICOS" description="Conexão com a consulta 'STOCK-TÉCNICOS' na pasta de trabalho." type="5" refreshedVersion="8" saveData="1">
    <dbPr connection="Provider=Microsoft.Mashup.OleDb.1;Data Source=$Workbook$;Location=STOCK-TÉCNICOS;Extended Properties=&quot;&quot;" command="SELECT * FROM [STOCK-TÉCNICOS]"/>
  </connection>
  <connection id="5" xr16:uid="{0A0F53F1-E773-4B43-BA21-4BC92BD72F2B}" keepAlive="1" name="Consulta - Transformar Arquivo" description="Conexão com a consulta 'Transformar Arquivo' na pasta de trabalho." type="5" refreshedVersion="0">
    <dbPr connection="Provider=Microsoft.Mashup.OleDb.1;Data Source=$Workbook$;Location=&quot;Transformar Arquivo&quot;;Extended Properties=&quot;&quot;" command="SELECT * FROM [Transformar Arquivo]"/>
  </connection>
  <connection id="6" xr16:uid="{1B17E1BD-9507-4D34-8AD0-9082ABFB915A}" keepAlive="1" name="Consulta - Transformar o Arquivo de Exemplo" description="Conexão com a consulta 'Transformar o Arquivo de Exemplo' na pasta de trabalho." type="5" refreshedVersion="0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<sst xmlns="http://schemas.openxmlformats.org/spreadsheetml/2006/main" count="16185" uniqueCount="802">
  <si>
    <t>ORIGEM_CENTRO_MATERIAIS</t>
  </si>
  <si>
    <t>SKU</t>
  </si>
  <si>
    <t>NUMERO_DE_SERIE</t>
  </si>
  <si>
    <t>ID_GRUPO</t>
  </si>
  <si>
    <t>0192-0484-0</t>
  </si>
  <si>
    <t>Hgu Wi-Fi 6 Askey Rtf8225Vw</t>
  </si>
  <si>
    <t>0192-0450-0</t>
  </si>
  <si>
    <t>Hgu Askey Econet Rtf8115Vw</t>
  </si>
  <si>
    <t>0192-0475-0</t>
  </si>
  <si>
    <t>Hgu Askey Econet Rtf8115Vw-Sv Sem Voip</t>
  </si>
  <si>
    <t>Total Geral</t>
  </si>
  <si>
    <t>STATUS</t>
  </si>
  <si>
    <t>Disponível</t>
  </si>
  <si>
    <t>WO</t>
  </si>
  <si>
    <t>Retirado</t>
  </si>
  <si>
    <t>ATIVO</t>
  </si>
  <si>
    <t>ID_DO_TECNICO</t>
  </si>
  <si>
    <t>NOME_DO_TECNICO</t>
  </si>
  <si>
    <t>CENTRO_FISICO_DO_TECNICO</t>
  </si>
  <si>
    <t>ORIGEM_POOL_CENTRO_MATERIAIS</t>
  </si>
  <si>
    <t>DESCRIÇAO_SKU</t>
  </si>
  <si>
    <t>DESCRIÇAO_ESTADO</t>
  </si>
  <si>
    <t>DESCRIÇAO_GRUPO</t>
  </si>
  <si>
    <t>ULTIMA_MODIFICAÇAO</t>
  </si>
  <si>
    <t>COMPANHIA</t>
  </si>
  <si>
    <t>0192-0442-2</t>
  </si>
  <si>
    <t>Home Gateway Unit - Hgu Hpna Mitrastar</t>
  </si>
  <si>
    <t>STATUS_DO_TECNICO</t>
  </si>
  <si>
    <t>TECNOLOGIA_NO_VALIDADOS</t>
  </si>
  <si>
    <t>ORIGEM_FISICO_CENTRO</t>
  </si>
  <si>
    <t>MOTIVO_DE_INDISPONIBILIDADE</t>
  </si>
  <si>
    <t>UF_DO_TECNICO</t>
  </si>
  <si>
    <t>Ativo</t>
  </si>
  <si>
    <t>QUANTIDADE</t>
  </si>
  <si>
    <t>TRANSFERENCIA</t>
  </si>
  <si>
    <t>DEVOLUÇOES</t>
  </si>
  <si>
    <t>ID_REGRA</t>
  </si>
  <si>
    <t>R007_1</t>
  </si>
  <si>
    <t>Não Validado a Devolver</t>
  </si>
  <si>
    <t>SUPERVISORES</t>
  </si>
  <si>
    <t>AGING</t>
  </si>
  <si>
    <t>0192-0508-0</t>
  </si>
  <si>
    <t>HGU WI-FI 6 MITRA GPT-2742GX4X5V6 LC</t>
  </si>
  <si>
    <t>Roteador - Hgu Vivo - Wifi 5 Cv</t>
  </si>
  <si>
    <t>Roteador - Hgu - Hpna Unificado</t>
  </si>
  <si>
    <t>Roteador - Hgu Vivo - Wifi 5 Sv</t>
  </si>
  <si>
    <t>Roteador - Hgu - Wifi 6</t>
  </si>
  <si>
    <t>SP</t>
  </si>
  <si>
    <t>GERENTE</t>
  </si>
  <si>
    <t>660 - POSTO AVANÇADO - GUARULHOS</t>
  </si>
  <si>
    <t>F836</t>
  </si>
  <si>
    <t>F865</t>
  </si>
  <si>
    <t>POSTO AVANÇADO</t>
  </si>
  <si>
    <t>C836</t>
  </si>
  <si>
    <t>C865</t>
  </si>
  <si>
    <t>E8458B94AB79</t>
  </si>
  <si>
    <t>900A623EAF61</t>
  </si>
  <si>
    <t>68D40C16DD11</t>
  </si>
  <si>
    <t>E8458B94C989</t>
  </si>
  <si>
    <t>E8458B942BC9</t>
  </si>
  <si>
    <t>78E9CFD51F11</t>
  </si>
  <si>
    <t>900A623BDD51</t>
  </si>
  <si>
    <t>987ECA457061</t>
  </si>
  <si>
    <t>E8458B94AB99</t>
  </si>
  <si>
    <t>78E9CF1141A1</t>
  </si>
  <si>
    <t>900A6211E981</t>
  </si>
  <si>
    <t>E8458B94C951</t>
  </si>
  <si>
    <t>900A6204B261</t>
  </si>
  <si>
    <t>E8458B94E769</t>
  </si>
  <si>
    <t>E8458B94CA21</t>
  </si>
  <si>
    <t>900A623A8E41</t>
  </si>
  <si>
    <t>A433D797C7F0</t>
  </si>
  <si>
    <t>68D40C0DEDE1</t>
  </si>
  <si>
    <t>MESSIAS</t>
  </si>
  <si>
    <t>JOÃO BATISTA</t>
  </si>
  <si>
    <t>DOUGLAS</t>
  </si>
  <si>
    <t>Supervisor</t>
  </si>
  <si>
    <t>Coordenador</t>
  </si>
  <si>
    <t>RETIRADA_DANIFICADA</t>
  </si>
  <si>
    <t>Não</t>
  </si>
  <si>
    <t>STATUS AGING</t>
  </si>
  <si>
    <t>ESTADO_BLOCKCHAIN</t>
  </si>
  <si>
    <t>EXPURGO</t>
  </si>
  <si>
    <t>7 a 14 Dias</t>
  </si>
  <si>
    <t>0 a 7 Dias</t>
  </si>
  <si>
    <t>Acima de 14 Dias</t>
  </si>
  <si>
    <t>Nome da Origem</t>
  </si>
  <si>
    <t>80233047</t>
  </si>
  <si>
    <t/>
  </si>
  <si>
    <t>81049351</t>
  </si>
  <si>
    <t>80186543</t>
  </si>
  <si>
    <t>80204033</t>
  </si>
  <si>
    <t>80768659</t>
  </si>
  <si>
    <t>80192396</t>
  </si>
  <si>
    <t>80248950</t>
  </si>
  <si>
    <t>80644602</t>
  </si>
  <si>
    <t>80183055</t>
  </si>
  <si>
    <t>80206016</t>
  </si>
  <si>
    <t>80629978</t>
  </si>
  <si>
    <t>80931621</t>
  </si>
  <si>
    <t>80185093</t>
  </si>
  <si>
    <t>80207853</t>
  </si>
  <si>
    <t>80981619</t>
  </si>
  <si>
    <t>80195758</t>
  </si>
  <si>
    <t>1</t>
  </si>
  <si>
    <t>424</t>
  </si>
  <si>
    <t>421</t>
  </si>
  <si>
    <t>384</t>
  </si>
  <si>
    <t>383</t>
  </si>
  <si>
    <t>295294527</t>
  </si>
  <si>
    <t>Qtd</t>
  </si>
  <si>
    <t>E8458B9502E9</t>
  </si>
  <si>
    <t>E8458B9552D9</t>
  </si>
  <si>
    <t>R017_1</t>
  </si>
  <si>
    <t>81051907</t>
  </si>
  <si>
    <t>80958712</t>
  </si>
  <si>
    <t>81051428</t>
  </si>
  <si>
    <t>80783122</t>
  </si>
  <si>
    <t>80783098</t>
  </si>
  <si>
    <t>81051427</t>
  </si>
  <si>
    <t>10985F2291C1</t>
  </si>
  <si>
    <t>10985F23A891</t>
  </si>
  <si>
    <t>900A6295A211</t>
  </si>
  <si>
    <t>E8458B955529</t>
  </si>
  <si>
    <t>80924802</t>
  </si>
  <si>
    <t>81051906</t>
  </si>
  <si>
    <t>80776055</t>
  </si>
  <si>
    <t>80771184</t>
  </si>
  <si>
    <t>80586329</t>
  </si>
  <si>
    <t>80784015</t>
  </si>
  <si>
    <t>80926828</t>
  </si>
  <si>
    <t>E8458B949189</t>
  </si>
  <si>
    <t>E8458B947129</t>
  </si>
  <si>
    <t>LUIZ PEREIRA DA SILVA</t>
  </si>
  <si>
    <t>WELLINGTON MAXIMIANO</t>
  </si>
  <si>
    <t>ROBERTO DA MOTA SILVEIRA FILHO</t>
  </si>
  <si>
    <t>HENRIQUE VENICIO DA SILVA</t>
  </si>
  <si>
    <t>WESLEY RODOVALHO DO VALE</t>
  </si>
  <si>
    <t>JORGE FELIPE DE SOUZA BICALHO</t>
  </si>
  <si>
    <t>ROGERIO DOS SANTOS FERREIRA</t>
  </si>
  <si>
    <t>DAVID NUNES PEREIRA</t>
  </si>
  <si>
    <t>ANTONIO SAMUEL LOPES DE SOUZA</t>
  </si>
  <si>
    <t>CASSIANO ANGELO DE CAMPOS RAMOS</t>
  </si>
  <si>
    <t>ROBSON DA SILVA DE MELO</t>
  </si>
  <si>
    <t>SERGIO NUNES MEDEIROS</t>
  </si>
  <si>
    <t>MARCELO ANTONIO DOS SANTOS</t>
  </si>
  <si>
    <t>ANDERSON FERNANDES AMADEU</t>
  </si>
  <si>
    <t>MARCELO GOMES MACIEL</t>
  </si>
  <si>
    <t>EMERSON MARINHO DE QUEIROZ</t>
  </si>
  <si>
    <t>THIAGO BARBOSA</t>
  </si>
  <si>
    <t>EVERTON FERREIRA SANTANA</t>
  </si>
  <si>
    <t>JORGE LUIZ SOUZA CRUZ</t>
  </si>
  <si>
    <t>MARCOS ANDRE SOARES LIMA</t>
  </si>
  <si>
    <t>JOHNNY DOS SANTOS FAUSTINO</t>
  </si>
  <si>
    <t>THIAGO CREPALDI PARPINELLI</t>
  </si>
  <si>
    <t>RONALDO APARECIDO RODRIGUES</t>
  </si>
  <si>
    <t>JHARDELESSON BARBOSA RODRIGUES</t>
  </si>
  <si>
    <t>IGOR PEREIRA DA SILVA</t>
  </si>
  <si>
    <t>BRENO DA SILVA MOURA GOMES</t>
  </si>
  <si>
    <t>LUIZ ALBERTO PEREIRA</t>
  </si>
  <si>
    <t>LEANDRO LAURINDO DA SILVA</t>
  </si>
  <si>
    <t>CESAR LEANDRO DE PAULA</t>
  </si>
  <si>
    <t>HITALO HIGOR ALVES DE ALMEIDA CARDOSO</t>
  </si>
  <si>
    <t>297321872</t>
  </si>
  <si>
    <t>297457835</t>
  </si>
  <si>
    <t>E8458B943269</t>
  </si>
  <si>
    <t>297063812</t>
  </si>
  <si>
    <t>80192588</t>
  </si>
  <si>
    <t>JEFFERSON DOS SANTOS CORREA</t>
  </si>
  <si>
    <t>PRAZO</t>
  </si>
  <si>
    <t>JUSTIFICATIVA</t>
  </si>
  <si>
    <t>R017_1-R014_1-R007_1</t>
  </si>
  <si>
    <t>80387437</t>
  </si>
  <si>
    <t>RODRIGO BUZZO LEITE</t>
  </si>
  <si>
    <t>297448965</t>
  </si>
  <si>
    <t>E8458B94EA79</t>
  </si>
  <si>
    <t>E8458B94CA99</t>
  </si>
  <si>
    <t>Reversa</t>
  </si>
  <si>
    <t>80191110</t>
  </si>
  <si>
    <t>MARCONE ANTONIO DOS SANTOS</t>
  </si>
  <si>
    <t>TECNICOS</t>
  </si>
  <si>
    <t>REUNIAO</t>
  </si>
  <si>
    <t>81049147</t>
  </si>
  <si>
    <t>DANIEL JESUS SANTOS NETO</t>
  </si>
  <si>
    <t>80172778</t>
  </si>
  <si>
    <t>CARLOS ALBERTO SILVA DOS SANTOS</t>
  </si>
  <si>
    <t>80211156</t>
  </si>
  <si>
    <t>ALEX DA SILVA MATOS</t>
  </si>
  <si>
    <t>0192-0452-2</t>
  </si>
  <si>
    <t>Hgu Mitra Econet</t>
  </si>
  <si>
    <t>900A62267441</t>
  </si>
  <si>
    <t>E8458B9527B1</t>
  </si>
  <si>
    <t>78E9CFA14081</t>
  </si>
  <si>
    <t>68D40C030921</t>
  </si>
  <si>
    <t>78E9CFB3E691</t>
  </si>
  <si>
    <t>7493DA9CFD21</t>
  </si>
  <si>
    <t>987ECA1B3401</t>
  </si>
  <si>
    <t>78E9CFD6EB81</t>
  </si>
  <si>
    <t>298115716</t>
  </si>
  <si>
    <t>DIAS SEM USO</t>
  </si>
  <si>
    <t>ANDERSON</t>
  </si>
  <si>
    <t>80651668</t>
  </si>
  <si>
    <t>ALEXANDRO APARECIDO QUERINO</t>
  </si>
  <si>
    <t>68D40C012B61</t>
  </si>
  <si>
    <t>900A622E9321</t>
  </si>
  <si>
    <t>68D40C154641</t>
  </si>
  <si>
    <t>68D40C1BCA71</t>
  </si>
  <si>
    <t>900A6212ACD1</t>
  </si>
  <si>
    <t xml:space="preserve"> O material utilizado não pertence a UF favor trocar.</t>
  </si>
  <si>
    <t xml:space="preserve"> Verificar se Material que está sendo apontado pertence a tecnologia da atividade.</t>
  </si>
  <si>
    <t xml:space="preserve"> A quantidade de equipamentos informada não corresponde a OS, por favor faça o ajuste.</t>
  </si>
  <si>
    <t xml:space="preserve"> O equipamento não corresponde ao tipo de OS, por favor troca-lo</t>
  </si>
  <si>
    <t>Descrição</t>
  </si>
  <si>
    <t>Regra</t>
  </si>
  <si>
    <t>Necessário o apontamento da etiqueta do Drop</t>
  </si>
  <si>
    <t>Material não está associado a esse cliente, favor limpar o equipamento no toolbox:</t>
  </si>
  <si>
    <t>Para essa atividade utilizar IPTV STBETH</t>
  </si>
  <si>
    <t>Para essa atividade, necessário o apontamento de equipamento Serializado</t>
  </si>
  <si>
    <t>"Verificar se o apontamento corresponde a velocidade contratada e se necessário Repetidor"</t>
  </si>
  <si>
    <t>A desinstalação deve ter pelo menos um produto serial de IPTV</t>
  </si>
  <si>
    <t>Se trocou equipamento no cliente, favor apontar o material retirado</t>
  </si>
  <si>
    <t>Verificar o limite dos materiais apontados e check list DROP</t>
  </si>
  <si>
    <t>Para acrônimos: (IN_B e IN_BA) , irá validar se técnico possui os SKUS: 0192- 0475-0, 0192- 0476-0 , 0192- 0477-0 Se técnico está utilizando HGU com voz , deverá trocar por um HGU sem voz</t>
  </si>
  <si>
    <t>Necessário instalar o equipamento de BANDA</t>
  </si>
  <si>
    <t>80172398</t>
  </si>
  <si>
    <t>DAVISON LEONALDO RAIOL</t>
  </si>
  <si>
    <t>68D40C099971</t>
  </si>
  <si>
    <t>78E9CFDC06C1</t>
  </si>
  <si>
    <t>78E9CF1E0D91</t>
  </si>
  <si>
    <t>68D40C6FE3A1</t>
  </si>
  <si>
    <t>78E9CFC90851</t>
  </si>
  <si>
    <t>INATIVO</t>
  </si>
  <si>
    <t>Qntd ID_REGRA</t>
  </si>
  <si>
    <t>68D40CB52121</t>
  </si>
  <si>
    <t>E8458B946A89</t>
  </si>
  <si>
    <t>80784012</t>
  </si>
  <si>
    <t>CARLOS ALEXANDRE DA SILVA</t>
  </si>
  <si>
    <t>000012341234567899</t>
  </si>
  <si>
    <t>0192-0430-9</t>
  </si>
  <si>
    <t>Home Gateway Unit - Hgu Askey Vivo 2 N2</t>
  </si>
  <si>
    <t>80449802</t>
  </si>
  <si>
    <t>ENIVALDO PEREIRA</t>
  </si>
  <si>
    <t>987ECA16AD01</t>
  </si>
  <si>
    <t>10722338DB0D</t>
  </si>
  <si>
    <t>68D40C02AD21</t>
  </si>
  <si>
    <t>E8458B947849</t>
  </si>
  <si>
    <t>Contagem de DIAS</t>
  </si>
  <si>
    <t>SUPERVISOR</t>
  </si>
  <si>
    <t>80865187</t>
  </si>
  <si>
    <t>JOHNSON MONTEIRO GALVAO</t>
  </si>
  <si>
    <t>80188601</t>
  </si>
  <si>
    <t>WELDE DOS SANTOS</t>
  </si>
  <si>
    <t>Novo com Defeito</t>
  </si>
  <si>
    <t>Novo com defeito</t>
  </si>
  <si>
    <t>0192-0494-0</t>
  </si>
  <si>
    <t>Baseport Pro Wifi 6 Mitra</t>
  </si>
  <si>
    <t>E8458B1DA98C</t>
  </si>
  <si>
    <t>448</t>
  </si>
  <si>
    <t>Roteador - Repetidor - Wifi 6</t>
  </si>
  <si>
    <t>68D40C02E551</t>
  </si>
  <si>
    <t>44896D2BA231</t>
  </si>
  <si>
    <t>E8458B1DA9BC</t>
  </si>
  <si>
    <t>900A624B0801</t>
  </si>
  <si>
    <t>1072232CCFF7</t>
  </si>
  <si>
    <t>68D40C1AD781</t>
  </si>
  <si>
    <t>BLFiber#1769526785845</t>
  </si>
  <si>
    <t>BLFiber</t>
  </si>
  <si>
    <t>Sem etiqueta</t>
  </si>
  <si>
    <t>94EAEAB32DB7</t>
  </si>
  <si>
    <t>10722340C656</t>
  </si>
  <si>
    <t>F45420251146</t>
  </si>
  <si>
    <t>94EAEA8AEDE3</t>
  </si>
  <si>
    <t>94EAEAB3C24F</t>
  </si>
  <si>
    <t>DEVOLVIDO</t>
  </si>
  <si>
    <t>80849525</t>
  </si>
  <si>
    <t>JAIRO DOS SANTOS SILVA</t>
  </si>
  <si>
    <t>900A620C8971</t>
  </si>
  <si>
    <t>80140081</t>
  </si>
  <si>
    <t>REGIVALDO JOSE MULATINHO</t>
  </si>
  <si>
    <t>81056717</t>
  </si>
  <si>
    <t>RICHARD ROBERT DA SILVA MENEZES</t>
  </si>
  <si>
    <t>D8FB5E3B8DEB</t>
  </si>
  <si>
    <t>94EAEA96796A</t>
  </si>
  <si>
    <t>000000107223342969</t>
  </si>
  <si>
    <t>80365618</t>
  </si>
  <si>
    <t>RICARDO BITO DOS SANTOS</t>
  </si>
  <si>
    <t>81056716</t>
  </si>
  <si>
    <t>CRISTIANO IRAN DA SILVA</t>
  </si>
  <si>
    <t>E8458B947829</t>
  </si>
  <si>
    <t>80308189</t>
  </si>
  <si>
    <t>EVERTON QUEIROZ GURSKY</t>
  </si>
  <si>
    <t>E8458B9478E1</t>
  </si>
  <si>
    <t>E8458B94B301</t>
  </si>
  <si>
    <t>900A622AEE01</t>
  </si>
  <si>
    <t>107223181F35</t>
  </si>
  <si>
    <t>80751211</t>
  </si>
  <si>
    <t>FERNANDO DE OLIVEIRA</t>
  </si>
  <si>
    <t>107223360CA2</t>
  </si>
  <si>
    <t>80933682</t>
  </si>
  <si>
    <t>900A62305E01</t>
  </si>
  <si>
    <t>94EAEA7B0950</t>
  </si>
  <si>
    <t>81056715</t>
  </si>
  <si>
    <t>GABRIEL MARCELO SANTOS MACHADO</t>
  </si>
  <si>
    <t>80958738</t>
  </si>
  <si>
    <t>LUCAS SANTANA DA CRUZ</t>
  </si>
  <si>
    <t>78E9CFD9D411</t>
  </si>
  <si>
    <t>107223272C73</t>
  </si>
  <si>
    <t>F454201F5D2D</t>
  </si>
  <si>
    <t>E8458B94C9D1</t>
  </si>
  <si>
    <t>68D40C04B881</t>
  </si>
  <si>
    <t>900A6214B6D1</t>
  </si>
  <si>
    <t>900A623030E1</t>
  </si>
  <si>
    <t>E8458B947841</t>
  </si>
  <si>
    <t>900A6233D3B1</t>
  </si>
  <si>
    <t>94EAEA90FEBD</t>
  </si>
  <si>
    <t>1072233427E3</t>
  </si>
  <si>
    <t>987ECACC51F1</t>
  </si>
  <si>
    <t>94EAEA99E1C2</t>
  </si>
  <si>
    <t>900A62149F01</t>
  </si>
  <si>
    <t>94EAEA7D3A1D</t>
  </si>
  <si>
    <t>900A622AE1B1</t>
  </si>
  <si>
    <t>94EAEA8426A2</t>
  </si>
  <si>
    <t>E8458B94B1C9</t>
  </si>
  <si>
    <t>78E9CFDB3F01</t>
  </si>
  <si>
    <t>900A62D25B41</t>
  </si>
  <si>
    <t>E8458B94AC91</t>
  </si>
  <si>
    <t>94EAEAAFB614</t>
  </si>
  <si>
    <t>D8C6787D4FC8</t>
  </si>
  <si>
    <t>900A6238C4E1</t>
  </si>
  <si>
    <t>E8458B94B2D1</t>
  </si>
  <si>
    <t>E8458B94E9B9</t>
  </si>
  <si>
    <t>E8458B94C959</t>
  </si>
  <si>
    <t>68D40C064531</t>
  </si>
  <si>
    <t>E8458B94EA19</t>
  </si>
  <si>
    <t>E8458B94C961</t>
  </si>
  <si>
    <t>D8C678FE3208</t>
  </si>
  <si>
    <t>1072232DDF9B</t>
  </si>
  <si>
    <t>78E9CFD111E1</t>
  </si>
  <si>
    <t>E8458B9529A9</t>
  </si>
  <si>
    <t>E8458B9478B9</t>
  </si>
  <si>
    <t>78E9CFD177D1</t>
  </si>
  <si>
    <t>107223180EAF</t>
  </si>
  <si>
    <t>94EAEA922ACC</t>
  </si>
  <si>
    <t>SERIAL</t>
  </si>
  <si>
    <t>TECNICO</t>
  </si>
  <si>
    <t>900A622BDC91</t>
  </si>
  <si>
    <t>Arquivado</t>
  </si>
  <si>
    <t>900A622703B1</t>
  </si>
  <si>
    <t>1072234266B4</t>
  </si>
  <si>
    <t>F454201EA57C</t>
  </si>
  <si>
    <t>E8458B950469</t>
  </si>
  <si>
    <t>78E9CFD69341</t>
  </si>
  <si>
    <t>1072230B27EE</t>
  </si>
  <si>
    <t>107223040A8B</t>
  </si>
  <si>
    <t>68D40C1132A1</t>
  </si>
  <si>
    <t>94EAEAA6ECF5</t>
  </si>
  <si>
    <t>94EAEAA5B65A</t>
  </si>
  <si>
    <t>900A623FE971</t>
  </si>
  <si>
    <t>900A62AABAF1</t>
  </si>
  <si>
    <t>E8458B958349</t>
  </si>
  <si>
    <t>E8458B9527E9</t>
  </si>
  <si>
    <t>E8458B958319</t>
  </si>
  <si>
    <t>IDINILSON MESSIAS ANTUNES</t>
  </si>
  <si>
    <t>A463A121485C</t>
  </si>
  <si>
    <t>SANTANA</t>
  </si>
  <si>
    <t>DESATIVADOS</t>
  </si>
  <si>
    <t>Zerou Saldo, ESTÁ INSTALADO</t>
  </si>
  <si>
    <t>E8458B0521F9</t>
  </si>
  <si>
    <t>94EAEAAD49EC</t>
  </si>
  <si>
    <t>E8458B94B211</t>
  </si>
  <si>
    <t>78E9CFC507D1</t>
  </si>
  <si>
    <t>D8FB5E3BBB54</t>
  </si>
  <si>
    <t>0192-0483-0</t>
  </si>
  <si>
    <t>Hgu Wi-Fi 6 Mitrastar Gpt2742</t>
  </si>
  <si>
    <t>80993155</t>
  </si>
  <si>
    <t>WASHINGTON SANTOS NUNES</t>
  </si>
  <si>
    <t>E8458B94E7A9</t>
  </si>
  <si>
    <t>E8458B947181</t>
  </si>
  <si>
    <t>68D40C144021</t>
  </si>
  <si>
    <t>81017456</t>
  </si>
  <si>
    <t>JONATAS DE JESUS DIAS DE CARVALHO</t>
  </si>
  <si>
    <t>80189769</t>
  </si>
  <si>
    <t>MARCOS VINICIUS VIEIRA XAVIER</t>
  </si>
  <si>
    <t>900A6245E381</t>
  </si>
  <si>
    <t>94EAEAA46D95</t>
  </si>
  <si>
    <t>1072233ED5A3</t>
  </si>
  <si>
    <t>80224322</t>
  </si>
  <si>
    <t>AELSON FRANCISCO DANTAS JUNIOR</t>
  </si>
  <si>
    <t>107223014AA8</t>
  </si>
  <si>
    <t>900A623695B1</t>
  </si>
  <si>
    <t>E8458B952B69</t>
  </si>
  <si>
    <t>1072231006B0</t>
  </si>
  <si>
    <t>900A62048911</t>
  </si>
  <si>
    <t>E8458B9582D1</t>
  </si>
  <si>
    <t>E8458B9506F1</t>
  </si>
  <si>
    <t>94EAEAA53266</t>
  </si>
  <si>
    <t>94EAEA9917E7</t>
  </si>
  <si>
    <t>78E9CFC98F71</t>
  </si>
  <si>
    <t>F4542023783B</t>
  </si>
  <si>
    <t>E8458B949319</t>
  </si>
  <si>
    <t>68D40C1D1391</t>
  </si>
  <si>
    <t>E8458B952B91</t>
  </si>
  <si>
    <t>68D40C015A71</t>
  </si>
  <si>
    <t>F4542024734E</t>
  </si>
  <si>
    <t>78E9CFD471F1</t>
  </si>
  <si>
    <t>68D40C17FCC1</t>
  </si>
  <si>
    <t>68D40C16D091</t>
  </si>
  <si>
    <t>78E9CFB79291</t>
  </si>
  <si>
    <t>E8458B9553C1</t>
  </si>
  <si>
    <t>78E9CFCC1111</t>
  </si>
  <si>
    <t>94EAEA7B3254</t>
  </si>
  <si>
    <t>94EAEAAE8285</t>
  </si>
  <si>
    <t>1072230F7F92</t>
  </si>
  <si>
    <t>E8458B94C7D9</t>
  </si>
  <si>
    <t>987ECAFD41E1</t>
  </si>
  <si>
    <t>68D40C1EEEE1</t>
  </si>
  <si>
    <t>1072233BA1E9</t>
  </si>
  <si>
    <t>900A62401021</t>
  </si>
  <si>
    <t>E8458B94E6E9</t>
  </si>
  <si>
    <t>78E9CFDF5D41</t>
  </si>
  <si>
    <t>E8458B94AB01</t>
  </si>
  <si>
    <t>94EAEAAB9C32</t>
  </si>
  <si>
    <t>78E9CFE098E1</t>
  </si>
  <si>
    <t>412 - ICOMON - ITQ</t>
  </si>
  <si>
    <t>298874760</t>
  </si>
  <si>
    <t>E8458B409E81</t>
  </si>
  <si>
    <t>Sim</t>
  </si>
  <si>
    <t>840BBB077B68</t>
  </si>
  <si>
    <t>Dias</t>
  </si>
  <si>
    <t>Será devolvido hoje no almoxarifado</t>
  </si>
  <si>
    <t>Preso em contingência</t>
  </si>
  <si>
    <t>Será tratado hoje</t>
  </si>
  <si>
    <t>Utilizou os modens, não consta como contigência</t>
  </si>
  <si>
    <t>MODEM NÃO CONSTA NO FÍSICO</t>
  </si>
  <si>
    <t>AFASTADO E PROBLEMA SISTEMICO DO CELULAR</t>
  </si>
  <si>
    <t>AUSENTE</t>
  </si>
  <si>
    <t>RESOLVIDO NO ALMOX</t>
  </si>
  <si>
    <t>PEDENTE DE DEVOLUÇÃO NO ALMOX</t>
  </si>
  <si>
    <t>SERÁ INSTALADO NA PROXIMA OS</t>
  </si>
  <si>
    <t>COLABORADOR FALTANDO CONSTANTEMENTE</t>
  </si>
  <si>
    <t>SERÁ VERIFICADO</t>
  </si>
  <si>
    <t>A CONFIRMAR COM O TÉCNICO</t>
  </si>
  <si>
    <t>E8458B943421</t>
  </si>
  <si>
    <t>80925786</t>
  </si>
  <si>
    <t>FELIPE DA SILVA SANTOS</t>
  </si>
  <si>
    <t>94EAEAA44158</t>
  </si>
  <si>
    <t>80738218</t>
  </si>
  <si>
    <t>VANDRESON MAXIMILIANO PEREIRA GOMES</t>
  </si>
  <si>
    <t>10722315A809</t>
  </si>
  <si>
    <t>68D40C157861</t>
  </si>
  <si>
    <t>1072232F4327</t>
  </si>
  <si>
    <t>E8458B94E7D9</t>
  </si>
  <si>
    <t>94EAEA8F20D9</t>
  </si>
  <si>
    <t>900A624C0831</t>
  </si>
  <si>
    <t>1072231C5A7D</t>
  </si>
  <si>
    <t>900A620565A1</t>
  </si>
  <si>
    <t>F454202273D7</t>
  </si>
  <si>
    <t>94EAEA99EFF0</t>
  </si>
  <si>
    <t>68D40C18CB01</t>
  </si>
  <si>
    <t>1072233245B8</t>
  </si>
  <si>
    <t>94EAEA818357</t>
  </si>
  <si>
    <t>E8458B947CF9</t>
  </si>
  <si>
    <t>107223368DC6</t>
  </si>
  <si>
    <t>78E9CFB9C1B1</t>
  </si>
  <si>
    <t>94EAEAAE7E20</t>
  </si>
  <si>
    <t>94EAEAA86DFA</t>
  </si>
  <si>
    <t>E8458B9482B1</t>
  </si>
  <si>
    <t>BLFiber#1770322225320</t>
  </si>
  <si>
    <t>299368240</t>
  </si>
  <si>
    <t>20260208_StockTecnicos.csv</t>
  </si>
  <si>
    <t>E8458B948279</t>
  </si>
  <si>
    <t>78E9CFB99C01</t>
  </si>
  <si>
    <t>900A625353D1</t>
  </si>
  <si>
    <t>F45420207AD2</t>
  </si>
  <si>
    <t>900A623700F1</t>
  </si>
  <si>
    <t>900A62447E31</t>
  </si>
  <si>
    <t>900A6209BE31</t>
  </si>
  <si>
    <t>68D40C1027C1</t>
  </si>
  <si>
    <t>E8458B948191</t>
  </si>
  <si>
    <t>68D40C160D21</t>
  </si>
  <si>
    <t>900A62126A91</t>
  </si>
  <si>
    <t>1072233B19EA</t>
  </si>
  <si>
    <t>E8458B943451</t>
  </si>
  <si>
    <t>900A620B4721</t>
  </si>
  <si>
    <t>1072233AF53C</t>
  </si>
  <si>
    <t>000000107223095112</t>
  </si>
  <si>
    <t>94EAEA901CDC</t>
  </si>
  <si>
    <t>900A624DD9F1</t>
  </si>
  <si>
    <t>1072234418B5</t>
  </si>
  <si>
    <t>E8458B9434B1</t>
  </si>
  <si>
    <t>E8458B948251</t>
  </si>
  <si>
    <t>900A62162BE1</t>
  </si>
  <si>
    <t>107223325BED</t>
  </si>
  <si>
    <t>E8458B955261</t>
  </si>
  <si>
    <t>E8458B947D71</t>
  </si>
  <si>
    <t>E8458B943419</t>
  </si>
  <si>
    <t>RAIMUNDO NONATO</t>
  </si>
  <si>
    <t>DESCONTO REALIZADO</t>
  </si>
  <si>
    <t>Detalhes do Qtd - STATUS AGING: Acima de 14 Dias</t>
  </si>
  <si>
    <t>Detalhes do Qtd - NOME_DO_TECNICO: EMERSON MARINHO DE QUEIROZ, Supervisor: ANDERSON, STATUS AGING: Acima de 14 Dias, EXPURGO: 0</t>
  </si>
  <si>
    <t>Detalhes do Qtd - NOME_DO_TECNICO: EVERTON FERREIRA SANTANA, Supervisor: ANDERSON, STATUS AGING: Acima de 14 Dias, EXPURGO: 0</t>
  </si>
  <si>
    <t>Detalhes do Qtd - Supervisor: SANTANA, STATUS AGING: 7 a 14 Dias, EXPURGO: 0</t>
  </si>
  <si>
    <t>Detalhes do Qtd - NOME_DO_TECNICO: JEFFERSON DOS SANTOS CORREA, Supervisor: DOUGLAS, STATUS AGING: Acima de 14 Dias, EXPURGO: 0</t>
  </si>
  <si>
    <t>Detalhes do Qntd ID_REGRA - Supervisor: SANTANA, ID_REGRA: R017_1-R014_1-R007_1</t>
  </si>
  <si>
    <t>VALTER</t>
  </si>
  <si>
    <t>JÁ FOI UTILIZADO</t>
  </si>
  <si>
    <t>UTILIZA HOJE</t>
  </si>
  <si>
    <t>RESOLVE ATE QUINTA FEIRA</t>
  </si>
  <si>
    <t>RESOLVE HOJE</t>
  </si>
  <si>
    <t>FAZENDO DEVOLUÇÃO HOJE 09/02</t>
  </si>
  <si>
    <t>UTILIZAR NA PRIMEIRA ORDEM</t>
  </si>
  <si>
    <t>PROCESSO DE DESLIGAMENTO</t>
  </si>
  <si>
    <t xml:space="preserve">PROCESSO DE DESLIGAMENTO </t>
  </si>
  <si>
    <t>ENTRAR NO DETALHE COM O TECNICO</t>
  </si>
  <si>
    <t>TRATANDO COM O TECNICO - PRAZO QUINTA FEIRA</t>
  </si>
  <si>
    <t>JÁ FOI TRATADO NO EMAIL</t>
  </si>
  <si>
    <t>PROCESSO DE DEMISSAO</t>
  </si>
  <si>
    <t>ATE AMANHA 10/02</t>
  </si>
  <si>
    <t>DETALHE COM O TECNICO</t>
  </si>
  <si>
    <t>RESOLVER ATE QUINTA FEIRA</t>
  </si>
  <si>
    <t>94EAEAB45B01</t>
  </si>
  <si>
    <t>10722330ED7B</t>
  </si>
  <si>
    <t>94EAEAA08E5A</t>
  </si>
  <si>
    <t>78E9CFBF2BB1</t>
  </si>
  <si>
    <t>E8458B948149</t>
  </si>
  <si>
    <t>78E9CFD67C41</t>
  </si>
  <si>
    <t>78E9CFB2ACF1</t>
  </si>
  <si>
    <t>94EAEA90A760</t>
  </si>
  <si>
    <t>BLFiber#1770666807892</t>
  </si>
  <si>
    <t>299813045</t>
  </si>
  <si>
    <t>Devoluções</t>
  </si>
  <si>
    <t>7kkbmpn</t>
  </si>
  <si>
    <t>20260218_StockTecnicos.csv</t>
  </si>
  <si>
    <t>F45420DD1AA1</t>
  </si>
  <si>
    <t>987ECA0AFD61</t>
  </si>
  <si>
    <t>68D40C63A1B1</t>
  </si>
  <si>
    <t>F454204C9C31</t>
  </si>
  <si>
    <t>0192-0501-0</t>
  </si>
  <si>
    <t>Hgu Wi-Fi 6 Askey Rtf8225Vw Sv</t>
  </si>
  <si>
    <t>10985F79A081</t>
  </si>
  <si>
    <t>452</t>
  </si>
  <si>
    <t>Roteador - Hgu Vivo - Wifi 6 Sv</t>
  </si>
  <si>
    <t>WALTER</t>
  </si>
  <si>
    <t>F454205E7841</t>
  </si>
  <si>
    <t>80512933</t>
  </si>
  <si>
    <t>LEANDRO DO NASCIMENTO</t>
  </si>
  <si>
    <t>987ECAF3D7D1</t>
  </si>
  <si>
    <t>78E9CFBB8471</t>
  </si>
  <si>
    <t>10985F739951</t>
  </si>
  <si>
    <t>E8458B63C6A9</t>
  </si>
  <si>
    <t>987ECA344C91</t>
  </si>
  <si>
    <t>10985F79C9D1</t>
  </si>
  <si>
    <t>E8458B63B509</t>
  </si>
  <si>
    <t>E8458B63B311</t>
  </si>
  <si>
    <t>E8458B63C5D1</t>
  </si>
  <si>
    <t>80185178</t>
  </si>
  <si>
    <t>MARCELO DOS SANTOS SILVA</t>
  </si>
  <si>
    <t>E8458B63C7C1</t>
  </si>
  <si>
    <t>987ECA868241</t>
  </si>
  <si>
    <t>E8458B94B811</t>
  </si>
  <si>
    <t>10985F79C3D1</t>
  </si>
  <si>
    <t>E8458B949729</t>
  </si>
  <si>
    <t>10985F79CDD1</t>
  </si>
  <si>
    <t>E8458B63C6E1</t>
  </si>
  <si>
    <t>900A6287A6A1</t>
  </si>
  <si>
    <t>E8458B63B5E1</t>
  </si>
  <si>
    <t>68D40C0BCD71</t>
  </si>
  <si>
    <t>68D40C849AA1</t>
  </si>
  <si>
    <t>10985F73D181</t>
  </si>
  <si>
    <t>10722333941D</t>
  </si>
  <si>
    <t>E8458B94B879</t>
  </si>
  <si>
    <t>E8458B63C841</t>
  </si>
  <si>
    <t>F45420682891</t>
  </si>
  <si>
    <t>10985F79D371</t>
  </si>
  <si>
    <t>E8458B63B5C1</t>
  </si>
  <si>
    <t>E8458B63B3D1</t>
  </si>
  <si>
    <t>E8458B63B6E1</t>
  </si>
  <si>
    <t>E8458B63C7A1</t>
  </si>
  <si>
    <t>10985F73D151</t>
  </si>
  <si>
    <t>E8458B63B6F9</t>
  </si>
  <si>
    <t>E8458B63B559</t>
  </si>
  <si>
    <t>900A62399E61</t>
  </si>
  <si>
    <t>10985F79C0C1</t>
  </si>
  <si>
    <t>E8458B63B3E1</t>
  </si>
  <si>
    <t>10985F739921</t>
  </si>
  <si>
    <t>E8458B63B441</t>
  </si>
  <si>
    <t>68D40C231971</t>
  </si>
  <si>
    <t>10985F73D621</t>
  </si>
  <si>
    <t>78E9CF406C61</t>
  </si>
  <si>
    <t>987ECA71AA61</t>
  </si>
  <si>
    <t>78E9CF35E841</t>
  </si>
  <si>
    <t>900A622E4491</t>
  </si>
  <si>
    <t>78E9CFC78B01</t>
  </si>
  <si>
    <t>E8458B63B609</t>
  </si>
  <si>
    <t>E8458B63C8B1</t>
  </si>
  <si>
    <t>10985F738541</t>
  </si>
  <si>
    <t>78E9CFC91E61</t>
  </si>
  <si>
    <t>E8458B9496E9</t>
  </si>
  <si>
    <t>10985F73F5D1</t>
  </si>
  <si>
    <t>10985F79CE51</t>
  </si>
  <si>
    <t>68D40C1762E1</t>
  </si>
  <si>
    <t>F454204D3CC1</t>
  </si>
  <si>
    <t>10985F7372A1</t>
  </si>
  <si>
    <t>987ECA2EA481</t>
  </si>
  <si>
    <t>987ECA839BF1</t>
  </si>
  <si>
    <t>F4542062CF11</t>
  </si>
  <si>
    <t>10985F79C2E1</t>
  </si>
  <si>
    <t>E8458B63C801</t>
  </si>
  <si>
    <t>987ECA847AC1</t>
  </si>
  <si>
    <t>E8458B63C561</t>
  </si>
  <si>
    <t>E8458B63C699</t>
  </si>
  <si>
    <t>78E9CFC940D1</t>
  </si>
  <si>
    <t>E8458B63C6F1</t>
  </si>
  <si>
    <t>F45420D4E5A1</t>
  </si>
  <si>
    <t>E8458B63B2E9</t>
  </si>
  <si>
    <t>E8458B63B571</t>
  </si>
  <si>
    <t>987ECA562971</t>
  </si>
  <si>
    <t>987ECAD4D041</t>
  </si>
  <si>
    <t>10985F79B951</t>
  </si>
  <si>
    <t>68D40C060661</t>
  </si>
  <si>
    <t>987ECA27CE31</t>
  </si>
  <si>
    <t>E8458B63C811</t>
  </si>
  <si>
    <t>F454208F2A41</t>
  </si>
  <si>
    <t>900A6205E001</t>
  </si>
  <si>
    <t>900A6253C991</t>
  </si>
  <si>
    <t>10985F79D541</t>
  </si>
  <si>
    <t>94EAEAA6BE6F</t>
  </si>
  <si>
    <t>987ECAA399C1</t>
  </si>
  <si>
    <t>10985F739831</t>
  </si>
  <si>
    <t>E8458B63C911</t>
  </si>
  <si>
    <t>E8458B63B5D1</t>
  </si>
  <si>
    <t>10985F73D1E1</t>
  </si>
  <si>
    <t>E8458B63B429</t>
  </si>
  <si>
    <t>78E9CFCFD371</t>
  </si>
  <si>
    <t>10985F73FCA1</t>
  </si>
  <si>
    <t>E8458B63B539</t>
  </si>
  <si>
    <t>E8458B63C6E9</t>
  </si>
  <si>
    <t>F454207E1D31</t>
  </si>
  <si>
    <t>987ECA6DE991</t>
  </si>
  <si>
    <t>E8458B63C819</t>
  </si>
  <si>
    <t>F45420208A86</t>
  </si>
  <si>
    <t>F45420800B51</t>
  </si>
  <si>
    <t>E8458B63C901</t>
  </si>
  <si>
    <t>987ECA86BD51</t>
  </si>
  <si>
    <t>10985F73D381</t>
  </si>
  <si>
    <t>10985F79CE31</t>
  </si>
  <si>
    <t>10985F79BCC1</t>
  </si>
  <si>
    <t>10985F79D021</t>
  </si>
  <si>
    <t>900A620B0E41</t>
  </si>
  <si>
    <t>10985F79C981</t>
  </si>
  <si>
    <t>F45420E70EB1</t>
  </si>
  <si>
    <t>10985F79C4C1</t>
  </si>
  <si>
    <t>E8458B63C971</t>
  </si>
  <si>
    <t>78E9CFC5FE01</t>
  </si>
  <si>
    <t>10985F79CDC1</t>
  </si>
  <si>
    <t>E8458B63B6D1</t>
  </si>
  <si>
    <t>1072232A6B7C</t>
  </si>
  <si>
    <t>300402103</t>
  </si>
  <si>
    <t>E8458B63B561</t>
  </si>
  <si>
    <t>900A620E9061</t>
  </si>
  <si>
    <t>E8458B63B2F1</t>
  </si>
  <si>
    <t>10985F73A271</t>
  </si>
  <si>
    <t>987ECA0752E1</t>
  </si>
  <si>
    <t>F45420E14301</t>
  </si>
  <si>
    <t>10985F79D891</t>
  </si>
  <si>
    <t>78E9CFBFACF1</t>
  </si>
  <si>
    <t>F45420EE78E1</t>
  </si>
  <si>
    <t>10985F79A411</t>
  </si>
  <si>
    <t>78E9CFB13161</t>
  </si>
  <si>
    <t>10985F79D071</t>
  </si>
  <si>
    <t>78E9CFDD1EC1</t>
  </si>
  <si>
    <t>E8458B63C509</t>
  </si>
  <si>
    <t>E8458B947F09</t>
  </si>
  <si>
    <t>10985F790351</t>
  </si>
  <si>
    <t>107223093EAC</t>
  </si>
  <si>
    <t>900A6241A7D1</t>
  </si>
  <si>
    <t>F454203D5281</t>
  </si>
  <si>
    <t>E8458B949739</t>
  </si>
  <si>
    <t>1072232C1C60</t>
  </si>
  <si>
    <t>900A621F7C21</t>
  </si>
  <si>
    <t>900A62141AE1</t>
  </si>
  <si>
    <t>E8458B63C7C9</t>
  </si>
  <si>
    <t>E8458B94B891</t>
  </si>
  <si>
    <t>E8458B63C769</t>
  </si>
  <si>
    <t>10985F79C371</t>
  </si>
  <si>
    <t>F45420888461</t>
  </si>
  <si>
    <t>E8458B63C611</t>
  </si>
  <si>
    <t>10985F7397C1</t>
  </si>
  <si>
    <t>78E9CF2A3921</t>
  </si>
  <si>
    <t>10985F73A471</t>
  </si>
  <si>
    <t>E8458B63B419</t>
  </si>
  <si>
    <t>10985F79D531</t>
  </si>
  <si>
    <t>900A625C3471</t>
  </si>
  <si>
    <t>F45420DE9691</t>
  </si>
  <si>
    <t>10985F742041</t>
  </si>
  <si>
    <t>78E9CFAF6BF1</t>
  </si>
  <si>
    <t>E8458B63C871</t>
  </si>
  <si>
    <t>E8458B63C899</t>
  </si>
  <si>
    <t>10985F79B931</t>
  </si>
  <si>
    <t>68D40C0F9E51</t>
  </si>
  <si>
    <t>10985F73D2E1</t>
  </si>
  <si>
    <t>10985F740D71</t>
  </si>
  <si>
    <t>987ECA5545B1</t>
  </si>
  <si>
    <t>78E9CFA8FB31</t>
  </si>
  <si>
    <t>F454205A8951</t>
  </si>
  <si>
    <t>10985F740F01</t>
  </si>
  <si>
    <t>10985F79CFE1</t>
  </si>
  <si>
    <t>78E9CFCA7561</t>
  </si>
  <si>
    <t>78E9CFB583F1</t>
  </si>
  <si>
    <t>F454208C21A1</t>
  </si>
  <si>
    <t>900A624F68C1</t>
  </si>
  <si>
    <t>78E9CF1C8331</t>
  </si>
  <si>
    <t>E8458B63B721</t>
  </si>
  <si>
    <t>10985F73D661</t>
  </si>
  <si>
    <t>10985F73D7A1</t>
  </si>
  <si>
    <t>E8458B63C929</t>
  </si>
  <si>
    <t>10985F79D5C1</t>
  </si>
  <si>
    <t>E8458B63C7A9</t>
  </si>
  <si>
    <t>E8458B63B541</t>
  </si>
  <si>
    <t>E8458B63B5A9</t>
  </si>
  <si>
    <t>E8458B63B389</t>
  </si>
  <si>
    <t>94EAEAAA8973</t>
  </si>
  <si>
    <t>F45420614541</t>
  </si>
  <si>
    <t>F45420DA5571</t>
  </si>
  <si>
    <t>900A624E5791</t>
  </si>
  <si>
    <t>900A624CDD81</t>
  </si>
  <si>
    <t>68D40C19C981</t>
  </si>
  <si>
    <t>E8458B63B651</t>
  </si>
  <si>
    <t>E8458B947F49</t>
  </si>
  <si>
    <t>10985F73D8F1</t>
  </si>
  <si>
    <t>E8458B63B3A9</t>
  </si>
  <si>
    <t>10985F79BCA1</t>
  </si>
  <si>
    <t>E8458B94AE01</t>
  </si>
  <si>
    <t>78E9CF6D0A71</t>
  </si>
  <si>
    <t>78E9CFA06B21</t>
  </si>
  <si>
    <t>10985F7388A1</t>
  </si>
  <si>
    <t>10985F73D051</t>
  </si>
  <si>
    <t>E8458B63B729</t>
  </si>
  <si>
    <t>E8458B63B711</t>
  </si>
  <si>
    <t>107223005C79</t>
  </si>
  <si>
    <t>987ECA4A69F1</t>
  </si>
  <si>
    <t>E8458B63B739</t>
  </si>
  <si>
    <t>E8458B63C7D1</t>
  </si>
  <si>
    <t>10985F79D5F1</t>
  </si>
  <si>
    <t>987ECACCFAB1</t>
  </si>
  <si>
    <t>94EAEA8C184E</t>
  </si>
  <si>
    <t>E8458B63B751</t>
  </si>
  <si>
    <t>78E9CFA7C171</t>
  </si>
  <si>
    <t>1072231718A6</t>
  </si>
  <si>
    <t>10985F738721</t>
  </si>
  <si>
    <t>10985F79CEC1</t>
  </si>
  <si>
    <t>987ECAFEEE11</t>
  </si>
  <si>
    <t>F45420DFBA91</t>
  </si>
  <si>
    <t>E8458B63C809</t>
  </si>
  <si>
    <t>F45420557C31</t>
  </si>
  <si>
    <t>E8458B63C581</t>
  </si>
  <si>
    <t>68D40C090F31</t>
  </si>
  <si>
    <t>E8458B63B611</t>
  </si>
  <si>
    <t>10985F79BFA1</t>
  </si>
  <si>
    <t>987ECAF7DE81</t>
  </si>
  <si>
    <t>E8458B63C8D1</t>
  </si>
  <si>
    <t>78E9CFB6F811</t>
  </si>
  <si>
    <t>10985F79C511</t>
  </si>
  <si>
    <t>987ECAEA6F51</t>
  </si>
  <si>
    <t>10985F79BAE1</t>
  </si>
  <si>
    <t>E8458B63B661</t>
  </si>
  <si>
    <t>E8458B63C8A9</t>
  </si>
  <si>
    <t>E8458B63C701</t>
  </si>
  <si>
    <t>987ECA83BDB1</t>
  </si>
  <si>
    <t>E8458B63C8F9</t>
  </si>
  <si>
    <t>E8458B63C869</t>
  </si>
  <si>
    <t>E8458B63C7E9</t>
  </si>
  <si>
    <t>10985F79CED1</t>
  </si>
  <si>
    <t>E8458B63B619</t>
  </si>
  <si>
    <t>E8458B63B5F1</t>
  </si>
  <si>
    <t>10985F73D8C1</t>
  </si>
  <si>
    <t>10985F7399C1</t>
  </si>
  <si>
    <t>E8458B63B119</t>
  </si>
  <si>
    <t>10985F7387B1</t>
  </si>
  <si>
    <t>900A629A0DD1</t>
  </si>
  <si>
    <t>E8458B63C4D9</t>
  </si>
  <si>
    <t>10985F73FF41</t>
  </si>
  <si>
    <t>10985F740C71</t>
  </si>
  <si>
    <t>10985F78F201</t>
  </si>
  <si>
    <t>987ECA631531</t>
  </si>
  <si>
    <t>E8458B63C7E1</t>
  </si>
  <si>
    <t>E8458B63B5C9</t>
  </si>
  <si>
    <t>10985F79CE41</t>
  </si>
  <si>
    <t>10985F73A2A1</t>
  </si>
  <si>
    <t>E8458B63B549</t>
  </si>
  <si>
    <t>E8458B63B5A1</t>
  </si>
  <si>
    <t>987ECA338E81</t>
  </si>
  <si>
    <t>94EAEAB17A3F</t>
  </si>
  <si>
    <t>E8458B63C759</t>
  </si>
  <si>
    <t>300149346</t>
  </si>
  <si>
    <t>R014_1</t>
  </si>
  <si>
    <t>300417160</t>
  </si>
  <si>
    <t>Transferências</t>
  </si>
  <si>
    <t>u80j87z</t>
  </si>
  <si>
    <t>10985F790221</t>
  </si>
  <si>
    <t>68D40C60E8C1</t>
  </si>
  <si>
    <t>78E9CFDF2B21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</si>
</sst>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R$&quot;* #,##0.00_);_(&quot;R$&quot;* \(#,##0.00\);_(&quot;R$&quot;* &quot;-&quot;??_);_(@_)"/>
  </numFmts>
  <fonts count="26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Calibri"/>
      <family val="2"/>
    </font>
    <font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</font>
    <font>
      <b/>
      <sz val="11"/>
      <name val="Aptos Display"/>
      <family val="2"/>
    </font>
    <font>
      <sz val="11"/>
      <color theme="1"/>
      <name val="Arial"/>
      <family val="2"/>
    </font>
    <font>
      <sz val="12"/>
      <color theme="1"/>
      <name val="Aptos Display"/>
      <family val="2"/>
    </font>
    <font>
      <sz val="11"/>
      <name val="Arial"/>
      <family val="2"/>
    </font>
    <font>
      <sz val="11"/>
      <name val="Arial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347"/>
        <bgColor indexed="64"/>
      </patternFill>
    </fill>
    <fill>
      <patternFill patternType="solid">
        <fgColor rgb="FFF34F4B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4" fillId="0" borderId="0"/>
    <xf numFmtId="0" fontId="4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4" applyNumberFormat="0" applyAlignment="0" applyProtection="0"/>
    <xf numFmtId="0" fontId="15" fillId="7" borderId="5" applyNumberFormat="0" applyAlignment="0" applyProtection="0"/>
    <xf numFmtId="0" fontId="16" fillId="7" borderId="4" applyNumberFormat="0" applyAlignment="0" applyProtection="0"/>
    <xf numFmtId="0" fontId="17" fillId="0" borderId="6" applyNumberFormat="0" applyFill="0" applyAlignment="0" applyProtection="0"/>
    <xf numFmtId="0" fontId="1" fillId="8" borderId="7" applyNumberFormat="0" applyAlignment="0" applyProtection="0"/>
    <xf numFmtId="0" fontId="5" fillId="0" borderId="0" applyNumberFormat="0" applyFill="0" applyBorder="0" applyAlignment="0" applyProtection="0"/>
    <xf numFmtId="0" fontId="6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9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9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9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9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9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0" fillId="0" borderId="0"/>
    <xf numFmtId="0" fontId="6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2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19" fillId="0" borderId="0" xfId="0" applyFont="1"/>
    <xf numFmtId="0" fontId="19" fillId="34" borderId="0" xfId="0" applyFont="1" applyFill="1" applyAlignment="1">
      <alignment horizontal="center"/>
    </xf>
    <xf numFmtId="14" fontId="0" fillId="0" borderId="0" xfId="0" applyNumberFormat="1"/>
    <xf numFmtId="0" fontId="2" fillId="38" borderId="0" xfId="0" applyFont="1" applyFill="1"/>
    <xf numFmtId="0" fontId="2" fillId="38" borderId="0" xfId="0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0" fillId="34" borderId="0" xfId="0" applyFill="1" applyAlignment="1">
      <alignment horizontal="left" vertical="center"/>
    </xf>
    <xf numFmtId="0" fontId="19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left" vertical="center"/>
    </xf>
    <xf numFmtId="0" fontId="0" fillId="34" borderId="0" xfId="0" applyFill="1" applyAlignment="1">
      <alignment horizontal="center" vertical="center"/>
    </xf>
    <xf numFmtId="14" fontId="2" fillId="38" borderId="0" xfId="0" applyNumberFormat="1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" fillId="40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1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" fillId="34" borderId="10" xfId="0" applyFont="1" applyFill="1" applyBorder="1" applyAlignment="1">
      <alignment horizontal="left"/>
    </xf>
    <xf numFmtId="0" fontId="1" fillId="34" borderId="0" xfId="0" applyFont="1" applyFill="1" applyAlignment="1">
      <alignment horizontal="center" vertical="center"/>
    </xf>
    <xf numFmtId="0" fontId="0" fillId="0" borderId="0" xfId="0" applyAlignment="1">
      <alignment horizontal="center" indent="1"/>
    </xf>
    <xf numFmtId="0" fontId="0" fillId="0" borderId="10" xfId="0" applyBorder="1"/>
    <xf numFmtId="14" fontId="0" fillId="0" borderId="10" xfId="0" applyNumberFormat="1" applyBorder="1"/>
    <xf numFmtId="0" fontId="2" fillId="0" borderId="0" xfId="0" applyFont="1"/>
    <xf numFmtId="0" fontId="0" fillId="41" borderId="0" xfId="0" applyFill="1"/>
    <xf numFmtId="0" fontId="0" fillId="42" borderId="0" xfId="0" applyFill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34" borderId="0" xfId="0" applyFill="1" applyAlignment="1"/>
    <xf numFmtId="0" fontId="19" fillId="34" borderId="0" xfId="0" applyFont="1" applyFill="1" applyAlignment="1"/>
    <xf numFmtId="0" fontId="0" fillId="0" borderId="0" xfId="0" applyAlignment="1"/>
    <xf numFmtId="0" fontId="0" fillId="0" borderId="0" xfId="0" applyNumberFormat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4" borderId="0" xfId="0" applyFont="1" applyFill="1" applyAlignment="1">
      <alignment horizontal="left" vertical="center"/>
    </xf>
    <xf numFmtId="0" fontId="0" fillId="34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35" borderId="0" xfId="0" applyNumberFormat="1" applyFont="1" applyFill="1" applyAlignment="1">
      <alignment horizontal="center" vertical="center"/>
    </xf>
    <xf numFmtId="0" fontId="0" fillId="36" borderId="0" xfId="0" applyNumberFormat="1" applyFont="1" applyFill="1" applyAlignment="1">
      <alignment horizontal="center" vertical="center"/>
    </xf>
    <xf numFmtId="0" fontId="0" fillId="37" borderId="0" xfId="0" applyNumberFormat="1" applyFont="1" applyFill="1" applyAlignment="1">
      <alignment horizontal="center" vertical="center"/>
    </xf>
    <xf numFmtId="0" fontId="0" fillId="39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52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Moeda 2" xfId="46" xr:uid="{00000000-0005-0000-0000-00001E000000}"/>
    <cellStyle name="Moeda 3" xfId="47" xr:uid="{00000000-0005-0000-0000-00001F000000}"/>
    <cellStyle name="Moeda 4" xfId="48" xr:uid="{00000000-0005-0000-0000-000020000000}"/>
    <cellStyle name="Moeda 5" xfId="49" xr:uid="{00000000-0005-0000-0000-000021000000}"/>
    <cellStyle name="Moeda 6" xfId="50" xr:uid="{00000000-0005-0000-0000-000022000000}"/>
    <cellStyle name="Neutro" xfId="10" builtinId="28" customBuiltin="1"/>
    <cellStyle name="Normal" xfId="0" builtinId="0"/>
    <cellStyle name="Normal 2" xfId="1" xr:uid="{00000000-0005-0000-0000-000025000000}"/>
    <cellStyle name="Normal 2 2" xfId="45" xr:uid="{00000000-0005-0000-0000-000026000000}"/>
    <cellStyle name="Normal 2 3" xfId="51" xr:uid="{7FD3400E-6653-45EA-882E-47F117B267D0}"/>
    <cellStyle name="Normal 3" xfId="2" xr:uid="{00000000-0005-0000-0000-000027000000}"/>
    <cellStyle name="Normal 4" xfId="44" xr:uid="{00000000-0005-0000-0000-000028000000}"/>
    <cellStyle name="Nota" xfId="17" builtinId="10" customBuiltin="1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</cellStyles>
  <dxfs count="3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color auto="1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</font>
      <numFmt numFmtId="0" formatCode="General"/>
    </dxf>
    <dxf>
      <numFmt numFmtId="165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rgb="FFF34F4B"/>
        </patternFill>
      </fill>
    </dxf>
    <dxf>
      <fill>
        <patternFill patternType="solid">
          <fgColor indexed="64"/>
          <bgColor rgb="FFFFD347"/>
        </patternFill>
      </fill>
    </dxf>
    <dxf>
      <fill>
        <patternFill patternType="solid">
          <fgColor indexed="64"/>
          <bgColor rgb="FF92D05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rgb="FFF34F4B"/>
        </patternFill>
      </fill>
    </dxf>
    <dxf>
      <fill>
        <patternFill patternType="solid">
          <fgColor indexed="64"/>
          <bgColor rgb="FFFFD347"/>
        </patternFill>
      </fill>
    </dxf>
    <dxf>
      <fill>
        <patternFill patternType="solid">
          <fgColor indexed="64"/>
          <bgColor rgb="FF92D050"/>
        </patternFill>
      </fill>
    </dxf>
    <dxf>
      <alignment inden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left"/>
    </dxf>
    <dxf>
      <alignment horizontal="general" indent="0"/>
    </dxf>
    <dxf>
      <alignment horizontal="left"/>
    </dxf>
    <dxf>
      <alignment horizontal="general" indent="0"/>
    </dxf>
    <dxf>
      <alignment horizontal="left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rgb="FFFFD347"/>
        </patternFill>
      </fill>
    </dxf>
    <dxf>
      <fill>
        <patternFill patternType="solid">
          <bgColor rgb="FFFFD347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wrapText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rgb="FFF34F4B"/>
        </patternFill>
      </fill>
    </dxf>
    <dxf>
      <fill>
        <patternFill patternType="solid">
          <fgColor indexed="64"/>
          <bgColor rgb="FFFFD347"/>
        </patternFill>
      </fill>
    </dxf>
    <dxf>
      <fill>
        <patternFill patternType="solid">
          <fgColor indexed="64"/>
          <bgColor rgb="FF92D05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rgb="FFF34F4B"/>
        </patternFill>
      </fill>
    </dxf>
    <dxf>
      <fill>
        <patternFill patternType="solid">
          <fgColor indexed="64"/>
          <bgColor rgb="FFFFD347"/>
        </patternFill>
      </fill>
    </dxf>
    <dxf>
      <fill>
        <patternFill patternType="solid">
          <fgColor indexed="64"/>
          <bgColor rgb="FF92D050"/>
        </patternFill>
      </fill>
    </dxf>
    <dxf>
      <alignment inden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left"/>
    </dxf>
    <dxf>
      <alignment horizontal="general" indent="0"/>
    </dxf>
    <dxf>
      <alignment horizontal="left"/>
    </dxf>
    <dxf>
      <alignment horizontal="general" indent="0"/>
    </dxf>
    <dxf>
      <alignment horizontal="left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rgb="FFFFD347"/>
        </patternFill>
      </fill>
    </dxf>
    <dxf>
      <fill>
        <patternFill patternType="solid">
          <bgColor rgb="FFFFD347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wrapText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/>
    </dxf>
    <dxf>
      <alignment horizontal="general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wrapText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left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wrapText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FFD347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rgb="FFFFD347"/>
        </patternFill>
      </fill>
    </dxf>
    <dxf>
      <fill>
        <patternFill patternType="solid">
          <fgColor indexed="64"/>
          <bgColor rgb="FF92D05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92D050"/>
        </patternFill>
      </fill>
    </dxf>
    <dxf>
      <alignment horizontal="left"/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rgb="FFF34F4B"/>
        </patternFill>
      </fill>
    </dxf>
    <dxf>
      <fill>
        <patternFill patternType="solid">
          <fgColor indexed="64"/>
          <bgColor rgb="FFFFD347"/>
        </patternFill>
      </fill>
    </dxf>
    <dxf>
      <fill>
        <patternFill patternType="solid">
          <fgColor indexed="64"/>
          <bgColor rgb="FF92D05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alignment vertical="bottom" indent="0"/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rgb="FFF34F4B"/>
        </patternFill>
      </fill>
    </dxf>
    <dxf>
      <fill>
        <patternFill patternType="solid">
          <fgColor indexed="64"/>
          <bgColor rgb="FFFFD347"/>
        </patternFill>
      </fill>
    </dxf>
    <dxf>
      <fill>
        <patternFill patternType="solid">
          <fgColor indexed="64"/>
          <bgColor rgb="FF92D050"/>
        </patternFill>
      </fill>
    </dxf>
    <dxf>
      <alignment indent="1"/>
    </dxf>
    <dxf>
      <alignment horizontal="left"/>
    </dxf>
    <dxf>
      <alignment horizontal="left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left"/>
    </dxf>
    <dxf>
      <alignment horizontal="general" indent="0"/>
    </dxf>
    <dxf>
      <alignment horizontal="left"/>
    </dxf>
    <dxf>
      <alignment horizontal="general" indent="0"/>
    </dxf>
    <dxf>
      <alignment horizontal="left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rgb="FFF34F4B"/>
        </patternFill>
      </fill>
    </dxf>
    <dxf>
      <fill>
        <patternFill patternType="solid">
          <bgColor rgb="FFFFD347"/>
        </patternFill>
      </fill>
    </dxf>
    <dxf>
      <fill>
        <patternFill patternType="solid">
          <bgColor rgb="FFFFD347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wrapText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m/d/yyyy"/>
    </dxf>
    <dxf>
      <numFmt numFmtId="165" formatCode="m/d/yyyy"/>
    </dxf>
    <dxf>
      <numFmt numFmtId="165" formatCode="m/d/yyyy"/>
    </dxf>
    <dxf>
      <numFmt numFmtId="165" formatCode="m/d/yyyy"/>
    </dxf>
    <dxf>
      <numFmt numFmtId="165" formatCode="m/d/yyyy"/>
    </dxf>
  </dxfs>
  <tableStyles count="1" defaultTableStyle="TableStyleMedium2" defaultPivotStyle="PivotStyleLight16">
    <tableStyle name="Estilo de Tabela Dinâmica 1" table="0" count="0" xr9:uid="{D1D33CFF-3E6A-4CC6-A318-7A90A70F01D1}"/>
  </tableStyles>
  <colors>
    <mruColors>
      <color rgb="FFFFD347"/>
      <color rgb="FFF34F4B"/>
      <color rgb="FF00B0F0"/>
      <color rgb="FFFF552D"/>
      <color rgb="FF92D050"/>
      <color rgb="FFFA3C00"/>
      <color rgb="FFE95B43"/>
      <color rgb="FFF56E6B"/>
      <color rgb="FFFFFF66"/>
      <color rgb="FF56C2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5" Type="http://schemas.microsoft.com/office/2007/relationships/slicerCache" Target="slicerCaches/slicerCache10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microsoft.com/office/2007/relationships/slicerCache" Target="slicerCaches/slicerCache5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07/relationships/slicerCache" Target="slicerCaches/slicerCache8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4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7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9004</xdr:colOff>
      <xdr:row>0</xdr:row>
      <xdr:rowOff>0</xdr:rowOff>
    </xdr:from>
    <xdr:to>
      <xdr:col>9</xdr:col>
      <xdr:colOff>0</xdr:colOff>
      <xdr:row>3</xdr:row>
      <xdr:rowOff>78014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E138DB1A-A4D6-5122-C5FD-0B7A60D081DD}"/>
            </a:ext>
          </a:extLst>
        </xdr:cNvPr>
        <xdr:cNvGrpSpPr/>
      </xdr:nvGrpSpPr>
      <xdr:grpSpPr>
        <a:xfrm>
          <a:off x="1996830" y="0"/>
          <a:ext cx="7351474" cy="608101"/>
          <a:chOff x="3980850" y="-3312021"/>
          <a:chExt cx="11456962" cy="611415"/>
        </a:xfrm>
      </xdr:grpSpPr>
      <xdr:sp macro="" textlink="">
        <xdr:nvSpPr>
          <xdr:cNvPr id="4" name="Freeform 2">
            <a:extLst>
              <a:ext uri="{FF2B5EF4-FFF2-40B4-BE49-F238E27FC236}">
                <a16:creationId xmlns:a16="http://schemas.microsoft.com/office/drawing/2014/main" id="{67A95C89-BB92-44FD-8265-68821C4C34B5}"/>
              </a:ext>
            </a:extLst>
          </xdr:cNvPr>
          <xdr:cNvSpPr/>
        </xdr:nvSpPr>
        <xdr:spPr>
          <a:xfrm>
            <a:off x="3980850" y="-3312021"/>
            <a:ext cx="11456962" cy="611415"/>
          </a:xfrm>
          <a:custGeom>
            <a:avLst/>
            <a:gdLst/>
            <a:ahLst/>
            <a:cxnLst/>
            <a:rect l="l" t="t" r="r" b="b"/>
            <a:pathLst>
              <a:path w="18288000" h="10287000">
                <a:moveTo>
                  <a:pt x="0" y="0"/>
                </a:moveTo>
                <a:lnTo>
                  <a:pt x="18288000" y="0"/>
                </a:lnTo>
                <a:lnTo>
                  <a:pt x="18288000" y="10287000"/>
                </a:lnTo>
                <a:lnTo>
                  <a:pt x="0" y="10287000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1"/>
            <a:stretch>
              <a:fillRect t="-38888" b="-38888"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04CC555A-6C1C-4D3D-AA57-A445699CFF15}"/>
              </a:ext>
            </a:extLst>
          </xdr:cNvPr>
          <xdr:cNvSpPr/>
        </xdr:nvSpPr>
        <xdr:spPr>
          <a:xfrm>
            <a:off x="4108413" y="-3275924"/>
            <a:ext cx="9377116" cy="507998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pt-BR" sz="1800" b="1" u="sng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Display" panose="020B0004020202020204" pitchFamily="34" charset="0"/>
              </a:rPr>
              <a:t>Equipamento</a:t>
            </a:r>
            <a:r>
              <a:rPr lang="pt-BR" sz="1800" b="1" u="sng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Display" panose="020B0004020202020204" pitchFamily="34" charset="0"/>
              </a:rPr>
              <a:t> Serializado - Painel Supervisão - SP</a:t>
            </a:r>
            <a:endParaRPr lang="pt-BR" sz="1800" b="1" u="sng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Display" panose="020B000402020202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526142</xdr:colOff>
      <xdr:row>10</xdr:row>
      <xdr:rowOff>112059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pervisor">
              <a:extLst>
                <a:ext uri="{FF2B5EF4-FFF2-40B4-BE49-F238E27FC236}">
                  <a16:creationId xmlns:a16="http://schemas.microsoft.com/office/drawing/2014/main" id="{89038356-A39F-2FAF-DC5D-0DB033E349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50571" cy="1170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19</xdr:row>
      <xdr:rowOff>38952</xdr:rowOff>
    </xdr:from>
    <xdr:to>
      <xdr:col>2</xdr:col>
      <xdr:colOff>526142</xdr:colOff>
      <xdr:row>31</xdr:row>
      <xdr:rowOff>29882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ESCRIÇAO_ESTADO">
              <a:extLst>
                <a:ext uri="{FF2B5EF4-FFF2-40B4-BE49-F238E27FC236}">
                  <a16:creationId xmlns:a16="http://schemas.microsoft.com/office/drawing/2014/main" id="{36D9B534-F97E-4220-121A-EB504FC234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AO_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09337"/>
              <a:ext cx="1844988" cy="2101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50426</xdr:rowOff>
    </xdr:from>
    <xdr:to>
      <xdr:col>2</xdr:col>
      <xdr:colOff>513976</xdr:colOff>
      <xdr:row>18</xdr:row>
      <xdr:rowOff>89646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US">
              <a:extLst>
                <a:ext uri="{FF2B5EF4-FFF2-40B4-BE49-F238E27FC236}">
                  <a16:creationId xmlns:a16="http://schemas.microsoft.com/office/drawing/2014/main" id="{EDDAA172-F526-EA05-2B1A-81F66963B9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65734"/>
              <a:ext cx="1832822" cy="91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9004</xdr:colOff>
      <xdr:row>0</xdr:row>
      <xdr:rowOff>0</xdr:rowOff>
    </xdr:from>
    <xdr:to>
      <xdr:col>3</xdr:col>
      <xdr:colOff>879929</xdr:colOff>
      <xdr:row>3</xdr:row>
      <xdr:rowOff>78014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07D832D-C78F-456E-8599-9B8C38E4DFD5}"/>
            </a:ext>
          </a:extLst>
        </xdr:cNvPr>
        <xdr:cNvGrpSpPr/>
      </xdr:nvGrpSpPr>
      <xdr:grpSpPr>
        <a:xfrm>
          <a:off x="1903421" y="0"/>
          <a:ext cx="6141425" cy="617764"/>
          <a:chOff x="3980850" y="-3312021"/>
          <a:chExt cx="11456962" cy="611415"/>
        </a:xfrm>
      </xdr:grpSpPr>
      <xdr:sp macro="" textlink="">
        <xdr:nvSpPr>
          <xdr:cNvPr id="3" name="Freeform 2">
            <a:extLst>
              <a:ext uri="{FF2B5EF4-FFF2-40B4-BE49-F238E27FC236}">
                <a16:creationId xmlns:a16="http://schemas.microsoft.com/office/drawing/2014/main" id="{AFF6E993-1FAC-2E95-DF18-2DBE156ADCF7}"/>
              </a:ext>
            </a:extLst>
          </xdr:cNvPr>
          <xdr:cNvSpPr/>
        </xdr:nvSpPr>
        <xdr:spPr>
          <a:xfrm>
            <a:off x="3980850" y="-3312021"/>
            <a:ext cx="11456962" cy="611415"/>
          </a:xfrm>
          <a:custGeom>
            <a:avLst/>
            <a:gdLst/>
            <a:ahLst/>
            <a:cxnLst/>
            <a:rect l="l" t="t" r="r" b="b"/>
            <a:pathLst>
              <a:path w="18288000" h="10287000">
                <a:moveTo>
                  <a:pt x="0" y="0"/>
                </a:moveTo>
                <a:lnTo>
                  <a:pt x="18288000" y="0"/>
                </a:lnTo>
                <a:lnTo>
                  <a:pt x="18288000" y="10287000"/>
                </a:lnTo>
                <a:lnTo>
                  <a:pt x="0" y="10287000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1"/>
            <a:stretch>
              <a:fillRect t="-38888" b="-38888"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FB6D07E8-542E-8B94-CF3B-17184DB7E072}"/>
              </a:ext>
            </a:extLst>
          </xdr:cNvPr>
          <xdr:cNvSpPr/>
        </xdr:nvSpPr>
        <xdr:spPr>
          <a:xfrm>
            <a:off x="4108413" y="-3275924"/>
            <a:ext cx="9377116" cy="507998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pt-BR" sz="1800" b="1" u="sng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Display" panose="020B0004020202020204" pitchFamily="34" charset="0"/>
              </a:rPr>
              <a:t>Equipamento</a:t>
            </a:r>
            <a:r>
              <a:rPr lang="pt-BR" sz="1800" b="1" u="sng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Display" panose="020B0004020202020204" pitchFamily="34" charset="0"/>
              </a:rPr>
              <a:t> Serializado - Painel Supervisão - SP</a:t>
            </a:r>
            <a:endParaRPr lang="pt-BR" sz="1800" b="1" u="sng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Display" panose="020B000402020202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1678215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pervisor 1">
              <a:extLst>
                <a:ext uri="{FF2B5EF4-FFF2-40B4-BE49-F238E27FC236}">
                  <a16:creationId xmlns:a16="http://schemas.microsoft.com/office/drawing/2014/main" id="{8E51F6DD-CC38-4198-B1E0-BBEC4A128A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678215" cy="1558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22</xdr:row>
      <xdr:rowOff>107129</xdr:rowOff>
    </xdr:from>
    <xdr:to>
      <xdr:col>0</xdr:col>
      <xdr:colOff>1660071</xdr:colOff>
      <xdr:row>31</xdr:row>
      <xdr:rowOff>162528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SCRIÇAO_ESTADO 1">
              <a:extLst>
                <a:ext uri="{FF2B5EF4-FFF2-40B4-BE49-F238E27FC236}">
                  <a16:creationId xmlns:a16="http://schemas.microsoft.com/office/drawing/2014/main" id="{575B625D-3E2B-42CB-86C2-6A17CB478D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AO_EST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54272"/>
              <a:ext cx="1660071" cy="16882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174005</xdr:colOff>
      <xdr:row>3</xdr:row>
      <xdr:rowOff>109196</xdr:rowOff>
    </xdr:from>
    <xdr:to>
      <xdr:col>17</xdr:col>
      <xdr:colOff>167407</xdr:colOff>
      <xdr:row>31</xdr:row>
      <xdr:rowOff>102262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2FE1AF0-F75B-AFB1-390B-49A618F74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11005" y="628741"/>
          <a:ext cx="4057402" cy="43226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127001</xdr:rowOff>
    </xdr:from>
    <xdr:to>
      <xdr:col>0</xdr:col>
      <xdr:colOff>1669143</xdr:colOff>
      <xdr:row>21</xdr:row>
      <xdr:rowOff>81789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TATUS AGING">
              <a:extLst>
                <a:ext uri="{FF2B5EF4-FFF2-40B4-BE49-F238E27FC236}">
                  <a16:creationId xmlns:a16="http://schemas.microsoft.com/office/drawing/2014/main" id="{74B03139-58B9-D553-65D6-5D47FE9CB6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AG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59858"/>
              <a:ext cx="1669143" cy="1587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526142</xdr:colOff>
      <xdr:row>7</xdr:row>
      <xdr:rowOff>81643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pervisor 2">
              <a:extLst>
                <a:ext uri="{FF2B5EF4-FFF2-40B4-BE49-F238E27FC236}">
                  <a16:creationId xmlns:a16="http://schemas.microsoft.com/office/drawing/2014/main" id="{5471707D-ABB9-4E43-A8FD-5FD8B7F1E7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erviso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40966" cy="1157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</xdr:row>
      <xdr:rowOff>158483</xdr:rowOff>
    </xdr:from>
    <xdr:to>
      <xdr:col>2</xdr:col>
      <xdr:colOff>526142</xdr:colOff>
      <xdr:row>33</xdr:row>
      <xdr:rowOff>149412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SCRIÇAO_ESTADO 2">
              <a:extLst>
                <a:ext uri="{FF2B5EF4-FFF2-40B4-BE49-F238E27FC236}">
                  <a16:creationId xmlns:a16="http://schemas.microsoft.com/office/drawing/2014/main" id="{864763CA-7B1A-4180-A2C9-2949AC9EA1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ÇAO_ESTAD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923659"/>
              <a:ext cx="1840966" cy="21424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</xdr:row>
      <xdr:rowOff>132603</xdr:rowOff>
    </xdr:from>
    <xdr:to>
      <xdr:col>2</xdr:col>
      <xdr:colOff>513976</xdr:colOff>
      <xdr:row>12</xdr:row>
      <xdr:rowOff>171824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TATUS 1">
              <a:extLst>
                <a:ext uri="{FF2B5EF4-FFF2-40B4-BE49-F238E27FC236}">
                  <a16:creationId xmlns:a16="http://schemas.microsoft.com/office/drawing/2014/main" id="{BD76DAAE-D978-4123-B397-09E0ADEE92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87662"/>
              <a:ext cx="1828800" cy="9356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7470</xdr:rowOff>
    </xdr:from>
    <xdr:to>
      <xdr:col>2</xdr:col>
      <xdr:colOff>513976</xdr:colOff>
      <xdr:row>21</xdr:row>
      <xdr:rowOff>70903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US AGING 1">
              <a:extLst>
                <a:ext uri="{FF2B5EF4-FFF2-40B4-BE49-F238E27FC236}">
                  <a16:creationId xmlns:a16="http://schemas.microsoft.com/office/drawing/2014/main" id="{57E5093E-CCE2-0AE2-1554-83EE6F7B9A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AGING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38294"/>
              <a:ext cx="1828800" cy="1497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" refreshedDate="46072.699326041664" createdVersion="8" refreshedVersion="8" minRefreshableVersion="3" recordCount="450" xr:uid="{BB7ECA42-C55C-463C-96A3-A57B4587074F}">
  <cacheSource type="worksheet">
    <worksheetSource name="STOCK_TÉCNICOS"/>
  </cacheSource>
  <cacheFields count="33">
    <cacheField name="Nome da Origem" numFmtId="0">
      <sharedItems/>
    </cacheField>
    <cacheField name="ID_DO_TECNICO" numFmtId="0">
      <sharedItems/>
    </cacheField>
    <cacheField name="NOME_DO_TECNICO" numFmtId="0">
      <sharedItems count="69">
        <s v="AELSON FRANCISCO DANTAS JUNIOR"/>
        <s v="ALEX DA SILVA MATOS"/>
        <s v="ALEXANDRO APARECIDO QUERINO"/>
        <s v="ANDERSON FERNANDES AMADEU"/>
        <s v="ANTONIO SAMUEL LOPES DE SOUZA"/>
        <s v="BRENO DA SILVA MOURA GOMES"/>
        <s v="CARLOS ALBERTO SILVA DOS SANTOS"/>
        <s v="CARLOS ALEXANDRE DA SILVA"/>
        <s v="CASSIANO ANGELO DE CAMPOS RAMOS"/>
        <s v="CESAR LEANDRO DE PAULA"/>
        <s v="CRISTIANO IRAN DA SILVA"/>
        <s v="DAVID NUNES PEREIRA"/>
        <s v="DAVISON LEONALDO RAIOL"/>
        <s v="EMERSON MARINHO DE QUEIROZ"/>
        <s v="ENIVALDO PEREIRA"/>
        <s v="EVERTON FERREIRA SANTANA"/>
        <s v="EVERTON QUEIROZ GURSKY"/>
        <s v="FELIPE DA SILVA SANTOS"/>
        <s v="FERNANDO DE OLIVEIRA"/>
        <s v="GABRIEL MARCELO SANTOS MACHADO"/>
        <s v="HENRIQUE VENICIO DA SILVA"/>
        <s v="HITALO HIGOR ALVES DE ALMEIDA CARDOSO"/>
        <s v="IGOR PEREIRA DA SILVA"/>
        <s v="JAIRO DOS SANTOS SILVA"/>
        <s v="JEFFERSON DOS SANTOS CORREA"/>
        <s v="JHARDELESSON BARBOSA RODRIGUES"/>
        <s v="JOHNNY DOS SANTOS FAUSTINO"/>
        <s v="JOHNSON MONTEIRO GALVAO"/>
        <s v="JONATAS DE JESUS DIAS DE CARVALHO"/>
        <s v="JORGE FELIPE DE SOUZA BICALHO"/>
        <s v="JORGE LUIZ SOUZA CRUZ"/>
        <s v="LEANDRO DO NASCIMENTO"/>
        <s v="LEANDRO LAURINDO DA SILVA"/>
        <s v="LUCAS SANTANA DA CRUZ"/>
        <s v="LUIZ ALBERTO PEREIRA"/>
        <s v="LUIZ PEREIRA DA SILVA"/>
        <s v="MARCELO ANTONIO DOS SANTOS"/>
        <s v="MARCELO DOS SANTOS SILVA"/>
        <s v="MARCELO GOMES MACIEL"/>
        <s v="MARCONE ANTONIO DOS SANTOS"/>
        <s v="MARCOS ANDRE SOARES LIMA"/>
        <s v="MARCOS VINICIUS VIEIRA XAVIER"/>
        <s v="REGIVALDO JOSE MULATINHO"/>
        <s v="RICARDO BITO DOS SANTOS"/>
        <s v="RICHARD ROBERT DA SILVA MENEZES"/>
        <s v="ROBERTO DA MOTA SILVEIRA FILHO"/>
        <s v="ROBSON DA SILVA DE MELO"/>
        <s v="RODRIGO BUZZO LEITE"/>
        <s v="ROGERIO DOS SANTOS FERREIRA"/>
        <s v="RONALDO APARECIDO RODRIGUES"/>
        <s v="SERGIO NUNES MEDEIROS"/>
        <s v="THIAGO BARBOSA"/>
        <s v="THIAGO CREPALDI PARPINELLI"/>
        <s v="VANDRESON MAXIMILIANO PEREIRA GOMES"/>
        <s v="WASHINGTON SANTOS NUNES"/>
        <s v="WELDE DOS SANTOS"/>
        <s v="WELLINGTON MAXIMIANO"/>
        <s v="WESLEY RODOVALHO DO VALE"/>
        <s v="ANDERSON RODRIGUES" u="1"/>
        <s v="DANIEL JESUS SANTOS NETO" u="1"/>
        <s v="FRANCISCO RODRIGUES DA SILVA" u="1"/>
        <s v="DURVALINO BARROS DOS SANTOS" u="1"/>
        <s v="IDINILSON MESSIAS ANTUNES" u="1"/>
        <s v="CICERO ROBERTO DE" u="1"/>
        <s v="ELCIO DE OLIVEIRA" u="1"/>
        <s v="MARCELO PAIVA" u="1"/>
        <s v="FABIO ELIEZER CORREA" u="1"/>
        <s v="LUCAS LEANDRO DA SILVA DOMINGOS" u="1"/>
        <s v="ROBERTO ESPOSITO NETO" u="1"/>
      </sharedItems>
    </cacheField>
    <cacheField name="CENTRO_FISICO_DO_TECNICO" numFmtId="0">
      <sharedItems/>
    </cacheField>
    <cacheField name="ORIGEM_CENTRO_MATERIAIS" numFmtId="0">
      <sharedItems/>
    </cacheField>
    <cacheField name="ORIGEM_POOL_CENTRO_MATERIAIS" numFmtId="0">
      <sharedItems/>
    </cacheField>
    <cacheField name="SKU" numFmtId="0">
      <sharedItems/>
    </cacheField>
    <cacheField name="DESCRIÇAO_SKU" numFmtId="0">
      <sharedItems/>
    </cacheField>
    <cacheField name="DESCRIÇAO_ESTADO" numFmtId="0">
      <sharedItems containsBlank="1" count="9">
        <s v="Disponível"/>
        <s v="Retirado"/>
        <s v="Devoluções"/>
        <s v="WO"/>
        <s v="Novo com Defeito"/>
        <s v="Não Validado a Devolver"/>
        <s v="Transferências"/>
        <s v="" u="1"/>
        <m u="1"/>
      </sharedItems>
    </cacheField>
    <cacheField name="NUMERO_DE_SERIE" numFmtId="0">
      <sharedItems count="1749">
        <s v="E8458B63C6A9"/>
        <s v="E8458B63B3E1"/>
        <s v="78E9CF406C61"/>
        <s v="900A623695B1"/>
        <s v="E8458B63C8B1"/>
        <s v="10985F79B951"/>
        <s v="987ECA86BD51"/>
        <s v="10985F79CDC1"/>
        <s v="1072232A6B7C"/>
        <s v="E8458B947F49"/>
        <s v="900A629A0DD1"/>
        <s v="68D40C144021"/>
        <s v="10985F738541"/>
        <s v="94EAEA818357"/>
        <s v="107223180EAF"/>
        <s v="10985F739951"/>
        <s v="E8458B63B311"/>
        <s v="E8458B63B3D1"/>
        <s v="10985F73D151"/>
        <s v="987ECA71AA61"/>
        <s v="78E9CF35E841"/>
        <s v="987ECA847AC1"/>
        <s v="E8458B63C699"/>
        <s v="10985F73D1E1"/>
        <s v="E8458B1DA9BC"/>
        <s v="987ECA0752E1"/>
        <s v="900A62401021"/>
        <s v="10985F79D071"/>
        <s v="10985F73A471"/>
        <s v="E8458B63B419"/>
        <s v="10985F73D2E1"/>
        <s v="10985F740F01"/>
        <s v="78E9CFDF5D41"/>
        <s v="68D40C154641"/>
        <s v="78E9CF1C8331"/>
        <s v="E8458B63B3A9"/>
        <s v="10722338DB0D"/>
        <s v="10985F738721"/>
        <s v="10985F73D8C1"/>
        <s v="10985F7399C1"/>
        <s v="E8458B63B119"/>
        <s v="F45420DD1AA1"/>
        <s v="E8458B63C6E1"/>
        <s v="900A622E4491"/>
        <s v="F454204D3CC1"/>
        <s v="E8458B63C561"/>
        <s v="E8458B63C6E9"/>
        <s v="78E9CF2A3921"/>
        <s v="900A62D25B41"/>
        <s v="D8C6787D4FC8"/>
        <s v="D8C678FE3208"/>
        <s v="987ECA83BDB1"/>
        <s v="E8458B409E81"/>
        <s v="E8458B948279"/>
        <s v="900A625353D1"/>
        <s v="94EAEAA6BE6F"/>
        <s v="78E9CFB3E691"/>
        <s v="900A620E9061"/>
        <s v="1072232C1C60"/>
        <s v="68D40C160D21"/>
        <s v="E8458B947849"/>
        <s v="1072233AF53C"/>
        <s v="E8458B948251"/>
        <s v="900A62162BE1"/>
        <s v="107223325BED"/>
        <s v="10985F73D621"/>
        <s v="94EAEAA53266"/>
        <s v="10985F739831"/>
        <s v="68D40C02E551"/>
        <s v="78E9CFC98F71"/>
        <s v="78E9CFCA7561"/>
        <s v="68D40C19C981"/>
        <s v="107223005C79"/>
        <s v="1072231718A6"/>
        <s v="1072233BA1E9"/>
        <s v="10985F790221"/>
        <s v="E8458B63C5D1"/>
        <s v="E8458B94B811"/>
        <s v="94EAEA901CDC"/>
        <s v="1072234418B5"/>
        <s v="E8458B63B571"/>
        <s v="E8458B63B5C9"/>
        <s v="E8458B947129"/>
        <s v="E8458B949189"/>
        <s v="78E9CFB99C01"/>
        <s v="E8458B947829"/>
        <s v="F45420207AD2"/>
        <s v="E8458B63B559"/>
        <s v="10985F79C2E1"/>
        <s v="1072233B19EA"/>
        <s v="E8458B63B651"/>
        <s v="68D40C012B61"/>
        <s v="10985F79CDD1"/>
        <s v="10985F79CE51"/>
        <s v="68D40C0DEDE1"/>
        <s v="E8458B63C819"/>
        <s v="94EAEAA5B65A"/>
        <s v="900A623A8E41"/>
        <s v="E8458B63B611"/>
        <s v="10985F79CED1"/>
        <s v="E8458B63B619"/>
        <s v="E8458B63B5F1"/>
        <s v="F454201EA57C"/>
        <s v="1072230B27EE"/>
        <s v="78E9CFC90851"/>
        <s v="E8458B958349"/>
        <s v="E8458B9527E9"/>
        <s v="E8458B958319"/>
        <s v="E8458B63B441"/>
        <s v="987ECAD4D041"/>
        <s v="94EAEA9917E7"/>
        <s v="E8458B63B429"/>
        <s v="E8458B63C611"/>
        <s v="10985F79B931"/>
        <s v="78E9CFA8FB31"/>
        <s v="987ECA4A69F1"/>
        <s v="10985F79CEC1"/>
        <s v="78E9CFC507D1"/>
        <s v="900A62399E61"/>
        <s v="900A6241A7D1"/>
        <s v="68D40C1BCA71"/>
        <s v="94EAEA96796A"/>
        <s v="94EAEAAD49EC"/>
        <s v="E8458B63C7A1"/>
        <s v="E8458B63B5D1"/>
        <s v="E8458B63B539"/>
        <s v="900A625C3471"/>
        <s v="987ECA5545B1"/>
        <s v="78E9CFB583F1"/>
        <s v="900A623700F1"/>
        <s v="78E9CFC78B01"/>
        <s v="F454207E1D31"/>
        <s v="10985F73D381"/>
        <s v="10985F742041"/>
        <s v="10985F73D661"/>
        <s v="10985F73D051"/>
        <s v="10985F740C71"/>
        <s v="94EAEAA44158"/>
        <s v="E8458B63C801"/>
        <s v="10722315A809"/>
        <s v="10985F79A411"/>
        <s v="900A620565A1"/>
        <s v="10985F79C371"/>
        <s v="1072233245B8"/>
        <s v="E8458B63B549"/>
        <s v="E8458B63B5A1"/>
        <s v="900A6214B6D1"/>
        <s v="10722340C656"/>
        <s v="10985F79C981"/>
        <s v="E8458B94B211"/>
        <s v="94EAEA8AEDE3"/>
        <s v="78E9CFDB3F01"/>
        <s v="94EAEAAFB614"/>
        <s v="10985F79BFA1"/>
        <s v="10985F79BAE1"/>
        <s v="F454205E7841"/>
        <s v="10985F79C0C1"/>
        <s v="E8458B63B609"/>
        <s v="F45420D4E5A1"/>
        <s v="78E9CFCFD371"/>
        <s v="10985F79BCC1"/>
        <s v="10985F790351"/>
        <s v="E8458B63C929"/>
        <s v="F45420557C31"/>
        <s v="78E9CFD111E1"/>
        <s v="E8458B63C7E9"/>
        <s v="78E9CFBB8471"/>
        <s v="000000107223342969"/>
        <s v="68D40C099971"/>
        <s v="78E9CFC91E61"/>
        <s v="987ECA2EA481"/>
        <s v="78E9CFB13161"/>
        <s v="E8458B63C7C9"/>
        <s v="E8458B63C769"/>
        <s v="F45420DE9691"/>
        <s v="E8458B63C7A9"/>
        <s v="E8458B63C7D1"/>
        <s v="F45420DFBA91"/>
        <s v="78E9CFE098E1"/>
        <s v="10985F79CE41"/>
        <s v="10985F73A2A1"/>
        <s v="E8458B943269"/>
        <s v="E8458B63C841"/>
        <s v="E8458B63B5C1"/>
        <s v="F454201F5D2D"/>
        <s v="1072232CCFF7"/>
        <s v="900A624DD9F1"/>
        <s v="E8458B63C809"/>
        <s v="E8458B1DA98C"/>
        <s v="900A6295A211"/>
        <s v="78E9CFDC06C1"/>
        <s v="68D40C6FE3A1"/>
        <s v="900A623EAF61"/>
        <s v="900A6212ACD1"/>
        <s v="900A620C8971"/>
        <s v="900A62141AE1"/>
        <s v="E8458B94AC91"/>
        <s v="E8458B94C959"/>
        <s v="E8458B94EA19"/>
        <s v="900A624CDD81"/>
        <s v="1072232DDF9B"/>
        <s v="E8458B94C9D1"/>
        <s v="900A622703B1"/>
        <s v="1072234266B4"/>
        <s v="78E9CFD69341"/>
        <s v="987ECA16AD01"/>
        <s v="107223040A8B"/>
        <s v="78E9CF1141A1"/>
        <s v="94EAEAA6ECF5"/>
        <s v="900A623FE971"/>
        <s v="900A6245E381"/>
        <s v="F45420251146"/>
        <s v="94EAEAA08E5A"/>
        <s v="78E9CFBFACF1"/>
        <s v="900A624E5791"/>
        <s v="E8458B63B711"/>
        <s v="E8458B63C869"/>
        <s v="987ECA0AFD61"/>
        <s v="E8458B63B509"/>
        <s v="987ECA27CE31"/>
        <s v="987ECAA399C1"/>
        <s v="1072232F4327"/>
        <s v="987ECA457061"/>
        <s v="F454202273D7"/>
        <s v="94EAEA99EFF0"/>
        <s v="10985F79CFE1"/>
        <s v="F45420614541"/>
        <s v="E8458B63C701"/>
        <s v="94EAEAA46D95"/>
        <s v="107223014AA8"/>
        <s v="E8458B9582D1"/>
        <s v="E8458B9506F1"/>
        <s v="68D40C17FCC1"/>
        <s v="78E9CFCC1111"/>
        <s v="94EAEAAE8285"/>
        <s v="68D40C1AD781"/>
        <s v="10985F79C9D1"/>
        <s v="E8458B952B69"/>
        <s v="10985F79C4C1"/>
        <s v="94EAEAB3C24F"/>
        <s v="E8458B952B91"/>
        <s v="68D40C16D091"/>
        <s v="78E9CFB79291"/>
        <s v="E8458B9553C1"/>
        <s v="94EAEA7B3254"/>
        <s v="1072230F7F92"/>
        <s v="68D40C157861"/>
        <s v="900A62149F01"/>
        <s v="68D40C18CB01"/>
        <s v="78E9CFB9C1B1"/>
        <s v="94EAEAAE7E20"/>
        <s v="94EAEAA86DFA"/>
        <s v="10722333941D"/>
        <s v="E8458B94E6E9"/>
        <s v="E8458B63B541"/>
        <s v="E8458B94AB01"/>
        <s v="D8FB5E3BBB54"/>
        <s v="987ECAF3D7D1"/>
        <s v="E8458B9496E9"/>
        <s v="F454208F2A41"/>
        <s v="F45420E14301"/>
        <s v="F454203D5281"/>
        <s v="E8458B949739"/>
        <s v="E8458B94AE01"/>
        <s v="68D40C60E8C1"/>
        <s v="78E9CFDF2B21"/>
        <s v="E8458B94B879"/>
        <s v="68D40C1762E1"/>
        <s v="78E9CFC940D1"/>
        <s v="68D40C060661"/>
        <s v="94EAEA8F20D9"/>
        <s v="E8458B94B891"/>
        <s v="E8458B943421"/>
        <s v="68D40C0BCD71"/>
        <s v="78E9CFD9D411"/>
        <s v="987ECA839BF1"/>
        <s v="F45420E70EB1"/>
        <s v="10985F79D891"/>
        <s v="78E9CFAF6BF1"/>
        <s v="78E9CFA06B21"/>
        <s v="78E9CFA7C171"/>
        <s v="68D40C090F31"/>
        <s v="E8458B9482B1"/>
        <s v="10985F78F201"/>
        <s v="987ECA631531"/>
        <s v="78E9CFD177D1"/>
        <s v="E8458B947181"/>
        <s v="1072233ED5A3"/>
        <s v="1072231006B0"/>
        <s v="10985F2291C1"/>
        <s v="F4542023783B"/>
        <s v="987ECA1B3401"/>
        <s v="E8458B63B6F9"/>
        <s v="F45420208A86"/>
        <s v="900A620B0E41"/>
        <s v="E8458B947F09"/>
        <s v="E8458B943451"/>
        <s v="E8458B63B739"/>
        <s v="94EAEA8C184E"/>
        <s v="78E9CFB6F811"/>
        <s v="94EAEAB17A3F"/>
        <s v="107223093EAC"/>
        <s v="E8458B63C7C1"/>
        <s v="E8458B63B561"/>
        <s v="F45420EE78E1"/>
        <s v="68D40C0F9E51"/>
        <s v="68D40C02AD21"/>
        <s v="987ECAEA6F51"/>
        <s v="E8458B94CA21"/>
        <s v="E8458B94E769"/>
        <s v="900A6204B261"/>
        <s v="E8458B94C951"/>
        <s v="E8458B94AB99"/>
        <s v="E8458B94C989"/>
        <s v="E8458B94AB79"/>
        <s v="68D40C63A1B1"/>
        <s v="10985F79D371"/>
        <s v="E8458B63B6E1"/>
        <s v="10985F79D541"/>
        <s v="68D40C1132A1"/>
        <s v="E8458B63C971"/>
        <s v="E8458B63B6D1"/>
        <s v="900A624C0831"/>
        <s v="10985F79D5C1"/>
        <s v="10985F79D5F1"/>
        <s v="E8458B63B751"/>
        <s v="987ECAFEEE11"/>
        <s v="78E9CFA14081"/>
        <s v="E8458B63C901"/>
        <s v="E8458B63C899"/>
        <s v="E8458B63B721"/>
        <s v="987ECAFD41E1"/>
        <s v="BLFiber#1770322225320"/>
        <s v="94EAEAB32DB7"/>
        <s v="900A6209BE31"/>
        <s v="68D40C1027C1"/>
        <s v="10985F79D531"/>
        <s v="68D40C064531"/>
        <s v="900A620B4721"/>
        <s v="E8458B9434B1"/>
        <s v="E8458B63C759"/>
        <s v="10985F79A081"/>
        <s v="E8458B63B5E1"/>
        <s v="68D40C849AA1"/>
        <s v="E8458B63C6F1"/>
        <s v="10985F79D021"/>
        <s v="E8458B948191"/>
        <s v="E8458B63C871"/>
        <s v="E8458B63B5A9"/>
        <s v="E8458B943419"/>
        <s v="10985F79C511"/>
        <s v="E8458B63C7E1"/>
        <s v="D8FB5E3B8DEB"/>
        <s v="900A62305E01"/>
        <s v="E8458B947841"/>
        <s v="E8458B94E7D9"/>
        <s v="900A6238C4E1"/>
        <s v="E8458B63B729"/>
        <s v="E8458B955261"/>
        <s v="E8458B63C8F9"/>
        <s v="000012341234567899"/>
        <s v="E8458B950469"/>
        <s v="1072231C5A7D"/>
        <s v="E8458B949319"/>
        <s v="68D40C015A71"/>
        <s v="10985F79BCA1"/>
        <s v="68D40C1EEEE1"/>
        <s v="900A623030E1"/>
        <s v="E8458B63C911"/>
        <s v="10985F79CE31"/>
        <s v="900A621F7C21"/>
        <s v="F454205A8951"/>
        <s v="900A624F68C1"/>
        <s v="E8458B63B661"/>
        <s v="E8458B63C8A9"/>
        <s v="E8458B955529"/>
        <s v="10985F739921"/>
        <s v="900A6253C991"/>
        <s v="987ECA6DE991"/>
        <s v="F45420888461"/>
        <s v="E8458B947CF9"/>
        <s v="F45420DA5571"/>
        <s v="78E9CF6D0A71"/>
        <s v="E8458B63C8D1"/>
        <s v="10985F7387B1"/>
        <s v="A433D797C7F0"/>
        <s v="F454204C9C31"/>
        <s v="F45420682891"/>
        <s v="900A62447E31"/>
        <s v="900A62126A91"/>
        <s v="000000107223095112"/>
        <s v="987ECACCFAB1"/>
        <s v="E8458B63C581"/>
        <s v="E8458B947D71"/>
        <s v="900A622BDC91"/>
        <s v="987ECA344C91"/>
        <s v="900A6287A6A1"/>
        <s v="68D40C231971"/>
        <s v="987ECA562971"/>
        <s v="900A6205E001"/>
        <s v="10985F73FCA1"/>
        <s v="78E9CFC5FE01"/>
        <s v="10985F73A271"/>
        <s v="78E9CFDD1EC1"/>
        <s v="E8458B63B389"/>
        <s v="94EAEAAA8973"/>
        <s v="E8458B63C811"/>
        <s v="900A6211E981"/>
        <s v="900A623BDD51"/>
        <s v="78E9CFD51F11"/>
        <s v="107223368DC6"/>
        <s v="E8458B94E7A9"/>
        <s v="E8458B949729"/>
        <s v="900A62048911"/>
        <s v="68D40C1D1391"/>
        <s v="F4542024734E"/>
        <s v="78E9CFD471F1"/>
        <s v="E8458B94C7D9"/>
        <s v="BLFiber#1770666807892"/>
        <s v="10985F73D181"/>
        <s v="10985F73F5D1"/>
        <s v="F4542062CF11"/>
        <s v="F45420800B51"/>
        <s v="44896D2BA231"/>
        <s v="900A624B0801"/>
        <s v="10985F740D71"/>
        <s v="10985F73D7A1"/>
        <s v="10985F73D8F1"/>
        <s v="987ECAF7DE81"/>
        <s v="987ECA338E81"/>
        <s v="94EAEAAB9C32"/>
        <s v="987ECA868241"/>
        <s v="10985F7372A1"/>
        <s v="E8458B63B2E9"/>
        <s v="E8458B63B2F1"/>
        <s v="E8458B63C509"/>
        <s v="10985F7397C1"/>
        <s v="F454208C21A1"/>
        <s v="10985F7388A1"/>
        <s v="E8458B63C4D9"/>
        <s v="10985F73FF41"/>
        <s v="10985F79C3D1"/>
        <s v="94EAEAB45B01"/>
        <s v="10985F23A891"/>
        <s v="78E9CFBF2BB1"/>
        <s v="E8458B948149"/>
        <s v="78E9CFD67C41"/>
        <s v="78E9CFB2ACF1"/>
        <s v="94EAEA90A760"/>
        <s v="10722330ED7B"/>
        <s v="94EAEAA3141D" u="1"/>
        <s v="E8458B9582C1" u="1"/>
        <s v="107223398EC2" u="1"/>
        <s v="F4542022A4F1" u="1"/>
        <s v="68D40C16A581" u="1"/>
        <s v="E8458B956D09" u="1"/>
        <s v="E8458B958189" u="1"/>
        <s v="94EAEA87B132" u="1"/>
        <s v="94EAEAB203F1" u="1"/>
        <s v="1072234BAFE9" u="1"/>
        <s v="68D40C16DD11" u="1"/>
        <s v="E8458B947E61" u="1"/>
        <s v="94EAEA800171" u="1"/>
        <s v="E8458B955429" u="1"/>
        <s v="987ECA25CC11" u="1"/>
        <s v="E8458B943561" u="1"/>
        <s v="E8458B943599" u="1"/>
        <s v="94EAEA84CEF9" u="1"/>
        <s v="68D40C0F6A21" u="1"/>
        <s v="900A622FF5A1" u="1"/>
        <s v="E8458B948169" u="1"/>
        <s v="F454201FC61E" u="1"/>
        <s v="78E9CFAB8BA1" u="1"/>
        <s v="94EAEA9BDFE0" u="1"/>
        <s v="E8458B947E41" u="1"/>
        <s v="900A62267441" u="1"/>
        <s v="94EAEA830C63" u="1"/>
        <s v="10722327BA99" u="1"/>
        <s v="78E9CFB134A1" u="1"/>
        <s v="E8458B943109" u="1"/>
        <s v="78E9CFB8EFD1" u="1"/>
        <s v="10722313E195" u="1"/>
        <s v="94EAEA83BEDD" u="1"/>
        <s v="68D40C04B881" u="1"/>
        <s v="68D40C1203A1" u="1"/>
        <s v="E8458B9481B1" u="1"/>
        <s v="E8458B9478B9" u="1"/>
        <s v="E8458B9434A9" u="1"/>
        <s v="94EAEA86F4A4" u="1"/>
        <s v="900A62AABAF1" u="1"/>
        <s v="1072233E4E85" u="1"/>
        <s v="E8458B952B29" u="1"/>
        <s v="900A622E9321" u="1"/>
        <s v="F4542024BE5D" u="1"/>
        <s v="E8458B1DA9C4" u="1"/>
        <s v="E8458B943179" u="1"/>
        <s v="1072233CAEF9" u="1"/>
        <s v="E8458B94E9B1" u="1"/>
        <s v="78E9CFD6EB81" u="1"/>
        <s v="E8458B9478E1" u="1"/>
        <s v="E8458B94B301" u="1"/>
        <s v="107223181F35" u="1"/>
        <s v="E8458B94B1C9" u="1"/>
        <s v="E8458B94E9B9" u="1"/>
        <s v="E8458B955359" u="1"/>
        <s v="E8458B952AB1" u="1"/>
        <s v="E8458B950F21" u="1"/>
        <s v="107223272C73" u="1"/>
        <s v="E8458B943409" u="1"/>
        <s v="94EAEAABDB89" u="1"/>
        <s v="900A6233D3B1" u="1"/>
        <s v="987ECACC51F1" u="1"/>
        <s v="94EAEA7D3A1D" u="1"/>
        <s v="94EAEA8426A2" u="1"/>
        <s v="68D40C210171" u="1"/>
        <s v="E8458B9502E9" u="1"/>
        <s v="E8458B9435D1" u="1"/>
        <s v="E8458B9480A9" u="1"/>
        <s v="E8458B94E879" u="1"/>
        <s v="840BBBA70A40" u="1"/>
        <s v="E8458B947C49" u="1"/>
        <s v="900A623A3451" u="1"/>
        <s v="E8458B94B3B1" u="1"/>
        <s v="78E9CFCF2A41" u="1"/>
        <s v="900A624FF061" u="1"/>
        <s v="94EAEA90FEBD" u="1"/>
        <s v="94EAEA99E1C2" u="1"/>
        <s v="E8458B94C961" u="1"/>
        <s v="840BBB077B68" u="1"/>
        <s v="E8458B946A89" u="1"/>
        <s v="7493DA9CFD21" u="1"/>
        <s v="E8458B9480C9" u="1"/>
        <s v="E8458B9582E1" u="1"/>
        <s v="987ECA4BA0D1" u="1"/>
        <s v="E8458B947DF1" u="1"/>
        <s v="E8458B9430D1" u="1"/>
        <s v="E8458B947DE1" u="1"/>
        <s v="1072231DDC54" u="1"/>
        <s v="E8458B94CA99" u="1"/>
        <s v="E8458B94EA79" u="1"/>
        <s v="68D40C19F431" u="1"/>
        <s v="BLFiber#1769526785845" u="1"/>
        <s v="107223080AD2" u="1"/>
        <s v="900A62018A11" u="1"/>
        <s v="E8458B955549" u="1"/>
        <s v="94EAEAA7AD34" u="1"/>
        <s v="E8458B952AC9" u="1"/>
        <s v="E8458B950F11" u="1"/>
        <s v="E8458B955431" u="1"/>
        <s v="900A62361581" u="1"/>
        <s v="68D40C06D831" u="1"/>
        <s v="78E9CFD25F91" u="1"/>
        <s v="94EAEA7A34AD" u="1"/>
        <s v="E8458B952AC1" u="1"/>
        <s v="94EAEAB29802" u="1"/>
        <s v="E8458B94ABD1" u="1"/>
        <s v="1072233427E3" u="1"/>
        <s v="E8458B955521" u="1"/>
        <s v="68D40C1F4391" u="1"/>
        <s v="E8458B946FE9" u="1"/>
        <s v="68D40C1C53C1" u="1"/>
        <s v="E8458B956C29" u="1"/>
        <s v="E8458B943569" u="1"/>
        <s v="E8458B943499" u="1"/>
        <s v="900A624C2FF1" u="1"/>
        <s v="900A623659E1" u="1"/>
        <s v="E8458B948291" u="1"/>
        <s v="94EAEA894722" u="1"/>
        <s v="1072232E77E4" u="1"/>
        <s v="78E9CF1E0D91" u="1"/>
        <s v="94EAEAAD53F1" u="1"/>
        <s v="10722329D73E" u="1"/>
        <s v="94EAEA9173CF" u="1"/>
        <s v="78E9CFBC7F21" u="1"/>
        <s v="F45420965111" u="1"/>
        <s v="E8458B942BC9" u="1"/>
        <s v="94EAEA7D7C44" u="1"/>
        <s v="78E9CFB7BC61" u="1"/>
        <s v="E8458B94E781" u="1"/>
        <s v="E8458B955589" u="1"/>
        <s v="94EAEA916FF1" u="1"/>
        <s v="1072231F9C92" u="1"/>
        <s v="94EAEA7B0950" u="1"/>
        <s v="1072234A9DA2" u="1"/>
        <s v="E8458B94B2D1" u="1"/>
        <s v="E8458B948231" u="1"/>
        <s v="94EAEAB20BBC" u="1"/>
        <s v="E8458B9529A9" u="1"/>
        <s v="107223360CA2" u="1"/>
        <s v="900A622AE1B1" u="1"/>
        <s v="E8458B943149" u="1"/>
        <s v="E8458B948129" u="1"/>
        <s v="94EAEA922ACC" u="1"/>
        <s v="10722341CFA6" u="1"/>
        <s v="E8458B952AA9" u="1"/>
        <s v="78E9CFBC41B1" u="1"/>
        <s v="68D40C0EA6F1" u="1"/>
        <s v="E8458B9480B9" u="1"/>
        <s v="68D40C1D8F31" u="1"/>
        <s v="E8458B948091" u="1"/>
        <s v="94EAEA8AFE4B" u="1"/>
        <s v="1072233B3574" u="1"/>
        <s v="E8458B9480E1" u="1"/>
        <s v="68D40CB52121" u="1"/>
        <s v="900A624472E1" u="1"/>
        <s v="E8458B9482F1" u="1"/>
        <s v="900A6214C131" u="1"/>
        <s v="E8458B943181" u="1"/>
        <s v="E8458B943199" u="1"/>
        <s v="F454202B029A" u="1"/>
        <s v="E8458B947C61" u="1"/>
        <s v="E8458B947FA9" u="1"/>
        <s v="E8458B943331" u="1"/>
        <s v="E8458B9527B1" u="1"/>
        <s v="7493DA77CF91" u="1"/>
        <s v="1072231FE666" u="1"/>
        <s v="94EAEAA34591" u="1"/>
        <s v="E8458B94E749" u="1"/>
        <s v="E8458B94E6C9" u="1"/>
        <s v="107223446C16" u="1"/>
        <s v="E8458B94E7A1" u="1"/>
        <s v="E8458B94ABA1" u="1"/>
        <s v="E8458B7B80F1" u="1"/>
        <s v="44896D212B21" u="1"/>
        <s v="E8458B7B86E1" u="1"/>
        <s v="E8458B947D39" u="1"/>
        <s v="94EAEA9450E0" u="1"/>
        <s v="E8458B943459" u="1"/>
        <s v="900A6227F4B1" u="1"/>
        <s v="900A6232FB81" u="1"/>
        <s v="E8458B943089" u="1"/>
        <s v="E8458B943381" u="1"/>
        <s v="10722305AD9B" u="1"/>
        <s v="F454202DC967" u="1"/>
        <s v="E8458B0521F9" u="1"/>
        <s v="10722309E86B" u="1"/>
        <s v="E8458B94AA69" u="1"/>
        <s v="F4542024ABBB" u="1"/>
        <s v="94EAEAB24D89" u="1"/>
        <s v="E8458B7B8529" u="1"/>
        <s v="E8458B943099" u="1"/>
        <s v="E8458B943209" u="1"/>
        <s v="987ECADD4181" u="1"/>
        <s v="68D40C030921" u="1"/>
        <s v="E8458B948229" u="1"/>
        <s v="10722300F71A" u="1"/>
        <s v="107223360A0E" u="1"/>
        <s v="E8458B955439" u="1"/>
        <s v="900A621A8051" u="1"/>
        <s v="F454202C768E" u="1"/>
        <s v="78E9CFAFCC61" u="1"/>
        <s v="E8458B947CC9" u="1"/>
        <s v="E8458B9431F1" u="1"/>
        <s v="E8458B947D09" u="1"/>
        <s v="E8458B947761" u="1"/>
        <s v="68D40C22FF81" u="1"/>
        <s v="E8458B947DD9" u="1"/>
        <s v="94EAEAAA753C" u="1"/>
        <s v="94EAEAAFE260" u="1"/>
        <s v="E8458B955449" u="1"/>
        <s v="78E9CFC81E61" u="1"/>
        <s v="E8458B94E7D1" u="1"/>
        <s v="E8458B952AD1" u="1"/>
        <s v="E8458B9552D9" u="1"/>
        <s v="E8458B952AD9" u="1"/>
        <s v="E8458B949219" u="1"/>
        <s v="94EAEAA28219" u="1"/>
        <s v="E8458B957961" u="1"/>
        <s v="1072233CF972" u="1"/>
        <s v="94EAEAAD3C27" u="1"/>
        <s v="E8458B9554A9" u="1"/>
        <s v="E8458B943321" u="1"/>
        <s v="E8458B943021" u="1"/>
        <s v="E8458B947F89" u="1"/>
        <s v="94EAEAA1DAA3" u="1"/>
        <s v="E8458B952B81" u="1"/>
        <s v="E8458B948139" u="1"/>
        <s v="900A622AEE01" u="1"/>
        <s v="E8458B947D99" u="1"/>
        <s v="E8458B9482A9" u="1"/>
        <s v="F45420254062" u="1"/>
        <s v="E8458B947D59" u="1"/>
        <s v="900A6252EBA1" u="1"/>
        <s v="94EAEAAE1E08" u="1"/>
        <s v="E8458B955341" u="1"/>
        <s v="107223390ADD" u="1"/>
        <s v="94EAEA93D2D7" u="1"/>
        <s v="68D40C00A051" u="1"/>
        <s v="E8458B9582D9" u="1"/>
        <s v="E8458B947DC9" u="1"/>
        <s v="E8458B94C971" u="1"/>
        <s v="E8458B94C969" u="1"/>
        <s v="900A62275271" u="1"/>
        <s v="E8458B9431F9" u="1"/>
        <s v="E8458B9482A1" u="1"/>
        <s v="D8C678374140" u="1"/>
        <s v="E8458B955421" u="1"/>
        <s v="E8458B7B8859" u="1"/>
        <s v="E8458B7B8C39" u="1"/>
        <s v="78E9CFC36911" u="1"/>
        <s v="E8458B947D81" u="1"/>
        <s v="F45420265894" u="1"/>
        <s v="E8458B943211" u="1"/>
        <s v="10722341DF1E" u="1"/>
        <s v="E8458B947E81" u="1"/>
        <s v="E8458B947CD9" u="1"/>
        <s v="68D40C0DBA31" u="1"/>
        <s v="E8458B9553F9" u="1"/>
        <s v="E8458B952A79" u="1"/>
        <s v="900A62325741" u="1"/>
        <s v="E8458B942B09" u="1"/>
        <s v="94EAEAA690BB" u="1"/>
        <s v="94EAEA882AA9" u="1"/>
        <s v="E8458B952A89" u="1"/>
        <s v="E8458B9431D9" u="1"/>
        <s v="E8458B947CE9" u="1"/>
        <s v="E8458B947DB9" u="1"/>
        <s v="78E9CFD84AA1" u="1"/>
        <s v="E8458B955351" u="1"/>
        <s v="68D40C1ADD31" u="1"/>
        <s v="E8458B943189" u="1"/>
        <s v="107223017FFA" u="1"/>
        <s v="F454202857A2" u="1"/>
        <s v="107223275ACC" u="1"/>
        <s v="E8458B947171" u="1"/>
        <s v="E8458B947DA9" u="1"/>
        <s v="10722344942A" u="1"/>
        <s v="68D40C19AFB1" u="1"/>
        <s v="E8458B947CC1" u="1"/>
        <s v="E8458B94E691" u="1"/>
        <s v="900A6247B801" u="1"/>
        <s v="E8458B94AB31" u="1"/>
        <s v="900A62977E51" u="1"/>
        <s v="E8458B9482C9" u="1"/>
        <s v="E8458B9482D1" u="1"/>
        <s v="E8458B955451" u="1"/>
        <s v="E8458B955469" u="1"/>
        <s v="E8458B94ABE1" u="1"/>
        <s v="E8458B94ABD9" u="1"/>
        <s v="E8458B94E7C9" u="1"/>
        <s v="E8458B94ABC1" u="1"/>
        <s v="E8458B955479" u="1"/>
        <s v="E8458B948259" u="1"/>
        <s v="78E9CFDA8CC1" u="1"/>
        <s v="E8458B948D21" u="1"/>
        <s v="E8458B956D49" u="1"/>
        <s v="E8458B94B271" u="1"/>
        <s v="68D40C207291" u="1"/>
        <s v="10985F1EE851" u="1"/>
        <s v="E8458B955501" u="1"/>
        <s v="E8458B955491" u="1"/>
        <s v="E8458B9554F1" u="1"/>
        <s v="68D40C0E5911" u="1"/>
        <s v="78E9CFB70211" u="1"/>
        <s v="F454202D00E5" u="1"/>
        <s v="E8458B955579" u="1"/>
        <s v="E8458B94AB61" u="1"/>
        <s v="94EAEA8F118E" u="1"/>
        <s v="E8458B9482C1" u="1"/>
        <s v="10722338F5A7" u="1"/>
        <s v="E8458B943559" u="1"/>
        <s v="E8458B9492F1" u="1"/>
        <s v="1072232DDCF8" u="1"/>
        <s v="1072230CD39B" u="1"/>
        <s v="E8458B948151" u="1"/>
        <s v="E8458B947159" u="1"/>
        <s v="68D40C1E4EC1" u="1"/>
        <s v="E8458B9430E9" u="1"/>
        <s v="E8458B94AC19" u="1"/>
        <s v="E8458B950F29" u="1"/>
        <s v="E8458B94E801" u="1"/>
        <s v="E8458B947CF1" u="1"/>
        <s v="E8458B943159" u="1"/>
        <s v="D8C678E3E908" u="1"/>
        <s v="E8458B943221" u="1"/>
        <s v="E8458B947149" u="1"/>
        <s v="E8458B947E21" u="1"/>
        <s v="E8458B947E29" u="1"/>
        <s v="E8458B946D99" u="1"/>
        <s v="E8458B9555B1" u="1"/>
        <s v="E8458B952A69" u="1"/>
        <s v="1072231F89FF" u="1"/>
        <s v="E8458B947C81" u="1"/>
        <s v="F45420528D51" u="1"/>
        <s v="900A621B7791" u="1"/>
        <s v="987ECAFF4A61" u="1"/>
        <s v="E8458B94B2F9" u="1"/>
        <s v="94EAEA89410A" u="1"/>
        <s v="E8458B9431B9" u="1"/>
        <s v="68D40C1F4561" u="1"/>
        <s v="78E9CFD1B621" u="1"/>
        <s v="E8458B947851" u="1"/>
        <s v="E8458B94B2C9" u="1"/>
        <s v="E8458B947C79" u="1"/>
        <s v="10722324002A" u="1"/>
        <s v="F454202EBB56" u="1"/>
        <s v="E8458B94E8E1" u="1"/>
        <s v="E8458B94E871" u="1"/>
        <s v="68D40C07DCD1" u="1"/>
        <s v="E8458B943049" u="1"/>
        <s v="E8458B958331" u="1"/>
        <s v="E8458B955401" u="1"/>
        <s v="94EAEAB0A2EA" u="1"/>
        <s v="94EAEA7B3308" u="1"/>
        <s v="F4542020A07F" u="1"/>
        <s v="94EAEA8DE615" u="1"/>
        <s v="1072232759EB" u="1"/>
        <s v="E8458B948E71" u="1"/>
        <s v="94EAEAA78D63" u="1"/>
        <s v="94EAEAB54FA2" u="1"/>
        <s v="900A623C8301" u="1"/>
        <s v="E8458B9554E1" u="1"/>
        <s v="F454202F45AD" u="1"/>
        <s v="E8458B9504F9" u="1"/>
        <s v="E8458B952A01" u="1"/>
        <s v="E8458B94B3E9" u="1"/>
        <s v="68D40C1B6E71" u="1"/>
        <s v="1072231769BE" u="1"/>
        <s v="F45420215515" u="1"/>
        <s v="F4542062BE61" u="1"/>
        <s v="78E9CFB77361" u="1"/>
        <s v="E8458B94B231" u="1"/>
        <s v="900A624F4A61" u="1"/>
        <s v="E8458B947D79" u="1"/>
        <s v="F45420A58CF1" u="1"/>
        <s v="68D40C528601" u="1"/>
        <s v="E8458B947E59" u="1"/>
        <s v="E8458B947769" u="1"/>
        <s v="78E9CF7C8651" u="1"/>
        <s v="94EAEA8CEDF0" u="1"/>
        <s v="E8458B955591" u="1"/>
        <s v="E8458B943141" u="1"/>
        <s v="E8458B955411" u="1"/>
        <s v="94EAEAADF699" u="1"/>
        <s v="E8458B956C09" u="1"/>
        <s v="E8458B949331" u="1"/>
        <s v="E8458B94AF99" u="1"/>
        <s v="68D40C05F9B1" u="1"/>
        <s v="E8458B947801" u="1"/>
        <s v="E8458B947019" u="1"/>
        <s v="900A6251D741" u="1"/>
        <s v="900A62080481" u="1"/>
        <s v="E8458B952A61" u="1"/>
        <s v="107223170BA4" u="1"/>
        <s v="E8458B94B2A9" u="1"/>
        <s v="68D40C0FE4E1" u="1"/>
        <s v="78E9CF635971" u="1"/>
        <s v="E8458B947D31" u="1"/>
        <s v="E8458B947DD1" u="1"/>
        <s v="E8458B956CE1" u="1"/>
        <s v="900A622B5391" u="1"/>
        <s v="900A621FB051" u="1"/>
        <s v="107223000D23" u="1"/>
        <s v="E8458B9504B1" u="1"/>
        <s v="E8458B952701" u="1"/>
        <s v="94EAEAA622A2" u="1"/>
        <s v="10722348A97A" u="1"/>
        <s v="E8458B94B171" u="1"/>
        <s v="E8458B94B2E1" u="1"/>
        <s v="E8458B950E61" u="1"/>
        <s v="1072232023CE" u="1"/>
        <s v="E8458B943121" u="1"/>
        <s v="E8458B943059" u="1"/>
        <s v="900A620068F1" u="1"/>
        <s v="E8458B94E9E9" u="1"/>
        <s v="E8458B94B3D9" u="1"/>
        <s v="E8458B94B2D9" u="1"/>
        <s v="E8458B9478A9" u="1"/>
        <s v="94EAEA8ED8F4" u="1"/>
        <s v="900A621F1EA1" u="1"/>
        <s v="E8458B94B1A9" u="1"/>
        <s v="E8458B958479" u="1"/>
        <s v="68D40C00F341" u="1"/>
        <s v="7493DA9773F1" u="1"/>
        <s v="7493DA8A9DC1" u="1"/>
        <s v="D8C6789FACA8" u="1"/>
        <s v="94EAEAE5BAE4" u="1"/>
        <s v="68D40CA79D51" u="1"/>
        <s v="E8458B94B339" u="1"/>
        <s v="44896D28FEF1" u="1"/>
        <s v="E8458B94E959" u="1"/>
        <s v="E8458B94C9C9" u="1"/>
        <s v="10722314670F" u="1"/>
        <s v="107223354CAE" u="1"/>
        <s v="E8458B955349" u="1"/>
        <s v="E8458B949231" u="1"/>
        <s v="E8458B949279" u="1"/>
        <s v="94EAEA92430E" u="1"/>
        <s v="E8458B947CA9" u="1"/>
        <s v="E8458B947929" u="1"/>
        <s v="E8458B9478F9" u="1"/>
        <s v="E8458B94AF09" u="1"/>
        <s v="F4542028085B" u="1"/>
        <s v="E8458B942A89" u="1"/>
        <s v="E8458B942C19" u="1"/>
        <s v="78E9CFB9FBA1" u="1"/>
        <s v="E8458B7B9DF1" u="1"/>
        <s v="E8458B7B8C29" u="1"/>
        <s v="E8458B9582B1" u="1"/>
        <s v="E8458B941C19" u="1"/>
        <s v="78E9CF486951" u="1"/>
        <s v="94EAEA90FB93" u="1"/>
        <s v="E8458B94EA69" u="1"/>
        <s v="E8458B942B11" u="1"/>
        <s v="E8458B9431A9" u="1"/>
        <s v="E8458B9431B1" u="1"/>
        <s v="94EAEA8AE78F" u="1"/>
        <s v="E8458B957F99" u="1"/>
        <s v="E8458B956D89" u="1"/>
        <s v="900A620AED71" u="1"/>
        <s v="E8458B947879" u="1"/>
        <s v="E8458B94B2B9" u="1"/>
        <s v="78E9CFB5C5C1" u="1"/>
        <s v="E8458B94B2F1" u="1"/>
        <s v="68D40CBA0611" u="1"/>
        <s v="987ECA5C5F41" u="1"/>
        <s v="F454205E3781" u="1"/>
        <s v="44896DB0FC21" u="1"/>
        <s v="68D40CBE70E1" u="1"/>
        <s v="F4542022B5E0" u="1"/>
        <s v="E8458B9430A1" u="1"/>
        <s v="987ECA4205A1" u="1"/>
        <s v="A463A121485C" u="1"/>
        <s v="E8458B94E591" u="1"/>
        <s v="94EAEA9743EA" u="1"/>
        <s v="E8458B956D11" u="1"/>
        <s v="E8458B958379" u="1"/>
        <s v="94EAEA8625BF" u="1"/>
        <s v="10722302E89F" u="1"/>
        <s v="E8458B94B341" u="1"/>
        <s v="10722327F56D" u="1"/>
        <s v="10985F206D11" u="1"/>
        <s v="44896D23B591" u="1"/>
        <s v="44896D233531" u="1"/>
        <s v="E8458B7B85D9" u="1"/>
        <s v="E8458B9478C1" u="1"/>
        <s v="E8458B947C91" u="1"/>
        <s v="78E9CFC91731" u="1"/>
        <s v="E8458B942A99" u="1"/>
        <s v="F454202D8FFB" u="1"/>
        <s v="1072231509F3" u="1"/>
        <s v="E8458B947899" u="1"/>
        <s v="900A623FF311" u="1"/>
        <s v="E8458B94EB21" u="1"/>
        <s v="E8458B9478F1" u="1"/>
        <s v="E8458B942FE9" u="1"/>
        <s v="E8458B94A931" u="1"/>
        <s v="E8458B943081" u="1"/>
        <s v="E8458B9491B1" u="1"/>
        <s v="F45420273A84" u="1"/>
        <s v="E8458B952C09" u="1"/>
        <s v="10722320E845" u="1"/>
        <s v="E8458B94EB01" u="1"/>
        <s v="E8458B94EAC1" u="1"/>
        <s v="E8458B94EAF9" u="1"/>
        <s v="900A6239B3D1" u="1"/>
        <s v="900A62133071" u="1"/>
        <s v="10722314C862" u="1"/>
        <s v="987ECAFF9EC1" u="1"/>
        <s v="E8458B9555A9" u="1"/>
        <s v="E8458B952BA1" u="1"/>
        <s v="E8458B956DE1" u="1"/>
        <s v="900A62827BB1" u="1"/>
        <s v="94EAEA96F31D" u="1"/>
        <s v="E8458B94B299" u="1"/>
        <s v="E8458B94E839" u="1"/>
        <s v="94EAEA7FDA98" u="1"/>
        <s v="68D40CA61241" u="1"/>
        <s v="D8C6785BBFB8" u="1"/>
        <s v="E8458B952851" u="1"/>
        <s v="F454203FFFD1" u="1"/>
        <s v="E8458B9503D1" u="1"/>
        <s v="987ECAFAC3A1" u="1"/>
        <s v="94EAEA7CD12C" u="1"/>
        <s v="E8458B9478E9" u="1"/>
        <s v="94EAEAB43BA8" u="1"/>
        <s v="E8458B94B321" u="1"/>
        <s v="900A62033381" u="1"/>
        <s v="900A62A82C81" u="1"/>
        <s v="E8458B7B9EE1" u="1"/>
        <s v="44896D347A01" u="1"/>
        <s v="10722347BCE0" u="1"/>
        <s v="78E9CFB3FA01" u="1"/>
        <s v="10722308DE3A" u="1"/>
        <s v="E8458B9490F9" u="1"/>
        <s v="E8458B94B229" u="1"/>
        <s v="E8458B94B309" u="1"/>
        <s v="E8458B952721" u="1"/>
        <s v="68D40C9EDFE1" u="1"/>
        <s v="94EAEAA5F728" u="1"/>
        <s v="900A62837D91" u="1"/>
        <s v="E8458B94E9D1" u="1"/>
        <s v="E8458B7B8541" u="1"/>
        <s v="E8458B94E999" u="1"/>
        <s v="E8458B94C9A9" u="1"/>
        <s v="E8458B952919" u="1"/>
        <s v="987ECA8A31D1" u="1"/>
        <s v="E8458B7B8649" u="1"/>
        <s v="900A62262831" u="1"/>
        <s v="E8458B949459" u="1"/>
        <s v="900A622AF761" u="1"/>
        <s v="E8458B949241" u="1"/>
        <s v="F45420272A94" u="1"/>
        <s v="E8458B947749" u="1"/>
        <s v="68D40C9F21E1" u="1"/>
        <s v="E8458B94B289" u="1"/>
        <s v="E8458B94B331" u="1"/>
        <s v="1072233F486C" u="1"/>
        <s v="44896DA88831" u="1"/>
        <s v="E8458B94E869" u="1"/>
        <s v="E8458B9476C1" u="1"/>
        <s v="E8458B7B8791" u="1"/>
        <s v="1072230118CB" u="1"/>
        <s v="E8458B952681" u="1"/>
        <s v="94EAEA9A4CDE" u="1"/>
        <s v="E8458B94B2A1" u="1"/>
        <s v="000000807871339641" u="1"/>
        <s v="987ECA999381" u="1"/>
        <s v="E8458B94EAA1" u="1"/>
        <s v="E8458B7B9FA1" u="1"/>
        <s v="94EAEA7EAB14" u="1"/>
        <s v="E8458B94B201" u="1"/>
        <s v="E8458B9478C9" u="1"/>
        <s v="E8458B94E8A9" u="1"/>
        <s v="900A62A320C1" u="1"/>
        <s v="987ECA83ABC1" u="1"/>
        <s v="E8458B9478D9" u="1"/>
        <s v="900A623F7AE1" u="1"/>
        <s v="94EAEA855DA6" u="1"/>
        <s v="E8458B94CA41" u="1"/>
        <s v="44896D3F9051" u="1"/>
        <s v="E8458B947119" u="1"/>
        <s v="E8458B94CA39" u="1"/>
        <s v="1072232F2F3B" u="1"/>
        <s v="E8458B94EA51" u="1"/>
        <s v="1072231A7726" u="1"/>
        <s v="E8458B7B9CA1" u="1"/>
        <s v="10985F1F8B01" u="1"/>
        <s v="107223397DA6" u="1"/>
        <s v="E8458B947261" u="1"/>
        <s v="E8458B94E841" u="1"/>
        <s v="E8458B94B109" u="1"/>
        <s v="107223448DE5" u="1"/>
        <s v="E8458B94AAD9" u="1"/>
        <s v="E8458B7B86D1" u="1"/>
        <s v="E8458B947021" u="1"/>
        <s v="E8458B9476B1" u="1"/>
        <s v="E8458B952C81" u="1"/>
        <s v="900A62C18181" u="1"/>
        <s v="44896D0DEBC1" u="1"/>
        <s v="78E9CF4CA3B1" u="1"/>
        <s v="E8458B7B88C9" u="1"/>
        <s v="900A62E8D301" u="1"/>
        <s v="E8458B94B311" u="1"/>
        <s v="68D40C1E7BB1" u="1"/>
        <s v="7493DA9915B1" u="1"/>
        <s v="E8458B94B401" u="1"/>
        <s v="E8458B7B8871" u="1"/>
        <s v="900A62DB7F51" u="1"/>
        <s v="1072233B7552" u="1"/>
        <s v="E8458B94EA89" u="1"/>
        <s v="900A623A0A31" u="1"/>
        <s v="68D40C20D301" u="1"/>
        <s v="68D40C030141" u="1"/>
        <s v="E8458B94B291" u="1"/>
        <s v="E8458B94E969" u="1"/>
        <s v="68D40CA5E9E1" u="1"/>
        <s v="900A62B52F41" u="1"/>
        <s v="900A62A42B21" u="1"/>
        <s v="E8458B9491A1" u="1"/>
        <s v="F45420790981" u="1"/>
        <s v="E8458B9583A9" u="1"/>
        <s v="78E9CF269DF1" u="1"/>
        <s v="E8458B7B9F89" u="1"/>
        <s v="900A62E1D6F1" u="1"/>
        <s v="E8458B7B88E9" u="1"/>
        <s v="E8458B94B361" u="1"/>
        <s v="94EAEAA3450A" u="1"/>
        <s v="E8458B947731" u="1"/>
        <s v="E8458B94EAE9" u="1"/>
        <s v="E8458B94E891" u="1"/>
        <s v="94EAEAA9619C" u="1"/>
        <s v="900A62AA7CC1" u="1"/>
        <s v="E8458B7B8AF9" u="1"/>
        <s v="44896DB1BA31" u="1"/>
        <s v="10985F22AEA1" u="1"/>
        <s v="E8458B7B8611" u="1"/>
        <s v="78E9CFC9AB11" u="1"/>
        <s v="E8458B948B81" u="1"/>
        <s v="E8458B94B1C1" u="1"/>
        <s v="900A62154011" u="1"/>
        <s v="68D40C9309E1" u="1"/>
        <s v="E8458B94B349" u="1"/>
        <s v="900A622C4191" u="1"/>
        <s v="94EAEAAB446C" u="1"/>
        <s v="E8458B94B329" u="1"/>
        <s v="900A621885F1" u="1"/>
        <s v="900A62B33991" u="1"/>
        <s v="68D40C067A41" u="1"/>
        <s v="94EAEA8C2AE1" u="1"/>
        <s v="10985F249271" u="1"/>
        <s v="987ECACD0AA1" u="1"/>
        <s v="78E9CFA05AC1" u="1"/>
        <s v="900A62B848B1" u="1"/>
        <s v="E8458B94B219" u="1"/>
        <s v="68D40C59B4B1" u="1"/>
        <s v="900A62A88201" u="1"/>
        <s v="44896D2D9521" u="1"/>
        <s v="F454207BCA21" u="1"/>
        <s v="900A62A64331" u="1"/>
        <s v="10985F23B231" u="1"/>
        <s v="900A62A8F981" u="1"/>
        <s v="7493DA97E8B1" u="1"/>
        <s v="68D40CC6A8A1" u="1"/>
        <s v="E8458B9503B9" u="1"/>
        <s v="10985F1F2791" u="1"/>
        <s v="10985F205801" u="1"/>
        <s v="E8458B7B8851" u="1"/>
        <s v="94EAEAB2A81F" u="1"/>
        <s v="10985F2188C1" u="1"/>
        <s v="E8458B9477C9" u="1"/>
        <s v="E8458B946FC1" u="1"/>
        <s v="900A62A36541" u="1"/>
        <s v="10722318CC00" u="1"/>
        <s v="F454208BA891" u="1"/>
        <s v="987ECA37E861" u="1"/>
        <s v="E8458B7B9C91" u="1"/>
        <s v="10722340FEA5" u="1"/>
        <s v="68D40CEDC9D1" u="1"/>
        <s v="E8458B947871" u="1"/>
        <s v="E8458B7B8BF1" u="1"/>
        <s v="E8458B7B9F31" u="1"/>
        <s v="68D40CBEBE41" u="1"/>
        <s v="E8458B950411" u="1"/>
        <s v="68D40CC73F41" u="1"/>
        <s v="F45420ED75B1" u="1"/>
        <s v="107223076E6F" u="1"/>
        <s v="94EAEA918E00" u="1"/>
        <s v="E8458B7B87F1" u="1"/>
        <s v="900A629CEDB1" u="1"/>
        <s v="68D40C795691" u="1"/>
        <s v="E8458B952799" u="1"/>
        <s v="10985F23A471" u="1"/>
        <s v="68D40CBE5681" u="1"/>
        <s v="987ECAE939B1" u="1"/>
        <s v="F45420AFFC71" u="1"/>
        <s v="78E9CFC9D5B1" u="1"/>
        <s v="E8458B94B1A1" u="1"/>
        <s v="7493DA993341" u="1"/>
        <s v="E8458B956A89" u="1"/>
        <s v="900A623115F1" u="1"/>
        <s v="900A62B848A1" u="1"/>
        <s v="10985F23B141" u="1"/>
        <s v="E8458B949229" u="1"/>
        <s v="987ECABD9BA1" u="1"/>
        <s v="44896D9CEA51" u="1"/>
        <s v="E8458B94E779" u="1"/>
        <s v="6789654B6786" u="1"/>
        <s v="E8458B948F51" u="1"/>
        <s v="E8458B946FA9" u="1"/>
        <s v="68D40CBD46D1" u="1"/>
        <s v="900A62ED04F1" u="1"/>
        <s v="44896DB152C1" u="1"/>
        <s v="E8458B947201" u="1"/>
        <s v="E8458B9527D1" u="1"/>
        <s v="78E9CF938CB1" u="1"/>
        <s v="987ECA6C1D81" u="1"/>
        <s v="10985F206D51" u="1"/>
        <s v="E8458B958289" u="1"/>
        <s v="900A629E3BA1" u="1"/>
        <s v="900A62A66121" u="1"/>
        <s v="107223135B85" u="1"/>
        <s v="68D40CB1BAB1" u="1"/>
        <s v="10985F237E31" u="1"/>
        <s v="F454202A65DD" u="1"/>
        <s v="78E9CFB82FA1" u="1"/>
        <s v="E8458B94E699" u="1"/>
        <s v="900A6214BA91" u="1"/>
        <s v="E8458B949409" u="1"/>
        <s v="E8458B947739" u="1"/>
        <s v="78E9CFB0B171" u="1"/>
        <s v="78E9CFC7C351" u="1"/>
        <s v="68D40C93F091" u="1"/>
        <s v="68D40CA76831" u="1"/>
        <s v="E8458B947111" u="1"/>
        <s v="68D40CBD2B41" u="1"/>
        <s v="D8C67836B848" u="1"/>
        <s v="900A62191F51" u="1"/>
        <s v="68D40CA01891" u="1"/>
        <s v="900A624B54F1" u="1"/>
        <s v="E8458B94CB31" u="1"/>
        <s v="68D40CBD1301" u="1"/>
        <s v="68D40C1C46E1" u="1"/>
        <s v="7493DA9D2EC1" u="1"/>
        <s v="900A62831E91" u="1"/>
        <s v="900A62A4C311" u="1"/>
        <s v="E8458B7B8A31" u="1"/>
        <s v="987ECAA28171" u="1"/>
        <s v="E8458B7B8B99" u="1"/>
        <s v="E8458B949301" u="1"/>
        <s v="900A62183DE1" u="1"/>
        <s v="900A622DF3B1" u="1"/>
        <s v="44896DAD6DB1" u="1"/>
        <s v="987ECA69E641" u="1"/>
        <s v="E8458B94E901" u="1"/>
        <s v="E8458B94C9A1" u="1"/>
        <s v="E8458B941A51" u="1"/>
        <s v="44896D9D6861" u="1"/>
        <s v="E8458B94B179" u="1"/>
        <s v="E8458B7B8BC9" u="1"/>
        <s v="E8458B9471D9" u="1"/>
        <s v="E8458B7B8B49" u="1"/>
        <s v="E8458B94E909" u="1"/>
        <s v="44896D3A5011" u="1"/>
        <s v="900A628201E1" u="1"/>
        <s v="E8458B7B9FB1" u="1"/>
        <s v="E8458B94C981" u="1"/>
        <s v="68D40C166D71" u="1"/>
        <s v="987ECA58B5C1" u="1"/>
        <s v="987ECA314321" u="1"/>
        <s v="78E9CFC796D1" u="1"/>
        <s v="987ECA737ED1" u="1"/>
        <s v="900A62845921" u="1"/>
        <s v="7493DA8588F1" u="1"/>
        <s v="44896D3067B1" u="1"/>
        <s v="78E9CFBF7D11" u="1"/>
        <s v="900A62253EE1" u="1"/>
        <s v="E8458B9472B1" u="1"/>
        <s v="E8458B947891" u="1"/>
        <s v="68D40CBD5C51" u="1"/>
        <s v="E8458B952739" u="1"/>
        <s v="900A625065A1" u="1"/>
        <s v="987ECAC7FE71" u="1"/>
        <s v="E8458B949419" u="1"/>
        <s v="68D40CBE88D1" u="1"/>
        <s v="E8458B94E9F9" u="1"/>
        <s v="E8458B9471E1" u="1"/>
        <s v="987ECA9DC931" u="1"/>
        <s v="900A62376721" u="1"/>
        <s v="10985F20FB51" u="1"/>
        <s v="900A62B4C411" u="1"/>
        <s v="E8458B947941" u="1"/>
        <s v="44896DAA1C81" u="1"/>
        <s v="7493DA853E51" u="1"/>
        <s v="68D40CA82F71" u="1"/>
        <s v="68D40CACC441" u="1"/>
        <s v="E8458B94B409" u="1"/>
        <s v="78E9CFC93611" u="1"/>
        <s v="10985F24A1F1" u="1"/>
        <s v="987ECADB9481" u="1"/>
        <s v="E8458B9492B9" u="1"/>
        <s v="E8458B94B381" u="1"/>
        <s v="68D40CAB1341" u="1"/>
        <s v="E8458B94B3A1" u="1"/>
        <s v="78E9CFBC6441" u="1"/>
        <s v="78E9CFC7F191" u="1"/>
        <s v="987ECAA98101" u="1"/>
        <s v="900A62AA8221" u="1"/>
        <s v="78E9CFB3ACB1" u="1"/>
        <s v="900A62818641" u="1"/>
        <s v="E8458B94B181" u="1"/>
        <s v="10985F202621" u="1"/>
        <s v="E8458B947949" u="1"/>
        <s v="987ECAE7AEC1" u="1"/>
        <s v="10985F23E131" u="1"/>
        <s v="900A62E0CA31" u="1"/>
        <s v="E8458B947191" u="1"/>
        <s v="78E9CF94D4F1" u="1"/>
        <s v="987ECAA57501" u="1"/>
        <s v="900A62B3AE31" u="1"/>
        <s v="E8458B958321" u="1"/>
        <s v="68D40CAA3C81" u="1"/>
        <s v="900A624B0D41" u="1"/>
        <s v="900A62A26061" u="1"/>
        <s v="78E9CF759401" u="1"/>
        <s v="900A62533ED1" u="1"/>
        <s v="44896D97F9C1" u="1"/>
        <s v="E8458B94B3E1" u="1"/>
        <s v="68D40CBE86A1" u="1"/>
        <s v="900A62A3E4A1" u="1"/>
        <s v="900A62B5AC51" u="1"/>
        <s v="900A62A25611" u="1"/>
        <s v="900A623573D1" u="1"/>
        <s v="44896D9ED671" u="1"/>
        <s v="68D40C991521" u="1"/>
        <s v="900A62875921" u="1"/>
        <s v="E8458B94CB39" u="1"/>
        <s v="E8458B94A691" u="1"/>
        <s v="E8458B947779" u="1"/>
        <s v="68D40C0AB5A1" u="1"/>
        <s v="E8458B947971" u="1"/>
        <s v="E8458B94E711" u="1"/>
        <s v="E8458B94B169" u="1"/>
        <s v="900A62A80541" u="1"/>
        <s v="900A62720CE1" u="1"/>
        <s v="900A62A73BC1" u="1"/>
        <s v="68D40CBE0D21" u="1"/>
        <s v="900A6283B9F1" u="1"/>
        <s v="78E9CF9E7A01" u="1"/>
        <s v="8,07871E+11" u="1"/>
        <s v="E8458B949389" u="1"/>
        <s v="68D40CB8F1D1" u="1"/>
        <s v="900A627CD911" u="1"/>
        <s v="E8458B9477A1" u="1"/>
        <s v="E8458B94B3A9" u="1"/>
        <s v="E8458B947789" u="1"/>
        <s v="E8458B947771" u="1"/>
        <s v="E8458B94B3F1" u="1"/>
        <s v="44896D4846B1" u="1"/>
        <s v="44896DACE9F1" u="1"/>
        <s v="900A621AE421" u="1"/>
        <s v="E8458B94B251" u="1"/>
        <s v="7493DA93D201" u="1"/>
        <s v="68D40C185351" u="1"/>
        <s v="68D40CAA6141" u="1"/>
        <s v="E8458B94B411" u="1"/>
        <s v="E8458B9477F9" u="1"/>
        <s v="10985F2043A1" u="1"/>
        <s v="7493DA9D0B41" u="1"/>
        <s v="10985F202D91" u="1"/>
        <s v="E8458B94B419" u="1"/>
        <s v="1,23412E+13" u="1"/>
        <s v="10985F225E71" u="1"/>
        <s v="E8458B94B1E9" u="1"/>
        <s v="10985F23AAC1" u="1"/>
        <s v="E8458B94CAC9" u="1"/>
        <s v="900A6257DF11" u="1"/>
        <s v="E8458B9477E9" u="1"/>
        <s v="68D40CBD9851" u="1"/>
        <s v="E8458B94B159" u="1"/>
        <s v="900A62A27E01" u="1"/>
        <s v="900A62A2BA61" u="1"/>
        <s v="44896D46D211" u="1"/>
        <s v="44896D333491" u="1"/>
        <s v="10985F23A841" u="1"/>
        <s v="E8458B94E9C1" u="1"/>
        <s v="44896D2F7B71" u="1"/>
        <s v="44896DAABD21" u="1"/>
        <s v="987ECAD21981" u="1"/>
        <s v="78E9CF06F301" u="1"/>
        <s v="7493DA77D3A1" u="1"/>
        <s v="900A62B88691" u="1"/>
        <s v="10985F1F89A1" u="1"/>
        <s v="900A62A837B1" u="1"/>
        <s v="900A622CF5B1" u="1"/>
        <s v="44896D46E751" u="1"/>
        <s v="68D40CB1F9B1" u="1"/>
        <s v="7493DA8A8C01" u="1"/>
        <s v="44896D03D231" u="1"/>
        <s v="10985F237E81" u="1"/>
        <s v="900A62EB4E61" u="1"/>
        <s v="7493DAA8E351" u="1"/>
        <s v="E8458B947951" u="1"/>
        <s v="78E9CFCD37B1" u="1"/>
        <s v="987ECA6004A1" u="1"/>
        <s v="E8458B94E9E1" u="1"/>
        <s v="900A620C9421" u="1"/>
        <s v="E8458B952939" u="1"/>
        <s v="68D40CBE21A1" u="1"/>
        <s v="44896D46B941" u="1"/>
        <s v="E8458B94B399" u="1"/>
        <s v="68D40C21BBD1" u="1"/>
        <s v="44896D2DE891" u="1"/>
        <s v="68D40CC5FD71" u="1"/>
        <s v="E8458B946FF1" u="1"/>
        <s v="68D40C7CC101" u="1"/>
        <s v="E8458B94EAB1" u="1"/>
        <s v="44896DA57321" u="1"/>
        <s v="68D40C9ACA81" u="1"/>
        <s v="78E9CF383471" u="1"/>
        <s v="900A629D2C61" u="1"/>
        <s v="78E9CFD33131" u="1"/>
        <s v="987ECAB96B11" u="1"/>
        <s v="78E9CFA26531" u="1"/>
        <s v="900A62B5EFE1" u="1"/>
        <s v="10985F1F0DD1" u="1"/>
        <s v="987ECA6554F1" u="1"/>
        <s v="78E9CFBF3011" u="1"/>
        <s v="E8458B94B441" u="1"/>
        <s v="68D40C18C6F1" u="1"/>
        <s v="E8458B9503A9" u="1"/>
        <s v="E8458B94E8C1" u="1"/>
        <s v="E8458B94B3D1" u="1"/>
        <s v="987ECAAAABC1" u="1"/>
        <s v="987ECAAAC5E1" u="1"/>
        <s v="900A62A92AD1" u="1"/>
        <s v="7493DA896BD1" u="1"/>
        <s v="900A620B7DA1" u="1"/>
        <s v="68D40CB91EE1" u="1"/>
        <s v="78E9CFC979C1" u="1"/>
        <s v="900A62A47381" u="1"/>
        <s v="44896D4B9461" u="1"/>
        <s v="E8458B94EAB9" u="1"/>
        <s v="68D40C0BF7A1" u="1"/>
        <s v="7493DA9CA991" u="1"/>
        <s v="F454207BE901" u="1"/>
        <s v="E8458B956A31" u="1"/>
        <s v="8078712C6E01" u="1"/>
        <s v="E8458B94EAD9" u="1"/>
        <s v="44896D0E4F51" u="1"/>
        <s v="987ECA9663F1" u="1"/>
        <s v="E8458B94E8F1" u="1"/>
        <s v="900A62A33FD1" u="1"/>
        <s v="10985F22C3D1" u="1"/>
        <s v="E8458B950409" u="1"/>
        <s v="E8458B947139" u="1"/>
        <s v="7493DA8984D1" u="1"/>
        <s v="10985F2059D1" u="1"/>
        <s v="10985F22C451" u="1"/>
        <s v="E8458B94C9F1" u="1"/>
        <s v="E8458B94AB81" u="1"/>
        <s v="900A624BD921" u="1"/>
        <s v="E8458B952959" u="1"/>
        <s v="E8458B950571" u="1"/>
        <s v="78E9CFB15D31" u="1"/>
        <s v="900A62892421" u="1"/>
        <s v="E8458B94E7B9" u="1"/>
        <s v="F45420496411" u="1"/>
        <s v="E8458B952AB9" u="1"/>
        <s v="F454207F6441" u="1"/>
        <s v="E8458B952B31" u="1"/>
        <s v="900A62A4D3E1" u="1"/>
        <s v="78E9CF8D8B41" u="1"/>
        <s v="68D40CBE1DF1" u="1"/>
        <s v="900A62A46E01" u="1"/>
        <s v="900A627C6E51" u="1"/>
        <s v="68D40CDFF251" u="1"/>
        <s v="E8458B950021" u="1"/>
        <s v="E8458B946A59" u="1"/>
        <s v="68D40CA7A481" u="1"/>
        <s v="900A622A8871" u="1"/>
        <s v="900A625EB791" u="1"/>
        <s v="E8458B94B359" u="1"/>
        <s v="E8458B946DC1" u="1"/>
        <s v="E8458B947151" u="1"/>
        <s v="68D40C01BED1" u="1"/>
        <s v="900A62061BB1" u="1"/>
        <s v="E8458B947219" u="1"/>
        <s v="900A6298B331" u="1"/>
        <s v="E8458B9504F1" u="1"/>
        <s v="E8458B94AC59" u="1"/>
        <s v="44896D9E1231" u="1"/>
        <s v="E8458B952961" u="1"/>
        <s v="10985F211AF1" u="1"/>
        <s v="78E9CF6C5331" u="1"/>
        <s v="900A6249B701" u="1"/>
        <s v="900A62331041" u="1"/>
        <s v="10985F1F48A1" u="1"/>
        <s v="987ECA080FC1" u="1"/>
        <s v="E8458B952901" u="1"/>
        <s v="F454205E7211" u="1"/>
        <s v="10985F237251" u="1"/>
        <s v="900A62E2FA41" u="1"/>
        <s v="E8458B94EB31" u="1"/>
        <s v="900A621ABCC1" u="1"/>
        <s v="44896DA9B881" u="1"/>
        <s v="987ECA2208C1" u="1"/>
        <s v="E8458B94CB11" u="1"/>
        <s v="E8458B9503E9" u="1"/>
        <s v="E8458B9470D9" u="1"/>
        <s v="E8458B957FF1" u="1"/>
        <s v="900A62857241" u="1"/>
        <s v="900A624B3A71" u="1"/>
        <s v="7493DA94A3E1" u="1"/>
        <s v="E8458B952909" u="1"/>
        <s v="78E9CFCC3451" u="1"/>
        <s v="78E9CFB019A1" u="1"/>
        <s v="E8458B9494A9" u="1"/>
        <s v="68D40C1079C1" u="1"/>
        <s v="10985F2366A1" u="1"/>
        <s v="E8458B9554D1" u="1"/>
        <s v="E8458B952731" u="1"/>
        <s v="900A62A82601" u="1"/>
        <s v="10985F22BF11" u="1"/>
        <s v="E8458B952B01" u="1"/>
        <s v="E8458B947179" u="1"/>
        <s v="F4542086F2C1" u="1"/>
        <s v="E8458B94A689" u="1"/>
        <s v="900A62A7A831" u="1"/>
        <s v="E8458B946A81" u="1"/>
        <s v="44896DAB8971" u="1"/>
        <s v="F454204EF001" u="1"/>
        <s v="44896DAAC231" u="1"/>
        <s v="78E9CF026A61" u="1"/>
        <s v="E8458B94E8D9" u="1"/>
        <s v="900A626E2CC1" u="1"/>
        <s v="78E9CFBF2F51" u="1"/>
        <s v="44896D432CE1" u="1"/>
        <s v="987ECA600461" u="1"/>
        <s v="44896D30B291" u="1"/>
        <s v="E8458B946F21" u="1"/>
        <s v="E8458B947301" u="1"/>
        <s v="900A62A23841" u="1"/>
        <s v="E8458B9493D1" u="1"/>
        <s v="44896DA93151" u="1"/>
        <s v="78E9CFB3D641" u="1"/>
        <s v="10985F234231" u="1"/>
        <s v="E8458B94B3B9" u="1"/>
        <s v="900A62033B91" u="1"/>
        <s v="10985F22BFA1" u="1"/>
        <s v="E8458B9554B9" u="1"/>
        <s v="E8458B94ABB1" u="1"/>
        <s v="78E9CF116941" u="1"/>
        <s v="10985F20DDF1" u="1"/>
        <s v="44896D3C7101" u="1"/>
        <s v="44896D9E3731" u="1"/>
        <s v="7493DA84C2F1" u="1"/>
        <s v="E8458B94E3D9" u="1"/>
        <s v="E8458B9470C1" u="1"/>
        <s v="7493DA85FD41" u="1"/>
        <s v="10985F1F89C1" u="1"/>
        <s v="E8458B952789" u="1"/>
        <s v="44896DB29411" u="1"/>
        <s v="78E9CF8C1401" u="1"/>
        <s v="900A62B31FE1" u="1"/>
        <s v="68D40CBEBFA1" u="1"/>
        <s v="68D40CBD5A31" u="1"/>
        <s v="E8458B948F71" u="1"/>
        <s v="E8458B7B9E89" u="1"/>
        <s v="E8458B94CA69" u="1"/>
        <s v="E8458B94AE59" u="1"/>
        <s v="E8458B946E59" u="1"/>
        <s v="78E9CF0544B1" u="1"/>
        <s v="E8458B94C9B1" u="1"/>
        <s v="10985F1F4A41" u="1"/>
        <s v="E8458B9470B9" u="1"/>
        <s v="987ECAEA7911" u="1"/>
        <s v="900A62E20001" u="1"/>
        <s v="44896DAECA41" u="1"/>
        <s v="987ECA9D5DD1" u="1"/>
        <s v="10985F237121" u="1"/>
        <s v="44896DA027B1" u="1"/>
        <s v="44896D46F111" u="1"/>
        <s v="E8458B9492F9" u="1"/>
        <s v="78E9CF7819F1" u="1"/>
        <s v="E8458B9503A1" u="1"/>
        <s v="10985F1F8D51" u="1"/>
        <s v="E8458B948FC9" u="1"/>
        <s v="68D40C8FED71" u="1"/>
        <s v="E8458B949431" u="1"/>
        <s v="10985F2255B1" u="1"/>
        <s v="10985F23ACB1" u="1"/>
        <s v="78E9CF696981" u="1"/>
        <s v="68D40C1A76C1" u="1"/>
        <s v="10985F243E31" u="1"/>
        <s v="10985F1F4921" u="1"/>
        <s v="987ECAE02211" u="1"/>
        <s v="68D40C01E751" u="1"/>
        <s v="900A62858651" u="1"/>
        <s v="68D40C1628D1" u="1"/>
        <s v="E8458B9503F1" u="1"/>
        <s v="44896D2AE041" u="1"/>
        <s v="E8458B949479" u="1"/>
        <s v="68D40CC1A221" u="1"/>
        <s v="10985F239781" u="1"/>
        <s v="987ECAFD7141" u="1"/>
        <s v="900A6248BA61" u="1"/>
        <s v="10985F23B0A1" u="1"/>
        <s v="900A62AA5221" u="1"/>
        <s v="E8458B9503E1" u="1"/>
        <s v="7493DA788551" u="1"/>
        <s v="10985F236691" u="1"/>
        <s v="E8458B9470F9" u="1"/>
        <s v="10985F237EC1" u="1"/>
        <s v="44896D449D51" u="1"/>
        <s v="44896DAE5521" u="1"/>
        <s v="E8458B943871" u="1"/>
        <s v="E8458B94E849" u="1"/>
        <s v="E8458B9554D9" u="1"/>
        <s v="E8458B94E6A1" u="1"/>
        <s v="68D40CAAF221" u="1"/>
        <s v="900A62512D71" u="1"/>
        <s v="10985F236AD1" u="1"/>
        <s v="44896D9F6B01" u="1"/>
        <s v="E8458B9529D1" u="1"/>
        <s v="E8458B9493F9" u="1"/>
        <s v="78E9CFCA7281" u="1"/>
        <s v="900A62A1D861" u="1"/>
        <s v="10985F1EFBA1" u="1"/>
        <s v="E8458B9554B1" u="1"/>
        <s v="10985F22C0E1" u="1"/>
        <s v="10985F220441" u="1"/>
        <s v="E8458B94E979" u="1"/>
        <s v="78E9CF460C21" u="1"/>
        <s v="10985F22BD21" u="1"/>
        <s v="900A620580E1" u="1"/>
        <s v="68D40C9F3DE1" u="1"/>
        <s v="900A62B35C11" u="1"/>
        <s v="E8458B94B379" u="1"/>
        <s v="900A623018A1" u="1"/>
        <s v="E8458B9527A9" u="1"/>
        <s v="D8C67847BE58" u="1"/>
        <s v="900A6270CD01" u="1"/>
        <s v="E8458B9493B1" u="1"/>
        <s v="987ECAA67081" u="1"/>
        <s v="68D40C18A0A1" u="1"/>
        <s v="F454206BA1F1" u="1"/>
        <s v="7493DAA92311" u="1"/>
        <s v="10985F23ABB1" u="1"/>
        <s v="10985F233B11" u="1"/>
        <s v="10985F237EF1" u="1"/>
        <s v="E8458B94CB01" u="1"/>
        <s v="F45420B0BFA1" u="1"/>
        <s v="68D40CB3B271" u="1"/>
        <s v="E8458B9491F1" u="1"/>
        <s v="E8458B7B9FB9" u="1"/>
        <s v="900A62AA8711" u="1"/>
        <s v="900A62170F71" u="1"/>
        <s v="68D40C10BAF1" u="1"/>
        <s v="10985F23EA51" u="1"/>
        <s v="68D40CB3D3D1" u="1"/>
        <s v="68D40C9AACC1" u="1"/>
        <s v="E8458B950549" u="1"/>
        <s v="900A622CF531" u="1"/>
        <s v="E8458B9494A1" u="1"/>
        <s v="E8458B950341" u="1"/>
        <s v="44896D0E65A1" u="1"/>
        <s v="68D40CBF2AB1" u="1"/>
        <s v="E8458B94AC89" u="1"/>
        <s v="900A6281D3F1" u="1"/>
        <s v="900A6205F611" u="1"/>
        <s v="68D40C1269C1" u="1"/>
        <s v="E8458B94B369" u="1"/>
        <s v="900A62CC31D1" u="1"/>
        <s v="44896D43CB31" u="1"/>
        <s v="E8458B958481" u="1"/>
        <s v="E8458B949061" u="1"/>
        <s v="900A62A75AF1" u="1"/>
        <s v="10985F2380C1" u="1"/>
        <s v="44896D2A35D1" u="1"/>
        <s v="44896DB16DD1" u="1"/>
        <s v="E8458B949439" u="1"/>
        <s v="F45420A211E1" u="1"/>
        <s v="E8458B949059" u="1"/>
        <s v="68D40C20C401" u="1"/>
        <s v="7493DA8BA361" u="1"/>
        <s v="E8458B952B19" u="1"/>
        <s v="78E9CFB93901" u="1"/>
        <s v="44896D978231" u="1"/>
        <s v="68D40CD19611" u="1"/>
        <s v="E8458B949321" u="1"/>
        <s v="68D40CAA0BD1" u="1"/>
        <s v="E8458B947061" u="1"/>
        <s v="10985F219061" u="1"/>
        <s v="44896D096861" u="1"/>
        <s v="E8458B952931" u="1"/>
        <s v="44896DA5ADC1" u="1"/>
        <s v="10985F22D251" u="1"/>
        <s v="10985F22C021" u="1"/>
        <s v="900A62A20111" u="1"/>
        <s v="E8458B94EB59" u="1"/>
        <s v="987ECA3DC281" u="1"/>
        <s v="E8458B950529" u="1"/>
        <s v="E8458B9494B1" u="1"/>
        <s v="E8458B94CB69" u="1"/>
        <s v="78E9CFB8B751" u="1"/>
        <s v="10985F255E01" u="1"/>
        <s v="E8458B947961" u="1"/>
        <s v="900A62E3EB31" u="1"/>
        <s v="10985F1FA9E1" u="1"/>
        <s v="900A621FFD91" u="1"/>
        <s v="78E9CF1912A1" u="1"/>
        <s v="68D40C061391" u="1"/>
        <s v="900A6286C951" u="1"/>
        <s v="900A6254CDF1" u="1"/>
        <s v="E8458B9439E9" u="1"/>
        <s v="E8458B7B8BB1" u="1"/>
        <s v="E8458B948B61" u="1"/>
        <s v="E8458B94EAE1" u="1"/>
        <s v="68D40C025BD1" u="1"/>
        <s v="68D40CC6F2C1" u="1"/>
        <s v="987ECAA228D1" u="1"/>
        <s v="10985F204EC1" u="1"/>
        <s v="E8458B7B9CE9" u="1"/>
        <s v="E8458B9472C1" u="1"/>
        <s v="68D40CE1D351" u="1"/>
        <s v="E8458B7B9F49" u="1"/>
        <s v="68D40C1E1081" u="1"/>
        <s v="10985F238191" u="1"/>
        <s v="E8458B94EA09" u="1"/>
        <s v="10985F237F91" u="1"/>
        <s v="987ECA231511" u="1"/>
        <s v="44896DA59C71" u="1"/>
        <s v="900A6249A481" u="1"/>
        <s v="E8458B950499" u="1"/>
        <s v="E8458B946D09" u="1"/>
        <s v="987ECACEE1A1" u="1"/>
        <s v="E8458B9472B9" u="1"/>
        <s v="E8458B949339" u="1"/>
        <s v="900A62AAC9E1" u="1"/>
        <s v="78E9CFD33691" u="1"/>
        <s v="E8458B948CB1" u="1"/>
        <s v="E8458B955581" u="1"/>
        <s v="900A62247881" u="1"/>
        <s v="900A629FE061" u="1"/>
        <s v="900A62635A21" u="1"/>
        <s v="E8458B7B9EB9" u="1"/>
        <s v="68D40C7351D1" u="1"/>
        <s v="E8458B9471E9" u="1"/>
        <s v="78E9CFCC50B1" u="1"/>
        <s v="900A627C6321" u="1"/>
        <s v="E8458B7B9FD9" u="1"/>
        <s v="44896D44BCD1" u="1"/>
        <s v="44896D9DCFF1" u="1"/>
        <s v="78E9CFA95E51" u="1"/>
        <s v="68D40C01E481" u="1"/>
        <s v="E8458B948FD9" u="1"/>
        <s v="E8458B94CAF1" u="1"/>
        <s v="987ECA82E8E1" u="1"/>
        <s v="10985F23A521" u="1"/>
        <s v="7493DA867141" u="1"/>
        <s v="E8458B9471C9" u="1"/>
        <s v="78E9CF081831" u="1"/>
        <s v="900A6248C031" u="1"/>
        <s v="E8458B94E941" u="1"/>
        <s v="68D40C091511" u="1"/>
        <s v="900A621AE341" u="1"/>
        <s v="E8458B94B451" u="1"/>
        <s v="E8458B949411" u="1"/>
        <s v="E8458B94EAF1" u="1"/>
        <s v="E8458B94CA11" u="1"/>
        <s v="E8458B94CB21" u="1"/>
        <s v="78E9CFC8D6E1" u="1"/>
        <s v="E8458B94CAE9" u="1"/>
        <s v="900A62387931" u="1"/>
        <s v="E8458B94E729" u="1"/>
        <s v="E8458B949381" u="1"/>
        <s v="900A621A89E1" u="1"/>
        <s v="E8458B950401" u="1"/>
        <s v="10985F23AC31" u="1"/>
        <s v="900A62A9F2D1" u="1"/>
        <s v="78E9CF941061" u="1"/>
        <s v="7493DAA93861" u="1"/>
        <s v="E8458B949391" u="1"/>
        <s v="900A62A3A461" u="1"/>
        <s v="E8458B952771" u="1"/>
        <s v="E8458B941C69" u="1"/>
        <s v="7493DA985D71" u="1"/>
        <s v="900A62347DD1" u="1"/>
        <s v="78E9CFC9CD81" u="1"/>
        <s v="900A621F3C41" u="1"/>
        <s v="68D40C100661" u="1"/>
        <s v="68D40C935481" u="1"/>
        <s v="44896D2464C1" u="1"/>
        <s v="44896D460861" u="1"/>
        <s v="7493DA9768F1" u="1"/>
        <s v="10985F1EBBD1" u="1"/>
        <s v="10985F22BD41" u="1"/>
        <s v="10985F1FFD91" u="1"/>
      </sharedItems>
    </cacheField>
    <cacheField name="QUANTIDADE" numFmtId="0">
      <sharedItems/>
    </cacheField>
    <cacheField name="ID_GRUPO" numFmtId="0">
      <sharedItems/>
    </cacheField>
    <cacheField name="DESCRIÇAO_GRUPO" numFmtId="0">
      <sharedItems/>
    </cacheField>
    <cacheField name="ULTIMA_MODIFICAÇAO" numFmtId="14">
      <sharedItems containsSemiMixedTypes="0" containsNonDate="0" containsDate="1" containsString="0" minDate="2025-12-05T00:00:00" maxDate="2026-02-19T00:00:00"/>
    </cacheField>
    <cacheField name="COMPANHIA" numFmtId="0">
      <sharedItems/>
    </cacheField>
    <cacheField name="STATUS_DO_TECNICO" numFmtId="0">
      <sharedItems/>
    </cacheField>
    <cacheField name="TECNOLOGIA_NO_VALIDADOS" numFmtId="0">
      <sharedItems/>
    </cacheField>
    <cacheField name="ORIGEM_FISICO_CENTRO" numFmtId="0">
      <sharedItems/>
    </cacheField>
    <cacheField name="MOTIVO_DE_INDISPONIBILIDADE" numFmtId="0">
      <sharedItems/>
    </cacheField>
    <cacheField name="WO" numFmtId="0">
      <sharedItems/>
    </cacheField>
    <cacheField name="UF_DO_TECNICO" numFmtId="0">
      <sharedItems/>
    </cacheField>
    <cacheField name="TRANSFERENCIA" numFmtId="0">
      <sharedItems/>
    </cacheField>
    <cacheField name="DEVOLUÇOES" numFmtId="0">
      <sharedItems/>
    </cacheField>
    <cacheField name="ID_REGRA" numFmtId="0">
      <sharedItems count="7">
        <s v=""/>
        <s v="R007_1"/>
        <s v="R014_1"/>
        <s v="R017_1" u="1"/>
        <s v="R017_1-R014_1-R007_1" u="1"/>
        <s v="R003_1" u="1"/>
        <s v="R014_1-R007_1" u="1"/>
      </sharedItems>
    </cacheField>
    <cacheField name="RETIRADA_DANIFICADA" numFmtId="0">
      <sharedItems/>
    </cacheField>
    <cacheField name="ESTADO_BLOCKCHAIN" numFmtId="0">
      <sharedItems/>
    </cacheField>
    <cacheField name="Coordenador" numFmtId="0">
      <sharedItems containsBlank="1"/>
    </cacheField>
    <cacheField name="Supervisor" numFmtId="0">
      <sharedItems containsBlank="1" count="9">
        <s v="ANDERSON"/>
        <s v="DESATIVADOS"/>
        <s v="DOUGLAS"/>
        <s v="MESSIAS"/>
        <s v="WALTER"/>
        <s v="SANTANA" u="1"/>
        <s v="TÉCNICOS DESATIVADOS" u="1"/>
        <m u="1"/>
        <s v="NÃO ENCONTRADO" u="1"/>
      </sharedItems>
    </cacheField>
    <cacheField name="STATUS" numFmtId="0">
      <sharedItems count="2">
        <s v="ATIVO"/>
        <s v="INATIVO"/>
      </sharedItems>
    </cacheField>
    <cacheField name="Dias" numFmtId="0">
      <sharedItems containsSemiMixedTypes="0" containsString="0" containsNumber="1" containsInteger="1" minValue="1" maxValue="76"/>
    </cacheField>
    <cacheField name="GERENTE" numFmtId="0">
      <sharedItems/>
    </cacheField>
    <cacheField name="STATUS AGING" numFmtId="0">
      <sharedItems count="4">
        <s v="0 a 7 Dias"/>
        <s v="Acima de 14 Dias"/>
        <s v="Reversa"/>
        <s v="7 a 14 Dias"/>
      </sharedItems>
    </cacheField>
    <cacheField name="EXPURGO" numFmtId="0">
      <sharedItems containsMixedTypes="1" containsNumber="1" containsInteger="1" minValue="0" maxValue="0" count="2">
        <n v="0"/>
        <s v="DESCONTO REALIZADO"/>
      </sharedItems>
    </cacheField>
  </cacheFields>
  <extLst>
    <ext xmlns:x14="http://schemas.microsoft.com/office/spreadsheetml/2009/9/main" uri="{725AE2AE-9491-48be-B2B4-4EB974FC3084}">
      <x14:pivotCacheDefinition pivotCacheId="16356131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s v="20260218_StockTecnicos.csv"/>
    <s v="80224322"/>
    <x v="0"/>
    <s v="660 - POSTO AVANÇADO - GUARULHOS"/>
    <s v="C836"/>
    <s v="C865"/>
    <s v="0192-0508-0"/>
    <s v="HGU WI-FI 6 MITRA GPT-2742GX4X5V6 LC"/>
    <x v="0"/>
    <x v="0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224322"/>
    <x v="0"/>
    <s v="660 - POSTO AVANÇADO - GUARULHOS"/>
    <s v="C836"/>
    <s v="C865"/>
    <s v="0192-0508-0"/>
    <s v="HGU WI-FI 6 MITRA GPT-2742GX4X5V6 LC"/>
    <x v="0"/>
    <x v="1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224322"/>
    <x v="0"/>
    <s v="660 - POSTO AVANÇADO - GUARULHOS"/>
    <s v="F836"/>
    <s v="F865"/>
    <s v="0192-0450-0"/>
    <s v="Hgu Askey Econet Rtf8115Vw"/>
    <x v="0"/>
    <x v="2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224322"/>
    <x v="0"/>
    <s v="660 - POSTO AVANÇADO - GUARULHOS"/>
    <s v="F836"/>
    <s v="F865"/>
    <s v="0192-0475-0"/>
    <s v="Hgu Askey Econet Rtf8115Vw-Sv Sem Voip"/>
    <x v="0"/>
    <x v="3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224322"/>
    <x v="0"/>
    <s v="660 - POSTO AVANÇADO - GUARULHOS"/>
    <s v="C836"/>
    <s v="C865"/>
    <s v="0192-0508-0"/>
    <s v="HGU WI-FI 6 MITRA GPT-2742GX4X5V6 LC"/>
    <x v="0"/>
    <x v="4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224322"/>
    <x v="0"/>
    <s v="660 - POSTO AVANÇADO - GUARULHOS"/>
    <s v="C836"/>
    <s v="C865"/>
    <s v="0192-0501-0"/>
    <s v="Hgu Wi-Fi 6 Askey Rtf8225Vw Sv"/>
    <x v="0"/>
    <x v="5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224322"/>
    <x v="0"/>
    <s v="660 - POSTO AVANÇADO - GUARULHOS"/>
    <s v="F836"/>
    <s v="F865"/>
    <s v="0192-0450-0"/>
    <s v="Hgu Askey Econet Rtf8115Vw"/>
    <x v="0"/>
    <x v="6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224322"/>
    <x v="0"/>
    <s v="660 - POSTO AVANÇADO - GUARULHOS"/>
    <s v="C836"/>
    <s v="C865"/>
    <s v="0192-0501-0"/>
    <s v="Hgu Wi-Fi 6 Askey Rtf8225Vw Sv"/>
    <x v="0"/>
    <x v="7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224322"/>
    <x v="0"/>
    <s v="660 - POSTO AVANÇADO - GUARULHOS"/>
    <s v="F836"/>
    <s v="F865"/>
    <s v="0192-0430-9"/>
    <s v="Home Gateway Unit - Hgu Askey Vivo 2 N2"/>
    <x v="1"/>
    <x v="8"/>
    <s v="1"/>
    <s v="383"/>
    <s v="Roteador - Hgu Vivo - Wifi 5 Cv"/>
    <d v="2026-02-13T00:00:00"/>
    <s v="POSTO AVANÇADO"/>
    <s v="Ativo"/>
    <s v=""/>
    <s v="660 - POSTO AVANÇADO - GUARULHOS"/>
    <s v=""/>
    <s v="300402103"/>
    <s v="SP"/>
    <s v=""/>
    <s v=""/>
    <x v="0"/>
    <s v="Sim"/>
    <s v="Retirado"/>
    <s v="JOÃO BATISTA"/>
    <x v="0"/>
    <x v="0"/>
    <n v="6"/>
    <s v="RAIMUNDO NONATO"/>
    <x v="2"/>
    <x v="0"/>
  </r>
  <r>
    <s v="20260218_StockTecnicos.csv"/>
    <s v="80224322"/>
    <x v="0"/>
    <s v="660 - POSTO AVANÇADO - GUARULHOS"/>
    <s v="C836"/>
    <s v="C865"/>
    <s v="0192-0508-0"/>
    <s v="HGU WI-FI 6 MITRA GPT-2742GX4X5V6 LC"/>
    <x v="0"/>
    <x v="9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224322"/>
    <x v="0"/>
    <s v="660 - POSTO AVANÇADO - GUARULHOS"/>
    <s v="F836"/>
    <s v="F865"/>
    <s v="0192-0450-0"/>
    <s v="Hgu Askey Econet Rtf8115Vw"/>
    <x v="0"/>
    <x v="10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211156"/>
    <x v="1"/>
    <s v="660 - POSTO AVANÇADO - GUARULHOS"/>
    <s v="F836"/>
    <s v="F865"/>
    <s v="0192-0475-0"/>
    <s v="Hgu Askey Econet Rtf8115Vw-Sv Sem Voip"/>
    <x v="0"/>
    <x v="11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211156"/>
    <x v="1"/>
    <s v="660 - POSTO AVANÇADO - GUARULHOS"/>
    <s v="C836"/>
    <s v="C865"/>
    <s v="0192-0501-0"/>
    <s v="Hgu Wi-Fi 6 Askey Rtf8225Vw Sv"/>
    <x v="0"/>
    <x v="12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"/>
    <s v="RAIMUNDO NONATO"/>
    <x v="0"/>
    <x v="0"/>
  </r>
  <r>
    <s v="20260218_StockTecnicos.csv"/>
    <s v="80211156"/>
    <x v="1"/>
    <s v="660 - POSTO AVANÇADO - GUARULHOS"/>
    <s v="F836"/>
    <s v="F865"/>
    <s v="0192-0430-9"/>
    <s v="Home Gateway Unit - Hgu Askey Vivo 2 N2"/>
    <x v="0"/>
    <x v="13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211156"/>
    <x v="1"/>
    <s v="660 - POSTO AVANÇADO - GUARULHOS"/>
    <s v="F836"/>
    <s v="F865"/>
    <s v="0192-0430-9"/>
    <s v="Home Gateway Unit - Hgu Askey Vivo 2 N2"/>
    <x v="0"/>
    <x v="14"/>
    <s v="1"/>
    <s v="383"/>
    <s v="Roteador - Hgu Vivo - Wifi 5 Cv"/>
    <d v="2026-01-3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9"/>
    <s v="RAIMUNDO NONATO"/>
    <x v="1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15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8-0"/>
    <s v="HGU WI-FI 6 MITRA GPT-2742GX4X5V6 LC"/>
    <x v="0"/>
    <x v="16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8-0"/>
    <s v="HGU WI-FI 6 MITRA GPT-2742GX4X5V6 LC"/>
    <x v="0"/>
    <x v="17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18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F836"/>
    <s v="F865"/>
    <s v="0192-0450-0"/>
    <s v="Hgu Askey Econet Rtf8115Vw"/>
    <x v="0"/>
    <x v="19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F836"/>
    <s v="F865"/>
    <s v="0192-0450-0"/>
    <s v="Hgu Askey Econet Rtf8115Vw"/>
    <x v="0"/>
    <x v="20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F836"/>
    <s v="F865"/>
    <s v="0192-0450-0"/>
    <s v="Hgu Askey Econet Rtf8115Vw"/>
    <x v="0"/>
    <x v="21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8-0"/>
    <s v="HGU WI-FI 6 MITRA GPT-2742GX4X5V6 LC"/>
    <x v="0"/>
    <x v="22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23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494-0"/>
    <s v="Baseport Pro Wifi 6 Mitra"/>
    <x v="0"/>
    <x v="24"/>
    <s v="1"/>
    <s v="448"/>
    <s v="Roteador - Repetidor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651668"/>
    <x v="2"/>
    <s v="660 - POSTO AVANÇADO - GUARULHOS"/>
    <s v="F836"/>
    <s v="F865"/>
    <s v="0192-0450-0"/>
    <s v="Hgu Askey Econet Rtf8115Vw"/>
    <x v="0"/>
    <x v="25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F836"/>
    <s v="F865"/>
    <s v="0192-0475-0"/>
    <s v="Hgu Askey Econet Rtf8115Vw-Sv Sem Voip"/>
    <x v="0"/>
    <x v="26"/>
    <s v="1"/>
    <s v="421"/>
    <s v="Roteador - Hgu Vivo - Wifi 5 Sv"/>
    <d v="2026-02-0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5"/>
    <s v="RAIMUNDO NONATO"/>
    <x v="1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27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8"/>
    <s v="RAIMUNDO NONATO"/>
    <x v="3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28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8-0"/>
    <s v="HGU WI-FI 6 MITRA GPT-2742GX4X5V6 LC"/>
    <x v="0"/>
    <x v="29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30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31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F836"/>
    <s v="F865"/>
    <s v="0192-0475-0"/>
    <s v="Hgu Askey Econet Rtf8115Vw-Sv Sem Voip"/>
    <x v="0"/>
    <x v="32"/>
    <s v="1"/>
    <s v="421"/>
    <s v="Roteador - Hgu Vivo - Wifi 5 Sv"/>
    <d v="2026-02-0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5"/>
    <s v="RAIMUNDO NONATO"/>
    <x v="1"/>
    <x v="0"/>
  </r>
  <r>
    <s v="20260218_StockTecnicos.csv"/>
    <s v="80651668"/>
    <x v="2"/>
    <s v="660 - POSTO AVANÇADO - GUARULHOS"/>
    <s v="F836"/>
    <s v="F865"/>
    <s v="0192-0475-0"/>
    <s v="Hgu Askey Econet Rtf8115Vw-Sv Sem Voip"/>
    <x v="0"/>
    <x v="33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9"/>
    <s v="RAIMUNDO NONATO"/>
    <x v="3"/>
    <x v="0"/>
  </r>
  <r>
    <s v="20260218_StockTecnicos.csv"/>
    <s v="80651668"/>
    <x v="2"/>
    <s v="660 - POSTO AVANÇADO - GUARULHOS"/>
    <s v="F836"/>
    <s v="F865"/>
    <s v="0192-0450-0"/>
    <s v="Hgu Askey Econet Rtf8115Vw"/>
    <x v="0"/>
    <x v="34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8-0"/>
    <s v="HGU WI-FI 6 MITRA GPT-2742GX4X5V6 LC"/>
    <x v="0"/>
    <x v="35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651668"/>
    <x v="2"/>
    <s v="660 - POSTO AVANÇADO - GUARULHOS"/>
    <s v="F836"/>
    <s v="F865"/>
    <s v="0192-0430-9"/>
    <s v="Home Gateway Unit - Hgu Askey Vivo 2 N2"/>
    <x v="0"/>
    <x v="36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9"/>
    <s v="RAIMUNDO NONATO"/>
    <x v="3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37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38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1-0"/>
    <s v="Hgu Wi-Fi 6 Askey Rtf8225Vw Sv"/>
    <x v="0"/>
    <x v="39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651668"/>
    <x v="2"/>
    <s v="660 - POSTO AVANÇADO - GUARULHOS"/>
    <s v="C836"/>
    <s v="C865"/>
    <s v="0192-0508-0"/>
    <s v="HGU WI-FI 6 MITRA GPT-2742GX4X5V6 LC"/>
    <x v="0"/>
    <x v="40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776055"/>
    <x v="3"/>
    <s v="660 - POSTO AVANÇADO - GUARULHOS"/>
    <s v="F836"/>
    <s v="F865"/>
    <s v="0192-0450-0"/>
    <s v="Hgu Askey Econet Rtf8115Vw"/>
    <x v="0"/>
    <x v="41"/>
    <s v="1"/>
    <s v="383"/>
    <s v="Roteador - Hgu Vivo - Wifi 5 C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776055"/>
    <x v="3"/>
    <s v="660 - POSTO AVANÇADO - GUARULHOS"/>
    <s v="C836"/>
    <s v="C865"/>
    <s v="0192-0508-0"/>
    <s v="HGU WI-FI 6 MITRA GPT-2742GX4X5V6 LC"/>
    <x v="0"/>
    <x v="42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76055"/>
    <x v="3"/>
    <s v="660 - POSTO AVANÇADO - GUARULHOS"/>
    <s v="F836"/>
    <s v="F865"/>
    <s v="0192-0475-0"/>
    <s v="Hgu Askey Econet Rtf8115Vw-Sv Sem Voip"/>
    <x v="0"/>
    <x v="43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776055"/>
    <x v="3"/>
    <s v="660 - POSTO AVANÇADO - GUARULHOS"/>
    <s v="F836"/>
    <s v="F865"/>
    <s v="0192-0450-0"/>
    <s v="Hgu Askey Econet Rtf8115Vw"/>
    <x v="0"/>
    <x v="44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76055"/>
    <x v="3"/>
    <s v="660 - POSTO AVANÇADO - GUARULHOS"/>
    <s v="C836"/>
    <s v="C865"/>
    <s v="0192-0508-0"/>
    <s v="HGU WI-FI 6 MITRA GPT-2742GX4X5V6 LC"/>
    <x v="0"/>
    <x v="45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76055"/>
    <x v="3"/>
    <s v="660 - POSTO AVANÇADO - GUARULHOS"/>
    <s v="C836"/>
    <s v="C865"/>
    <s v="0192-0508-0"/>
    <s v="HGU WI-FI 6 MITRA GPT-2742GX4X5V6 LC"/>
    <x v="0"/>
    <x v="46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76055"/>
    <x v="3"/>
    <s v="660 - POSTO AVANÇADO - GUARULHOS"/>
    <s v="F836"/>
    <s v="F865"/>
    <s v="0192-0450-0"/>
    <s v="Hgu Askey Econet Rtf8115Vw"/>
    <x v="0"/>
    <x v="47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76055"/>
    <x v="3"/>
    <s v="660 - POSTO AVANÇADO - GUARULHOS"/>
    <s v="C836"/>
    <s v="C865"/>
    <s v="0192-0484-0"/>
    <s v="Hgu Wi-Fi 6 Askey Rtf8225Vw"/>
    <x v="0"/>
    <x v="48"/>
    <s v="1"/>
    <s v="424"/>
    <s v="Roteador - Hgu - Wifi 6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1"/>
    <s v="RAIMUNDO NONATO"/>
    <x v="1"/>
    <x v="0"/>
  </r>
  <r>
    <s v="20260218_StockTecnicos.csv"/>
    <s v="80776055"/>
    <x v="3"/>
    <s v="660 - POSTO AVANÇADO - GUARULHOS"/>
    <s v="F836"/>
    <s v="F865"/>
    <s v="0192-0452-2"/>
    <s v="Hgu Mitra Econet"/>
    <x v="0"/>
    <x v="49"/>
    <s v="1"/>
    <s v="383"/>
    <s v="Roteador - Hgu Vivo - Wifi 5 C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1"/>
    <s v="RAIMUNDO NONATO"/>
    <x v="1"/>
    <x v="0"/>
  </r>
  <r>
    <s v="20260218_StockTecnicos.csv"/>
    <s v="80776055"/>
    <x v="3"/>
    <s v="660 - POSTO AVANÇADO - GUARULHOS"/>
    <s v="F836"/>
    <s v="F865"/>
    <s v="0192-0452-2"/>
    <s v="Hgu Mitra Econet"/>
    <x v="0"/>
    <x v="50"/>
    <s v="1"/>
    <s v="383"/>
    <s v="Roteador - Hgu Vivo - Wifi 5 Cv"/>
    <d v="2026-02-0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2"/>
    <s v="RAIMUNDO NONATO"/>
    <x v="3"/>
    <x v="0"/>
  </r>
  <r>
    <s v="20260218_StockTecnicos.csv"/>
    <s v="80776055"/>
    <x v="3"/>
    <s v="660 - POSTO AVANÇADO - GUARULHOS"/>
    <s v="F836"/>
    <s v="F865"/>
    <s v="0192-0450-0"/>
    <s v="Hgu Askey Econet Rtf8115Vw"/>
    <x v="0"/>
    <x v="51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629978"/>
    <x v="4"/>
    <s v="660 - POSTO AVANÇADO - GUARULHOS"/>
    <s v="F836"/>
    <s v="F865"/>
    <s v="0192-0483-0"/>
    <s v="Hgu Wi-Fi 6 Mitrastar Gpt2742"/>
    <x v="2"/>
    <x v="52"/>
    <s v="1"/>
    <s v="424"/>
    <s v="Roteador - Hgu - Wifi 6"/>
    <d v="2026-02-09T00:00:00"/>
    <s v="POSTO AVANÇADO"/>
    <s v="Ativo"/>
    <s v=""/>
    <s v="412 - ICOMON - ITQ"/>
    <s v=""/>
    <s v=""/>
    <s v="SP"/>
    <s v=""/>
    <s v="7kkbmpn"/>
    <x v="0"/>
    <s v="Sim"/>
    <s v="Retirado"/>
    <m/>
    <x v="1"/>
    <x v="1"/>
    <n v="10"/>
    <s v="RAIMUNDO NONATO"/>
    <x v="2"/>
    <x v="1"/>
  </r>
  <r>
    <s v="20260218_StockTecnicos.csv"/>
    <s v="81051427"/>
    <x v="5"/>
    <s v="660 - POSTO AVANÇADO - GUARULHOS"/>
    <s v="C836"/>
    <s v="C865"/>
    <s v="0192-0508-0"/>
    <s v="HGU WI-FI 6 MITRA GPT-2742GX4X5V6 LC"/>
    <x v="0"/>
    <x v="53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1051427"/>
    <x v="5"/>
    <s v="660 - POSTO AVANÇADO - GUARULHOS"/>
    <s v="F836"/>
    <s v="F865"/>
    <s v="0192-0475-0"/>
    <s v="Hgu Askey Econet Rtf8115Vw-Sv Sem Voip"/>
    <x v="0"/>
    <x v="54"/>
    <s v="1"/>
    <s v="421"/>
    <s v="Roteador - Hgu Vivo - Wifi 5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1051427"/>
    <x v="5"/>
    <s v="660 - POSTO AVANÇADO - GUARULHOS"/>
    <s v="F836"/>
    <s v="F865"/>
    <s v="0192-0430-9"/>
    <s v="Home Gateway Unit - Hgu Askey Vivo 2 N2"/>
    <x v="0"/>
    <x v="55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9"/>
    <s v="RAIMUNDO NONATO"/>
    <x v="3"/>
    <x v="0"/>
  </r>
  <r>
    <s v="20260218_StockTecnicos.csv"/>
    <s v="81051427"/>
    <x v="5"/>
    <s v="660 - POSTO AVANÇADO - GUARULHOS"/>
    <s v="F836"/>
    <s v="F865"/>
    <s v="0192-0475-0"/>
    <s v="Hgu Askey Econet Rtf8115Vw-Sv Sem Voip"/>
    <x v="0"/>
    <x v="56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1051427"/>
    <x v="5"/>
    <s v="660 - POSTO AVANÇADO - GUARULHOS"/>
    <s v="F836"/>
    <s v="F865"/>
    <s v="0192-0475-0"/>
    <s v="Hgu Askey Econet Rtf8115Vw-Sv Sem Voip"/>
    <x v="0"/>
    <x v="57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9"/>
    <s v="RAIMUNDO NONATO"/>
    <x v="3"/>
    <x v="0"/>
  </r>
  <r>
    <s v="20260218_StockTecnicos.csv"/>
    <s v="81051427"/>
    <x v="5"/>
    <s v="660 - POSTO AVANÇADO - GUARULHOS"/>
    <s v="F836"/>
    <s v="F865"/>
    <s v="0192-0430-9"/>
    <s v="Home Gateway Unit - Hgu Askey Vivo 2 N2"/>
    <x v="0"/>
    <x v="58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9"/>
    <s v="RAIMUNDO NONATO"/>
    <x v="3"/>
    <x v="0"/>
  </r>
  <r>
    <s v="20260218_StockTecnicos.csv"/>
    <s v="81051427"/>
    <x v="5"/>
    <s v="660 - POSTO AVANÇADO - GUARULHOS"/>
    <s v="F836"/>
    <s v="F865"/>
    <s v="0192-0475-0"/>
    <s v="Hgu Askey Econet Rtf8115Vw-Sv Sem Voip"/>
    <x v="0"/>
    <x v="59"/>
    <s v="1"/>
    <s v="421"/>
    <s v="Roteador - Hgu Vivo - Wifi 5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1051427"/>
    <x v="5"/>
    <s v="660 - POSTO AVANÇADO - GUARULHOS"/>
    <s v="C836"/>
    <s v="C865"/>
    <s v="0192-0508-0"/>
    <s v="HGU WI-FI 6 MITRA GPT-2742GX4X5V6 LC"/>
    <x v="0"/>
    <x v="60"/>
    <s v="1"/>
    <s v="424"/>
    <s v="Roteador - Hgu - Wifi 6"/>
    <d v="2026-02-0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5"/>
    <s v="RAIMUNDO NONATO"/>
    <x v="1"/>
    <x v="0"/>
  </r>
  <r>
    <s v="20260218_StockTecnicos.csv"/>
    <s v="81051427"/>
    <x v="5"/>
    <s v="660 - POSTO AVANÇADO - GUARULHOS"/>
    <s v="F836"/>
    <s v="F865"/>
    <s v="0192-0430-9"/>
    <s v="Home Gateway Unit - Hgu Askey Vivo 2 N2"/>
    <x v="0"/>
    <x v="61"/>
    <s v="1"/>
    <s v="383"/>
    <s v="Roteador - Hgu Vivo - Wifi 5 C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1051427"/>
    <x v="5"/>
    <s v="660 - POSTO AVANÇADO - GUARULHOS"/>
    <s v="C836"/>
    <s v="C865"/>
    <s v="0192-0508-0"/>
    <s v="HGU WI-FI 6 MITRA GPT-2742GX4X5V6 LC"/>
    <x v="0"/>
    <x v="62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1051427"/>
    <x v="5"/>
    <s v="660 - POSTO AVANÇADO - GUARULHOS"/>
    <s v="F836"/>
    <s v="F865"/>
    <s v="0192-0475-0"/>
    <s v="Hgu Askey Econet Rtf8115Vw-Sv Sem Voip"/>
    <x v="0"/>
    <x v="63"/>
    <s v="1"/>
    <s v="421"/>
    <s v="Roteador - Hgu Vivo - Wifi 5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1051427"/>
    <x v="5"/>
    <s v="660 - POSTO AVANÇADO - GUARULHOS"/>
    <s v="F836"/>
    <s v="F865"/>
    <s v="0192-0430-9"/>
    <s v="Home Gateway Unit - Hgu Askey Vivo 2 N2"/>
    <x v="0"/>
    <x v="64"/>
    <s v="1"/>
    <s v="383"/>
    <s v="Roteador - Hgu Vivo - Wifi 5 C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72778"/>
    <x v="6"/>
    <s v="660 - POSTO AVANÇADO - GUARULHOS"/>
    <s v="C836"/>
    <s v="C865"/>
    <s v="0192-0501-0"/>
    <s v="Hgu Wi-Fi 6 Askey Rtf8225Vw Sv"/>
    <x v="0"/>
    <x v="65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"/>
    <s v="RAIMUNDO NONATO"/>
    <x v="0"/>
    <x v="0"/>
  </r>
  <r>
    <s v="20260218_StockTecnicos.csv"/>
    <s v="80172778"/>
    <x v="6"/>
    <s v="660 - POSTO AVANÇADO - GUARULHOS"/>
    <s v="F836"/>
    <s v="F865"/>
    <s v="0192-0430-9"/>
    <s v="Home Gateway Unit - Hgu Askey Vivo 2 N2"/>
    <x v="0"/>
    <x v="66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172778"/>
    <x v="6"/>
    <s v="660 - POSTO AVANÇADO - GUARULHOS"/>
    <s v="C836"/>
    <s v="C865"/>
    <s v="0192-0501-0"/>
    <s v="Hgu Wi-Fi 6 Askey Rtf8225Vw Sv"/>
    <x v="0"/>
    <x v="67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"/>
    <s v="RAIMUNDO NONATO"/>
    <x v="0"/>
    <x v="0"/>
  </r>
  <r>
    <s v="20260218_StockTecnicos.csv"/>
    <s v="80172778"/>
    <x v="6"/>
    <s v="660 - POSTO AVANÇADO - GUARULHOS"/>
    <s v="F836"/>
    <s v="F865"/>
    <s v="0192-0475-0"/>
    <s v="Hgu Askey Econet Rtf8115Vw-Sv Sem Voip"/>
    <x v="0"/>
    <x v="68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172778"/>
    <x v="6"/>
    <s v="660 - POSTO AVANÇADO - GUARULHOS"/>
    <s v="F836"/>
    <s v="F865"/>
    <s v="0192-0475-0"/>
    <s v="Hgu Askey Econet Rtf8115Vw-Sv Sem Voip"/>
    <x v="0"/>
    <x v="69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172778"/>
    <x v="6"/>
    <s v="660 - POSTO AVANÇADO - GUARULHOS"/>
    <s v="F836"/>
    <s v="F865"/>
    <s v="0192-0475-0"/>
    <s v="Hgu Askey Econet Rtf8115Vw-Sv Sem Voip"/>
    <x v="0"/>
    <x v="70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9"/>
    <s v="RAIMUNDO NONATO"/>
    <x v="3"/>
    <x v="0"/>
  </r>
  <r>
    <s v="20260218_StockTecnicos.csv"/>
    <s v="80172778"/>
    <x v="6"/>
    <s v="660 - POSTO AVANÇADO - GUARULHOS"/>
    <s v="F836"/>
    <s v="F865"/>
    <s v="0192-0475-0"/>
    <s v="Hgu Askey Econet Rtf8115Vw-Sv Sem Voip"/>
    <x v="0"/>
    <x v="71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9"/>
    <s v="RAIMUNDO NONATO"/>
    <x v="3"/>
    <x v="0"/>
  </r>
  <r>
    <s v="20260218_StockTecnicos.csv"/>
    <s v="80172778"/>
    <x v="6"/>
    <s v="660 - POSTO AVANÇADO - GUARULHOS"/>
    <s v="F836"/>
    <s v="F865"/>
    <s v="0192-0430-9"/>
    <s v="Home Gateway Unit - Hgu Askey Vivo 2 N2"/>
    <x v="0"/>
    <x v="72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9"/>
    <s v="RAIMUNDO NONATO"/>
    <x v="3"/>
    <x v="0"/>
  </r>
  <r>
    <s v="20260218_StockTecnicos.csv"/>
    <s v="80172778"/>
    <x v="6"/>
    <s v="660 - POSTO AVANÇADO - GUARULHOS"/>
    <s v="F836"/>
    <s v="F865"/>
    <s v="0192-0430-9"/>
    <s v="Home Gateway Unit - Hgu Askey Vivo 2 N2"/>
    <x v="0"/>
    <x v="73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9"/>
    <s v="RAIMUNDO NONATO"/>
    <x v="3"/>
    <x v="0"/>
  </r>
  <r>
    <s v="20260218_StockTecnicos.csv"/>
    <s v="80172778"/>
    <x v="6"/>
    <s v="660 - POSTO AVANÇADO - GUARULHOS"/>
    <s v="F836"/>
    <s v="F865"/>
    <s v="0192-0430-9"/>
    <s v="Home Gateway Unit - Hgu Askey Vivo 2 N2"/>
    <x v="0"/>
    <x v="74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172778"/>
    <x v="6"/>
    <s v="660 - POSTO AVANÇADO - GUARULHOS"/>
    <s v="C836"/>
    <s v="C865"/>
    <s v="0192-0501-0"/>
    <s v="Hgu Wi-Fi 6 Askey Rtf8225Vw Sv"/>
    <x v="0"/>
    <x v="75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784012"/>
    <x v="7"/>
    <s v="660 - POSTO AVANÇADO - GUARULHOS"/>
    <s v="C836"/>
    <s v="C865"/>
    <s v="0192-0508-0"/>
    <s v="HGU WI-FI 6 MITRA GPT-2742GX4X5V6 LC"/>
    <x v="0"/>
    <x v="76"/>
    <s v="1"/>
    <s v="424"/>
    <s v="Roteador - Hgu - Wifi 6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"/>
    <s v="RAIMUNDO NONATO"/>
    <x v="0"/>
    <x v="0"/>
  </r>
  <r>
    <s v="20260218_StockTecnicos.csv"/>
    <s v="80784012"/>
    <x v="7"/>
    <s v="660 - POSTO AVANÇADO - GUARULHOS"/>
    <s v="C836"/>
    <s v="C865"/>
    <s v="0192-0508-0"/>
    <s v="HGU WI-FI 6 MITRA GPT-2742GX4X5V6 LC"/>
    <x v="0"/>
    <x v="77"/>
    <s v="1"/>
    <s v="424"/>
    <s v="Roteador - Hgu - Wifi 6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"/>
    <s v="RAIMUNDO NONATO"/>
    <x v="0"/>
    <x v="0"/>
  </r>
  <r>
    <s v="20260218_StockTecnicos.csv"/>
    <s v="80784012"/>
    <x v="7"/>
    <s v="660 - POSTO AVANÇADO - GUARULHOS"/>
    <s v="F836"/>
    <s v="F865"/>
    <s v="0192-0430-9"/>
    <s v="Home Gateway Unit - Hgu Askey Vivo 2 N2"/>
    <x v="0"/>
    <x v="78"/>
    <s v="1"/>
    <s v="383"/>
    <s v="Roteador - Hgu Vivo - Wifi 5 C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3"/>
    <s v="RAIMUNDO NONATO"/>
    <x v="3"/>
    <x v="0"/>
  </r>
  <r>
    <s v="20260218_StockTecnicos.csv"/>
    <s v="80784012"/>
    <x v="7"/>
    <s v="660 - POSTO AVANÇADO - GUARULHOS"/>
    <s v="F836"/>
    <s v="F865"/>
    <s v="0192-0430-9"/>
    <s v="Home Gateway Unit - Hgu Askey Vivo 2 N2"/>
    <x v="0"/>
    <x v="79"/>
    <s v="1"/>
    <s v="383"/>
    <s v="Roteador - Hgu Vivo - Wifi 5 C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3"/>
    <s v="RAIMUNDO NONATO"/>
    <x v="3"/>
    <x v="0"/>
  </r>
  <r>
    <s v="20260218_StockTecnicos.csv"/>
    <s v="81051906"/>
    <x v="8"/>
    <s v="660 - POSTO AVANÇADO - GUARULHOS"/>
    <s v="C836"/>
    <s v="C865"/>
    <s v="0192-0508-0"/>
    <s v="HGU WI-FI 6 MITRA GPT-2742GX4X5V6 LC"/>
    <x v="0"/>
    <x v="80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1051906"/>
    <x v="8"/>
    <s v="660 - POSTO AVANÇADO - GUARULHOS"/>
    <s v="C836"/>
    <s v="C865"/>
    <s v="0192-0508-0"/>
    <s v="HGU WI-FI 6 MITRA GPT-2742GX4X5V6 LC"/>
    <x v="0"/>
    <x v="81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926828"/>
    <x v="9"/>
    <s v="660 - POSTO AVANÇADO - GUARULHOS"/>
    <s v="C836"/>
    <s v="C865"/>
    <s v="0192-0508-0"/>
    <s v="HGU WI-FI 6 MITRA GPT-2742GX4X5V6 LC"/>
    <x v="0"/>
    <x v="82"/>
    <s v="1"/>
    <s v="424"/>
    <s v="Roteador - Hgu - Wifi 6"/>
    <d v="2026-01-0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42"/>
    <s v="RAIMUNDO NONATO"/>
    <x v="1"/>
    <x v="0"/>
  </r>
  <r>
    <s v="20260218_StockTecnicos.csv"/>
    <s v="80926828"/>
    <x v="9"/>
    <s v="660 - POSTO AVANÇADO - GUARULHOS"/>
    <s v="C836"/>
    <s v="C865"/>
    <s v="0192-0508-0"/>
    <s v="HGU WI-FI 6 MITRA GPT-2742GX4X5V6 LC"/>
    <x v="0"/>
    <x v="83"/>
    <s v="1"/>
    <s v="424"/>
    <s v="Roteador - Hgu - Wifi 6"/>
    <d v="2026-01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34"/>
    <s v="RAIMUNDO NONATO"/>
    <x v="1"/>
    <x v="0"/>
  </r>
  <r>
    <s v="20260218_StockTecnicos.csv"/>
    <s v="81056716"/>
    <x v="10"/>
    <s v="660 - POSTO AVANÇADO - GUARULHOS"/>
    <s v="F836"/>
    <s v="F865"/>
    <s v="0192-0475-0"/>
    <s v="Hgu Askey Econet Rtf8115Vw-Sv Sem Voip"/>
    <x v="0"/>
    <x v="84"/>
    <s v="1"/>
    <s v="421"/>
    <s v="Roteador - Hgu Vivo - Wifi 5 S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1056716"/>
    <x v="10"/>
    <s v="660 - POSTO AVANÇADO - GUARULHOS"/>
    <s v="C836"/>
    <s v="C865"/>
    <s v="0192-0508-0"/>
    <s v="HGU WI-FI 6 MITRA GPT-2742GX4X5V6 LC"/>
    <x v="0"/>
    <x v="85"/>
    <s v="1"/>
    <s v="424"/>
    <s v="Roteador - Hgu - Wifi 6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1056716"/>
    <x v="10"/>
    <s v="660 - POSTO AVANÇADO - GUARULHOS"/>
    <s v="F836"/>
    <s v="F865"/>
    <s v="0192-0430-9"/>
    <s v="Home Gateway Unit - Hgu Askey Vivo 2 N2"/>
    <x v="0"/>
    <x v="86"/>
    <s v="1"/>
    <s v="383"/>
    <s v="Roteador - Hgu Vivo - Wifi 5 C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1056716"/>
    <x v="10"/>
    <s v="660 - POSTO AVANÇADO - GUARULHOS"/>
    <s v="C836"/>
    <s v="C865"/>
    <s v="0192-0508-0"/>
    <s v="HGU WI-FI 6 MITRA GPT-2742GX4X5V6 LC"/>
    <x v="0"/>
    <x v="87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1056716"/>
    <x v="10"/>
    <s v="660 - POSTO AVANÇADO - GUARULHOS"/>
    <s v="C836"/>
    <s v="C865"/>
    <s v="0192-0501-0"/>
    <s v="Hgu Wi-Fi 6 Askey Rtf8225Vw Sv"/>
    <x v="0"/>
    <x v="88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1056716"/>
    <x v="10"/>
    <s v="660 - POSTO AVANÇADO - GUARULHOS"/>
    <s v="F836"/>
    <s v="F865"/>
    <s v="0192-0430-9"/>
    <s v="Home Gateway Unit - Hgu Askey Vivo 2 N2"/>
    <x v="0"/>
    <x v="89"/>
    <s v="1"/>
    <s v="383"/>
    <s v="Roteador - Hgu Vivo - Wifi 5 C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1056716"/>
    <x v="10"/>
    <s v="660 - POSTO AVANÇADO - GUARULHOS"/>
    <s v="C836"/>
    <s v="C865"/>
    <s v="0192-0508-0"/>
    <s v="HGU WI-FI 6 MITRA GPT-2742GX4X5V6 LC"/>
    <x v="0"/>
    <x v="90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0207853"/>
    <x v="11"/>
    <s v="660 - POSTO AVANÇADO - GUARULHOS"/>
    <s v="F836"/>
    <s v="F865"/>
    <s v="0192-0475-0"/>
    <s v="Hgu Askey Econet Rtf8115Vw-Sv Sem Voip"/>
    <x v="0"/>
    <x v="91"/>
    <s v="1"/>
    <s v="421"/>
    <s v="Roteador - Hgu Vivo - Wifi 5 Sv"/>
    <d v="2026-01-2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9"/>
    <s v="RAIMUNDO NONATO"/>
    <x v="1"/>
    <x v="0"/>
  </r>
  <r>
    <s v="20260218_StockTecnicos.csv"/>
    <s v="80207853"/>
    <x v="11"/>
    <s v="660 - POSTO AVANÇADO - GUARULHOS"/>
    <s v="C836"/>
    <s v="C865"/>
    <s v="0192-0501-0"/>
    <s v="Hgu Wi-Fi 6 Askey Rtf8225Vw Sv"/>
    <x v="0"/>
    <x v="92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207853"/>
    <x v="11"/>
    <s v="660 - POSTO AVANÇADO - GUARULHOS"/>
    <s v="C836"/>
    <s v="C865"/>
    <s v="0192-0501-0"/>
    <s v="Hgu Wi-Fi 6 Askey Rtf8225Vw Sv"/>
    <x v="0"/>
    <x v="93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207853"/>
    <x v="11"/>
    <s v="660 - POSTO AVANÇADO - GUARULHOS"/>
    <s v="F836"/>
    <s v="F865"/>
    <s v="0192-0475-0"/>
    <s v="Hgu Askey Econet Rtf8115Vw-Sv Sem Voip"/>
    <x v="0"/>
    <x v="94"/>
    <s v="1"/>
    <s v="421"/>
    <s v="Roteador - Hgu Vivo - Wifi 5 Sv"/>
    <d v="2026-01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36"/>
    <s v="RAIMUNDO NONATO"/>
    <x v="1"/>
    <x v="0"/>
  </r>
  <r>
    <s v="20260218_StockTecnicos.csv"/>
    <s v="80207853"/>
    <x v="11"/>
    <s v="660 - POSTO AVANÇADO - GUARULHOS"/>
    <s v="C836"/>
    <s v="C865"/>
    <s v="0192-0508-0"/>
    <s v="HGU WI-FI 6 MITRA GPT-2742GX4X5V6 LC"/>
    <x v="0"/>
    <x v="95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207853"/>
    <x v="11"/>
    <s v="660 - POSTO AVANÇADO - GUARULHOS"/>
    <s v="F836"/>
    <s v="F865"/>
    <s v="0192-0430-9"/>
    <s v="Home Gateway Unit - Hgu Askey Vivo 2 N2"/>
    <x v="0"/>
    <x v="96"/>
    <s v="1"/>
    <s v="383"/>
    <s v="Roteador - Hgu Vivo - Wifi 5 Cv"/>
    <d v="2026-02-0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7"/>
    <s v="RAIMUNDO NONATO"/>
    <x v="1"/>
    <x v="0"/>
  </r>
  <r>
    <s v="20260218_StockTecnicos.csv"/>
    <s v="80207853"/>
    <x v="11"/>
    <s v="660 - POSTO AVANÇADO - GUARULHOS"/>
    <s v="F836"/>
    <s v="F865"/>
    <s v="0192-0475-0"/>
    <s v="Hgu Askey Econet Rtf8115Vw-Sv Sem Voip"/>
    <x v="0"/>
    <x v="97"/>
    <s v="1"/>
    <s v="421"/>
    <s v="Roteador - Hgu Vivo - Wifi 5 Sv"/>
    <d v="2026-01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36"/>
    <s v="RAIMUNDO NONATO"/>
    <x v="1"/>
    <x v="0"/>
  </r>
  <r>
    <s v="20260218_StockTecnicos.csv"/>
    <s v="80207853"/>
    <x v="11"/>
    <s v="660 - POSTO AVANÇADO - GUARULHOS"/>
    <s v="C836"/>
    <s v="C865"/>
    <s v="0192-0508-0"/>
    <s v="HGU WI-FI 6 MITRA GPT-2742GX4X5V6 LC"/>
    <x v="0"/>
    <x v="98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207853"/>
    <x v="11"/>
    <s v="660 - POSTO AVANÇADO - GUARULHOS"/>
    <s v="C836"/>
    <s v="C865"/>
    <s v="0192-0501-0"/>
    <s v="Hgu Wi-Fi 6 Askey Rtf8225Vw Sv"/>
    <x v="0"/>
    <x v="99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207853"/>
    <x v="11"/>
    <s v="660 - POSTO AVANÇADO - GUARULHOS"/>
    <s v="C836"/>
    <s v="C865"/>
    <s v="0192-0508-0"/>
    <s v="HGU WI-FI 6 MITRA GPT-2742GX4X5V6 LC"/>
    <x v="0"/>
    <x v="100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207853"/>
    <x v="11"/>
    <s v="660 - POSTO AVANÇADO - GUARULHOS"/>
    <s v="C836"/>
    <s v="C865"/>
    <s v="0192-0508-0"/>
    <s v="HGU WI-FI 6 MITRA GPT-2742GX4X5V6 LC"/>
    <x v="0"/>
    <x v="101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172398"/>
    <x v="12"/>
    <s v="660 - POSTO AVANÇADO - GUARULHOS"/>
    <s v="F836"/>
    <s v="F865"/>
    <s v="0192-0430-9"/>
    <s v="Home Gateway Unit - Hgu Askey Vivo 2 N2"/>
    <x v="0"/>
    <x v="102"/>
    <s v="1"/>
    <s v="383"/>
    <s v="Roteador - Hgu Vivo - Wifi 5 C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72398"/>
    <x v="12"/>
    <s v="660 - POSTO AVANÇADO - GUARULHOS"/>
    <s v="F836"/>
    <s v="F865"/>
    <s v="0192-0430-9"/>
    <s v="Home Gateway Unit - Hgu Askey Vivo 2 N2"/>
    <x v="0"/>
    <x v="103"/>
    <s v="1"/>
    <s v="383"/>
    <s v="Roteador - Hgu Vivo - Wifi 5 C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72398"/>
    <x v="12"/>
    <s v="660 - POSTO AVANÇADO - GUARULHOS"/>
    <s v="F836"/>
    <s v="F865"/>
    <s v="0192-0475-0"/>
    <s v="Hgu Askey Econet Rtf8115Vw-Sv Sem Voip"/>
    <x v="0"/>
    <x v="104"/>
    <s v="1"/>
    <s v="421"/>
    <s v="Roteador - Hgu Vivo - Wifi 5 Sv"/>
    <d v="2026-01-2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8"/>
    <s v="RAIMUNDO NONATO"/>
    <x v="1"/>
    <x v="0"/>
  </r>
  <r>
    <s v="20260218_StockTecnicos.csv"/>
    <s v="80172398"/>
    <x v="12"/>
    <s v="660 - POSTO AVANÇADO - GUARULHOS"/>
    <s v="C836"/>
    <s v="C865"/>
    <s v="0192-0508-0"/>
    <s v="HGU WI-FI 6 MITRA GPT-2742GX4X5V6 LC"/>
    <x v="0"/>
    <x v="105"/>
    <s v="1"/>
    <s v="424"/>
    <s v="Roteador - Hgu - Wifi 6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72398"/>
    <x v="12"/>
    <s v="660 - POSTO AVANÇADO - GUARULHOS"/>
    <s v="C836"/>
    <s v="C865"/>
    <s v="0192-0508-0"/>
    <s v="HGU WI-FI 6 MITRA GPT-2742GX4X5V6 LC"/>
    <x v="0"/>
    <x v="106"/>
    <s v="1"/>
    <s v="424"/>
    <s v="Roteador - Hgu - Wifi 6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72398"/>
    <x v="12"/>
    <s v="660 - POSTO AVANÇADO - GUARULHOS"/>
    <s v="C836"/>
    <s v="C865"/>
    <s v="0192-0508-0"/>
    <s v="HGU WI-FI 6 MITRA GPT-2742GX4X5V6 LC"/>
    <x v="0"/>
    <x v="107"/>
    <s v="1"/>
    <s v="424"/>
    <s v="Roteador - Hgu - Wifi 6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768659"/>
    <x v="13"/>
    <s v="660 - POSTO AVANÇADO - GUARULHOS"/>
    <s v="C836"/>
    <s v="C865"/>
    <s v="0192-0508-0"/>
    <s v="HGU WI-FI 6 MITRA GPT-2742GX4X5V6 LC"/>
    <x v="0"/>
    <x v="108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68659"/>
    <x v="13"/>
    <s v="660 - POSTO AVANÇADO - GUARULHOS"/>
    <s v="F836"/>
    <s v="F865"/>
    <s v="0192-0450-0"/>
    <s v="Hgu Askey Econet Rtf8115Vw"/>
    <x v="0"/>
    <x v="109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68659"/>
    <x v="13"/>
    <s v="660 - POSTO AVANÇADO - GUARULHOS"/>
    <s v="F836"/>
    <s v="F865"/>
    <s v="0192-0430-9"/>
    <s v="Home Gateway Unit - Hgu Askey Vivo 2 N2"/>
    <x v="0"/>
    <x v="110"/>
    <s v="1"/>
    <s v="383"/>
    <s v="Roteador - Hgu Vivo - Wifi 5 C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0"/>
    <s v="RAIMUNDO NONATO"/>
    <x v="3"/>
    <x v="0"/>
  </r>
  <r>
    <s v="20260218_StockTecnicos.csv"/>
    <s v="80768659"/>
    <x v="13"/>
    <s v="660 - POSTO AVANÇADO - GUARULHOS"/>
    <s v="C836"/>
    <s v="C865"/>
    <s v="0192-0508-0"/>
    <s v="HGU WI-FI 6 MITRA GPT-2742GX4X5V6 LC"/>
    <x v="0"/>
    <x v="111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68659"/>
    <x v="13"/>
    <s v="660 - POSTO AVANÇADO - GUARULHOS"/>
    <s v="C836"/>
    <s v="C865"/>
    <s v="0192-0508-0"/>
    <s v="HGU WI-FI 6 MITRA GPT-2742GX4X5V6 LC"/>
    <x v="0"/>
    <x v="112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68659"/>
    <x v="13"/>
    <s v="660 - POSTO AVANÇADO - GUARULHOS"/>
    <s v="C836"/>
    <s v="C865"/>
    <s v="0192-0501-0"/>
    <s v="Hgu Wi-Fi 6 Askey Rtf8225Vw Sv"/>
    <x v="0"/>
    <x v="113"/>
    <s v="1"/>
    <s v="452"/>
    <s v="Roteador - Hgu Vivo - Wifi 6 Sv"/>
    <d v="2026-02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5"/>
    <s v="RAIMUNDO NONATO"/>
    <x v="0"/>
    <x v="0"/>
  </r>
  <r>
    <s v="20260218_StockTecnicos.csv"/>
    <s v="80768659"/>
    <x v="13"/>
    <s v="660 - POSTO AVANÇADO - GUARULHOS"/>
    <s v="F836"/>
    <s v="F865"/>
    <s v="0192-0450-0"/>
    <s v="Hgu Askey Econet Rtf8115Vw"/>
    <x v="0"/>
    <x v="114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68659"/>
    <x v="13"/>
    <s v="660 - POSTO AVANÇADO - GUARULHOS"/>
    <s v="F836"/>
    <s v="F865"/>
    <s v="0192-0450-0"/>
    <s v="Hgu Askey Econet Rtf8115Vw"/>
    <x v="0"/>
    <x v="115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68659"/>
    <x v="13"/>
    <s v="660 - POSTO AVANÇADO - GUARULHOS"/>
    <s v="C836"/>
    <s v="C865"/>
    <s v="0192-0501-0"/>
    <s v="Hgu Wi-Fi 6 Askey Rtf8225Vw Sv"/>
    <x v="0"/>
    <x v="116"/>
    <s v="1"/>
    <s v="452"/>
    <s v="Roteador - Hgu Vivo - Wifi 6 Sv"/>
    <d v="2026-02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5"/>
    <s v="RAIMUNDO NONATO"/>
    <x v="0"/>
    <x v="0"/>
  </r>
  <r>
    <s v="20260218_StockTecnicos.csv"/>
    <s v="80768659"/>
    <x v="13"/>
    <s v="660 - POSTO AVANÇADO - GUARULHOS"/>
    <s v="F836"/>
    <s v="F865"/>
    <s v="0192-0475-0"/>
    <s v="Hgu Askey Econet Rtf8115Vw-Sv Sem Voip"/>
    <x v="0"/>
    <x v="117"/>
    <s v="1"/>
    <s v="421"/>
    <s v="Roteador - Hgu Vivo - Wifi 5 Sv"/>
    <d v="2026-02-0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7"/>
    <s v="RAIMUNDO NONATO"/>
    <x v="1"/>
    <x v="0"/>
  </r>
  <r>
    <s v="20260218_StockTecnicos.csv"/>
    <s v="80449802"/>
    <x v="14"/>
    <s v="660 - POSTO AVANÇADO - GUARULHOS"/>
    <s v="F836"/>
    <s v="F865"/>
    <s v="0192-0475-0"/>
    <s v="Hgu Askey Econet Rtf8115Vw-Sv Sem Voip"/>
    <x v="0"/>
    <x v="118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9"/>
    <s v="RAIMUNDO NONATO"/>
    <x v="3"/>
    <x v="0"/>
  </r>
  <r>
    <s v="20260218_StockTecnicos.csv"/>
    <s v="80449802"/>
    <x v="14"/>
    <s v="660 - POSTO AVANÇADO - GUARULHOS"/>
    <s v="F836"/>
    <s v="F865"/>
    <s v="0192-0475-0"/>
    <s v="Hgu Askey Econet Rtf8115Vw-Sv Sem Voip"/>
    <x v="0"/>
    <x v="119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9"/>
    <s v="RAIMUNDO NONATO"/>
    <x v="3"/>
    <x v="0"/>
  </r>
  <r>
    <s v="20260218_StockTecnicos.csv"/>
    <s v="80449802"/>
    <x v="14"/>
    <s v="660 - POSTO AVANÇADO - GUARULHOS"/>
    <s v="F836"/>
    <s v="F865"/>
    <s v="0192-0475-0"/>
    <s v="Hgu Askey Econet Rtf8115Vw-Sv Sem Voip"/>
    <x v="0"/>
    <x v="120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9"/>
    <s v="RAIMUNDO NONATO"/>
    <x v="3"/>
    <x v="0"/>
  </r>
  <r>
    <s v="20260218_StockTecnicos.csv"/>
    <s v="81051428"/>
    <x v="15"/>
    <s v="660 - POSTO AVANÇADO - GUARULHOS"/>
    <s v="F836"/>
    <s v="F865"/>
    <s v="0192-0430-9"/>
    <s v="Home Gateway Unit - Hgu Askey Vivo 2 N2"/>
    <x v="0"/>
    <x v="121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1051428"/>
    <x v="15"/>
    <s v="660 - POSTO AVANÇADO - GUARULHOS"/>
    <s v="F836"/>
    <s v="F865"/>
    <s v="0192-0430-9"/>
    <s v="Home Gateway Unit - Hgu Askey Vivo 2 N2"/>
    <x v="0"/>
    <x v="122"/>
    <s v="1"/>
    <s v="383"/>
    <s v="Roteador - Hgu Vivo - Wifi 5 Cv"/>
    <d v="2026-02-0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7"/>
    <s v="RAIMUNDO NONATO"/>
    <x v="1"/>
    <x v="0"/>
  </r>
  <r>
    <s v="20260218_StockTecnicos.csv"/>
    <s v="81051428"/>
    <x v="15"/>
    <s v="660 - POSTO AVANÇADO - GUARULHOS"/>
    <s v="C836"/>
    <s v="C865"/>
    <s v="0192-0508-0"/>
    <s v="HGU WI-FI 6 MITRA GPT-2742GX4X5V6 LC"/>
    <x v="0"/>
    <x v="123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1051428"/>
    <x v="15"/>
    <s v="660 - POSTO AVANÇADO - GUARULHOS"/>
    <s v="C836"/>
    <s v="C865"/>
    <s v="0192-0508-0"/>
    <s v="HGU WI-FI 6 MITRA GPT-2742GX4X5V6 LC"/>
    <x v="0"/>
    <x v="124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1051428"/>
    <x v="15"/>
    <s v="660 - POSTO AVANÇADO - GUARULHOS"/>
    <s v="C836"/>
    <s v="C865"/>
    <s v="0192-0508-0"/>
    <s v="HGU WI-FI 6 MITRA GPT-2742GX4X5V6 LC"/>
    <x v="0"/>
    <x v="125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1051428"/>
    <x v="15"/>
    <s v="660 - POSTO AVANÇADO - GUARULHOS"/>
    <s v="F836"/>
    <s v="F865"/>
    <s v="0192-0450-0"/>
    <s v="Hgu Askey Econet Rtf8115Vw"/>
    <x v="0"/>
    <x v="126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1051428"/>
    <x v="15"/>
    <s v="660 - POSTO AVANÇADO - GUARULHOS"/>
    <s v="F836"/>
    <s v="F865"/>
    <s v="0192-0450-0"/>
    <s v="Hgu Askey Econet Rtf8115Vw"/>
    <x v="0"/>
    <x v="127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1051428"/>
    <x v="15"/>
    <s v="660 - POSTO AVANÇADO - GUARULHOS"/>
    <s v="F836"/>
    <s v="F865"/>
    <s v="0192-0475-0"/>
    <s v="Hgu Askey Econet Rtf8115Vw-Sv Sem Voip"/>
    <x v="0"/>
    <x v="128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308189"/>
    <x v="16"/>
    <s v="660 - POSTO AVANÇADO - GUARULHOS"/>
    <s v="F836"/>
    <s v="F865"/>
    <s v="0192-0475-0"/>
    <s v="Hgu Askey Econet Rtf8115Vw-Sv Sem Voip"/>
    <x v="0"/>
    <x v="129"/>
    <s v="1"/>
    <s v="421"/>
    <s v="Roteador - Hgu Vivo - Wifi 5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7"/>
    <s v="RAIMUNDO NONATO"/>
    <x v="0"/>
    <x v="0"/>
  </r>
  <r>
    <s v="20260218_StockTecnicos.csv"/>
    <s v="80308189"/>
    <x v="16"/>
    <s v="660 - POSTO AVANÇADO - GUARULHOS"/>
    <s v="F836"/>
    <s v="F865"/>
    <s v="0192-0475-0"/>
    <s v="Hgu Askey Econet Rtf8115Vw-Sv Sem Voip"/>
    <x v="0"/>
    <x v="130"/>
    <s v="1"/>
    <s v="421"/>
    <s v="Roteador - Hgu Vivo - Wifi 5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7"/>
    <s v="RAIMUNDO NONATO"/>
    <x v="0"/>
    <x v="0"/>
  </r>
  <r>
    <s v="20260218_StockTecnicos.csv"/>
    <s v="80308189"/>
    <x v="16"/>
    <s v="660 - POSTO AVANÇADO - GUARULHOS"/>
    <s v="F836"/>
    <s v="F865"/>
    <s v="0192-0450-0"/>
    <s v="Hgu Askey Econet Rtf8115Vw"/>
    <x v="0"/>
    <x v="131"/>
    <s v="1"/>
    <s v="383"/>
    <s v="Roteador - Hgu Vivo - Wifi 5 C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7"/>
    <s v="RAIMUNDO NONATO"/>
    <x v="0"/>
    <x v="0"/>
  </r>
  <r>
    <s v="20260218_StockTecnicos.csv"/>
    <s v="80308189"/>
    <x v="16"/>
    <s v="660 - POSTO AVANÇADO - GUARULHOS"/>
    <s v="C836"/>
    <s v="C865"/>
    <s v="0192-0501-0"/>
    <s v="Hgu Wi-Fi 6 Askey Rtf8225Vw Sv"/>
    <x v="0"/>
    <x v="132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308189"/>
    <x v="16"/>
    <s v="660 - POSTO AVANÇADO - GUARULHOS"/>
    <s v="C836"/>
    <s v="C865"/>
    <s v="0192-0501-0"/>
    <s v="Hgu Wi-Fi 6 Askey Rtf8225Vw Sv"/>
    <x v="0"/>
    <x v="133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308189"/>
    <x v="16"/>
    <s v="660 - POSTO AVANÇADO - GUARULHOS"/>
    <s v="C836"/>
    <s v="C865"/>
    <s v="0192-0501-0"/>
    <s v="Hgu Wi-Fi 6 Askey Rtf8225Vw Sv"/>
    <x v="0"/>
    <x v="134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308189"/>
    <x v="16"/>
    <s v="660 - POSTO AVANÇADO - GUARULHOS"/>
    <s v="C836"/>
    <s v="C865"/>
    <s v="0192-0501-0"/>
    <s v="Hgu Wi-Fi 6 Askey Rtf8225Vw Sv"/>
    <x v="0"/>
    <x v="135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308189"/>
    <x v="16"/>
    <s v="660 - POSTO AVANÇADO - GUARULHOS"/>
    <s v="C836"/>
    <s v="C865"/>
    <s v="0192-0501-0"/>
    <s v="Hgu Wi-Fi 6 Askey Rtf8225Vw Sv"/>
    <x v="0"/>
    <x v="136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925786"/>
    <x v="17"/>
    <s v="660 - POSTO AVANÇADO - GUARULHOS"/>
    <s v="F836"/>
    <s v="F865"/>
    <s v="0192-0430-9"/>
    <s v="Home Gateway Unit - Hgu Askey Vivo 2 N2"/>
    <x v="0"/>
    <x v="137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925786"/>
    <x v="17"/>
    <s v="660 - POSTO AVANÇADO - GUARULHOS"/>
    <s v="C836"/>
    <s v="C865"/>
    <s v="0192-0508-0"/>
    <s v="HGU WI-FI 6 MITRA GPT-2742GX4X5V6 LC"/>
    <x v="0"/>
    <x v="138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925786"/>
    <x v="17"/>
    <s v="660 - POSTO AVANÇADO - GUARULHOS"/>
    <s v="F836"/>
    <s v="F865"/>
    <s v="0192-0430-9"/>
    <s v="Home Gateway Unit - Hgu Askey Vivo 2 N2"/>
    <x v="0"/>
    <x v="139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925786"/>
    <x v="17"/>
    <s v="660 - POSTO AVANÇADO - GUARULHOS"/>
    <s v="C836"/>
    <s v="C865"/>
    <s v="0192-0501-0"/>
    <s v="Hgu Wi-Fi 6 Askey Rtf8225Vw Sv"/>
    <x v="0"/>
    <x v="140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925786"/>
    <x v="17"/>
    <s v="660 - POSTO AVANÇADO - GUARULHOS"/>
    <s v="F836"/>
    <s v="F865"/>
    <s v="0192-0475-0"/>
    <s v="Hgu Askey Econet Rtf8115Vw-Sv Sem Voip"/>
    <x v="0"/>
    <x v="141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925786"/>
    <x v="17"/>
    <s v="660 - POSTO AVANÇADO - GUARULHOS"/>
    <s v="C836"/>
    <s v="C865"/>
    <s v="0192-0501-0"/>
    <s v="Hgu Wi-Fi 6 Askey Rtf8225Vw Sv"/>
    <x v="0"/>
    <x v="142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925786"/>
    <x v="17"/>
    <s v="660 - POSTO AVANÇADO - GUARULHOS"/>
    <s v="F836"/>
    <s v="F865"/>
    <s v="0192-0430-9"/>
    <s v="Home Gateway Unit - Hgu Askey Vivo 2 N2"/>
    <x v="0"/>
    <x v="143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925786"/>
    <x v="17"/>
    <s v="660 - POSTO AVANÇADO - GUARULHOS"/>
    <s v="C836"/>
    <s v="C865"/>
    <s v="0192-0508-0"/>
    <s v="HGU WI-FI 6 MITRA GPT-2742GX4X5V6 LC"/>
    <x v="0"/>
    <x v="144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925786"/>
    <x v="17"/>
    <s v="660 - POSTO AVANÇADO - GUARULHOS"/>
    <s v="C836"/>
    <s v="C865"/>
    <s v="0192-0508-0"/>
    <s v="HGU WI-FI 6 MITRA GPT-2742GX4X5V6 LC"/>
    <x v="0"/>
    <x v="145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751211"/>
    <x v="18"/>
    <s v="660 - POSTO AVANÇADO - GUARULHOS"/>
    <s v="F836"/>
    <s v="F865"/>
    <s v="0192-0475-0"/>
    <s v="Hgu Askey Econet Rtf8115Vw-Sv Sem Voip"/>
    <x v="0"/>
    <x v="146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751211"/>
    <x v="18"/>
    <s v="660 - POSTO AVANÇADO - GUARULHOS"/>
    <s v="F836"/>
    <s v="F865"/>
    <s v="0192-0430-9"/>
    <s v="Home Gateway Unit - Hgu Askey Vivo 2 N2"/>
    <x v="0"/>
    <x v="147"/>
    <s v="1"/>
    <s v="383"/>
    <s v="Roteador - Hgu Vivo - Wifi 5 C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751211"/>
    <x v="18"/>
    <s v="660 - POSTO AVANÇADO - GUARULHOS"/>
    <s v="C836"/>
    <s v="C865"/>
    <s v="0192-0501-0"/>
    <s v="Hgu Wi-Fi 6 Askey Rtf8225Vw Sv"/>
    <x v="0"/>
    <x v="148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751211"/>
    <x v="18"/>
    <s v="660 - POSTO AVANÇADO - GUARULHOS"/>
    <s v="C836"/>
    <s v="C865"/>
    <s v="0192-0508-0"/>
    <s v="HGU WI-FI 6 MITRA GPT-2742GX4X5V6 LC"/>
    <x v="0"/>
    <x v="149"/>
    <s v="1"/>
    <s v="424"/>
    <s v="Roteador - Hgu - Wifi 6"/>
    <d v="2026-02-0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7"/>
    <s v="RAIMUNDO NONATO"/>
    <x v="1"/>
    <x v="0"/>
  </r>
  <r>
    <s v="20260218_StockTecnicos.csv"/>
    <s v="80751211"/>
    <x v="18"/>
    <s v="660 - POSTO AVANÇADO - GUARULHOS"/>
    <s v="F836"/>
    <s v="F865"/>
    <s v="0192-0430-9"/>
    <s v="Home Gateway Unit - Hgu Askey Vivo 2 N2"/>
    <x v="0"/>
    <x v="150"/>
    <s v="1"/>
    <s v="383"/>
    <s v="Roteador - Hgu Vivo - Wifi 5 C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751211"/>
    <x v="18"/>
    <s v="660 - POSTO AVANÇADO - GUARULHOS"/>
    <s v="F836"/>
    <s v="F865"/>
    <s v="0192-0475-0"/>
    <s v="Hgu Askey Econet Rtf8115Vw-Sv Sem Voip"/>
    <x v="0"/>
    <x v="151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751211"/>
    <x v="18"/>
    <s v="660 - POSTO AVANÇADO - GUARULHOS"/>
    <s v="F836"/>
    <s v="F865"/>
    <s v="0192-0430-9"/>
    <s v="Home Gateway Unit - Hgu Askey Vivo 2 N2"/>
    <x v="0"/>
    <x v="152"/>
    <s v="1"/>
    <s v="383"/>
    <s v="Roteador - Hgu Vivo - Wifi 5 C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751211"/>
    <x v="18"/>
    <s v="660 - POSTO AVANÇADO - GUARULHOS"/>
    <s v="C836"/>
    <s v="C865"/>
    <s v="0192-0501-0"/>
    <s v="Hgu Wi-Fi 6 Askey Rtf8225Vw Sv"/>
    <x v="0"/>
    <x v="153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751211"/>
    <x v="18"/>
    <s v="660 - POSTO AVANÇADO - GUARULHOS"/>
    <s v="C836"/>
    <s v="C865"/>
    <s v="0192-0501-0"/>
    <s v="Hgu Wi-Fi 6 Askey Rtf8225Vw Sv"/>
    <x v="0"/>
    <x v="154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1056715"/>
    <x v="19"/>
    <s v="660 - POSTO AVANÇADO - GUARULHOS"/>
    <s v="F836"/>
    <s v="F865"/>
    <s v="0192-0450-0"/>
    <s v="Hgu Askey Econet Rtf8115Vw"/>
    <x v="0"/>
    <x v="155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3"/>
    <s v="RAIMUNDO NONATO"/>
    <x v="0"/>
    <x v="0"/>
  </r>
  <r>
    <s v="20260218_StockTecnicos.csv"/>
    <s v="81056715"/>
    <x v="19"/>
    <s v="660 - POSTO AVANÇADO - GUARULHOS"/>
    <s v="C836"/>
    <s v="C865"/>
    <s v="0192-0501-0"/>
    <s v="Hgu Wi-Fi 6 Askey Rtf8225Vw Sv"/>
    <x v="0"/>
    <x v="156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1056715"/>
    <x v="19"/>
    <s v="660 - POSTO AVANÇADO - GUARULHOS"/>
    <s v="C836"/>
    <s v="C865"/>
    <s v="0192-0508-0"/>
    <s v="HGU WI-FI 6 MITRA GPT-2742GX4X5V6 LC"/>
    <x v="0"/>
    <x v="157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1056715"/>
    <x v="19"/>
    <s v="660 - POSTO AVANÇADO - GUARULHOS"/>
    <s v="F836"/>
    <s v="F865"/>
    <s v="0192-0450-0"/>
    <s v="Hgu Askey Econet Rtf8115Vw"/>
    <x v="0"/>
    <x v="158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3"/>
    <s v="RAIMUNDO NONATO"/>
    <x v="0"/>
    <x v="0"/>
  </r>
  <r>
    <s v="20260218_StockTecnicos.csv"/>
    <s v="81056715"/>
    <x v="19"/>
    <s v="660 - POSTO AVANÇADO - GUARULHOS"/>
    <s v="F836"/>
    <s v="F865"/>
    <s v="0192-0475-0"/>
    <s v="Hgu Askey Econet Rtf8115Vw-Sv Sem Voip"/>
    <x v="0"/>
    <x v="159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3"/>
    <s v="RAIMUNDO NONATO"/>
    <x v="0"/>
    <x v="0"/>
  </r>
  <r>
    <s v="20260218_StockTecnicos.csv"/>
    <s v="81056715"/>
    <x v="19"/>
    <s v="660 - POSTO AVANÇADO - GUARULHOS"/>
    <s v="C836"/>
    <s v="C865"/>
    <s v="0192-0501-0"/>
    <s v="Hgu Wi-Fi 6 Askey Rtf8225Vw Sv"/>
    <x v="0"/>
    <x v="160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1056715"/>
    <x v="19"/>
    <s v="660 - POSTO AVANÇADO - GUARULHOS"/>
    <s v="C836"/>
    <s v="C865"/>
    <s v="0192-0501-0"/>
    <s v="Hgu Wi-Fi 6 Askey Rtf8225Vw Sv"/>
    <x v="0"/>
    <x v="161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1056715"/>
    <x v="19"/>
    <s v="660 - POSTO AVANÇADO - GUARULHOS"/>
    <s v="C836"/>
    <s v="C865"/>
    <s v="0192-0508-0"/>
    <s v="HGU WI-FI 6 MITRA GPT-2742GX4X5V6 LC"/>
    <x v="0"/>
    <x v="162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1056715"/>
    <x v="19"/>
    <s v="660 - POSTO AVANÇADO - GUARULHOS"/>
    <s v="F836"/>
    <s v="F865"/>
    <s v="0192-0450-0"/>
    <s v="Hgu Askey Econet Rtf8115Vw"/>
    <x v="0"/>
    <x v="163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3"/>
    <s v="RAIMUNDO NONATO"/>
    <x v="0"/>
    <x v="0"/>
  </r>
  <r>
    <s v="20260218_StockTecnicos.csv"/>
    <s v="81056715"/>
    <x v="19"/>
    <s v="660 - POSTO AVANÇADO - GUARULHOS"/>
    <s v="F836"/>
    <s v="F865"/>
    <s v="0192-0475-0"/>
    <s v="Hgu Askey Econet Rtf8115Vw-Sv Sem Voip"/>
    <x v="0"/>
    <x v="164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3"/>
    <s v="RAIMUNDO NONATO"/>
    <x v="0"/>
    <x v="0"/>
  </r>
  <r>
    <s v="20260218_StockTecnicos.csv"/>
    <s v="81056715"/>
    <x v="19"/>
    <s v="660 - POSTO AVANÇADO - GUARULHOS"/>
    <s v="C836"/>
    <s v="C865"/>
    <s v="0192-0508-0"/>
    <s v="HGU WI-FI 6 MITRA GPT-2742GX4X5V6 LC"/>
    <x v="0"/>
    <x v="165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644602"/>
    <x v="20"/>
    <s v="660 - POSTO AVANÇADO - GUARULHOS"/>
    <s v="F836"/>
    <s v="F865"/>
    <s v="0192-0475-0"/>
    <s v="Hgu Askey Econet Rtf8115Vw-Sv Sem Voip"/>
    <x v="0"/>
    <x v="166"/>
    <s v="1"/>
    <s v="421"/>
    <s v="Roteador - Hgu Vivo - Wifi 5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F836"/>
    <s v="F865"/>
    <s v="0192-0430-9"/>
    <s v="Home Gateway Unit - Hgu Askey Vivo 2 N2"/>
    <x v="0"/>
    <x v="167"/>
    <s v="1"/>
    <s v="383"/>
    <s v="Roteador - Hgu Vivo - Wifi 5 C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0"/>
    <s v="RAIMUNDO NONATO"/>
    <x v="3"/>
    <x v="0"/>
  </r>
  <r>
    <s v="20260218_StockTecnicos.csv"/>
    <s v="80644602"/>
    <x v="20"/>
    <s v="660 - POSTO AVANÇADO - GUARULHOS"/>
    <s v="F836"/>
    <s v="F865"/>
    <s v="0192-0475-0"/>
    <s v="Hgu Askey Econet Rtf8115Vw-Sv Sem Voip"/>
    <x v="0"/>
    <x v="168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3"/>
    <s v="RAIMUNDO NONATO"/>
    <x v="0"/>
    <x v="0"/>
  </r>
  <r>
    <s v="20260218_StockTecnicos.csv"/>
    <s v="80644602"/>
    <x v="20"/>
    <s v="660 - POSTO AVANÇADO - GUARULHOS"/>
    <s v="F836"/>
    <s v="F865"/>
    <s v="0192-0475-0"/>
    <s v="Hgu Askey Econet Rtf8115Vw-Sv Sem Voip"/>
    <x v="0"/>
    <x v="169"/>
    <s v="1"/>
    <s v="421"/>
    <s v="Roteador - Hgu Vivo - Wifi 5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F836"/>
    <s v="F865"/>
    <s v="0192-0450-0"/>
    <s v="Hgu Askey Econet Rtf8115Vw"/>
    <x v="0"/>
    <x v="170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F836"/>
    <s v="F865"/>
    <s v="0192-0475-0"/>
    <s v="Hgu Askey Econet Rtf8115Vw-Sv Sem Voip"/>
    <x v="0"/>
    <x v="171"/>
    <s v="1"/>
    <s v="421"/>
    <s v="Roteador - Hgu Vivo - Wifi 5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C836"/>
    <s v="C865"/>
    <s v="0192-0508-0"/>
    <s v="HGU WI-FI 6 MITRA GPT-2742GX4X5V6 LC"/>
    <x v="0"/>
    <x v="172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C836"/>
    <s v="C865"/>
    <s v="0192-0508-0"/>
    <s v="HGU WI-FI 6 MITRA GPT-2742GX4X5V6 LC"/>
    <x v="0"/>
    <x v="173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F836"/>
    <s v="F865"/>
    <s v="0192-0450-0"/>
    <s v="Hgu Askey Econet Rtf8115Vw"/>
    <x v="0"/>
    <x v="174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C836"/>
    <s v="C865"/>
    <s v="0192-0508-0"/>
    <s v="HGU WI-FI 6 MITRA GPT-2742GX4X5V6 LC"/>
    <x v="0"/>
    <x v="175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C836"/>
    <s v="C865"/>
    <s v="0192-0508-0"/>
    <s v="HGU WI-FI 6 MITRA GPT-2742GX4X5V6 LC"/>
    <x v="0"/>
    <x v="176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F836"/>
    <s v="F865"/>
    <s v="0192-0450-0"/>
    <s v="Hgu Askey Econet Rtf8115Vw"/>
    <x v="0"/>
    <x v="177"/>
    <s v="1"/>
    <s v="383"/>
    <s v="Roteador - Hgu Vivo - Wifi 5 C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644602"/>
    <x v="20"/>
    <s v="660 - POSTO AVANÇADO - GUARULHOS"/>
    <s v="F836"/>
    <s v="F865"/>
    <s v="0192-0475-0"/>
    <s v="Hgu Askey Econet Rtf8115Vw-Sv Sem Voip"/>
    <x v="1"/>
    <x v="178"/>
    <s v="1"/>
    <s v="421"/>
    <s v="Roteador - Hgu Vivo - Wifi 5 Sv"/>
    <d v="2026-02-04T00:00:00"/>
    <s v="POSTO AVANÇADO"/>
    <s v="Ativo"/>
    <s v=""/>
    <s v="412 - ICOMON - ITQ"/>
    <s v=""/>
    <s v="298874760"/>
    <s v="SP"/>
    <s v=""/>
    <s v=""/>
    <x v="0"/>
    <s v="Não"/>
    <s v="Retirado"/>
    <s v="JOÃO BATISTA"/>
    <x v="3"/>
    <x v="0"/>
    <n v="15"/>
    <s v="RAIMUNDO NONATO"/>
    <x v="2"/>
    <x v="0"/>
  </r>
  <r>
    <s v="20260218_StockTecnicos.csv"/>
    <s v="80644602"/>
    <x v="20"/>
    <s v="660 - POSTO AVANÇADO - GUARULHOS"/>
    <s v="C836"/>
    <s v="C865"/>
    <s v="0192-0501-0"/>
    <s v="Hgu Wi-Fi 6 Askey Rtf8225Vw Sv"/>
    <x v="0"/>
    <x v="179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C836"/>
    <s v="C865"/>
    <s v="0192-0501-0"/>
    <s v="Hgu Wi-Fi 6 Askey Rtf8225Vw Sv"/>
    <x v="0"/>
    <x v="180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644602"/>
    <x v="20"/>
    <s v="660 - POSTO AVANÇADO - GUARULHOS"/>
    <s v="F836"/>
    <s v="F865"/>
    <s v="0192-0508-0"/>
    <s v="HGU WI-FI 6 MITRA GPT-2742GX4X5V6 LC"/>
    <x v="1"/>
    <x v="181"/>
    <s v="1"/>
    <s v="424"/>
    <s v="Roteador - Hgu - Wifi 6"/>
    <d v="2026-01-10T00:00:00"/>
    <s v="POSTO AVANÇADO"/>
    <s v="Ativo"/>
    <s v=""/>
    <s v="660 - POSTO AVANÇADO - GUARULHOS"/>
    <s v=""/>
    <s v="297063812"/>
    <s v="SP"/>
    <s v=""/>
    <s v=""/>
    <x v="0"/>
    <s v="Não"/>
    <s v="Retirado"/>
    <s v="JOÃO BATISTA"/>
    <x v="3"/>
    <x v="0"/>
    <n v="40"/>
    <s v="RAIMUNDO NONATO"/>
    <x v="2"/>
    <x v="0"/>
  </r>
  <r>
    <s v="20260218_StockTecnicos.csv"/>
    <s v="80981619"/>
    <x v="21"/>
    <s v="660 - POSTO AVANÇADO - GUARULHOS"/>
    <s v="C836"/>
    <s v="C865"/>
    <s v="0192-0508-0"/>
    <s v="HGU WI-FI 6 MITRA GPT-2742GX4X5V6 LC"/>
    <x v="0"/>
    <x v="182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981619"/>
    <x v="21"/>
    <s v="660 - POSTO AVANÇADO - GUARULHOS"/>
    <s v="C836"/>
    <s v="C865"/>
    <s v="0192-0508-0"/>
    <s v="HGU WI-FI 6 MITRA GPT-2742GX4X5V6 LC"/>
    <x v="0"/>
    <x v="183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981619"/>
    <x v="21"/>
    <s v="660 - POSTO AVANÇADO - GUARULHOS"/>
    <s v="F836"/>
    <s v="F865"/>
    <s v="0192-0430-9"/>
    <s v="Home Gateway Unit - Hgu Askey Vivo 2 N2"/>
    <x v="0"/>
    <x v="184"/>
    <s v="1"/>
    <s v="383"/>
    <s v="Roteador - Hgu Vivo - Wifi 5 C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1"/>
    <s v="RAIMUNDO NONATO"/>
    <x v="1"/>
    <x v="0"/>
  </r>
  <r>
    <s v="20260218_StockTecnicos.csv"/>
    <s v="80981619"/>
    <x v="21"/>
    <s v="660 - POSTO AVANÇADO - GUARULHOS"/>
    <s v="F836"/>
    <s v="F865"/>
    <s v="0192-0430-9"/>
    <s v="Home Gateway Unit - Hgu Askey Vivo 2 N2"/>
    <x v="0"/>
    <x v="185"/>
    <s v="1"/>
    <s v="383"/>
    <s v="Roteador - Hgu Vivo - Wifi 5 Cv"/>
    <d v="2026-01-2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3"/>
    <s v="RAIMUNDO NONATO"/>
    <x v="1"/>
    <x v="0"/>
  </r>
  <r>
    <s v="20260218_StockTecnicos.csv"/>
    <s v="80981619"/>
    <x v="21"/>
    <s v="660 - POSTO AVANÇADO - GUARULHOS"/>
    <s v="F836"/>
    <s v="F865"/>
    <s v="0192-0475-0"/>
    <s v="Hgu Askey Econet Rtf8115Vw-Sv Sem Voip"/>
    <x v="0"/>
    <x v="186"/>
    <s v="1"/>
    <s v="421"/>
    <s v="Roteador - Hgu Vivo - Wifi 5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981619"/>
    <x v="21"/>
    <s v="660 - POSTO AVANÇADO - GUARULHOS"/>
    <s v="C836"/>
    <s v="C865"/>
    <s v="0192-0508-0"/>
    <s v="HGU WI-FI 6 MITRA GPT-2742GX4X5V6 LC"/>
    <x v="0"/>
    <x v="187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7"/>
    <s v="RAIMUNDO NONATO"/>
    <x v="0"/>
    <x v="0"/>
  </r>
  <r>
    <s v="20260218_StockTecnicos.csv"/>
    <s v="80783098"/>
    <x v="22"/>
    <s v="660 - POSTO AVANÇADO - GUARULHOS"/>
    <s v="C836"/>
    <s v="C865"/>
    <s v="0192-0494-0"/>
    <s v="Baseport Pro Wifi 6 Mitra"/>
    <x v="0"/>
    <x v="188"/>
    <s v="1"/>
    <s v="448"/>
    <s v="Roteador - Repetidor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783098"/>
    <x v="22"/>
    <s v="660 - POSTO AVANÇADO - GUARULHOS"/>
    <s v="F836"/>
    <s v="F865"/>
    <s v="0192-0450-0"/>
    <s v="Hgu Askey Econet Rtf8115Vw"/>
    <x v="0"/>
    <x v="189"/>
    <s v="1"/>
    <s v="383"/>
    <s v="Roteador - Hgu Vivo - Wifi 5 Cv"/>
    <d v="2026-02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5"/>
    <s v="RAIMUNDO NONATO"/>
    <x v="0"/>
    <x v="0"/>
  </r>
  <r>
    <s v="20260218_StockTecnicos.csv"/>
    <s v="80783098"/>
    <x v="22"/>
    <s v="660 - POSTO AVANÇADO - GUARULHOS"/>
    <s v="F836"/>
    <s v="F865"/>
    <s v="0192-0475-0"/>
    <s v="Hgu Askey Econet Rtf8115Vw-Sv Sem Voip"/>
    <x v="0"/>
    <x v="190"/>
    <s v="1"/>
    <s v="421"/>
    <s v="Roteador - Hgu Vivo - Wifi 5 Sv"/>
    <d v="2026-01-2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8"/>
    <s v="RAIMUNDO NONATO"/>
    <x v="1"/>
    <x v="0"/>
  </r>
  <r>
    <s v="20260218_StockTecnicos.csv"/>
    <s v="80783098"/>
    <x v="22"/>
    <s v="660 - POSTO AVANÇADO - GUARULHOS"/>
    <s v="F836"/>
    <s v="F865"/>
    <s v="0192-0450-0"/>
    <s v="Hgu Askey Econet Rtf8115Vw"/>
    <x v="0"/>
    <x v="191"/>
    <s v="1"/>
    <s v="383"/>
    <s v="Roteador - Hgu Vivo - Wifi 5 Cv"/>
    <d v="2026-02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5"/>
    <s v="RAIMUNDO NONATO"/>
    <x v="0"/>
    <x v="0"/>
  </r>
  <r>
    <s v="20260218_StockTecnicos.csv"/>
    <s v="80783098"/>
    <x v="22"/>
    <s v="660 - POSTO AVANÇADO - GUARULHOS"/>
    <s v="F836"/>
    <s v="F865"/>
    <s v="0192-0475-0"/>
    <s v="Hgu Askey Econet Rtf8115Vw-Sv Sem Voip"/>
    <x v="0"/>
    <x v="192"/>
    <s v="1"/>
    <s v="421"/>
    <s v="Roteador - Hgu Vivo - Wifi 5 Sv"/>
    <d v="2026-01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38"/>
    <s v="RAIMUNDO NONATO"/>
    <x v="1"/>
    <x v="0"/>
  </r>
  <r>
    <s v="20260218_StockTecnicos.csv"/>
    <s v="80783098"/>
    <x v="22"/>
    <s v="660 - POSTO AVANÇADO - GUARULHOS"/>
    <s v="F836"/>
    <s v="F865"/>
    <s v="0192-0475-0"/>
    <s v="Hgu Askey Econet Rtf8115Vw-Sv Sem Voip"/>
    <x v="0"/>
    <x v="193"/>
    <s v="1"/>
    <s v="421"/>
    <s v="Roteador - Hgu Vivo - Wifi 5 Sv"/>
    <d v="2026-02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5"/>
    <s v="RAIMUNDO NONATO"/>
    <x v="0"/>
    <x v="0"/>
  </r>
  <r>
    <s v="20260218_StockTecnicos.csv"/>
    <s v="80849525"/>
    <x v="23"/>
    <s v="660 - POSTO AVANÇADO - GUARULHOS"/>
    <s v="F836"/>
    <s v="F865"/>
    <s v="0192-0475-0"/>
    <s v="Hgu Askey Econet Rtf8115Vw-Sv Sem Voip"/>
    <x v="0"/>
    <x v="194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849525"/>
    <x v="23"/>
    <s v="660 - POSTO AVANÇADO - GUARULHOS"/>
    <s v="F836"/>
    <s v="F865"/>
    <s v="0192-0475-0"/>
    <s v="Hgu Askey Econet Rtf8115Vw-Sv Sem Voip"/>
    <x v="0"/>
    <x v="195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849525"/>
    <x v="23"/>
    <s v="660 - POSTO AVANÇADO - GUARULHOS"/>
    <s v="C836"/>
    <s v="C865"/>
    <s v="0192-0508-0"/>
    <s v="HGU WI-FI 6 MITRA GPT-2742GX4X5V6 LC"/>
    <x v="0"/>
    <x v="196"/>
    <s v="1"/>
    <s v="424"/>
    <s v="Roteador - Hgu - Wifi 6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849525"/>
    <x v="23"/>
    <s v="660 - POSTO AVANÇADO - GUARULHOS"/>
    <s v="C836"/>
    <s v="C865"/>
    <s v="0192-0508-0"/>
    <s v="HGU WI-FI 6 MITRA GPT-2742GX4X5V6 LC"/>
    <x v="0"/>
    <x v="197"/>
    <s v="1"/>
    <s v="424"/>
    <s v="Roteador - Hgu - Wifi 6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849525"/>
    <x v="23"/>
    <s v="660 - POSTO AVANÇADO - GUARULHOS"/>
    <s v="C836"/>
    <s v="C865"/>
    <s v="0192-0508-0"/>
    <s v="HGU WI-FI 6 MITRA GPT-2742GX4X5V6 LC"/>
    <x v="0"/>
    <x v="198"/>
    <s v="1"/>
    <s v="424"/>
    <s v="Roteador - Hgu - Wifi 6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849525"/>
    <x v="23"/>
    <s v="660 - POSTO AVANÇADO - GUARULHOS"/>
    <s v="F836"/>
    <s v="F865"/>
    <s v="0192-0475-0"/>
    <s v="Hgu Askey Econet Rtf8115Vw-Sv Sem Voip"/>
    <x v="0"/>
    <x v="199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849525"/>
    <x v="23"/>
    <s v="660 - POSTO AVANÇADO - GUARULHOS"/>
    <s v="F836"/>
    <s v="F865"/>
    <s v="0192-0430-9"/>
    <s v="Home Gateway Unit - Hgu Askey Vivo 2 N2"/>
    <x v="0"/>
    <x v="200"/>
    <s v="1"/>
    <s v="383"/>
    <s v="Roteador - Hgu Vivo - Wifi 5 C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849525"/>
    <x v="23"/>
    <s v="660 - POSTO AVANÇADO - GUARULHOS"/>
    <s v="C836"/>
    <s v="C865"/>
    <s v="0192-0508-0"/>
    <s v="HGU WI-FI 6 MITRA GPT-2742GX4X5V6 LC"/>
    <x v="3"/>
    <x v="201"/>
    <s v="1"/>
    <s v="424"/>
    <s v="Roteador - Hgu - Wifi 6"/>
    <d v="2026-01-29T00:00:00"/>
    <s v="POSTO AVANÇADO"/>
    <s v="Ativo"/>
    <s v=""/>
    <s v="660 - POSTO AVANÇADO - GUARULHOS"/>
    <s v=""/>
    <s v="300417160"/>
    <s v="SP"/>
    <s v=""/>
    <s v=""/>
    <x v="1"/>
    <s v=""/>
    <s v="Disponível"/>
    <s v="JOÃO BATISTA"/>
    <x v="4"/>
    <x v="0"/>
    <n v="21"/>
    <s v="RAIMUNDO NONATO"/>
    <x v="1"/>
    <x v="0"/>
  </r>
  <r>
    <s v="20260218_StockTecnicos.csv"/>
    <s v="80192588"/>
    <x v="24"/>
    <s v="660 - POSTO AVANÇADO - GUARULHOS"/>
    <s v="F836"/>
    <s v="F865"/>
    <s v="0192-0475-0"/>
    <s v="Hgu Askey Econet Rtf8115Vw-Sv Sem Voip"/>
    <x v="0"/>
    <x v="202"/>
    <s v="1"/>
    <s v="421"/>
    <s v="Roteador - Hgu Vivo - Wifi 5 S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92588"/>
    <x v="24"/>
    <s v="660 - POSTO AVANÇADO - GUARULHOS"/>
    <s v="F836"/>
    <s v="F865"/>
    <s v="0192-0430-9"/>
    <s v="Home Gateway Unit - Hgu Askey Vivo 2 N2"/>
    <x v="0"/>
    <x v="203"/>
    <s v="1"/>
    <s v="383"/>
    <s v="Roteador - Hgu Vivo - Wifi 5 C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92588"/>
    <x v="24"/>
    <s v="660 - POSTO AVANÇADO - GUARULHOS"/>
    <s v="F836"/>
    <s v="F865"/>
    <s v="0192-0475-0"/>
    <s v="Hgu Askey Econet Rtf8115Vw-Sv Sem Voip"/>
    <x v="0"/>
    <x v="204"/>
    <s v="1"/>
    <s v="421"/>
    <s v="Roteador - Hgu Vivo - Wifi 5 S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92588"/>
    <x v="24"/>
    <s v="660 - POSTO AVANÇADO - GUARULHOS"/>
    <s v="F836"/>
    <s v="F865"/>
    <s v="0192-0450-0"/>
    <s v="Hgu Askey Econet Rtf8115Vw"/>
    <x v="0"/>
    <x v="205"/>
    <s v="1"/>
    <s v="383"/>
    <s v="Roteador - Hgu Vivo - Wifi 5 Cv"/>
    <d v="2026-01-2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4"/>
    <s v="RAIMUNDO NONATO"/>
    <x v="1"/>
    <x v="0"/>
  </r>
  <r>
    <s v="20260218_StockTecnicos.csv"/>
    <s v="80192588"/>
    <x v="24"/>
    <s v="660 - POSTO AVANÇADO - GUARULHOS"/>
    <s v="F836"/>
    <s v="F865"/>
    <s v="0192-0430-9"/>
    <s v="Home Gateway Unit - Hgu Askey Vivo 2 N2"/>
    <x v="0"/>
    <x v="206"/>
    <s v="1"/>
    <s v="383"/>
    <s v="Roteador - Hgu Vivo - Wifi 5 C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92588"/>
    <x v="24"/>
    <s v="660 - POSTO AVANÇADO - GUARULHOS"/>
    <s v="F836"/>
    <s v="F865"/>
    <s v="0192-0450-0"/>
    <s v="Hgu Askey Econet Rtf8115Vw"/>
    <x v="0"/>
    <x v="207"/>
    <s v="1"/>
    <s v="383"/>
    <s v="Roteador - Hgu Vivo - Wifi 5 C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92588"/>
    <x v="24"/>
    <s v="660 - POSTO AVANÇADO - GUARULHOS"/>
    <s v="F836"/>
    <s v="F865"/>
    <s v="0192-0430-9"/>
    <s v="Home Gateway Unit - Hgu Askey Vivo 2 N2"/>
    <x v="0"/>
    <x v="208"/>
    <s v="1"/>
    <s v="383"/>
    <s v="Roteador - Hgu Vivo - Wifi 5 C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192588"/>
    <x v="24"/>
    <s v="660 - POSTO AVANÇADO - GUARULHOS"/>
    <s v="F836"/>
    <s v="F865"/>
    <s v="0192-0475-0"/>
    <s v="Hgu Askey Econet Rtf8115Vw-Sv Sem Voip"/>
    <x v="0"/>
    <x v="209"/>
    <s v="1"/>
    <s v="421"/>
    <s v="Roteador - Hgu Vivo - Wifi 5 S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0"/>
    <s v="RAIMUNDO NONATO"/>
    <x v="1"/>
    <x v="0"/>
  </r>
  <r>
    <s v="20260218_StockTecnicos.csv"/>
    <s v="80783122"/>
    <x v="25"/>
    <s v="660 - POSTO AVANÇADO - GUARULHOS"/>
    <s v="F836"/>
    <s v="F865"/>
    <s v="0192-0475-0"/>
    <s v="Hgu Askey Econet Rtf8115Vw-Sv Sem Voip"/>
    <x v="0"/>
    <x v="210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783122"/>
    <x v="25"/>
    <s v="660 - POSTO AVANÇADO - GUARULHOS"/>
    <s v="F836"/>
    <s v="F865"/>
    <s v="0192-0430-9"/>
    <s v="Home Gateway Unit - Hgu Askey Vivo 2 N2"/>
    <x v="0"/>
    <x v="211"/>
    <s v="1"/>
    <s v="383"/>
    <s v="Roteador - Hgu Vivo - Wifi 5 C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783122"/>
    <x v="25"/>
    <s v="660 - POSTO AVANÇADO - GUARULHOS"/>
    <s v="F836"/>
    <s v="F865"/>
    <s v="0192-0430-9"/>
    <s v="Home Gateway Unit - Hgu Askey Vivo 2 N2"/>
    <x v="0"/>
    <x v="212"/>
    <s v="1"/>
    <s v="383"/>
    <s v="Roteador - Hgu Vivo - Wifi 5 C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0"/>
    <s v="RAIMUNDO NONATO"/>
    <x v="3"/>
    <x v="0"/>
  </r>
  <r>
    <s v="20260218_StockTecnicos.csv"/>
    <s v="80783122"/>
    <x v="25"/>
    <s v="660 - POSTO AVANÇADO - GUARULHOS"/>
    <s v="F836"/>
    <s v="F865"/>
    <s v="0192-0475-0"/>
    <s v="Hgu Askey Econet Rtf8115Vw-Sv Sem Voip"/>
    <x v="0"/>
    <x v="213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783122"/>
    <x v="25"/>
    <s v="660 - POSTO AVANÇADO - GUARULHOS"/>
    <s v="F836"/>
    <s v="F865"/>
    <s v="0192-0475-0"/>
    <s v="Hgu Askey Econet Rtf8115Vw-Sv Sem Voip"/>
    <x v="0"/>
    <x v="214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783122"/>
    <x v="25"/>
    <s v="660 - POSTO AVANÇADO - GUARULHOS"/>
    <s v="C836"/>
    <s v="C865"/>
    <s v="0192-0508-0"/>
    <s v="HGU WI-FI 6 MITRA GPT-2742GX4X5V6 LC"/>
    <x v="0"/>
    <x v="215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783122"/>
    <x v="25"/>
    <s v="660 - POSTO AVANÇADO - GUARULHOS"/>
    <s v="C836"/>
    <s v="C865"/>
    <s v="0192-0508-0"/>
    <s v="HGU WI-FI 6 MITRA GPT-2742GX4X5V6 LC"/>
    <x v="0"/>
    <x v="216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586329"/>
    <x v="26"/>
    <s v="660 - POSTO AVANÇADO - GUARULHOS"/>
    <s v="F836"/>
    <s v="F865"/>
    <s v="0192-0450-0"/>
    <s v="Hgu Askey Econet Rtf8115Vw"/>
    <x v="0"/>
    <x v="217"/>
    <s v="1"/>
    <s v="383"/>
    <s v="Roteador - Hgu Vivo - Wifi 5 C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586329"/>
    <x v="26"/>
    <s v="660 - POSTO AVANÇADO - GUARULHOS"/>
    <s v="C836"/>
    <s v="C865"/>
    <s v="0192-0508-0"/>
    <s v="HGU WI-FI 6 MITRA GPT-2742GX4X5V6 LC"/>
    <x v="0"/>
    <x v="218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586329"/>
    <x v="26"/>
    <s v="660 - POSTO AVANÇADO - GUARULHOS"/>
    <s v="F836"/>
    <s v="F865"/>
    <s v="0192-0450-0"/>
    <s v="Hgu Askey Econet Rtf8115Vw"/>
    <x v="0"/>
    <x v="219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586329"/>
    <x v="26"/>
    <s v="660 - POSTO AVANÇADO - GUARULHOS"/>
    <s v="F836"/>
    <s v="F865"/>
    <s v="0192-0450-0"/>
    <s v="Hgu Askey Econet Rtf8115Vw"/>
    <x v="0"/>
    <x v="220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586329"/>
    <x v="26"/>
    <s v="660 - POSTO AVANÇADO - GUARULHOS"/>
    <s v="F836"/>
    <s v="F865"/>
    <s v="0192-0430-9"/>
    <s v="Home Gateway Unit - Hgu Askey Vivo 2 N2"/>
    <x v="0"/>
    <x v="221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586329"/>
    <x v="26"/>
    <s v="660 - POSTO AVANÇADO - GUARULHOS"/>
    <s v="F836"/>
    <s v="F865"/>
    <s v="0192-0450-0"/>
    <s v="Hgu Askey Econet Rtf8115Vw"/>
    <x v="0"/>
    <x v="222"/>
    <s v="1"/>
    <s v="383"/>
    <s v="Roteador - Hgu Vivo - Wifi 5 Cv"/>
    <d v="2026-01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3"/>
    <s v="RAIMUNDO NONATO"/>
    <x v="1"/>
    <x v="0"/>
  </r>
  <r>
    <s v="20260218_StockTecnicos.csv"/>
    <s v="80586329"/>
    <x v="26"/>
    <s v="660 - POSTO AVANÇADO - GUARULHOS"/>
    <s v="F836"/>
    <s v="F865"/>
    <s v="0192-0430-9"/>
    <s v="Home Gateway Unit - Hgu Askey Vivo 2 N2"/>
    <x v="0"/>
    <x v="223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586329"/>
    <x v="26"/>
    <s v="660 - POSTO AVANÇADO - GUARULHOS"/>
    <s v="F836"/>
    <s v="F865"/>
    <s v="0192-0430-9"/>
    <s v="Home Gateway Unit - Hgu Askey Vivo 2 N2"/>
    <x v="0"/>
    <x v="224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586329"/>
    <x v="26"/>
    <s v="660 - POSTO AVANÇADO - GUARULHOS"/>
    <s v="C836"/>
    <s v="C865"/>
    <s v="0192-0501-0"/>
    <s v="Hgu Wi-Fi 6 Askey Rtf8225Vw Sv"/>
    <x v="0"/>
    <x v="225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586329"/>
    <x v="26"/>
    <s v="660 - POSTO AVANÇADO - GUARULHOS"/>
    <s v="F836"/>
    <s v="F865"/>
    <s v="0192-0450-0"/>
    <s v="Hgu Askey Econet Rtf8115Vw"/>
    <x v="0"/>
    <x v="226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586329"/>
    <x v="26"/>
    <s v="660 - POSTO AVANÇADO - GUARULHOS"/>
    <s v="C836"/>
    <s v="C865"/>
    <s v="0192-0508-0"/>
    <s v="HGU WI-FI 6 MITRA GPT-2742GX4X5V6 LC"/>
    <x v="0"/>
    <x v="227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865187"/>
    <x v="27"/>
    <s v="660 - POSTO AVANÇADO - GUARULHOS"/>
    <s v="F836"/>
    <s v="F865"/>
    <s v="0192-0430-9"/>
    <s v="Home Gateway Unit - Hgu Askey Vivo 2 N2"/>
    <x v="0"/>
    <x v="228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865187"/>
    <x v="27"/>
    <s v="660 - POSTO AVANÇADO - GUARULHOS"/>
    <s v="F836"/>
    <s v="F865"/>
    <s v="0192-0430-9"/>
    <s v="Home Gateway Unit - Hgu Askey Vivo 2 N2"/>
    <x v="0"/>
    <x v="229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865187"/>
    <x v="27"/>
    <s v="660 - POSTO AVANÇADO - GUARULHOS"/>
    <s v="C836"/>
    <s v="C865"/>
    <s v="0192-0508-0"/>
    <s v="HGU WI-FI 6 MITRA GPT-2742GX4X5V6 LC"/>
    <x v="0"/>
    <x v="230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865187"/>
    <x v="27"/>
    <s v="660 - POSTO AVANÇADO - GUARULHOS"/>
    <s v="C836"/>
    <s v="C865"/>
    <s v="0192-0508-0"/>
    <s v="HGU WI-FI 6 MITRA GPT-2742GX4X5V6 LC"/>
    <x v="0"/>
    <x v="231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865187"/>
    <x v="27"/>
    <s v="660 - POSTO AVANÇADO - GUARULHOS"/>
    <s v="F836"/>
    <s v="F865"/>
    <s v="0192-0475-0"/>
    <s v="Hgu Askey Econet Rtf8115Vw-Sv Sem Voip"/>
    <x v="0"/>
    <x v="232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865187"/>
    <x v="27"/>
    <s v="660 - POSTO AVANÇADO - GUARULHOS"/>
    <s v="F836"/>
    <s v="F865"/>
    <s v="0192-0475-0"/>
    <s v="Hgu Askey Econet Rtf8115Vw-Sv Sem Voip"/>
    <x v="0"/>
    <x v="233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865187"/>
    <x v="27"/>
    <s v="660 - POSTO AVANÇADO - GUARULHOS"/>
    <s v="F836"/>
    <s v="F865"/>
    <s v="0192-0430-9"/>
    <s v="Home Gateway Unit - Hgu Askey Vivo 2 N2"/>
    <x v="0"/>
    <x v="234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6"/>
    <s v="RAIMUNDO NONATO"/>
    <x v="1"/>
    <x v="0"/>
  </r>
  <r>
    <s v="20260218_StockTecnicos.csv"/>
    <s v="80865187"/>
    <x v="27"/>
    <s v="660 - POSTO AVANÇADO - GUARULHOS"/>
    <s v="F836"/>
    <s v="F865"/>
    <s v="0192-0475-0"/>
    <s v="Hgu Askey Econet Rtf8115Vw-Sv Sem Voip"/>
    <x v="0"/>
    <x v="235"/>
    <s v="1"/>
    <s v="421"/>
    <s v="Roteador - Hgu Vivo - Wifi 5 Sv"/>
    <d v="2026-01-2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3"/>
    <s v="RAIMUNDO NONATO"/>
    <x v="1"/>
    <x v="0"/>
  </r>
  <r>
    <s v="20260218_StockTecnicos.csv"/>
    <s v="81017456"/>
    <x v="28"/>
    <s v="660 - POSTO AVANÇADO - GUARULHOS"/>
    <s v="C836"/>
    <s v="C865"/>
    <s v="0192-0501-0"/>
    <s v="Hgu Wi-Fi 6 Askey Rtf8225Vw Sv"/>
    <x v="0"/>
    <x v="236"/>
    <s v="1"/>
    <s v="452"/>
    <s v="Roteador - Hgu Vivo - Wifi 6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3"/>
    <s v="RAIMUNDO NONATO"/>
    <x v="0"/>
    <x v="0"/>
  </r>
  <r>
    <s v="20260218_StockTecnicos.csv"/>
    <s v="81017456"/>
    <x v="28"/>
    <s v="660 - POSTO AVANÇADO - GUARULHOS"/>
    <s v="C836"/>
    <s v="C865"/>
    <s v="0192-0508-0"/>
    <s v="HGU WI-FI 6 MITRA GPT-2742GX4X5V6 LC"/>
    <x v="0"/>
    <x v="237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1017456"/>
    <x v="28"/>
    <s v="660 - POSTO AVANÇADO - GUARULHOS"/>
    <s v="C836"/>
    <s v="C865"/>
    <s v="0192-0501-0"/>
    <s v="Hgu Wi-Fi 6 Askey Rtf8225Vw Sv"/>
    <x v="0"/>
    <x v="238"/>
    <s v="1"/>
    <s v="452"/>
    <s v="Roteador - Hgu Vivo - Wifi 6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3"/>
    <s v="RAIMUNDO NONATO"/>
    <x v="0"/>
    <x v="0"/>
  </r>
  <r>
    <s v="20260218_StockTecnicos.csv"/>
    <s v="81017456"/>
    <x v="28"/>
    <s v="660 - POSTO AVANÇADO - GUARULHOS"/>
    <s v="F836"/>
    <s v="F865"/>
    <s v="0192-0430-9"/>
    <s v="Home Gateway Unit - Hgu Askey Vivo 2 N2"/>
    <x v="0"/>
    <x v="239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3"/>
    <s v="RAIMUNDO NONATO"/>
    <x v="0"/>
    <x v="0"/>
  </r>
  <r>
    <s v="20260218_StockTecnicos.csv"/>
    <s v="81017456"/>
    <x v="28"/>
    <s v="660 - POSTO AVANÇADO - GUARULHOS"/>
    <s v="C836"/>
    <s v="C865"/>
    <s v="0192-0508-0"/>
    <s v="HGU WI-FI 6 MITRA GPT-2742GX4X5V6 LC"/>
    <x v="0"/>
    <x v="240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1017456"/>
    <x v="28"/>
    <s v="660 - POSTO AVANÇADO - GUARULHOS"/>
    <s v="F836"/>
    <s v="F865"/>
    <s v="0192-0475-0"/>
    <s v="Hgu Askey Econet Rtf8115Vw-Sv Sem Voip"/>
    <x v="0"/>
    <x v="241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1017456"/>
    <x v="28"/>
    <s v="660 - POSTO AVANÇADO - GUARULHOS"/>
    <s v="F836"/>
    <s v="F865"/>
    <s v="0192-0475-0"/>
    <s v="Hgu Askey Econet Rtf8115Vw-Sv Sem Voip"/>
    <x v="0"/>
    <x v="242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1017456"/>
    <x v="28"/>
    <s v="660 - POSTO AVANÇADO - GUARULHOS"/>
    <s v="C836"/>
    <s v="C865"/>
    <s v="0192-0508-0"/>
    <s v="HGU WI-FI 6 MITRA GPT-2742GX4X5V6 LC"/>
    <x v="0"/>
    <x v="243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1017456"/>
    <x v="28"/>
    <s v="660 - POSTO AVANÇADO - GUARULHOS"/>
    <s v="F836"/>
    <s v="F865"/>
    <s v="0192-0430-9"/>
    <s v="Home Gateway Unit - Hgu Askey Vivo 2 N2"/>
    <x v="0"/>
    <x v="244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1017456"/>
    <x v="28"/>
    <s v="660 - POSTO AVANÇADO - GUARULHOS"/>
    <s v="F836"/>
    <s v="F865"/>
    <s v="0192-0430-9"/>
    <s v="Home Gateway Unit - Hgu Askey Vivo 2 N2"/>
    <x v="0"/>
    <x v="245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33682"/>
    <x v="29"/>
    <s v="660 - POSTO AVANÇADO - GUARULHOS"/>
    <s v="F836"/>
    <s v="F865"/>
    <s v="0192-0475-0"/>
    <s v="Hgu Askey Econet Rtf8115Vw-Sv Sem Voip"/>
    <x v="0"/>
    <x v="246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933682"/>
    <x v="29"/>
    <s v="660 - POSTO AVANÇADO - GUARULHOS"/>
    <s v="F836"/>
    <s v="F865"/>
    <s v="0192-0475-0"/>
    <s v="Hgu Askey Econet Rtf8115Vw-Sv Sem Voip"/>
    <x v="0"/>
    <x v="247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1"/>
    <s v="RAIMUNDO NONATO"/>
    <x v="1"/>
    <x v="0"/>
  </r>
  <r>
    <s v="20260218_StockTecnicos.csv"/>
    <s v="80933682"/>
    <x v="29"/>
    <s v="660 - POSTO AVANÇADO - GUARULHOS"/>
    <s v="F836"/>
    <s v="F865"/>
    <s v="0192-0475-0"/>
    <s v="Hgu Askey Econet Rtf8115Vw-Sv Sem Voip"/>
    <x v="0"/>
    <x v="248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933682"/>
    <x v="29"/>
    <s v="660 - POSTO AVANÇADO - GUARULHOS"/>
    <s v="F836"/>
    <s v="F865"/>
    <s v="0192-0475-0"/>
    <s v="Hgu Askey Econet Rtf8115Vw-Sv Sem Voip"/>
    <x v="0"/>
    <x v="249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933682"/>
    <x v="29"/>
    <s v="660 - POSTO AVANÇADO - GUARULHOS"/>
    <s v="F836"/>
    <s v="F865"/>
    <s v="0192-0430-9"/>
    <s v="Home Gateway Unit - Hgu Askey Vivo 2 N2"/>
    <x v="0"/>
    <x v="250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933682"/>
    <x v="29"/>
    <s v="660 - POSTO AVANÇADO - GUARULHOS"/>
    <s v="F836"/>
    <s v="F865"/>
    <s v="0192-0430-9"/>
    <s v="Home Gateway Unit - Hgu Askey Vivo 2 N2"/>
    <x v="0"/>
    <x v="251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771184"/>
    <x v="30"/>
    <s v="660 - POSTO AVANÇADO - GUARULHOS"/>
    <s v="F836"/>
    <s v="F865"/>
    <s v="0192-0430-9"/>
    <s v="Home Gateway Unit - Hgu Askey Vivo 2 N2"/>
    <x v="0"/>
    <x v="252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9"/>
    <s v="RAIMUNDO NONATO"/>
    <x v="3"/>
    <x v="0"/>
  </r>
  <r>
    <s v="20260218_StockTecnicos.csv"/>
    <s v="80771184"/>
    <x v="30"/>
    <s v="660 - POSTO AVANÇADO - GUARULHOS"/>
    <s v="C836"/>
    <s v="C865"/>
    <s v="0192-0508-0"/>
    <s v="HGU WI-FI 6 MITRA GPT-2742GX4X5V6 LC"/>
    <x v="0"/>
    <x v="253"/>
    <s v="1"/>
    <s v="424"/>
    <s v="Roteador - Hgu - Wifi 6"/>
    <d v="2026-02-0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5"/>
    <s v="RAIMUNDO NONATO"/>
    <x v="1"/>
    <x v="0"/>
  </r>
  <r>
    <s v="20260218_StockTecnicos.csv"/>
    <s v="80771184"/>
    <x v="30"/>
    <s v="660 - POSTO AVANÇADO - GUARULHOS"/>
    <s v="C836"/>
    <s v="C865"/>
    <s v="0192-0508-0"/>
    <s v="HGU WI-FI 6 MITRA GPT-2742GX4X5V6 LC"/>
    <x v="0"/>
    <x v="254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771184"/>
    <x v="30"/>
    <s v="660 - POSTO AVANÇADO - GUARULHOS"/>
    <s v="C836"/>
    <s v="C865"/>
    <s v="0192-0508-0"/>
    <s v="HGU WI-FI 6 MITRA GPT-2742GX4X5V6 LC"/>
    <x v="0"/>
    <x v="255"/>
    <s v="1"/>
    <s v="424"/>
    <s v="Roteador - Hgu - Wifi 6"/>
    <d v="2026-02-0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5"/>
    <s v="RAIMUNDO NONATO"/>
    <x v="1"/>
    <x v="0"/>
  </r>
  <r>
    <s v="20260218_StockTecnicos.csv"/>
    <s v="80771184"/>
    <x v="30"/>
    <s v="660 - POSTO AVANÇADO - GUARULHOS"/>
    <s v="F836"/>
    <s v="F865"/>
    <s v="0192-0430-9"/>
    <s v="Home Gateway Unit - Hgu Askey Vivo 2 N2"/>
    <x v="0"/>
    <x v="256"/>
    <s v="1"/>
    <s v="383"/>
    <s v="Roteador - Hgu Vivo - Wifi 5 Cv"/>
    <d v="2026-02-0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7"/>
    <s v="RAIMUNDO NONATO"/>
    <x v="1"/>
    <x v="0"/>
  </r>
  <r>
    <s v="20260218_StockTecnicos.csv"/>
    <s v="80512933"/>
    <x v="31"/>
    <s v="660 - POSTO AVANÇADO - GUARULHOS"/>
    <s v="F836"/>
    <s v="F865"/>
    <s v="0192-0450-0"/>
    <s v="Hgu Askey Econet Rtf8115Vw"/>
    <x v="0"/>
    <x v="257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C836"/>
    <s v="C865"/>
    <s v="0192-0508-0"/>
    <s v="HGU WI-FI 6 MITRA GPT-2742GX4X5V6 LC"/>
    <x v="0"/>
    <x v="258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F836"/>
    <s v="F865"/>
    <s v="0192-0450-0"/>
    <s v="Hgu Askey Econet Rtf8115Vw"/>
    <x v="0"/>
    <x v="259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F836"/>
    <s v="F865"/>
    <s v="0192-0450-0"/>
    <s v="Hgu Askey Econet Rtf8115Vw"/>
    <x v="0"/>
    <x v="260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F836"/>
    <s v="F865"/>
    <s v="0192-0450-0"/>
    <s v="Hgu Askey Econet Rtf8115Vw"/>
    <x v="0"/>
    <x v="261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C836"/>
    <s v="C865"/>
    <s v="0192-0508-0"/>
    <s v="HGU WI-FI 6 MITRA GPT-2742GX4X5V6 LC"/>
    <x v="0"/>
    <x v="262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C836"/>
    <s v="C865"/>
    <s v="0192-0508-0"/>
    <s v="HGU WI-FI 6 MITRA GPT-2742GX4X5V6 LC"/>
    <x v="0"/>
    <x v="263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F836"/>
    <s v="F865"/>
    <s v="0192-0450-0"/>
    <s v="Hgu Askey Econet Rtf8115Vw"/>
    <x v="0"/>
    <x v="264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512933"/>
    <x v="31"/>
    <s v="660 - POSTO AVANÇADO - GUARULHOS"/>
    <s v="F836"/>
    <s v="F865"/>
    <s v="0192-0475-0"/>
    <s v="Hgu Askey Econet Rtf8115Vw-Sv Sem Voip"/>
    <x v="0"/>
    <x v="265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1049351"/>
    <x v="32"/>
    <s v="660 - POSTO AVANÇADO - GUARULHOS"/>
    <s v="C836"/>
    <s v="C865"/>
    <s v="0192-0508-0"/>
    <s v="HGU WI-FI 6 MITRA GPT-2742GX4X5V6 LC"/>
    <x v="0"/>
    <x v="266"/>
    <s v="1"/>
    <s v="424"/>
    <s v="Roteador - Hgu - Wifi 6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"/>
    <s v="RAIMUNDO NONATO"/>
    <x v="0"/>
    <x v="0"/>
  </r>
  <r>
    <s v="20260218_StockTecnicos.csv"/>
    <s v="81049351"/>
    <x v="32"/>
    <s v="660 - POSTO AVANÇADO - GUARULHOS"/>
    <s v="F836"/>
    <s v="F865"/>
    <s v="0192-0475-0"/>
    <s v="Hgu Askey Econet Rtf8115Vw-Sv Sem Voip"/>
    <x v="0"/>
    <x v="267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1049351"/>
    <x v="32"/>
    <s v="660 - POSTO AVANÇADO - GUARULHOS"/>
    <s v="F836"/>
    <s v="F865"/>
    <s v="0192-0475-0"/>
    <s v="Hgu Askey Econet Rtf8115Vw-Sv Sem Voip"/>
    <x v="0"/>
    <x v="268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1049351"/>
    <x v="32"/>
    <s v="660 - POSTO AVANÇADO - GUARULHOS"/>
    <s v="F836"/>
    <s v="F865"/>
    <s v="0192-0475-0"/>
    <s v="Hgu Askey Econet Rtf8115Vw-Sv Sem Voip"/>
    <x v="0"/>
    <x v="269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1049351"/>
    <x v="32"/>
    <s v="660 - POSTO AVANÇADO - GUARULHOS"/>
    <s v="F836"/>
    <s v="F865"/>
    <s v="0192-0430-9"/>
    <s v="Home Gateway Unit - Hgu Askey Vivo 2 N2"/>
    <x v="0"/>
    <x v="270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4"/>
    <s v="RAIMUNDO NONATO"/>
    <x v="3"/>
    <x v="0"/>
  </r>
  <r>
    <s v="20260218_StockTecnicos.csv"/>
    <s v="81049351"/>
    <x v="32"/>
    <s v="660 - POSTO AVANÇADO - GUARULHOS"/>
    <s v="C836"/>
    <s v="C865"/>
    <s v="0192-0508-0"/>
    <s v="HGU WI-FI 6 MITRA GPT-2742GX4X5V6 LC"/>
    <x v="0"/>
    <x v="271"/>
    <s v="1"/>
    <s v="424"/>
    <s v="Roteador - Hgu - Wifi 6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"/>
    <s v="RAIMUNDO NONATO"/>
    <x v="0"/>
    <x v="0"/>
  </r>
  <r>
    <s v="20260218_StockTecnicos.csv"/>
    <s v="80958738"/>
    <x v="33"/>
    <s v="660 - POSTO AVANÇADO - GUARULHOS"/>
    <s v="C836"/>
    <s v="C865"/>
    <s v="0192-0508-0"/>
    <s v="HGU WI-FI 6 MITRA GPT-2742GX4X5V6 LC"/>
    <x v="0"/>
    <x v="272"/>
    <s v="1"/>
    <s v="424"/>
    <s v="Roteador - Hgu - Wifi 6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4"/>
    <s v="RAIMUNDO NONATO"/>
    <x v="3"/>
    <x v="0"/>
  </r>
  <r>
    <s v="20260218_StockTecnicos.csv"/>
    <s v="80958738"/>
    <x v="33"/>
    <s v="660 - POSTO AVANÇADO - GUARULHOS"/>
    <s v="F836"/>
    <s v="F865"/>
    <s v="0192-0475-0"/>
    <s v="Hgu Askey Econet Rtf8115Vw-Sv Sem Voip"/>
    <x v="0"/>
    <x v="273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958738"/>
    <x v="33"/>
    <s v="660 - POSTO AVANÇADO - GUARULHOS"/>
    <s v="F836"/>
    <s v="F865"/>
    <s v="0192-0475-0"/>
    <s v="Hgu Askey Econet Rtf8115Vw-Sv Sem Voip"/>
    <x v="0"/>
    <x v="274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958738"/>
    <x v="33"/>
    <s v="660 - POSTO AVANÇADO - GUARULHOS"/>
    <s v="F836"/>
    <s v="F865"/>
    <s v="0192-0450-0"/>
    <s v="Hgu Askey Econet Rtf8115Vw"/>
    <x v="0"/>
    <x v="275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"/>
    <s v="RAIMUNDO NONATO"/>
    <x v="0"/>
    <x v="0"/>
  </r>
  <r>
    <s v="20260218_StockTecnicos.csv"/>
    <s v="80958738"/>
    <x v="33"/>
    <s v="660 - POSTO AVANÇADO - GUARULHOS"/>
    <s v="F836"/>
    <s v="F865"/>
    <s v="0192-0450-0"/>
    <s v="Hgu Askey Econet Rtf8115Vw"/>
    <x v="0"/>
    <x v="276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"/>
    <s v="RAIMUNDO NONATO"/>
    <x v="0"/>
    <x v="0"/>
  </r>
  <r>
    <s v="20260218_StockTecnicos.csv"/>
    <s v="80958738"/>
    <x v="33"/>
    <s v="660 - POSTO AVANÇADO - GUARULHOS"/>
    <s v="C836"/>
    <s v="C865"/>
    <s v="0192-0501-0"/>
    <s v="Hgu Wi-Fi 6 Askey Rtf8225Vw Sv"/>
    <x v="0"/>
    <x v="277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958738"/>
    <x v="33"/>
    <s v="660 - POSTO AVANÇADO - GUARULHOS"/>
    <s v="F836"/>
    <s v="F865"/>
    <s v="0192-0475-0"/>
    <s v="Hgu Askey Econet Rtf8115Vw-Sv Sem Voip"/>
    <x v="0"/>
    <x v="278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958738"/>
    <x v="33"/>
    <s v="660 - POSTO AVANÇADO - GUARULHOS"/>
    <s v="F836"/>
    <s v="F865"/>
    <s v="0192-0450-0"/>
    <s v="Hgu Askey Econet Rtf8115Vw"/>
    <x v="0"/>
    <x v="279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"/>
    <s v="RAIMUNDO NONATO"/>
    <x v="0"/>
    <x v="0"/>
  </r>
  <r>
    <s v="20260218_StockTecnicos.csv"/>
    <s v="80958738"/>
    <x v="33"/>
    <s v="660 - POSTO AVANÇADO - GUARULHOS"/>
    <s v="F836"/>
    <s v="F865"/>
    <s v="0192-0450-0"/>
    <s v="Hgu Askey Econet Rtf8115Vw"/>
    <x v="0"/>
    <x v="280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"/>
    <s v="RAIMUNDO NONATO"/>
    <x v="0"/>
    <x v="0"/>
  </r>
  <r>
    <s v="20260218_StockTecnicos.csv"/>
    <s v="80958738"/>
    <x v="33"/>
    <s v="660 - POSTO AVANÇADO - GUARULHOS"/>
    <s v="F836"/>
    <s v="F865"/>
    <s v="0192-0475-0"/>
    <s v="Hgu Askey Econet Rtf8115Vw-Sv Sem Voip"/>
    <x v="0"/>
    <x v="281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958738"/>
    <x v="33"/>
    <s v="660 - POSTO AVANÇADO - GUARULHOS"/>
    <s v="C836"/>
    <s v="C865"/>
    <s v="0192-0508-0"/>
    <s v="HGU WI-FI 6 MITRA GPT-2742GX4X5V6 LC"/>
    <x v="0"/>
    <x v="282"/>
    <s v="1"/>
    <s v="424"/>
    <s v="Roteador - Hgu - Wifi 6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4"/>
    <s v="RAIMUNDO NONATO"/>
    <x v="3"/>
    <x v="0"/>
  </r>
  <r>
    <s v="20260218_StockTecnicos.csv"/>
    <s v="80958738"/>
    <x v="33"/>
    <s v="660 - POSTO AVANÇADO - GUARULHOS"/>
    <s v="C836"/>
    <s v="C865"/>
    <s v="0192-0501-0"/>
    <s v="Hgu Wi-Fi 6 Askey Rtf8225Vw Sv"/>
    <x v="0"/>
    <x v="283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958738"/>
    <x v="33"/>
    <s v="660 - POSTO AVANÇADO - GUARULHOS"/>
    <s v="F836"/>
    <s v="F865"/>
    <s v="0192-0450-0"/>
    <s v="Hgu Askey Econet Rtf8115Vw"/>
    <x v="0"/>
    <x v="284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"/>
    <s v="RAIMUNDO NONATO"/>
    <x v="0"/>
    <x v="0"/>
  </r>
  <r>
    <s v="20260218_StockTecnicos.csv"/>
    <s v="80958738"/>
    <x v="33"/>
    <s v="660 - POSTO AVANÇADO - GUARULHOS"/>
    <s v="F836"/>
    <s v="F865"/>
    <s v="0192-0475-0"/>
    <s v="Hgu Askey Econet Rtf8115Vw-Sv Sem Voip"/>
    <x v="0"/>
    <x v="285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192396"/>
    <x v="34"/>
    <s v="660 - POSTO AVANÇADO - GUARULHOS"/>
    <s v="C836"/>
    <s v="C865"/>
    <s v="0192-0508-0"/>
    <s v="HGU WI-FI 6 MITRA GPT-2742GX4X5V6 LC"/>
    <x v="0"/>
    <x v="286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6"/>
    <s v="RAIMUNDO NONATO"/>
    <x v="1"/>
    <x v="0"/>
  </r>
  <r>
    <s v="20260218_StockTecnicos.csv"/>
    <s v="80192396"/>
    <x v="34"/>
    <s v="660 - POSTO AVANÇADO - GUARULHOS"/>
    <s v="F836"/>
    <s v="F865"/>
    <s v="0192-0430-9"/>
    <s v="Home Gateway Unit - Hgu Askey Vivo 2 N2"/>
    <x v="0"/>
    <x v="287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6"/>
    <s v="RAIMUNDO NONATO"/>
    <x v="1"/>
    <x v="0"/>
  </r>
  <r>
    <s v="20260218_StockTecnicos.csv"/>
    <s v="80192396"/>
    <x v="34"/>
    <s v="660 - POSTO AVANÇADO - GUARULHOS"/>
    <s v="F836"/>
    <s v="F865"/>
    <s v="0192-0430-9"/>
    <s v="Home Gateway Unit - Hgu Askey Vivo 2 N2"/>
    <x v="0"/>
    <x v="288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6"/>
    <s v="RAIMUNDO NONATO"/>
    <x v="1"/>
    <x v="0"/>
  </r>
  <r>
    <s v="20260218_StockTecnicos.csv"/>
    <s v="80192396"/>
    <x v="34"/>
    <s v="660 - POSTO AVANÇADO - GUARULHOS"/>
    <s v="C836"/>
    <s v="C865"/>
    <s v="0192-0484-0"/>
    <s v="Hgu Wi-Fi 6 Askey Rtf8225Vw"/>
    <x v="4"/>
    <x v="289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Novo com defeito"/>
    <s v="JOÃO BATISTA"/>
    <x v="3"/>
    <x v="0"/>
    <n v="16"/>
    <s v="RAIMUNDO NONATO"/>
    <x v="1"/>
    <x v="0"/>
  </r>
  <r>
    <s v="20260218_StockTecnicos.csv"/>
    <s v="80192396"/>
    <x v="34"/>
    <s v="660 - POSTO AVANÇADO - GUARULHOS"/>
    <s v="F836"/>
    <s v="F865"/>
    <s v="0192-0430-9"/>
    <s v="Home Gateway Unit - Hgu Askey Vivo 2 N2"/>
    <x v="0"/>
    <x v="290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6"/>
    <s v="RAIMUNDO NONATO"/>
    <x v="1"/>
    <x v="0"/>
  </r>
  <r>
    <s v="20260218_StockTecnicos.csv"/>
    <s v="80192396"/>
    <x v="34"/>
    <s v="660 - POSTO AVANÇADO - GUARULHOS"/>
    <s v="F836"/>
    <s v="F865"/>
    <s v="0192-0450-0"/>
    <s v="Hgu Askey Econet Rtf8115Vw"/>
    <x v="4"/>
    <x v="291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Novo com defeito"/>
    <s v="JOÃO BATISTA"/>
    <x v="3"/>
    <x v="0"/>
    <n v="16"/>
    <s v="RAIMUNDO NONATO"/>
    <x v="1"/>
    <x v="0"/>
  </r>
  <r>
    <s v="20260218_StockTecnicos.csv"/>
    <s v="80206016"/>
    <x v="35"/>
    <s v="660 - POSTO AVANÇADO - GUARULHOS"/>
    <s v="C836"/>
    <s v="C865"/>
    <s v="0192-0508-0"/>
    <s v="HGU WI-FI 6 MITRA GPT-2742GX4X5V6 LC"/>
    <x v="0"/>
    <x v="292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3"/>
    <s v="RAIMUNDO NONATO"/>
    <x v="0"/>
    <x v="0"/>
  </r>
  <r>
    <s v="20260218_StockTecnicos.csv"/>
    <s v="80206016"/>
    <x v="35"/>
    <s v="660 - POSTO AVANÇADO - GUARULHOS"/>
    <s v="F836"/>
    <s v="F865"/>
    <s v="0192-0430-9"/>
    <s v="Home Gateway Unit - Hgu Askey Vivo 2 N2"/>
    <x v="0"/>
    <x v="293"/>
    <s v="1"/>
    <s v="383"/>
    <s v="Roteador - Hgu Vivo - Wifi 5 C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206016"/>
    <x v="35"/>
    <s v="660 - POSTO AVANÇADO - GUARULHOS"/>
    <s v="F836"/>
    <s v="F865"/>
    <s v="0192-0475-0"/>
    <s v="Hgu Askey Econet Rtf8115Vw-Sv Sem Voip"/>
    <x v="0"/>
    <x v="294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206016"/>
    <x v="35"/>
    <s v="660 - POSTO AVANÇADO - GUARULHOS"/>
    <s v="C836"/>
    <s v="C865"/>
    <s v="0192-0508-0"/>
    <s v="HGU WI-FI 6 MITRA GPT-2742GX4X5V6 LC"/>
    <x v="0"/>
    <x v="295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206016"/>
    <x v="35"/>
    <s v="660 - POSTO AVANÇADO - GUARULHOS"/>
    <s v="C836"/>
    <s v="C865"/>
    <s v="0192-0508-0"/>
    <s v="HGU WI-FI 6 MITRA GPT-2742GX4X5V6 LC"/>
    <x v="0"/>
    <x v="296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206016"/>
    <x v="35"/>
    <s v="660 - POSTO AVANÇADO - GUARULHOS"/>
    <s v="C836"/>
    <s v="C865"/>
    <s v="0192-0508-0"/>
    <s v="HGU WI-FI 6 MITRA GPT-2742GX4X5V6 LC"/>
    <x v="0"/>
    <x v="297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3"/>
    <s v="RAIMUNDO NONATO"/>
    <x v="0"/>
    <x v="0"/>
  </r>
  <r>
    <s v="20260218_StockTecnicos.csv"/>
    <s v="80206016"/>
    <x v="35"/>
    <s v="660 - POSTO AVANÇADO - GUARULHOS"/>
    <s v="F836"/>
    <s v="F865"/>
    <s v="0192-0430-9"/>
    <s v="Home Gateway Unit - Hgu Askey Vivo 2 N2"/>
    <x v="0"/>
    <x v="298"/>
    <s v="1"/>
    <s v="383"/>
    <s v="Roteador - Hgu Vivo - Wifi 5 C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206016"/>
    <x v="35"/>
    <s v="660 - POSTO AVANÇADO - GUARULHOS"/>
    <s v="F836"/>
    <s v="F865"/>
    <s v="0192-0475-0"/>
    <s v="Hgu Askey Econet Rtf8115Vw-Sv Sem Voip"/>
    <x v="0"/>
    <x v="299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206016"/>
    <x v="35"/>
    <s v="660 - POSTO AVANÇADO - GUARULHOS"/>
    <s v="F836"/>
    <s v="F865"/>
    <s v="0192-0430-9"/>
    <s v="Home Gateway Unit - Hgu Askey Vivo 2 N2"/>
    <x v="0"/>
    <x v="300"/>
    <s v="1"/>
    <s v="383"/>
    <s v="Roteador - Hgu Vivo - Wifi 5 C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195758"/>
    <x v="36"/>
    <s v="660 - POSTO AVANÇADO - GUARULHOS"/>
    <s v="F836"/>
    <s v="F865"/>
    <s v="0192-0430-9"/>
    <s v="Home Gateway Unit - Hgu Askey Vivo 2 N2"/>
    <x v="0"/>
    <x v="301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9"/>
    <s v="RAIMUNDO NONATO"/>
    <x v="3"/>
    <x v="0"/>
  </r>
  <r>
    <s v="20260218_StockTecnicos.csv"/>
    <s v="80185178"/>
    <x v="37"/>
    <s v="660 - POSTO AVANÇADO - GUARULHOS"/>
    <s v="C836"/>
    <s v="C865"/>
    <s v="0192-0508-0"/>
    <s v="HGU WI-FI 6 MITRA GPT-2742GX4X5V6 LC"/>
    <x v="0"/>
    <x v="302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185178"/>
    <x v="37"/>
    <s v="660 - POSTO AVANÇADO - GUARULHOS"/>
    <s v="C836"/>
    <s v="C865"/>
    <s v="0192-0508-0"/>
    <s v="HGU WI-FI 6 MITRA GPT-2742GX4X5V6 LC"/>
    <x v="0"/>
    <x v="303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185178"/>
    <x v="37"/>
    <s v="660 - POSTO AVANÇADO - GUARULHOS"/>
    <s v="F836"/>
    <s v="F865"/>
    <s v="0192-0450-0"/>
    <s v="Hgu Askey Econet Rtf8115Vw"/>
    <x v="0"/>
    <x v="304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185178"/>
    <x v="37"/>
    <s v="660 - POSTO AVANÇADO - GUARULHOS"/>
    <s v="F836"/>
    <s v="F865"/>
    <s v="0192-0475-0"/>
    <s v="Hgu Askey Econet Rtf8115Vw-Sv Sem Voip"/>
    <x v="0"/>
    <x v="305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185178"/>
    <x v="37"/>
    <s v="660 - POSTO AVANÇADO - GUARULHOS"/>
    <s v="F836"/>
    <s v="F865"/>
    <s v="0192-0475-0"/>
    <s v="Hgu Askey Econet Rtf8115Vw-Sv Sem Voip"/>
    <x v="0"/>
    <x v="306"/>
    <s v="1"/>
    <s v="421"/>
    <s v="Roteador - Hgu Vivo - Wifi 5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185178"/>
    <x v="37"/>
    <s v="660 - POSTO AVANÇADO - GUARULHOS"/>
    <s v="F836"/>
    <s v="F865"/>
    <s v="0192-0450-0"/>
    <s v="Hgu Askey Econet Rtf8115Vw"/>
    <x v="0"/>
    <x v="307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233047"/>
    <x v="38"/>
    <s v="660 - POSTO AVANÇADO - GUARULHOS"/>
    <s v="C836"/>
    <s v="C865"/>
    <s v="0192-0508-0"/>
    <s v="HGU WI-FI 6 MITRA GPT-2742GX4X5V6 LC"/>
    <x v="0"/>
    <x v="308"/>
    <s v="1"/>
    <s v="424"/>
    <s v="Roteador - Hgu - Wifi 6"/>
    <d v="2025-12-05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76"/>
    <s v="RAIMUNDO NONATO"/>
    <x v="1"/>
    <x v="1"/>
  </r>
  <r>
    <s v="20260218_StockTecnicos.csv"/>
    <s v="80233047"/>
    <x v="38"/>
    <s v="660 - POSTO AVANÇADO - GUARULHOS"/>
    <s v="C836"/>
    <s v="C865"/>
    <s v="0192-0508-0"/>
    <s v="HGU WI-FI 6 MITRA GPT-2742GX4X5V6 LC"/>
    <x v="0"/>
    <x v="309"/>
    <s v="1"/>
    <s v="424"/>
    <s v="Roteador - Hgu - Wifi 6"/>
    <d v="2025-12-24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57"/>
    <s v="RAIMUNDO NONATO"/>
    <x v="1"/>
    <x v="1"/>
  </r>
  <r>
    <s v="20260218_StockTecnicos.csv"/>
    <s v="80233047"/>
    <x v="38"/>
    <s v="660 - POSTO AVANÇADO - GUARULHOS"/>
    <s v="F836"/>
    <s v="F865"/>
    <s v="0192-0475-0"/>
    <s v="Hgu Askey Econet Rtf8115Vw-Sv Sem Voip"/>
    <x v="0"/>
    <x v="310"/>
    <s v="1"/>
    <s v="421"/>
    <s v="Roteador - Hgu Vivo - Wifi 5 Sv"/>
    <d v="2026-01-18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32"/>
    <s v="RAIMUNDO NONATO"/>
    <x v="1"/>
    <x v="1"/>
  </r>
  <r>
    <s v="20260218_StockTecnicos.csv"/>
    <s v="80233047"/>
    <x v="38"/>
    <s v="660 - POSTO AVANÇADO - GUARULHOS"/>
    <s v="C836"/>
    <s v="C865"/>
    <s v="0192-0508-0"/>
    <s v="HGU WI-FI 6 MITRA GPT-2742GX4X5V6 LC"/>
    <x v="0"/>
    <x v="311"/>
    <s v="1"/>
    <s v="424"/>
    <s v="Roteador - Hgu - Wifi 6"/>
    <d v="2025-12-05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76"/>
    <s v="RAIMUNDO NONATO"/>
    <x v="1"/>
    <x v="1"/>
  </r>
  <r>
    <s v="20260218_StockTecnicos.csv"/>
    <s v="80233047"/>
    <x v="38"/>
    <s v="660 - POSTO AVANÇADO - GUARULHOS"/>
    <s v="C836"/>
    <s v="C865"/>
    <s v="0192-0508-0"/>
    <s v="HGU WI-FI 6 MITRA GPT-2742GX4X5V6 LC"/>
    <x v="0"/>
    <x v="312"/>
    <s v="1"/>
    <s v="424"/>
    <s v="Roteador - Hgu - Wifi 6"/>
    <d v="2025-12-24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57"/>
    <s v="RAIMUNDO NONATO"/>
    <x v="1"/>
    <x v="1"/>
  </r>
  <r>
    <s v="20260218_StockTecnicos.csv"/>
    <s v="80233047"/>
    <x v="38"/>
    <s v="660 - POSTO AVANÇADO - GUARULHOS"/>
    <s v="C836"/>
    <s v="C865"/>
    <s v="0192-0508-0"/>
    <s v="HGU WI-FI 6 MITRA GPT-2742GX4X5V6 LC"/>
    <x v="0"/>
    <x v="313"/>
    <s v="1"/>
    <s v="424"/>
    <s v="Roteador - Hgu - Wifi 6"/>
    <d v="2026-01-08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42"/>
    <s v="RAIMUNDO NONATO"/>
    <x v="1"/>
    <x v="1"/>
  </r>
  <r>
    <s v="20260218_StockTecnicos.csv"/>
    <s v="80233047"/>
    <x v="38"/>
    <s v="660 - POSTO AVANÇADO - GUARULHOS"/>
    <s v="C836"/>
    <s v="C865"/>
    <s v="0192-0508-0"/>
    <s v="HGU WI-FI 6 MITRA GPT-2742GX4X5V6 LC"/>
    <x v="0"/>
    <x v="314"/>
    <s v="1"/>
    <s v="424"/>
    <s v="Roteador - Hgu - Wifi 6"/>
    <d v="2026-01-08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42"/>
    <s v="RAIMUNDO NONATO"/>
    <x v="1"/>
    <x v="1"/>
  </r>
  <r>
    <s v="20260218_StockTecnicos.csv"/>
    <s v="80191110"/>
    <x v="39"/>
    <s v="660 - POSTO AVANÇADO - GUARULHOS"/>
    <s v="F836"/>
    <s v="F865"/>
    <s v="0192-0450-0"/>
    <s v="Hgu Askey Econet Rtf8115Vw"/>
    <x v="0"/>
    <x v="315"/>
    <s v="1"/>
    <s v="383"/>
    <s v="Roteador - Hgu Vivo - Wifi 5 C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C836"/>
    <s v="C865"/>
    <s v="0192-0501-0"/>
    <s v="Hgu Wi-Fi 6 Askey Rtf8225Vw Sv"/>
    <x v="0"/>
    <x v="316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C836"/>
    <s v="C865"/>
    <s v="0192-0508-0"/>
    <s v="HGU WI-FI 6 MITRA GPT-2742GX4X5V6 LC"/>
    <x v="0"/>
    <x v="317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C836"/>
    <s v="C865"/>
    <s v="0192-0501-0"/>
    <s v="Hgu Wi-Fi 6 Askey Rtf8225Vw Sv"/>
    <x v="0"/>
    <x v="318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F836"/>
    <s v="F865"/>
    <s v="0192-0475-0"/>
    <s v="Hgu Askey Econet Rtf8115Vw-Sv Sem Voip"/>
    <x v="0"/>
    <x v="319"/>
    <s v="1"/>
    <s v="421"/>
    <s v="Roteador - Hgu Vivo - Wifi 5 Sv"/>
    <d v="2026-01-3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0"/>
    <s v="RAIMUNDO NONATO"/>
    <x v="1"/>
    <x v="0"/>
  </r>
  <r>
    <s v="20260218_StockTecnicos.csv"/>
    <s v="80191110"/>
    <x v="39"/>
    <s v="660 - POSTO AVANÇADO - GUARULHOS"/>
    <s v="C836"/>
    <s v="C865"/>
    <s v="0192-0508-0"/>
    <s v="HGU WI-FI 6 MITRA GPT-2742GX4X5V6 LC"/>
    <x v="0"/>
    <x v="320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C836"/>
    <s v="C865"/>
    <s v="0192-0508-0"/>
    <s v="HGU WI-FI 6 MITRA GPT-2742GX4X5V6 LC"/>
    <x v="0"/>
    <x v="321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F836"/>
    <s v="F865"/>
    <s v="0192-0475-0"/>
    <s v="Hgu Askey Econet Rtf8115Vw-Sv Sem Voip"/>
    <x v="0"/>
    <x v="322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4"/>
    <s v="RAIMUNDO NONATO"/>
    <x v="3"/>
    <x v="0"/>
  </r>
  <r>
    <s v="20260218_StockTecnicos.csv"/>
    <s v="80191110"/>
    <x v="39"/>
    <s v="660 - POSTO AVANÇADO - GUARULHOS"/>
    <s v="C836"/>
    <s v="C865"/>
    <s v="0192-0501-0"/>
    <s v="Hgu Wi-Fi 6 Askey Rtf8225Vw Sv"/>
    <x v="0"/>
    <x v="323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C836"/>
    <s v="C865"/>
    <s v="0192-0501-0"/>
    <s v="Hgu Wi-Fi 6 Askey Rtf8225Vw Sv"/>
    <x v="0"/>
    <x v="324"/>
    <s v="1"/>
    <s v="452"/>
    <s v="Roteador - Hgu Vivo - Wifi 6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C836"/>
    <s v="C865"/>
    <s v="0192-0508-0"/>
    <s v="HGU WI-FI 6 MITRA GPT-2742GX4X5V6 LC"/>
    <x v="0"/>
    <x v="325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191110"/>
    <x v="39"/>
    <s v="660 - POSTO AVANÇADO - GUARULHOS"/>
    <s v="F836"/>
    <s v="F865"/>
    <s v="0192-0475-0"/>
    <s v="Hgu Askey Econet Rtf8115Vw-Sv Sem Voip"/>
    <x v="0"/>
    <x v="326"/>
    <s v="1"/>
    <s v="421"/>
    <s v="Roteador - Hgu Vivo - Wifi 5 Sv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7"/>
    <s v="RAIMUNDO NONATO"/>
    <x v="0"/>
    <x v="0"/>
  </r>
  <r>
    <s v="20260218_StockTecnicos.csv"/>
    <s v="80248950"/>
    <x v="40"/>
    <s v="660 - POSTO AVANÇADO - GUARULHOS"/>
    <s v="F836"/>
    <s v="F865"/>
    <s v="0192-0450-0"/>
    <s v="Hgu Askey Econet Rtf8115Vw"/>
    <x v="4"/>
    <x v="327"/>
    <s v="1"/>
    <s v="383"/>
    <s v="Roteador - Hgu Vivo - Wifi 5 Cv"/>
    <d v="2026-01-28T00:00:00"/>
    <s v="POSTO AVANÇADO"/>
    <s v="Ativo"/>
    <s v=""/>
    <s v="660 - POSTO AVANÇADO - GUARULHOS"/>
    <s v=""/>
    <s v=""/>
    <s v="SP"/>
    <s v=""/>
    <s v=""/>
    <x v="0"/>
    <s v=""/>
    <s v="Novo com defeito"/>
    <s v="JOÃO BATISTA"/>
    <x v="2"/>
    <x v="0"/>
    <n v="22"/>
    <s v="RAIMUNDO NONATO"/>
    <x v="1"/>
    <x v="0"/>
  </r>
  <r>
    <s v="20260218_StockTecnicos.csv"/>
    <s v="80248950"/>
    <x v="40"/>
    <s v="660 - POSTO AVANÇADO - GUARULHOS"/>
    <s v="C836"/>
    <s v="C865"/>
    <s v="0192-0508-0"/>
    <s v="HGU WI-FI 6 MITRA GPT-2742GX4X5V6 LC"/>
    <x v="0"/>
    <x v="328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248950"/>
    <x v="40"/>
    <s v="660 - POSTO AVANÇADO - GUARULHOS"/>
    <s v="C836"/>
    <s v="C865"/>
    <s v="0192-0508-0"/>
    <s v="HGU WI-FI 6 MITRA GPT-2742GX4X5V6 LC"/>
    <x v="0"/>
    <x v="329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248950"/>
    <x v="40"/>
    <s v="660 - POSTO AVANÇADO - GUARULHOS"/>
    <s v="C836"/>
    <s v="C865"/>
    <s v="0192-0508-0"/>
    <s v="HGU WI-FI 6 MITRA GPT-2742GX4X5V6 LC"/>
    <x v="0"/>
    <x v="330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189769"/>
    <x v="41"/>
    <s v="660 - POSTO AVANÇADO - GUARULHOS"/>
    <s v="F836"/>
    <s v="F865"/>
    <s v="0192-0475-0"/>
    <s v="Hgu Askey Econet Rtf8115Vw-Sv Sem Voip"/>
    <x v="0"/>
    <x v="331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6"/>
    <s v="RAIMUNDO NONATO"/>
    <x v="1"/>
    <x v="0"/>
  </r>
  <r>
    <s v="20260218_StockTecnicos.csv"/>
    <s v="80189769"/>
    <x v="41"/>
    <s v="660 - POSTO AVANÇADO - GUARULHOS"/>
    <s v="F836"/>
    <s v="F865"/>
    <s v=""/>
    <s v=""/>
    <x v="5"/>
    <x v="332"/>
    <s v="1"/>
    <s v=""/>
    <s v=""/>
    <d v="2026-02-05T00:00:00"/>
    <s v="POSTO AVANÇADO"/>
    <s v="Ativo"/>
    <s v="BLFiber"/>
    <s v="660 - POSTO AVANÇADO - GUARULHOS"/>
    <s v="Sem etiqueta"/>
    <s v="299368240"/>
    <s v="SP"/>
    <s v=""/>
    <s v=""/>
    <x v="0"/>
    <s v="Não"/>
    <s v=""/>
    <s v="JOÃO BATISTA"/>
    <x v="3"/>
    <x v="0"/>
    <n v="14"/>
    <s v="RAIMUNDO NONATO"/>
    <x v="2"/>
    <x v="0"/>
  </r>
  <r>
    <s v="20260218_StockTecnicos.csv"/>
    <s v="80140081"/>
    <x v="42"/>
    <s v="660 - POSTO AVANÇADO - GUARULHOS"/>
    <s v="F836"/>
    <s v="F865"/>
    <s v="0192-0430-9"/>
    <s v="Home Gateway Unit - Hgu Askey Vivo 2 N2"/>
    <x v="0"/>
    <x v="333"/>
    <s v="1"/>
    <s v="383"/>
    <s v="Roteador - Hgu Vivo - Wifi 5 C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140081"/>
    <x v="42"/>
    <s v="660 - POSTO AVANÇADO - GUARULHOS"/>
    <s v="F836"/>
    <s v="F865"/>
    <s v="0192-0475-0"/>
    <s v="Hgu Askey Econet Rtf8115Vw-Sv Sem Voip"/>
    <x v="0"/>
    <x v="334"/>
    <s v="1"/>
    <s v="421"/>
    <s v="Roteador - Hgu Vivo - Wifi 5 S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0140081"/>
    <x v="42"/>
    <s v="660 - POSTO AVANÇADO - GUARULHOS"/>
    <s v="F836"/>
    <s v="F865"/>
    <s v="0192-0475-0"/>
    <s v="Hgu Askey Econet Rtf8115Vw-Sv Sem Voip"/>
    <x v="0"/>
    <x v="335"/>
    <s v="1"/>
    <s v="421"/>
    <s v="Roteador - Hgu Vivo - Wifi 5 S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0140081"/>
    <x v="42"/>
    <s v="660 - POSTO AVANÇADO - GUARULHOS"/>
    <s v="C836"/>
    <s v="C865"/>
    <s v="0192-0501-0"/>
    <s v="Hgu Wi-Fi 6 Askey Rtf8225Vw Sv"/>
    <x v="0"/>
    <x v="336"/>
    <s v="1"/>
    <s v="452"/>
    <s v="Roteador - Hgu Vivo - Wifi 6 Sv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"/>
    <s v="RAIMUNDO NONATO"/>
    <x v="0"/>
    <x v="0"/>
  </r>
  <r>
    <s v="20260218_StockTecnicos.csv"/>
    <s v="80140081"/>
    <x v="42"/>
    <s v="660 - POSTO AVANÇADO - GUARULHOS"/>
    <s v="F836"/>
    <s v="F865"/>
    <s v="0192-0475-0"/>
    <s v="Hgu Askey Econet Rtf8115Vw-Sv Sem Voip"/>
    <x v="0"/>
    <x v="337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0140081"/>
    <x v="42"/>
    <s v="660 - POSTO AVANÇADO - GUARULHOS"/>
    <s v="F836"/>
    <s v="F865"/>
    <s v="0192-0475-0"/>
    <s v="Hgu Askey Econet Rtf8115Vw-Sv Sem Voip"/>
    <x v="0"/>
    <x v="338"/>
    <s v="1"/>
    <s v="421"/>
    <s v="Roteador - Hgu Vivo - Wifi 5 S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0140081"/>
    <x v="42"/>
    <s v="660 - POSTO AVANÇADO - GUARULHOS"/>
    <s v="C836"/>
    <s v="C865"/>
    <s v="0192-0508-0"/>
    <s v="HGU WI-FI 6 MITRA GPT-2742GX4X5V6 LC"/>
    <x v="0"/>
    <x v="339"/>
    <s v="1"/>
    <s v="424"/>
    <s v="Roteador - Hgu - Wifi 6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0140081"/>
    <x v="42"/>
    <s v="660 - POSTO AVANÇADO - GUARULHOS"/>
    <s v="C836"/>
    <s v="C865"/>
    <s v="0192-0508-0"/>
    <s v="HGU WI-FI 6 MITRA GPT-2742GX4X5V6 LC"/>
    <x v="3"/>
    <x v="340"/>
    <s v="1"/>
    <s v="424"/>
    <s v="Roteador - Hgu - Wifi 6"/>
    <d v="2026-02-16T00:00:00"/>
    <s v="POSTO AVANÇADO"/>
    <s v="Ativo"/>
    <s v=""/>
    <s v="660 - POSTO AVANÇADO - GUARULHOS"/>
    <s v=""/>
    <s v="300149346"/>
    <s v="SP"/>
    <s v=""/>
    <s v=""/>
    <x v="2"/>
    <s v=""/>
    <s v="Disponível"/>
    <s v="JOÃO BATISTA"/>
    <x v="4"/>
    <x v="0"/>
    <n v="3"/>
    <s v="RAIMUNDO NONATO"/>
    <x v="0"/>
    <x v="0"/>
  </r>
  <r>
    <s v="20260218_StockTecnicos.csv"/>
    <s v="80365618"/>
    <x v="43"/>
    <s v="660 - POSTO AVANÇADO - GUARULHOS"/>
    <s v="C836"/>
    <s v="C865"/>
    <s v="0192-0501-0"/>
    <s v="Hgu Wi-Fi 6 Askey Rtf8225Vw Sv"/>
    <x v="0"/>
    <x v="341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365618"/>
    <x v="43"/>
    <s v="660 - POSTO AVANÇADO - GUARULHOS"/>
    <s v="C836"/>
    <s v="C865"/>
    <s v="0192-0508-0"/>
    <s v="HGU WI-FI 6 MITRA GPT-2742GX4X5V6 LC"/>
    <x v="0"/>
    <x v="342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0365618"/>
    <x v="43"/>
    <s v="660 - POSTO AVANÇADO - GUARULHOS"/>
    <s v="F836"/>
    <s v="F865"/>
    <s v="0192-0450-0"/>
    <s v="Hgu Askey Econet Rtf8115Vw"/>
    <x v="0"/>
    <x v="343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"/>
    <s v="RAIMUNDO NONATO"/>
    <x v="0"/>
    <x v="0"/>
  </r>
  <r>
    <s v="20260218_StockTecnicos.csv"/>
    <s v="80365618"/>
    <x v="43"/>
    <s v="660 - POSTO AVANÇADO - GUARULHOS"/>
    <s v="C836"/>
    <s v="C865"/>
    <s v="0192-0508-0"/>
    <s v="HGU WI-FI 6 MITRA GPT-2742GX4X5V6 LC"/>
    <x v="0"/>
    <x v="344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0365618"/>
    <x v="43"/>
    <s v="660 - POSTO AVANÇADO - GUARULHOS"/>
    <s v="C836"/>
    <s v="C865"/>
    <s v="0192-0501-0"/>
    <s v="Hgu Wi-Fi 6 Askey Rtf8225Vw Sv"/>
    <x v="0"/>
    <x v="345"/>
    <s v="1"/>
    <s v="452"/>
    <s v="Roteador - Hgu Vivo - Wifi 6 Sv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0365618"/>
    <x v="43"/>
    <s v="660 - POSTO AVANÇADO - GUARULHOS"/>
    <s v="C836"/>
    <s v="C865"/>
    <s v="0192-0508-0"/>
    <s v="HGU WI-FI 6 MITRA GPT-2742GX4X5V6 LC"/>
    <x v="0"/>
    <x v="346"/>
    <s v="1"/>
    <s v="424"/>
    <s v="Roteador - Hgu - Wifi 6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0365618"/>
    <x v="43"/>
    <s v="660 - POSTO AVANÇADO - GUARULHOS"/>
    <s v="C836"/>
    <s v="C865"/>
    <s v="0192-0508-0"/>
    <s v="HGU WI-FI 6 MITRA GPT-2742GX4X5V6 LC"/>
    <x v="0"/>
    <x v="347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0365618"/>
    <x v="43"/>
    <s v="660 - POSTO AVANÇADO - GUARULHOS"/>
    <s v="C836"/>
    <s v="C865"/>
    <s v="0192-0508-0"/>
    <s v="HGU WI-FI 6 MITRA GPT-2742GX4X5V6 LC"/>
    <x v="0"/>
    <x v="348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365618"/>
    <x v="43"/>
    <s v="660 - POSTO AVANÇADO - GUARULHOS"/>
    <s v="C836"/>
    <s v="C865"/>
    <s v="0192-0508-0"/>
    <s v="HGU WI-FI 6 MITRA GPT-2742GX4X5V6 LC"/>
    <x v="0"/>
    <x v="349"/>
    <s v="1"/>
    <s v="424"/>
    <s v="Roteador - Hgu - Wifi 6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0365618"/>
    <x v="43"/>
    <s v="660 - POSTO AVANÇADO - GUARULHOS"/>
    <s v="C836"/>
    <s v="C865"/>
    <s v="0192-0501-0"/>
    <s v="Hgu Wi-Fi 6 Askey Rtf8225Vw Sv"/>
    <x v="0"/>
    <x v="350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0365618"/>
    <x v="43"/>
    <s v="660 - POSTO AVANÇADO - GUARULHOS"/>
    <s v="C836"/>
    <s v="C865"/>
    <s v="0192-0508-0"/>
    <s v="HGU WI-FI 6 MITRA GPT-2742GX4X5V6 LC"/>
    <x v="0"/>
    <x v="351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8"/>
    <s v="RAIMUNDO NONATO"/>
    <x v="3"/>
    <x v="0"/>
  </r>
  <r>
    <s v="20260218_StockTecnicos.csv"/>
    <s v="81056717"/>
    <x v="44"/>
    <s v="660 - POSTO AVANÇADO - GUARULHOS"/>
    <s v="F836"/>
    <s v="F865"/>
    <s v="0192-0430-9"/>
    <s v="Home Gateway Unit - Hgu Askey Vivo 2 N2"/>
    <x v="0"/>
    <x v="352"/>
    <s v="1"/>
    <s v="383"/>
    <s v="Roteador - Hgu Vivo - Wifi 5 C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1056717"/>
    <x v="44"/>
    <s v="660 - POSTO AVANÇADO - GUARULHOS"/>
    <s v="F836"/>
    <s v="F865"/>
    <s v="0192-0475-0"/>
    <s v="Hgu Askey Econet Rtf8115Vw-Sv Sem Voip"/>
    <x v="0"/>
    <x v="353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1056717"/>
    <x v="44"/>
    <s v="660 - POSTO AVANÇADO - GUARULHOS"/>
    <s v="C836"/>
    <s v="C865"/>
    <s v="0192-0508-0"/>
    <s v="HGU WI-FI 6 MITRA GPT-2742GX4X5V6 LC"/>
    <x v="0"/>
    <x v="354"/>
    <s v="1"/>
    <s v="424"/>
    <s v="Roteador - Hgu - Wifi 6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1056717"/>
    <x v="44"/>
    <s v="660 - POSTO AVANÇADO - GUARULHOS"/>
    <s v="C836"/>
    <s v="C865"/>
    <s v="0192-0508-0"/>
    <s v="HGU WI-FI 6 MITRA GPT-2742GX4X5V6 LC"/>
    <x v="0"/>
    <x v="355"/>
    <s v="1"/>
    <s v="424"/>
    <s v="Roteador - Hgu - Wifi 6"/>
    <d v="2026-02-12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7"/>
    <s v="RAIMUNDO NONATO"/>
    <x v="0"/>
    <x v="0"/>
  </r>
  <r>
    <s v="20260218_StockTecnicos.csv"/>
    <s v="81056717"/>
    <x v="44"/>
    <s v="660 - POSTO AVANÇADO - GUARULHOS"/>
    <s v="F836"/>
    <s v="F865"/>
    <s v="0192-0475-0"/>
    <s v="Hgu Askey Econet Rtf8115Vw-Sv Sem Voip"/>
    <x v="0"/>
    <x v="356"/>
    <s v="1"/>
    <s v="421"/>
    <s v="Roteador - Hgu Vivo - Wifi 5 Sv"/>
    <d v="2026-01-2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21"/>
    <s v="RAIMUNDO NONATO"/>
    <x v="1"/>
    <x v="0"/>
  </r>
  <r>
    <s v="20260218_StockTecnicos.csv"/>
    <s v="81056717"/>
    <x v="44"/>
    <s v="660 - POSTO AVANÇADO - GUARULHOS"/>
    <s v="C836"/>
    <s v="C865"/>
    <s v="0192-0508-0"/>
    <s v="HGU WI-FI 6 MITRA GPT-2742GX4X5V6 LC"/>
    <x v="0"/>
    <x v="357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1056717"/>
    <x v="44"/>
    <s v="660 - POSTO AVANÇADO - GUARULHOS"/>
    <s v="C836"/>
    <s v="C865"/>
    <s v="0192-0508-0"/>
    <s v="HGU WI-FI 6 MITRA GPT-2742GX4X5V6 LC"/>
    <x v="0"/>
    <x v="358"/>
    <s v="1"/>
    <s v="424"/>
    <s v="Roteador - Hgu - Wifi 6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13"/>
    <s v="RAIMUNDO NONATO"/>
    <x v="3"/>
    <x v="0"/>
  </r>
  <r>
    <s v="20260218_StockTecnicos.csv"/>
    <s v="81056717"/>
    <x v="44"/>
    <s v="660 - POSTO AVANÇADO - GUARULHOS"/>
    <s v="C836"/>
    <s v="C865"/>
    <s v="0192-0508-0"/>
    <s v="HGU WI-FI 6 MITRA GPT-2742GX4X5V6 LC"/>
    <x v="0"/>
    <x v="359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4"/>
    <x v="0"/>
    <n v="6"/>
    <s v="RAIMUNDO NONATO"/>
    <x v="0"/>
    <x v="0"/>
  </r>
  <r>
    <s v="20260218_StockTecnicos.csv"/>
    <s v="80204033"/>
    <x v="45"/>
    <s v="660 - POSTO AVANÇADO - GUARULHOS"/>
    <s v="F836"/>
    <s v="F865"/>
    <s v=""/>
    <s v=""/>
    <x v="5"/>
    <x v="360"/>
    <s v="1"/>
    <s v=""/>
    <s v=""/>
    <d v="2025-12-11T00:00:00"/>
    <s v="POSTO AVANÇADO"/>
    <s v="Ativo"/>
    <s v=""/>
    <s v="660 - POSTO AVANÇADO - GUARULHOS"/>
    <s v=""/>
    <s v="295294527"/>
    <s v="SP"/>
    <s v=""/>
    <s v=""/>
    <x v="0"/>
    <s v="Não"/>
    <s v=""/>
    <m/>
    <x v="1"/>
    <x v="1"/>
    <n v="70"/>
    <s v="RAIMUNDO NONATO"/>
    <x v="2"/>
    <x v="1"/>
  </r>
  <r>
    <s v="20260218_StockTecnicos.csv"/>
    <s v="80185093"/>
    <x v="46"/>
    <s v="660 - POSTO AVANÇADO - GUARULHOS"/>
    <s v="C836"/>
    <s v="C865"/>
    <s v="0192-0508-0"/>
    <s v="HGU WI-FI 6 MITRA GPT-2742GX4X5V6 LC"/>
    <x v="0"/>
    <x v="361"/>
    <s v="1"/>
    <s v="424"/>
    <s v="Roteador - Hgu - Wifi 6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"/>
    <s v="RAIMUNDO NONATO"/>
    <x v="0"/>
    <x v="0"/>
  </r>
  <r>
    <s v="20260218_StockTecnicos.csv"/>
    <s v="80185093"/>
    <x v="46"/>
    <s v="660 - POSTO AVANÇADO - GUARULHOS"/>
    <s v="F836"/>
    <s v="F865"/>
    <s v="0192-0430-9"/>
    <s v="Home Gateway Unit - Hgu Askey Vivo 2 N2"/>
    <x v="0"/>
    <x v="362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387437"/>
    <x v="47"/>
    <s v="660 - POSTO AVANÇADO - GUARULHOS"/>
    <s v="C836"/>
    <s v="C865"/>
    <s v="0192-0508-0"/>
    <s v="HGU WI-FI 6 MITRA GPT-2742GX4X5V6 LC"/>
    <x v="0"/>
    <x v="363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387437"/>
    <x v="47"/>
    <s v="660 - POSTO AVANÇADO - GUARULHOS"/>
    <s v="F836"/>
    <s v="F865"/>
    <s v="0192-0475-0"/>
    <s v="Hgu Askey Econet Rtf8115Vw-Sv Sem Voip"/>
    <x v="0"/>
    <x v="364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387437"/>
    <x v="47"/>
    <s v="660 - POSTO AVANÇADO - GUARULHOS"/>
    <s v="C836"/>
    <s v="C865"/>
    <s v="0192-0501-0"/>
    <s v="Hgu Wi-Fi 6 Askey Rtf8225Vw Sv"/>
    <x v="0"/>
    <x v="365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387437"/>
    <x v="47"/>
    <s v="660 - POSTO AVANÇADO - GUARULHOS"/>
    <s v="F836"/>
    <s v="F865"/>
    <s v="0192-0475-0"/>
    <s v="Hgu Askey Econet Rtf8115Vw-Sv Sem Voip"/>
    <x v="0"/>
    <x v="366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24802"/>
    <x v="48"/>
    <s v="660 - POSTO AVANÇADO - GUARULHOS"/>
    <s v="F836"/>
    <s v="F865"/>
    <s v="0192-0475-0"/>
    <s v="Hgu Askey Econet Rtf8115Vw-Sv Sem Voip"/>
    <x v="0"/>
    <x v="367"/>
    <s v="1"/>
    <s v="421"/>
    <s v="Roteador - Hgu Vivo - Wifi 5 Sv"/>
    <d v="2026-01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6"/>
    <s v="RAIMUNDO NONATO"/>
    <x v="1"/>
    <x v="0"/>
  </r>
  <r>
    <s v="20260218_StockTecnicos.csv"/>
    <s v="80924802"/>
    <x v="48"/>
    <s v="660 - POSTO AVANÇADO - GUARULHOS"/>
    <s v="C836"/>
    <s v="C865"/>
    <s v="0192-0508-0"/>
    <s v="HGU WI-FI 6 MITRA GPT-2742GX4X5V6 LC"/>
    <x v="0"/>
    <x v="368"/>
    <s v="1"/>
    <s v="424"/>
    <s v="Roteador - Hgu - Wifi 6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8"/>
    <s v="RAIMUNDO NONATO"/>
    <x v="3"/>
    <x v="0"/>
  </r>
  <r>
    <s v="20260218_StockTecnicos.csv"/>
    <s v="80924802"/>
    <x v="48"/>
    <s v="660 - POSTO AVANÇADO - GUARULHOS"/>
    <s v="C836"/>
    <s v="C865"/>
    <s v="0192-0501-0"/>
    <s v="Hgu Wi-Fi 6 Askey Rtf8225Vw Sv"/>
    <x v="0"/>
    <x v="369"/>
    <s v="1"/>
    <s v="452"/>
    <s v="Roteador - Hgu Vivo - Wifi 6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8"/>
    <s v="RAIMUNDO NONATO"/>
    <x v="3"/>
    <x v="0"/>
  </r>
  <r>
    <s v="20260218_StockTecnicos.csv"/>
    <s v="80924802"/>
    <x v="48"/>
    <s v="660 - POSTO AVANÇADO - GUARULHOS"/>
    <s v="F836"/>
    <s v="F865"/>
    <s v="0192-0475-0"/>
    <s v="Hgu Askey Econet Rtf8115Vw-Sv Sem Voip"/>
    <x v="0"/>
    <x v="370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924802"/>
    <x v="48"/>
    <s v="660 - POSTO AVANÇADO - GUARULHOS"/>
    <s v="F836"/>
    <s v="F865"/>
    <s v="0192-0450-0"/>
    <s v="Hgu Askey Econet Rtf8115Vw"/>
    <x v="0"/>
    <x v="371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924802"/>
    <x v="48"/>
    <s v="660 - POSTO AVANÇADO - GUARULHOS"/>
    <s v="F836"/>
    <s v="F865"/>
    <s v="0192-0475-0"/>
    <s v="Hgu Askey Econet Rtf8115Vw-Sv Sem Voip"/>
    <x v="0"/>
    <x v="372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924802"/>
    <x v="48"/>
    <s v="660 - POSTO AVANÇADO - GUARULHOS"/>
    <s v="C836"/>
    <s v="C865"/>
    <s v="0192-0508-0"/>
    <s v="HGU WI-FI 6 MITRA GPT-2742GX4X5V6 LC"/>
    <x v="0"/>
    <x v="373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924802"/>
    <x v="48"/>
    <s v="660 - POSTO AVANÇADO - GUARULHOS"/>
    <s v="C836"/>
    <s v="C865"/>
    <s v="0192-0508-0"/>
    <s v="HGU WI-FI 6 MITRA GPT-2742GX4X5V6 LC"/>
    <x v="0"/>
    <x v="374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186543"/>
    <x v="49"/>
    <s v="660 - POSTO AVANÇADO - GUARULHOS"/>
    <s v="C836"/>
    <s v="C865"/>
    <s v="0192-0508-0"/>
    <s v="HGU WI-FI 6 MITRA GPT-2742GX4X5V6 LC"/>
    <x v="0"/>
    <x v="375"/>
    <s v="1"/>
    <s v="424"/>
    <s v="Roteador - Hgu - Wifi 6"/>
    <d v="2026-01-0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43"/>
    <s v="RAIMUNDO NONATO"/>
    <x v="1"/>
    <x v="0"/>
  </r>
  <r>
    <s v="20260218_StockTecnicos.csv"/>
    <s v="80186543"/>
    <x v="49"/>
    <s v="660 - POSTO AVANÇADO - GUARULHOS"/>
    <s v="C836"/>
    <s v="C865"/>
    <s v="0192-0501-0"/>
    <s v="Hgu Wi-Fi 6 Askey Rtf8225Vw Sv"/>
    <x v="0"/>
    <x v="376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186543"/>
    <x v="49"/>
    <s v="660 - POSTO AVANÇADO - GUARULHOS"/>
    <s v="F836"/>
    <s v="F865"/>
    <s v="0192-0475-0"/>
    <s v="Hgu Askey Econet Rtf8115Vw-Sv Sem Voip"/>
    <x v="0"/>
    <x v="377"/>
    <s v="1"/>
    <s v="421"/>
    <s v="Roteador - Hgu Vivo - Wifi 5 Sv"/>
    <d v="2026-02-11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8"/>
    <s v="RAIMUNDO NONATO"/>
    <x v="3"/>
    <x v="0"/>
  </r>
  <r>
    <s v="20260218_StockTecnicos.csv"/>
    <s v="80186543"/>
    <x v="49"/>
    <s v="660 - POSTO AVANÇADO - GUARULHOS"/>
    <s v="F836"/>
    <s v="F865"/>
    <s v="0192-0450-0"/>
    <s v="Hgu Askey Econet Rtf8115Vw"/>
    <x v="0"/>
    <x v="378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186543"/>
    <x v="49"/>
    <s v="660 - POSTO AVANÇADO - GUARULHOS"/>
    <s v="F836"/>
    <s v="F865"/>
    <s v="0192-0450-0"/>
    <s v="Hgu Askey Econet Rtf8115Vw"/>
    <x v="0"/>
    <x v="379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186543"/>
    <x v="49"/>
    <s v="660 - POSTO AVANÇADO - GUARULHOS"/>
    <s v="C836"/>
    <s v="C865"/>
    <s v="0192-0508-0"/>
    <s v="HGU WI-FI 6 MITRA GPT-2742GX4X5V6 LC"/>
    <x v="0"/>
    <x v="380"/>
    <s v="1"/>
    <s v="424"/>
    <s v="Roteador - Hgu - Wifi 6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4"/>
    <s v="RAIMUNDO NONATO"/>
    <x v="3"/>
    <x v="0"/>
  </r>
  <r>
    <s v="20260218_StockTecnicos.csv"/>
    <s v="80186543"/>
    <x v="49"/>
    <s v="660 - POSTO AVANÇADO - GUARULHOS"/>
    <s v="F836"/>
    <s v="F865"/>
    <s v="0192-0450-0"/>
    <s v="Hgu Askey Econet Rtf8115Vw"/>
    <x v="0"/>
    <x v="381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186543"/>
    <x v="49"/>
    <s v="660 - POSTO AVANÇADO - GUARULHOS"/>
    <s v="F836"/>
    <s v="F865"/>
    <s v="0192-0450-0"/>
    <s v="Hgu Askey Econet Rtf8115Vw"/>
    <x v="0"/>
    <x v="382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186543"/>
    <x v="49"/>
    <s v="660 - POSTO AVANÇADO - GUARULHOS"/>
    <s v="C836"/>
    <s v="C865"/>
    <s v="0192-0508-0"/>
    <s v="HGU WI-FI 6 MITRA GPT-2742GX4X5V6 LC"/>
    <x v="0"/>
    <x v="383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6"/>
    <s v="RAIMUNDO NONATO"/>
    <x v="0"/>
    <x v="0"/>
  </r>
  <r>
    <s v="20260218_StockTecnicos.csv"/>
    <s v="80186543"/>
    <x v="49"/>
    <s v="660 - POSTO AVANÇADO - GUARULHOS"/>
    <s v="C836"/>
    <s v="C865"/>
    <s v="0192-0501-0"/>
    <s v="Hgu Wi-Fi 6 Askey Rtf8225Vw Sv"/>
    <x v="0"/>
    <x v="384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931621"/>
    <x v="50"/>
    <s v="660 - POSTO AVANÇADO - GUARULHOS"/>
    <s v="F836"/>
    <s v="F865"/>
    <s v="0192-0442-2"/>
    <s v="Home Gateway Unit - Hgu Hpna Mitrastar"/>
    <x v="0"/>
    <x v="385"/>
    <s v="1"/>
    <s v="384"/>
    <s v="Roteador - Hgu - Hpna Unificado"/>
    <d v="2026-01-12T00:00:00"/>
    <s v="POSTO AVANÇADO"/>
    <s v="Ativo"/>
    <s v=""/>
    <s v="660 - POSTO AVANÇADO - GUARULHOS"/>
    <s v=""/>
    <s v=""/>
    <s v="SP"/>
    <s v=""/>
    <s v=""/>
    <x v="0"/>
    <s v=""/>
    <s v="Disponível"/>
    <m/>
    <x v="1"/>
    <x v="1"/>
    <n v="38"/>
    <s v="RAIMUNDO NONATO"/>
    <x v="1"/>
    <x v="1"/>
  </r>
  <r>
    <s v="20260218_StockTecnicos.csv"/>
    <s v="80958712"/>
    <x v="51"/>
    <s v="660 - POSTO AVANÇADO - GUARULHOS"/>
    <s v="F836"/>
    <s v="F865"/>
    <s v="0192-0450-0"/>
    <s v="Hgu Askey Econet Rtf8115Vw"/>
    <x v="0"/>
    <x v="386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958712"/>
    <x v="51"/>
    <s v="660 - POSTO AVANÇADO - GUARULHOS"/>
    <s v="F836"/>
    <s v="F865"/>
    <s v="0192-0450-0"/>
    <s v="Hgu Askey Econet Rtf8115Vw"/>
    <x v="0"/>
    <x v="387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958712"/>
    <x v="51"/>
    <s v="660 - POSTO AVANÇADO - GUARULHOS"/>
    <s v="F836"/>
    <s v="F865"/>
    <s v="0192-0475-0"/>
    <s v="Hgu Askey Econet Rtf8115Vw-Sv Sem Voip"/>
    <x v="0"/>
    <x v="388"/>
    <s v="1"/>
    <s v="421"/>
    <s v="Roteador - Hgu Vivo - Wifi 5 S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3"/>
    <s v="RAIMUNDO NONATO"/>
    <x v="3"/>
    <x v="0"/>
  </r>
  <r>
    <s v="20260218_StockTecnicos.csv"/>
    <s v="80958712"/>
    <x v="51"/>
    <s v="660 - POSTO AVANÇADO - GUARULHOS"/>
    <s v="F836"/>
    <s v="F865"/>
    <s v="0192-0475-0"/>
    <s v="Hgu Askey Econet Rtf8115Vw-Sv Sem Voip"/>
    <x v="0"/>
    <x v="389"/>
    <s v="1"/>
    <s v="421"/>
    <s v="Roteador - Hgu Vivo - Wifi 5 S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3"/>
    <s v="RAIMUNDO NONATO"/>
    <x v="3"/>
    <x v="0"/>
  </r>
  <r>
    <s v="20260218_StockTecnicos.csv"/>
    <s v="80958712"/>
    <x v="51"/>
    <s v="660 - POSTO AVANÇADO - GUARULHOS"/>
    <s v="F836"/>
    <s v="F865"/>
    <s v="0192-0430-9"/>
    <s v="Home Gateway Unit - Hgu Askey Vivo 2 N2"/>
    <x v="0"/>
    <x v="390"/>
    <s v="1"/>
    <s v="383"/>
    <s v="Roteador - Hgu Vivo - Wifi 5 Cv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3"/>
    <s v="RAIMUNDO NONATO"/>
    <x v="3"/>
    <x v="0"/>
  </r>
  <r>
    <s v="20260218_StockTecnicos.csv"/>
    <s v="80958712"/>
    <x v="51"/>
    <s v="660 - POSTO AVANÇADO - GUARULHOS"/>
    <s v="F836"/>
    <s v="F865"/>
    <s v="0192-0450-0"/>
    <s v="Hgu Askey Econet Rtf8115Vw"/>
    <x v="0"/>
    <x v="391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958712"/>
    <x v="51"/>
    <s v="660 - POSTO AVANÇADO - GUARULHOS"/>
    <s v="C836"/>
    <s v="C865"/>
    <s v="0192-0508-0"/>
    <s v="HGU WI-FI 6 MITRA GPT-2742GX4X5V6 LC"/>
    <x v="0"/>
    <x v="392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2"/>
    <s v="RAIMUNDO NONATO"/>
    <x v="0"/>
    <x v="0"/>
  </r>
  <r>
    <s v="20260218_StockTecnicos.csv"/>
    <s v="80958712"/>
    <x v="51"/>
    <s v="660 - POSTO AVANÇADO - GUARULHOS"/>
    <s v="C836"/>
    <s v="C865"/>
    <s v="0192-0508-0"/>
    <s v="HGU WI-FI 6 MITRA GPT-2742GX4X5V6 LC"/>
    <x v="0"/>
    <x v="393"/>
    <s v="1"/>
    <s v="424"/>
    <s v="Roteador - Hgu - Wifi 6"/>
    <d v="2026-02-0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3"/>
    <s v="RAIMUNDO NONATO"/>
    <x v="3"/>
    <x v="0"/>
  </r>
  <r>
    <s v="20260218_StockTecnicos.csv"/>
    <s v="80784015"/>
    <x v="52"/>
    <s v="660 - POSTO AVANÇADO - GUARULHOS"/>
    <s v="F836"/>
    <s v="F865"/>
    <s v="0192-0475-0"/>
    <s v="Hgu Askey Econet Rtf8115Vw-Sv Sem Voip"/>
    <x v="0"/>
    <x v="394"/>
    <s v="1"/>
    <s v="421"/>
    <s v="Roteador - Hgu Vivo - Wifi 5 Sv"/>
    <d v="2026-02-0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15"/>
    <s v="RAIMUNDO NONATO"/>
    <x v="1"/>
    <x v="0"/>
  </r>
  <r>
    <s v="20260218_StockTecnicos.csv"/>
    <s v="80784015"/>
    <x v="52"/>
    <s v="660 - POSTO AVANÇADO - GUARULHOS"/>
    <s v="F836"/>
    <s v="F865"/>
    <s v="0192-0450-0"/>
    <s v="Hgu Askey Econet Rtf8115Vw"/>
    <x v="0"/>
    <x v="395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F836"/>
    <s v="F865"/>
    <s v="0192-0450-0"/>
    <s v="Hgu Askey Econet Rtf8115Vw"/>
    <x v="0"/>
    <x v="396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F836"/>
    <s v="F865"/>
    <s v="0192-0475-0"/>
    <s v="Hgu Askey Econet Rtf8115Vw-Sv Sem Voip"/>
    <x v="0"/>
    <x v="397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F836"/>
    <s v="F865"/>
    <s v="0192-0450-0"/>
    <s v="Hgu Askey Econet Rtf8115Vw"/>
    <x v="0"/>
    <x v="398"/>
    <s v="1"/>
    <s v="383"/>
    <s v="Roteador - Hgu Vivo - Wifi 5 C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F836"/>
    <s v="F865"/>
    <s v="0192-0475-0"/>
    <s v="Hgu Askey Econet Rtf8115Vw-Sv Sem Voip"/>
    <x v="0"/>
    <x v="399"/>
    <s v="1"/>
    <s v="421"/>
    <s v="Roteador - Hgu Vivo - Wifi 5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9"/>
    <s v="RAIMUNDO NONATO"/>
    <x v="3"/>
    <x v="0"/>
  </r>
  <r>
    <s v="20260218_StockTecnicos.csv"/>
    <s v="80784015"/>
    <x v="52"/>
    <s v="660 - POSTO AVANÇADO - GUARULHOS"/>
    <s v="C836"/>
    <s v="C865"/>
    <s v="0192-0501-0"/>
    <s v="Hgu Wi-Fi 6 Askey Rtf8225Vw Sv"/>
    <x v="0"/>
    <x v="400"/>
    <s v="1"/>
    <s v="452"/>
    <s v="Roteador - Hgu Vivo - Wifi 6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F836"/>
    <s v="F865"/>
    <s v="0192-0475-0"/>
    <s v="Hgu Askey Econet Rtf8115Vw-Sv Sem Voip"/>
    <x v="0"/>
    <x v="401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C836"/>
    <s v="C865"/>
    <s v="0192-0501-0"/>
    <s v="Hgu Wi-Fi 6 Askey Rtf8225Vw Sv"/>
    <x v="0"/>
    <x v="402"/>
    <s v="1"/>
    <s v="452"/>
    <s v="Roteador - Hgu Vivo - Wifi 6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F836"/>
    <s v="F865"/>
    <s v="0192-0475-0"/>
    <s v="Hgu Askey Econet Rtf8115Vw-Sv Sem Voip"/>
    <x v="0"/>
    <x v="403"/>
    <s v="1"/>
    <s v="421"/>
    <s v="Roteador - Hgu Vivo - Wifi 5 Sv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C836"/>
    <s v="C865"/>
    <s v="0192-0508-0"/>
    <s v="HGU WI-FI 6 MITRA GPT-2742GX4X5V6 LC"/>
    <x v="0"/>
    <x v="404"/>
    <s v="1"/>
    <s v="424"/>
    <s v="Roteador - Hgu - Wifi 6"/>
    <d v="2026-02-16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3"/>
    <s v="RAIMUNDO NONATO"/>
    <x v="0"/>
    <x v="0"/>
  </r>
  <r>
    <s v="20260218_StockTecnicos.csv"/>
    <s v="80784015"/>
    <x v="52"/>
    <s v="660 - POSTO AVANÇADO - GUARULHOS"/>
    <s v="F836"/>
    <s v="F865"/>
    <s v="0192-0430-9"/>
    <s v="Home Gateway Unit - Hgu Askey Vivo 2 N2"/>
    <x v="0"/>
    <x v="405"/>
    <s v="1"/>
    <s v="383"/>
    <s v="Roteador - Hgu Vivo - Wifi 5 C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9"/>
    <s v="RAIMUNDO NONATO"/>
    <x v="3"/>
    <x v="0"/>
  </r>
  <r>
    <s v="20260218_StockTecnicos.csv"/>
    <s v="80738218"/>
    <x v="53"/>
    <s v="660 - POSTO AVANÇADO - GUARULHOS"/>
    <s v="C836"/>
    <s v="C865"/>
    <s v="0192-0508-0"/>
    <s v="HGU WI-FI 6 MITRA GPT-2742GX4X5V6 LC"/>
    <x v="0"/>
    <x v="406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6"/>
    <s v="RAIMUNDO NONATO"/>
    <x v="0"/>
    <x v="0"/>
  </r>
  <r>
    <s v="20260218_StockTecnicos.csv"/>
    <s v="80738218"/>
    <x v="53"/>
    <s v="660 - POSTO AVANÇADO - GUARULHOS"/>
    <s v="F836"/>
    <s v="F865"/>
    <s v="0192-0475-0"/>
    <s v="Hgu Askey Econet Rtf8115Vw-Sv Sem Voip"/>
    <x v="0"/>
    <x v="407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738218"/>
    <x v="53"/>
    <s v="660 - POSTO AVANÇADO - GUARULHOS"/>
    <s v="F836"/>
    <s v="F865"/>
    <s v="0192-0475-0"/>
    <s v="Hgu Askey Econet Rtf8115Vw-Sv Sem Voip"/>
    <x v="0"/>
    <x v="408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738218"/>
    <x v="53"/>
    <s v="660 - POSTO AVANÇADO - GUARULHOS"/>
    <s v="F836"/>
    <s v="F865"/>
    <s v="0192-0475-0"/>
    <s v="Hgu Askey Econet Rtf8115Vw-Sv Sem Voip"/>
    <x v="0"/>
    <x v="409"/>
    <s v="1"/>
    <s v="421"/>
    <s v="Roteador - Hgu Vivo - Wifi 5 S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738218"/>
    <x v="53"/>
    <s v="660 - POSTO AVANÇADO - GUARULHOS"/>
    <s v="F836"/>
    <s v="F865"/>
    <s v="0192-0430-9"/>
    <s v="Home Gateway Unit - Hgu Askey Vivo 2 N2"/>
    <x v="0"/>
    <x v="410"/>
    <s v="1"/>
    <s v="383"/>
    <s v="Roteador - Hgu Vivo - Wifi 5 Cv"/>
    <d v="2026-02-05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4"/>
    <s v="RAIMUNDO NONATO"/>
    <x v="3"/>
    <x v="0"/>
  </r>
  <r>
    <s v="20260218_StockTecnicos.csv"/>
    <s v="80993155"/>
    <x v="54"/>
    <s v="660 - POSTO AVANÇADO - GUARULHOS"/>
    <s v="C836"/>
    <s v="C865"/>
    <s v="0192-0508-0"/>
    <s v="HGU WI-FI 6 MITRA GPT-2742GX4X5V6 LC"/>
    <x v="0"/>
    <x v="411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93155"/>
    <x v="54"/>
    <s v="660 - POSTO AVANÇADO - GUARULHOS"/>
    <s v="C836"/>
    <s v="C865"/>
    <s v="0192-0508-0"/>
    <s v="HGU WI-FI 6 MITRA GPT-2742GX4X5V6 LC"/>
    <x v="0"/>
    <x v="412"/>
    <s v="1"/>
    <s v="424"/>
    <s v="Roteador - Hgu - Wifi 6"/>
    <d v="2026-02-18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"/>
    <s v="RAIMUNDO NONATO"/>
    <x v="0"/>
    <x v="0"/>
  </r>
  <r>
    <s v="20260218_StockTecnicos.csv"/>
    <s v="80993155"/>
    <x v="54"/>
    <s v="660 - POSTO AVANÇADO - GUARULHOS"/>
    <s v="F836"/>
    <s v="F865"/>
    <s v="0192-0475-0"/>
    <s v="Hgu Askey Econet Rtf8115Vw-Sv Sem Voip"/>
    <x v="0"/>
    <x v="413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93155"/>
    <x v="54"/>
    <s v="660 - POSTO AVANÇADO - GUARULHOS"/>
    <s v="F836"/>
    <s v="F865"/>
    <s v="0192-0475-0"/>
    <s v="Hgu Askey Econet Rtf8115Vw-Sv Sem Voip"/>
    <x v="0"/>
    <x v="414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93155"/>
    <x v="54"/>
    <s v="660 - POSTO AVANÇADO - GUARULHOS"/>
    <s v="F836"/>
    <s v="F865"/>
    <s v="0192-0430-9"/>
    <s v="Home Gateway Unit - Hgu Askey Vivo 2 N2"/>
    <x v="0"/>
    <x v="415"/>
    <s v="1"/>
    <s v="383"/>
    <s v="Roteador - Hgu Vivo - Wifi 5 C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93155"/>
    <x v="54"/>
    <s v="660 - POSTO AVANÇADO - GUARULHOS"/>
    <s v="F836"/>
    <s v="F865"/>
    <s v="0192-0475-0"/>
    <s v="Hgu Askey Econet Rtf8115Vw-Sv Sem Voip"/>
    <x v="0"/>
    <x v="416"/>
    <s v="1"/>
    <s v="421"/>
    <s v="Roteador - Hgu Vivo - Wifi 5 Sv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93155"/>
    <x v="54"/>
    <s v="660 - POSTO AVANÇADO - GUARULHOS"/>
    <s v="C836"/>
    <s v="C865"/>
    <s v="0192-0508-0"/>
    <s v="HGU WI-FI 6 MITRA GPT-2742GX4X5V6 LC"/>
    <x v="0"/>
    <x v="417"/>
    <s v="1"/>
    <s v="424"/>
    <s v="Roteador - Hgu - Wifi 6"/>
    <d v="2026-02-0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2"/>
    <x v="0"/>
    <n v="16"/>
    <s v="RAIMUNDO NONATO"/>
    <x v="1"/>
    <x v="0"/>
  </r>
  <r>
    <s v="20260218_StockTecnicos.csv"/>
    <s v="80993155"/>
    <x v="54"/>
    <s v="660 - POSTO AVANÇADO - GUARULHOS"/>
    <s v="F836"/>
    <s v="F865"/>
    <s v=""/>
    <s v=""/>
    <x v="5"/>
    <x v="418"/>
    <s v="1"/>
    <s v=""/>
    <s v=""/>
    <d v="2026-02-09T00:00:00"/>
    <s v="POSTO AVANÇADO"/>
    <s v="Ativo"/>
    <s v="BLFiber"/>
    <s v="660 - POSTO AVANÇADO - GUARULHOS"/>
    <s v="Sem etiqueta"/>
    <s v="299813045"/>
    <s v="SP"/>
    <s v=""/>
    <s v=""/>
    <x v="0"/>
    <s v="Sim"/>
    <s v=""/>
    <s v="JOÃO BATISTA"/>
    <x v="2"/>
    <x v="0"/>
    <n v="10"/>
    <s v="RAIMUNDO NONATO"/>
    <x v="2"/>
    <x v="0"/>
  </r>
  <r>
    <s v="20260218_StockTecnicos.csv"/>
    <s v="80188601"/>
    <x v="55"/>
    <s v="660 - POSTO AVANÇADO - GUARULHOS"/>
    <s v="C836"/>
    <s v="C865"/>
    <s v="0192-0501-0"/>
    <s v="Hgu Wi-Fi 6 Askey Rtf8225Vw Sv"/>
    <x v="0"/>
    <x v="419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C836"/>
    <s v="C865"/>
    <s v="0192-0501-0"/>
    <s v="Hgu Wi-Fi 6 Askey Rtf8225Vw Sv"/>
    <x v="0"/>
    <x v="420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F836"/>
    <s v="F865"/>
    <s v="0192-0450-0"/>
    <s v="Hgu Askey Econet Rtf8115Vw"/>
    <x v="0"/>
    <x v="421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F836"/>
    <s v="F865"/>
    <s v="0192-0450-0"/>
    <s v="Hgu Askey Econet Rtf8115Vw"/>
    <x v="0"/>
    <x v="422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C836"/>
    <s v="C865"/>
    <s v="0192-0484-0"/>
    <s v="Hgu Wi-Fi 6 Askey Rtf8225Vw"/>
    <x v="0"/>
    <x v="423"/>
    <s v="1"/>
    <s v="424"/>
    <s v="Roteador - Hgu - Wifi 6"/>
    <d v="2026-02-13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6"/>
    <s v="RAIMUNDO NONATO"/>
    <x v="0"/>
    <x v="0"/>
  </r>
  <r>
    <s v="20260218_StockTecnicos.csv"/>
    <s v="80188601"/>
    <x v="55"/>
    <s v="660 - POSTO AVANÇADO - GUARULHOS"/>
    <s v="F836"/>
    <s v="F865"/>
    <s v="0192-0475-0"/>
    <s v="Hgu Askey Econet Rtf8115Vw-Sv Sem Voip"/>
    <x v="0"/>
    <x v="424"/>
    <s v="1"/>
    <s v="421"/>
    <s v="Roteador - Hgu Vivo - Wifi 5 Sv"/>
    <d v="2026-01-2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3"/>
    <s v="RAIMUNDO NONATO"/>
    <x v="1"/>
    <x v="0"/>
  </r>
  <r>
    <s v="20260218_StockTecnicos.csv"/>
    <s v="80188601"/>
    <x v="55"/>
    <s v="660 - POSTO AVANÇADO - GUARULHOS"/>
    <s v="C836"/>
    <s v="C865"/>
    <s v="0192-0501-0"/>
    <s v="Hgu Wi-Fi 6 Askey Rtf8225Vw Sv"/>
    <x v="0"/>
    <x v="425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C836"/>
    <s v="C865"/>
    <s v="0192-0501-0"/>
    <s v="Hgu Wi-Fi 6 Askey Rtf8225Vw Sv"/>
    <x v="0"/>
    <x v="426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C836"/>
    <s v="C865"/>
    <s v="0192-0501-0"/>
    <s v="Hgu Wi-Fi 6 Askey Rtf8225Vw Sv"/>
    <x v="0"/>
    <x v="427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F836"/>
    <s v="F865"/>
    <s v="0192-0450-0"/>
    <s v="Hgu Askey Econet Rtf8115Vw"/>
    <x v="0"/>
    <x v="428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F836"/>
    <s v="F865"/>
    <s v="0192-0450-0"/>
    <s v="Hgu Askey Econet Rtf8115Vw"/>
    <x v="0"/>
    <x v="429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2"/>
    <s v="RAIMUNDO NONATO"/>
    <x v="0"/>
    <x v="0"/>
  </r>
  <r>
    <s v="20260218_StockTecnicos.csv"/>
    <s v="80188601"/>
    <x v="55"/>
    <s v="660 - POSTO AVANÇADO - GUARULHOS"/>
    <s v="F836"/>
    <s v="F865"/>
    <s v="0192-0430-9"/>
    <s v="Home Gateway Unit - Hgu Askey Vivo 2 N2"/>
    <x v="0"/>
    <x v="430"/>
    <s v="1"/>
    <s v="383"/>
    <s v="Roteador - Hgu Vivo - Wifi 5 Cv"/>
    <d v="2026-02-14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0"/>
    <x v="0"/>
    <n v="5"/>
    <s v="RAIMUNDO NONATO"/>
    <x v="0"/>
    <x v="0"/>
  </r>
  <r>
    <s v="20260218_StockTecnicos.csv"/>
    <s v="80183055"/>
    <x v="56"/>
    <s v="660 - POSTO AVANÇADO - GUARULHOS"/>
    <s v="F836"/>
    <s v="F865"/>
    <s v="0192-0450-0"/>
    <s v="Hgu Askey Econet Rtf8115Vw"/>
    <x v="0"/>
    <x v="431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1-0"/>
    <s v="Hgu Wi-Fi 6 Askey Rtf8225Vw Sv"/>
    <x v="0"/>
    <x v="432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8-0"/>
    <s v="HGU WI-FI 6 MITRA GPT-2742GX4X5V6 LC"/>
    <x v="0"/>
    <x v="433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8-0"/>
    <s v="HGU WI-FI 6 MITRA GPT-2742GX4X5V6 LC"/>
    <x v="0"/>
    <x v="434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8-0"/>
    <s v="HGU WI-FI 6 MITRA GPT-2742GX4X5V6 LC"/>
    <x v="0"/>
    <x v="435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1-0"/>
    <s v="Hgu Wi-Fi 6 Askey Rtf8225Vw Sv"/>
    <x v="0"/>
    <x v="436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F836"/>
    <s v="F865"/>
    <s v="0192-0450-0"/>
    <s v="Hgu Askey Econet Rtf8115Vw"/>
    <x v="0"/>
    <x v="437"/>
    <s v="1"/>
    <s v="383"/>
    <s v="Roteador - Hgu Vivo - Wifi 5 C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1-0"/>
    <s v="Hgu Wi-Fi 6 Askey Rtf8225Vw Sv"/>
    <x v="0"/>
    <x v="438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8-0"/>
    <s v="HGU WI-FI 6 MITRA GPT-2742GX4X5V6 LC"/>
    <x v="0"/>
    <x v="439"/>
    <s v="1"/>
    <s v="424"/>
    <s v="Roteador - Hgu - Wifi 6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0183055"/>
    <x v="56"/>
    <s v="660 - POSTO AVANÇADO - GUARULHOS"/>
    <s v="C836"/>
    <s v="C865"/>
    <s v="0192-0501-0"/>
    <s v="Hgu Wi-Fi 6 Askey Rtf8225Vw Sv"/>
    <x v="0"/>
    <x v="440"/>
    <s v="1"/>
    <s v="452"/>
    <s v="Roteador - Hgu Vivo - Wifi 6 Sv"/>
    <d v="2026-02-17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2"/>
    <s v="RAIMUNDO NONATO"/>
    <x v="0"/>
    <x v="0"/>
  </r>
  <r>
    <s v="20260218_StockTecnicos.csv"/>
    <s v="81051907"/>
    <x v="57"/>
    <s v="660 - POSTO AVANÇADO - GUARULHOS"/>
    <s v="C836"/>
    <s v="C865"/>
    <s v="0192-0501-0"/>
    <s v="Hgu Wi-Fi 6 Askey Rtf8225Vw Sv"/>
    <x v="0"/>
    <x v="441"/>
    <s v="1"/>
    <s v="452"/>
    <s v="Roteador - Hgu Vivo - Wifi 6 Sv"/>
    <d v="2026-02-10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9"/>
    <s v="RAIMUNDO NONATO"/>
    <x v="3"/>
    <x v="0"/>
  </r>
  <r>
    <s v="20260218_StockTecnicos.csv"/>
    <s v="81051907"/>
    <x v="57"/>
    <s v="660 - POSTO AVANÇADO - GUARULHOS"/>
    <s v="F836"/>
    <s v="F865"/>
    <s v="0192-0430-9"/>
    <s v="Home Gateway Unit - Hgu Askey Vivo 2 N2"/>
    <x v="0"/>
    <x v="442"/>
    <s v="1"/>
    <s v="383"/>
    <s v="Roteador - Hgu Vivo - Wifi 5 C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0"/>
    <s v="RAIMUNDO NONATO"/>
    <x v="3"/>
    <x v="0"/>
  </r>
  <r>
    <s v="20260218_StockTecnicos.csv"/>
    <s v="81051907"/>
    <x v="57"/>
    <s v="660 - POSTO AVANÇADO - GUARULHOS"/>
    <s v="F836"/>
    <s v="F865"/>
    <s v="0192-0484-0"/>
    <s v="Hgu Wi-Fi 6 Askey Rtf8225Vw"/>
    <x v="1"/>
    <x v="443"/>
    <s v="1"/>
    <s v="424"/>
    <s v="Roteador - Hgu - Wifi 6"/>
    <d v="2026-01-12T00:00:00"/>
    <s v="POSTO AVANÇADO"/>
    <s v="Ativo"/>
    <s v=""/>
    <s v="660 - POSTO AVANÇADO - GUARULHOS"/>
    <s v=""/>
    <s v="297448965"/>
    <s v="SP"/>
    <s v=""/>
    <s v=""/>
    <x v="0"/>
    <s v="Não"/>
    <s v="Retirado"/>
    <s v="JOÃO BATISTA"/>
    <x v="3"/>
    <x v="0"/>
    <n v="38"/>
    <s v="RAIMUNDO NONATO"/>
    <x v="2"/>
    <x v="0"/>
  </r>
  <r>
    <s v="20260218_StockTecnicos.csv"/>
    <s v="81051907"/>
    <x v="57"/>
    <s v="660 - POSTO AVANÇADO - GUARULHOS"/>
    <s v="F836"/>
    <s v="F865"/>
    <s v="0192-0475-0"/>
    <s v="Hgu Askey Econet Rtf8115Vw-Sv Sem Voip"/>
    <x v="0"/>
    <x v="444"/>
    <s v="1"/>
    <s v="421"/>
    <s v="Roteador - Hgu Vivo - Wifi 5 S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0"/>
    <s v="RAIMUNDO NONATO"/>
    <x v="3"/>
    <x v="0"/>
  </r>
  <r>
    <s v="20260218_StockTecnicos.csv"/>
    <s v="81051907"/>
    <x v="57"/>
    <s v="660 - POSTO AVANÇADO - GUARULHOS"/>
    <s v="C836"/>
    <s v="C865"/>
    <s v="0192-0508-0"/>
    <s v="HGU WI-FI 6 MITRA GPT-2742GX4X5V6 LC"/>
    <x v="0"/>
    <x v="445"/>
    <s v="1"/>
    <s v="424"/>
    <s v="Roteador - Hgu - Wifi 6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0"/>
    <s v="RAIMUNDO NONATO"/>
    <x v="3"/>
    <x v="0"/>
  </r>
  <r>
    <s v="20260218_StockTecnicos.csv"/>
    <s v="81051907"/>
    <x v="57"/>
    <s v="660 - POSTO AVANÇADO - GUARULHOS"/>
    <s v="F836"/>
    <s v="F865"/>
    <s v="0192-0475-0"/>
    <s v="Hgu Askey Econet Rtf8115Vw-Sv Sem Voip"/>
    <x v="0"/>
    <x v="446"/>
    <s v="1"/>
    <s v="421"/>
    <s v="Roteador - Hgu Vivo - Wifi 5 S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0"/>
    <s v="RAIMUNDO NONATO"/>
    <x v="3"/>
    <x v="0"/>
  </r>
  <r>
    <s v="20260218_StockTecnicos.csv"/>
    <s v="81051907"/>
    <x v="57"/>
    <s v="660 - POSTO AVANÇADO - GUARULHOS"/>
    <s v="F836"/>
    <s v="F865"/>
    <s v="0192-0475-0"/>
    <s v="Hgu Askey Econet Rtf8115Vw-Sv Sem Voip"/>
    <x v="0"/>
    <x v="447"/>
    <s v="1"/>
    <s v="421"/>
    <s v="Roteador - Hgu Vivo - Wifi 5 S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0"/>
    <s v="RAIMUNDO NONATO"/>
    <x v="3"/>
    <x v="0"/>
  </r>
  <r>
    <s v="20260218_StockTecnicos.csv"/>
    <s v="81051907"/>
    <x v="57"/>
    <s v="660 - POSTO AVANÇADO - GUARULHOS"/>
    <s v="F836"/>
    <s v="F865"/>
    <s v="0192-0430-9"/>
    <s v="Home Gateway Unit - Hgu Askey Vivo 2 N2"/>
    <x v="0"/>
    <x v="448"/>
    <s v="1"/>
    <s v="383"/>
    <s v="Roteador - Hgu Vivo - Wifi 5 Cv"/>
    <d v="2026-02-09T00:00:00"/>
    <s v="POSTO AVANÇADO"/>
    <s v="Ativo"/>
    <s v=""/>
    <s v="660 - POSTO AVANÇADO - GUARULHOS"/>
    <s v=""/>
    <s v=""/>
    <s v="SP"/>
    <s v=""/>
    <s v=""/>
    <x v="0"/>
    <s v=""/>
    <s v="Disponível"/>
    <s v="JOÃO BATISTA"/>
    <x v="3"/>
    <x v="0"/>
    <n v="10"/>
    <s v="RAIMUNDO NONATO"/>
    <x v="3"/>
    <x v="0"/>
  </r>
  <r>
    <s v="20260218_StockTecnicos.csv"/>
    <s v="81051907"/>
    <x v="57"/>
    <s v="660 - POSTO AVANÇADO - GUARULHOS"/>
    <s v="F836"/>
    <s v="F865"/>
    <s v="0192-0430-9"/>
    <s v="Home Gateway Unit - Hgu Askey Vivo 2 N2"/>
    <x v="6"/>
    <x v="449"/>
    <s v="1"/>
    <s v="383"/>
    <s v="Roteador - Hgu Vivo - Wifi 5 Cv"/>
    <d v="2026-02-18T00:00:00"/>
    <s v="POSTO AVANÇADO"/>
    <s v="Ativo"/>
    <s v=""/>
    <s v="660 - POSTO AVANÇADO - GUARULHOS"/>
    <s v=""/>
    <s v=""/>
    <s v="SP"/>
    <s v="u80j87z"/>
    <s v=""/>
    <x v="0"/>
    <s v=""/>
    <s v="Disponível"/>
    <s v="JOÃO BATISTA"/>
    <x v="3"/>
    <x v="0"/>
    <n v="1"/>
    <s v="RAIMUNDO NONATO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7F445-1DB9-4AFE-97FB-85F1B3470BF8}" name="Tabela dinâmica1" cacheId="2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SUPERVISORES" colHeaderCaption="AGING">
  <location ref="D8:I23" firstHeaderRow="1" firstDataRow="2" firstDataCol="1" rowPageCount="1" colPageCount="1"/>
  <pivotFields count="33">
    <pivotField showAll="0"/>
    <pivotField showAll="0"/>
    <pivotField axis="axisRow" showAll="0">
      <items count="70">
        <item x="1"/>
        <item x="2"/>
        <item x="3"/>
        <item x="4"/>
        <item x="5"/>
        <item x="6"/>
        <item x="7"/>
        <item x="8"/>
        <item x="9"/>
        <item m="1" x="59"/>
        <item x="11"/>
        <item x="12"/>
        <item m="1" x="64"/>
        <item x="13"/>
        <item x="14"/>
        <item x="15"/>
        <item m="1" x="66"/>
        <item x="17"/>
        <item x="20"/>
        <item x="21"/>
        <item x="22"/>
        <item x="24"/>
        <item x="25"/>
        <item x="26"/>
        <item x="29"/>
        <item x="30"/>
        <item x="32"/>
        <item m="1" x="67"/>
        <item x="34"/>
        <item x="35"/>
        <item x="36"/>
        <item x="38"/>
        <item m="1" x="65"/>
        <item x="39"/>
        <item x="40"/>
        <item x="45"/>
        <item m="1" x="68"/>
        <item x="46"/>
        <item x="47"/>
        <item x="48"/>
        <item x="49"/>
        <item x="50"/>
        <item x="51"/>
        <item x="52"/>
        <item x="53"/>
        <item x="56"/>
        <item x="57"/>
        <item x="27"/>
        <item x="55"/>
        <item m="1" x="63"/>
        <item x="23"/>
        <item x="42"/>
        <item x="44"/>
        <item x="43"/>
        <item x="10"/>
        <item x="16"/>
        <item x="18"/>
        <item x="19"/>
        <item x="33"/>
        <item m="1" x="62"/>
        <item m="1" x="58"/>
        <item m="1" x="61"/>
        <item x="0"/>
        <item x="28"/>
        <item x="41"/>
        <item x="54"/>
        <item m="1" x="60"/>
        <item x="31"/>
        <item x="37"/>
        <item t="default"/>
      </items>
    </pivotField>
    <pivotField showAll="0"/>
    <pivotField showAll="0"/>
    <pivotField showAll="0"/>
    <pivotField showAll="0"/>
    <pivotField showAll="0"/>
    <pivotField showAll="0">
      <items count="10">
        <item m="1" x="7"/>
        <item x="2"/>
        <item x="0"/>
        <item x="5"/>
        <item x="4"/>
        <item x="1"/>
        <item x="6"/>
        <item x="3"/>
        <item m="1" x="8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sd="0" x="0"/>
        <item sd="0" x="2"/>
        <item sd="0" x="3"/>
        <item sd="0" m="1" x="8"/>
        <item sd="0" m="1" x="5"/>
        <item sd="0" x="1"/>
        <item sd="0" m="1" x="6"/>
        <item sd="0" m="1" x="7"/>
        <item x="4"/>
        <item t="default" sd="0"/>
      </items>
    </pivotField>
    <pivotField showAll="0">
      <items count="3">
        <item x="0"/>
        <item x="1"/>
        <item t="default"/>
      </items>
    </pivotField>
    <pivotField numFmtId="1" showAll="0"/>
    <pivotField showAll="0"/>
    <pivotField axis="axisCol" showAll="0" sortType="ascending">
      <items count="5">
        <item x="0"/>
        <item x="3"/>
        <item x="1"/>
        <item x="2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</pivotFields>
  <rowFields count="2">
    <field x="27"/>
    <field x="2"/>
  </rowFields>
  <rowItems count="14">
    <i>
      <x/>
    </i>
    <i>
      <x v="1"/>
    </i>
    <i>
      <x v="2"/>
    </i>
    <i>
      <x v="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t="grand">
      <x/>
    </i>
  </rowItems>
  <colFields count="1">
    <field x="31"/>
  </colFields>
  <colItems count="5">
    <i>
      <x/>
    </i>
    <i>
      <x v="1"/>
    </i>
    <i>
      <x v="2"/>
    </i>
    <i>
      <x v="3"/>
    </i>
    <i t="grand">
      <x/>
    </i>
  </colItems>
  <pageFields count="1">
    <pageField fld="32" hier="-1"/>
  </pageFields>
  <dataFields count="1">
    <dataField name="Qtd" fld="9" subtotal="count" baseField="0" baseItem="0"/>
  </dataFields>
  <formats count="98">
    <format dxfId="346">
      <pivotArea type="all" dataOnly="0" outline="0" fieldPosition="0"/>
    </format>
    <format dxfId="345">
      <pivotArea outline="0" collapsedLevelsAreSubtotals="1" fieldPosition="0"/>
    </format>
    <format dxfId="344">
      <pivotArea field="31" type="button" dataOnly="0" labelOnly="1" outline="0" axis="axisCol" fieldPosition="0"/>
    </format>
    <format dxfId="343">
      <pivotArea type="topRight" dataOnly="0" labelOnly="1" outline="0" fieldPosition="0"/>
    </format>
    <format dxfId="342">
      <pivotArea dataOnly="0" labelOnly="1" grandCol="1" outline="0" fieldPosition="0"/>
    </format>
    <format dxfId="341">
      <pivotArea type="origin" dataOnly="0" labelOnly="1" outline="0" fieldPosition="0"/>
    </format>
    <format dxfId="340">
      <pivotArea field="27" type="button" dataOnly="0" labelOnly="1" outline="0" axis="axisRow" fieldPosition="0"/>
    </format>
    <format dxfId="339">
      <pivotArea field="27" type="button" dataOnly="0" labelOnly="1" outline="0" axis="axisRow" fieldPosition="0"/>
    </format>
    <format dxfId="338">
      <pivotArea field="31" type="button" dataOnly="0" labelOnly="1" outline="0" axis="axisCol" fieldPosition="0"/>
    </format>
    <format dxfId="337">
      <pivotArea type="topRight" dataOnly="0" labelOnly="1" outline="0" fieldPosition="0"/>
    </format>
    <format dxfId="336">
      <pivotArea dataOnly="0" labelOnly="1" grandCol="1" outline="0" fieldPosition="0"/>
    </format>
    <format dxfId="335">
      <pivotArea dataOnly="0" labelOnly="1" grandCol="1" outline="0" fieldPosition="0"/>
    </format>
    <format dxfId="334">
      <pivotArea type="origin" dataOnly="0" labelOnly="1" outline="0" fieldPosition="0"/>
    </format>
    <format dxfId="333">
      <pivotArea field="31" type="button" dataOnly="0" labelOnly="1" outline="0" axis="axisCol" fieldPosition="0"/>
    </format>
    <format dxfId="332">
      <pivotArea type="topRight" dataOnly="0" labelOnly="1" outline="0" fieldPosition="0"/>
    </format>
    <format dxfId="331">
      <pivotArea field="27" type="button" dataOnly="0" labelOnly="1" outline="0" axis="axisRow" fieldPosition="0"/>
    </format>
    <format dxfId="330">
      <pivotArea dataOnly="0" labelOnly="1" fieldPosition="0">
        <references count="1">
          <reference field="31" count="0"/>
        </references>
      </pivotArea>
    </format>
    <format dxfId="329">
      <pivotArea dataOnly="0" labelOnly="1" grandCol="1" outline="0" fieldPosition="0"/>
    </format>
    <format dxfId="328">
      <pivotArea collapsedLevelsAreSubtotals="1" fieldPosition="0">
        <references count="2">
          <reference field="27" count="1">
            <x v="2"/>
          </reference>
          <reference field="31" count="1" selected="0">
            <x v="0"/>
          </reference>
        </references>
      </pivotArea>
    </format>
    <format dxfId="327">
      <pivotArea collapsedLevelsAreSubtotals="1" fieldPosition="0">
        <references count="2">
          <reference field="27" count="1">
            <x v="1"/>
          </reference>
          <reference field="31" count="1" selected="0">
            <x v="0"/>
          </reference>
        </references>
      </pivotArea>
    </format>
    <format dxfId="326">
      <pivotArea collapsedLevelsAreSubtotals="1" fieldPosition="0">
        <references count="2">
          <reference field="27" count="1">
            <x v="2"/>
          </reference>
          <reference field="31" count="1" selected="0">
            <x v="1"/>
          </reference>
        </references>
      </pivotArea>
    </format>
    <format dxfId="325">
      <pivotArea collapsedLevelsAreSubtotals="1" fieldPosition="0">
        <references count="2">
          <reference field="27" count="1">
            <x v="1"/>
          </reference>
          <reference field="31" count="1" selected="0">
            <x v="1"/>
          </reference>
        </references>
      </pivotArea>
    </format>
    <format dxfId="324">
      <pivotArea collapsedLevelsAreSubtotals="1" fieldPosition="0">
        <references count="2">
          <reference field="27" count="1">
            <x v="2"/>
          </reference>
          <reference field="31" count="1" selected="0">
            <x v="2"/>
          </reference>
        </references>
      </pivotArea>
    </format>
    <format dxfId="323">
      <pivotArea collapsedLevelsAreSubtotals="1" fieldPosition="0">
        <references count="2">
          <reference field="27" count="1">
            <x v="1"/>
          </reference>
          <reference field="31" count="1" selected="0">
            <x v="2"/>
          </reference>
        </references>
      </pivotArea>
    </format>
    <format dxfId="322">
      <pivotArea collapsedLevelsAreSubtotals="1" fieldPosition="0">
        <references count="2">
          <reference field="27" count="1">
            <x v="2"/>
          </reference>
          <reference field="31" count="1" selected="0">
            <x v="3"/>
          </reference>
        </references>
      </pivotArea>
    </format>
    <format dxfId="321">
      <pivotArea collapsedLevelsAreSubtotals="1" fieldPosition="0">
        <references count="2">
          <reference field="27" count="1">
            <x v="1"/>
          </reference>
          <reference field="31" count="1" selected="0">
            <x v="3"/>
          </reference>
        </references>
      </pivotArea>
    </format>
    <format dxfId="320">
      <pivotArea dataOnly="0" labelOnly="1" fieldPosition="0">
        <references count="2">
          <reference field="2" count="22">
            <x v="5"/>
            <x v="9"/>
            <x v="10"/>
            <x v="11"/>
            <x v="12"/>
            <x v="13"/>
            <x v="14"/>
            <x v="16"/>
            <x v="17"/>
            <x v="18"/>
            <x v="19"/>
            <x v="26"/>
            <x v="28"/>
            <x v="29"/>
            <x v="30"/>
            <x v="31"/>
            <x v="32"/>
            <x v="35"/>
            <x v="37"/>
            <x v="40"/>
            <x v="41"/>
            <x v="45"/>
          </reference>
          <reference field="27" count="1" selected="0">
            <x v="2"/>
          </reference>
        </references>
      </pivotArea>
    </format>
    <format dxfId="319">
      <pivotArea dataOnly="0" labelOnly="1" fieldPosition="0">
        <references count="2">
          <reference field="2" count="19">
            <x v="3"/>
            <x v="5"/>
            <x v="6"/>
            <x v="9"/>
            <x v="11"/>
            <x v="12"/>
            <x v="16"/>
            <x v="26"/>
            <x v="27"/>
            <x v="28"/>
            <x v="29"/>
            <x v="30"/>
            <x v="32"/>
            <x v="33"/>
            <x v="34"/>
            <x v="35"/>
            <x v="37"/>
            <x v="38"/>
            <x v="40"/>
          </reference>
          <reference field="27" count="1" selected="0">
            <x v="1"/>
          </reference>
        </references>
      </pivotArea>
    </format>
    <format dxfId="318">
      <pivotArea dataOnly="0" labelOnly="1" fieldPosition="0">
        <references count="2">
          <reference field="2" count="18">
            <x v="4"/>
            <x v="9"/>
            <x v="10"/>
            <x v="13"/>
            <x v="14"/>
            <x v="16"/>
            <x v="17"/>
            <x v="18"/>
            <x v="19"/>
            <x v="24"/>
            <x v="28"/>
            <x v="30"/>
            <x v="31"/>
            <x v="35"/>
            <x v="37"/>
            <x v="41"/>
            <x v="45"/>
            <x v="46"/>
          </reference>
          <reference field="27" count="1" selected="0">
            <x v="2"/>
          </reference>
        </references>
      </pivotArea>
    </format>
    <format dxfId="317">
      <pivotArea dataOnly="0" labelOnly="1" fieldPosition="0">
        <references count="2">
          <reference field="2" count="17">
            <x v="3"/>
            <x v="5"/>
            <x v="6"/>
            <x v="11"/>
            <x v="12"/>
            <x v="20"/>
            <x v="22"/>
            <x v="26"/>
            <x v="27"/>
            <x v="29"/>
            <x v="32"/>
            <x v="33"/>
            <x v="34"/>
            <x v="36"/>
            <x v="38"/>
            <x v="40"/>
            <x v="42"/>
          </reference>
          <reference field="27" count="1" selected="0">
            <x v="1"/>
          </reference>
        </references>
      </pivotArea>
    </format>
    <format dxfId="316">
      <pivotArea dataOnly="0" labelOnly="1" fieldPosition="0">
        <references count="2">
          <reference field="2" count="2">
            <x v="1"/>
            <x v="15"/>
          </reference>
          <reference field="27" count="1" selected="0">
            <x v="7"/>
          </reference>
        </references>
      </pivotArea>
    </format>
    <format dxfId="315">
      <pivotArea type="origin" dataOnly="0" labelOnly="1" outline="0" fieldPosition="0"/>
    </format>
    <format dxfId="314">
      <pivotArea field="27" type="button" dataOnly="0" labelOnly="1" outline="0" axis="axisRow" fieldPosition="0"/>
    </format>
    <format dxfId="313">
      <pivotArea dataOnly="0" labelOnly="1" fieldPosition="0">
        <references count="1">
          <reference field="27" count="0"/>
        </references>
      </pivotArea>
    </format>
    <format dxfId="312">
      <pivotArea dataOnly="0" labelOnly="1" grandRow="1" outline="0" fieldPosition="0"/>
    </format>
    <format dxfId="311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1"/>
          </reference>
        </references>
      </pivotArea>
    </format>
    <format dxfId="310">
      <pivotArea dataOnly="0" labelOnly="1" fieldPosition="0">
        <references count="2">
          <reference field="2" count="22">
            <x v="7"/>
            <x v="10"/>
            <x v="13"/>
            <x v="14"/>
            <x v="16"/>
            <x v="18"/>
            <x v="19"/>
            <x v="20"/>
            <x v="23"/>
            <x v="24"/>
            <x v="25"/>
            <x v="28"/>
            <x v="30"/>
            <x v="31"/>
            <x v="35"/>
            <x v="36"/>
            <x v="37"/>
            <x v="39"/>
            <x v="41"/>
            <x v="43"/>
            <x v="45"/>
            <x v="46"/>
          </reference>
          <reference field="27" count="1" selected="0">
            <x v="2"/>
          </reference>
        </references>
      </pivotArea>
    </format>
    <format dxfId="309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1"/>
          </reference>
        </references>
      </pivotArea>
    </format>
    <format dxfId="308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1"/>
          </reference>
        </references>
      </pivotArea>
    </format>
    <format dxfId="307">
      <pivotArea collapsedLevelsAreSubtotals="1" fieldPosition="0">
        <references count="2">
          <reference field="27" count="1">
            <x v="0"/>
          </reference>
          <reference field="31" count="1" selected="0">
            <x v="0"/>
          </reference>
        </references>
      </pivotArea>
    </format>
    <format dxfId="306">
      <pivotArea collapsedLevelsAreSubtotals="1" fieldPosition="0">
        <references count="2">
          <reference field="27" count="1">
            <x v="0"/>
          </reference>
          <reference field="31" count="1" selected="0">
            <x v="1"/>
          </reference>
        </references>
      </pivotArea>
    </format>
    <format dxfId="305">
      <pivotArea collapsedLevelsAreSubtotals="1" fieldPosition="0">
        <references count="2">
          <reference field="27" count="1">
            <x v="0"/>
          </reference>
          <reference field="31" count="1" selected="0">
            <x v="2"/>
          </reference>
        </references>
      </pivotArea>
    </format>
    <format dxfId="304">
      <pivotArea collapsedLevelsAreSubtotals="1" fieldPosition="0">
        <references count="2">
          <reference field="27" count="1">
            <x v="0"/>
          </reference>
          <reference field="31" count="1" selected="0">
            <x v="3"/>
          </reference>
        </references>
      </pivotArea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type="origin" dataOnly="0" labelOnly="1" outline="0" fieldPosition="0"/>
    </format>
    <format dxfId="300">
      <pivotArea field="31" type="button" dataOnly="0" labelOnly="1" outline="0" axis="axisCol" fieldPosition="0"/>
    </format>
    <format dxfId="299">
      <pivotArea type="topRight" dataOnly="0" labelOnly="1" outline="0" fieldPosition="0"/>
    </format>
    <format dxfId="298">
      <pivotArea field="27" type="button" dataOnly="0" labelOnly="1" outline="0" axis="axisRow" fieldPosition="0"/>
    </format>
    <format dxfId="297">
      <pivotArea dataOnly="0" labelOnly="1" fieldPosition="0">
        <references count="1">
          <reference field="27" count="0"/>
        </references>
      </pivotArea>
    </format>
    <format dxfId="296">
      <pivotArea dataOnly="0" labelOnly="1" grandRow="1" outline="0" fieldPosition="0"/>
    </format>
    <format dxfId="295">
      <pivotArea dataOnly="0" labelOnly="1" fieldPosition="0">
        <references count="2">
          <reference field="2" count="15">
            <x v="7"/>
            <x v="9"/>
            <x v="10"/>
            <x v="14"/>
            <x v="18"/>
            <x v="19"/>
            <x v="20"/>
            <x v="25"/>
            <x v="28"/>
            <x v="30"/>
            <x v="31"/>
            <x v="37"/>
            <x v="41"/>
            <x v="45"/>
            <x v="46"/>
          </reference>
          <reference field="27" count="1" selected="0">
            <x v="2"/>
          </reference>
        </references>
      </pivotArea>
    </format>
    <format dxfId="294">
      <pivotArea dataOnly="0" labelOnly="1" fieldPosition="0">
        <references count="1">
          <reference field="31" count="0"/>
        </references>
      </pivotArea>
    </format>
    <format dxfId="293">
      <pivotArea dataOnly="0" labelOnly="1" grandCol="1" outline="0" fieldPosition="0"/>
    </format>
    <format dxfId="292">
      <pivotArea type="all" dataOnly="0" outline="0" fieldPosition="0"/>
    </format>
    <format dxfId="291">
      <pivotArea outline="0" collapsedLevelsAreSubtotals="1" fieldPosition="0"/>
    </format>
    <format dxfId="290">
      <pivotArea type="origin" dataOnly="0" labelOnly="1" outline="0" fieldPosition="0"/>
    </format>
    <format dxfId="289">
      <pivotArea field="31" type="button" dataOnly="0" labelOnly="1" outline="0" axis="axisCol" fieldPosition="0"/>
    </format>
    <format dxfId="288">
      <pivotArea type="topRight" dataOnly="0" labelOnly="1" outline="0" fieldPosition="0"/>
    </format>
    <format dxfId="287">
      <pivotArea field="27" type="button" dataOnly="0" labelOnly="1" outline="0" axis="axisRow" fieldPosition="0"/>
    </format>
    <format dxfId="286">
      <pivotArea dataOnly="0" labelOnly="1" fieldPosition="0">
        <references count="1">
          <reference field="27" count="0"/>
        </references>
      </pivotArea>
    </format>
    <format dxfId="285">
      <pivotArea dataOnly="0" labelOnly="1" grandRow="1" outline="0" fieldPosition="0"/>
    </format>
    <format dxfId="284">
      <pivotArea dataOnly="0" labelOnly="1" fieldPosition="0">
        <references count="2">
          <reference field="2" count="15">
            <x v="7"/>
            <x v="9"/>
            <x v="10"/>
            <x v="14"/>
            <x v="18"/>
            <x v="19"/>
            <x v="20"/>
            <x v="25"/>
            <x v="28"/>
            <x v="30"/>
            <x v="31"/>
            <x v="37"/>
            <x v="41"/>
            <x v="45"/>
            <x v="46"/>
          </reference>
          <reference field="27" count="1" selected="0">
            <x v="2"/>
          </reference>
        </references>
      </pivotArea>
    </format>
    <format dxfId="283">
      <pivotArea dataOnly="0" labelOnly="1" fieldPosition="0">
        <references count="1">
          <reference field="31" count="0"/>
        </references>
      </pivotArea>
    </format>
    <format dxfId="282">
      <pivotArea dataOnly="0" labelOnly="1" grandCol="1" outline="0" fieldPosition="0"/>
    </format>
    <format dxfId="281">
      <pivotArea collapsedLevelsAreSubtotals="1" fieldPosition="0">
        <references count="2">
          <reference field="27" count="1">
            <x v="7"/>
          </reference>
          <reference field="31" count="1" selected="0">
            <x v="0"/>
          </reference>
        </references>
      </pivotArea>
    </format>
    <format dxfId="280">
      <pivotArea collapsedLevelsAreSubtotals="1" fieldPosition="0">
        <references count="2">
          <reference field="27" count="1">
            <x v="7"/>
          </reference>
          <reference field="31" count="1" selected="0">
            <x v="1"/>
          </reference>
        </references>
      </pivotArea>
    </format>
    <format dxfId="279">
      <pivotArea collapsedLevelsAreSubtotals="1" fieldPosition="0">
        <references count="2">
          <reference field="27" count="1">
            <x v="7"/>
          </reference>
          <reference field="31" count="1" selected="0">
            <x v="2"/>
          </reference>
        </references>
      </pivotArea>
    </format>
    <format dxfId="278">
      <pivotArea collapsedLevelsAreSubtotals="1" fieldPosition="0">
        <references count="2">
          <reference field="27" count="1">
            <x v="7"/>
          </reference>
          <reference field="31" count="1" selected="0">
            <x v="3"/>
          </reference>
        </references>
      </pivotArea>
    </format>
    <format dxfId="277">
      <pivotArea dataOnly="0" labelOnly="1" fieldPosition="0">
        <references count="2">
          <reference field="2" count="3">
            <x v="16"/>
            <x v="35"/>
            <x v="41"/>
          </reference>
          <reference field="27" count="1" selected="0">
            <x v="7"/>
          </reference>
        </references>
      </pivotArea>
    </format>
    <format dxfId="276">
      <pivotArea collapsedLevelsAreSubtotals="1" fieldPosition="0">
        <references count="2">
          <reference field="27" count="1">
            <x v="4"/>
          </reference>
          <reference field="31" count="1" selected="0">
            <x v="0"/>
          </reference>
        </references>
      </pivotArea>
    </format>
    <format dxfId="275">
      <pivotArea dataOnly="0" labelOnly="1" fieldPosition="0">
        <references count="2">
          <reference field="2" count="14">
            <x v="0"/>
            <x v="1"/>
            <x v="2"/>
            <x v="4"/>
            <x v="13"/>
            <x v="15"/>
            <x v="23"/>
            <x v="24"/>
            <x v="33"/>
            <x v="39"/>
            <x v="43"/>
            <x v="47"/>
            <x v="48"/>
            <x v="49"/>
          </reference>
          <reference field="27" count="1" selected="0">
            <x v="0"/>
          </reference>
        </references>
      </pivotArea>
    </format>
    <format dxfId="274">
      <pivotArea dataOnly="0" labelOnly="1" fieldPosition="0">
        <references count="2">
          <reference field="2" count="15">
            <x v="3"/>
            <x v="5"/>
            <x v="6"/>
            <x v="8"/>
            <x v="11"/>
            <x v="12"/>
            <x v="21"/>
            <x v="22"/>
            <x v="26"/>
            <x v="29"/>
            <x v="32"/>
            <x v="34"/>
            <x v="38"/>
            <x v="40"/>
            <x v="42"/>
          </reference>
          <reference field="27" count="1" selected="0">
            <x v="1"/>
          </reference>
        </references>
      </pivotArea>
    </format>
    <format dxfId="273">
      <pivotArea dataOnly="0" labelOnly="1" fieldPosition="0">
        <references count="2">
          <reference field="2" count="14">
            <x v="7"/>
            <x v="9"/>
            <x v="10"/>
            <x v="14"/>
            <x v="18"/>
            <x v="19"/>
            <x v="20"/>
            <x v="25"/>
            <x v="28"/>
            <x v="30"/>
            <x v="31"/>
            <x v="37"/>
            <x v="45"/>
            <x v="46"/>
          </reference>
          <reference field="27" count="1" selected="0">
            <x v="2"/>
          </reference>
        </references>
      </pivotArea>
    </format>
    <format dxfId="272">
      <pivotArea dataOnly="0" labelOnly="1" fieldPosition="0">
        <references count="2">
          <reference field="2" count="9">
            <x v="50"/>
            <x v="51"/>
            <x v="52"/>
            <x v="53"/>
            <x v="54"/>
            <x v="55"/>
            <x v="56"/>
            <x v="57"/>
            <x v="58"/>
          </reference>
          <reference field="27" count="1" selected="0">
            <x v="4"/>
          </reference>
        </references>
      </pivotArea>
    </format>
    <format dxfId="271">
      <pivotArea dataOnly="0" labelOnly="1" fieldPosition="0">
        <references count="2">
          <reference field="2" count="3">
            <x v="35"/>
            <x v="41"/>
            <x v="59"/>
          </reference>
          <reference field="27" count="1" selected="0">
            <x v="7"/>
          </reference>
        </references>
      </pivotArea>
    </format>
    <format dxfId="270">
      <pivotArea collapsedLevelsAreSubtotals="1" fieldPosition="0">
        <references count="2">
          <reference field="27" count="1">
            <x v="5"/>
          </reference>
          <reference field="31" count="1" selected="0">
            <x v="0"/>
          </reference>
        </references>
      </pivotArea>
    </format>
    <format dxfId="269">
      <pivotArea collapsedLevelsAreSubtotals="1" fieldPosition="0">
        <references count="2">
          <reference field="27" count="1">
            <x v="4"/>
          </reference>
          <reference field="31" count="1" selected="0">
            <x v="1"/>
          </reference>
        </references>
      </pivotArea>
    </format>
    <format dxfId="268">
      <pivotArea collapsedLevelsAreSubtotals="1" fieldPosition="0">
        <references count="2">
          <reference field="27" count="1">
            <x v="4"/>
          </reference>
          <reference field="31" count="1" selected="0">
            <x v="2"/>
          </reference>
        </references>
      </pivotArea>
    </format>
    <format dxfId="267">
      <pivotArea collapsedLevelsAreSubtotals="1" fieldPosition="0">
        <references count="2">
          <reference field="27" count="1">
            <x v="4"/>
          </reference>
          <reference field="31" count="1" selected="0">
            <x v="3"/>
          </reference>
        </references>
      </pivotArea>
    </format>
    <format dxfId="266">
      <pivotArea collapsedLevelsAreSubtotals="1" fieldPosition="0">
        <references count="2">
          <reference field="27" count="1">
            <x v="5"/>
          </reference>
          <reference field="31" count="1" selected="0">
            <x v="3"/>
          </reference>
        </references>
      </pivotArea>
    </format>
    <format dxfId="265">
      <pivotArea collapsedLevelsAreSubtotals="1" fieldPosition="0">
        <references count="2">
          <reference field="27" count="1">
            <x v="5"/>
          </reference>
          <reference field="31" count="1" selected="0">
            <x v="2"/>
          </reference>
        </references>
      </pivotArea>
    </format>
    <format dxfId="264">
      <pivotArea collapsedLevelsAreSubtotals="1" fieldPosition="0">
        <references count="2">
          <reference field="27" count="1">
            <x v="5"/>
          </reference>
          <reference field="31" count="1" selected="0">
            <x v="1"/>
          </reference>
        </references>
      </pivotArea>
    </format>
    <format dxfId="263">
      <pivotArea type="origin" dataOnly="0" labelOnly="1" outline="0" fieldPosition="0"/>
    </format>
    <format dxfId="262">
      <pivotArea field="27" type="button" dataOnly="0" labelOnly="1" outline="0" axis="axisRow" fieldPosition="0"/>
    </format>
    <format dxfId="261">
      <pivotArea dataOnly="0" labelOnly="1" fieldPosition="0">
        <references count="1">
          <reference field="27" count="0"/>
        </references>
      </pivotArea>
    </format>
    <format dxfId="260">
      <pivotArea dataOnly="0" labelOnly="1" grandRow="1" outline="0" fieldPosition="0"/>
    </format>
    <format dxfId="259">
      <pivotArea dataOnly="0" labelOnly="1" fieldPosition="0">
        <references count="2">
          <reference field="2" count="3">
            <x v="31"/>
            <x v="35"/>
            <x v="41"/>
          </reference>
          <reference field="27" count="1" selected="0">
            <x v="5"/>
          </reference>
        </references>
      </pivotArea>
    </format>
    <format dxfId="258">
      <pivotArea type="all" dataOnly="0" outline="0" fieldPosition="0"/>
    </format>
    <format dxfId="257">
      <pivotArea outline="0" collapsedLevelsAreSubtotals="1" fieldPosition="0"/>
    </format>
    <format dxfId="256">
      <pivotArea type="origin" dataOnly="0" labelOnly="1" outline="0" fieldPosition="0"/>
    </format>
    <format dxfId="255">
      <pivotArea field="31" type="button" dataOnly="0" labelOnly="1" outline="0" axis="axisCol" fieldPosition="0"/>
    </format>
    <format dxfId="254">
      <pivotArea type="topRight" dataOnly="0" labelOnly="1" outline="0" fieldPosition="0"/>
    </format>
    <format dxfId="253">
      <pivotArea field="27" type="button" dataOnly="0" labelOnly="1" outline="0" axis="axisRow" fieldPosition="0"/>
    </format>
    <format dxfId="252">
      <pivotArea dataOnly="0" labelOnly="1" fieldPosition="0">
        <references count="1">
          <reference field="27" count="0"/>
        </references>
      </pivotArea>
    </format>
    <format dxfId="251">
      <pivotArea dataOnly="0" labelOnly="1" grandRow="1" outline="0" fieldPosition="0"/>
    </format>
    <format dxfId="250">
      <pivotArea dataOnly="0" labelOnly="1" fieldPosition="0">
        <references count="1">
          <reference field="31" count="0"/>
        </references>
      </pivotArea>
    </format>
    <format dxfId="249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27A26-2EAD-4415-86E0-AA9D518D3D0E}" name="Tabela dinâmica2" cacheId="2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SUPERVISORES" colHeaderCaption="AGING">
  <location ref="G8:J13" firstHeaderRow="1" firstDataRow="2" firstDataCol="1"/>
  <pivotFields count="33">
    <pivotField showAll="0" defaultSubtotal="0"/>
    <pivotField showAll="0" defaultSubtotal="0"/>
    <pivotField axis="axisRow" showAll="0" sortType="descending" defaultSubtotal="0">
      <items count="69">
        <item x="1"/>
        <item x="2"/>
        <item x="3"/>
        <item x="4"/>
        <item x="5"/>
        <item x="6"/>
        <item x="7"/>
        <item x="8"/>
        <item x="9"/>
        <item m="1" x="63"/>
        <item m="1" x="59"/>
        <item x="11"/>
        <item x="12"/>
        <item m="1" x="64"/>
        <item x="13"/>
        <item x="14"/>
        <item x="15"/>
        <item m="1" x="66"/>
        <item x="17"/>
        <item x="20"/>
        <item x="21"/>
        <item x="22"/>
        <item x="24"/>
        <item x="25"/>
        <item x="26"/>
        <item x="27"/>
        <item x="29"/>
        <item x="30"/>
        <item x="32"/>
        <item m="1" x="67"/>
        <item x="34"/>
        <item x="35"/>
        <item x="36"/>
        <item x="38"/>
        <item m="1" x="65"/>
        <item x="39"/>
        <item x="40"/>
        <item x="45"/>
        <item m="1" x="68"/>
        <item x="46"/>
        <item x="47"/>
        <item x="48"/>
        <item x="49"/>
        <item x="50"/>
        <item x="51"/>
        <item x="52"/>
        <item x="53"/>
        <item x="55"/>
        <item x="56"/>
        <item x="57"/>
        <item x="23"/>
        <item x="42"/>
        <item x="44"/>
        <item x="43"/>
        <item x="10"/>
        <item x="16"/>
        <item x="18"/>
        <item x="19"/>
        <item x="33"/>
        <item m="1" x="62"/>
        <item m="1" x="58"/>
        <item m="1" x="61"/>
        <item x="0"/>
        <item x="28"/>
        <item x="41"/>
        <item x="54"/>
        <item m="1" x="60"/>
        <item x="31"/>
        <item x="3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9">
        <item m="1" x="7"/>
        <item x="2"/>
        <item x="0"/>
        <item x="5"/>
        <item x="4"/>
        <item x="1"/>
        <item x="6"/>
        <item x="3"/>
        <item m="1" x="8"/>
      </items>
    </pivotField>
    <pivotField showAll="0" sortType="ascending" defaultSubtotal="0"/>
    <pivotField showAll="0" defaultSubtotal="0"/>
    <pivotField showAll="0" defaultSubtotal="0"/>
    <pivotField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ame="ID REGRA" axis="axisCol" dataField="1" showAll="0" sortType="ascending" defaultSubtotal="0">
      <items count="7">
        <item h="1" x="0"/>
        <item h="1" m="1" x="5"/>
        <item x="1"/>
        <item x="2"/>
        <item m="1" x="6"/>
        <item m="1" x="3"/>
        <item m="1" x="4"/>
      </items>
    </pivotField>
    <pivotField showAll="0" defaultSubtotal="0"/>
    <pivotField showAll="0" defaultSubtotal="0"/>
    <pivotField showAll="0" defaultSubtotal="0"/>
    <pivotField axis="axisRow" showAll="0" sortType="ascending" defaultSubtotal="0">
      <items count="9">
        <item x="0"/>
        <item x="1"/>
        <item sd="0" x="2"/>
        <item x="3"/>
        <item m="1" x="8"/>
        <item m="1" x="5"/>
        <item m="1" x="6"/>
        <item x="4"/>
        <item m="1" x="7"/>
      </items>
    </pivotField>
    <pivotField showAll="0" defaultSubtotal="0"/>
    <pivotField numFmtId="1" showAll="0" defaultSubtotal="0"/>
    <pivotField showAll="0" defaultSubtotal="0"/>
    <pivotField multipleItemSelectionAllowed="1" showAll="0" sortType="ascending" defaultSubtotal="0">
      <items count="4">
        <item x="0"/>
        <item x="3"/>
        <item x="1"/>
        <item h="1" x="2"/>
      </items>
    </pivotField>
    <pivotField showAll="0" defaultSubtotal="0"/>
  </pivotFields>
  <rowFields count="2">
    <field x="27"/>
    <field x="2"/>
  </rowFields>
  <rowItems count="4">
    <i>
      <x v="7"/>
    </i>
    <i r="1">
      <x v="51"/>
    </i>
    <i r="1">
      <x v="50"/>
    </i>
    <i t="grand">
      <x/>
    </i>
  </rowItems>
  <colFields count="1">
    <field x="23"/>
  </colFields>
  <colItems count="3">
    <i>
      <x v="2"/>
    </i>
    <i>
      <x v="3"/>
    </i>
    <i t="grand">
      <x/>
    </i>
  </colItems>
  <dataFields count="1">
    <dataField name="Qntd ID_REGRA" fld="23" subtotal="count" baseField="0" baseItem="0"/>
  </dataFields>
  <formats count="27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31" type="button" dataOnly="0" labelOnly="1" outline="0"/>
    </format>
    <format dxfId="216">
      <pivotArea type="topRight" dataOnly="0" labelOnly="1" outline="0" fieldPosition="0"/>
    </format>
    <format dxfId="215">
      <pivotArea dataOnly="0" labelOnly="1" grandCol="1" outline="0" fieldPosition="0"/>
    </format>
    <format dxfId="214">
      <pivotArea type="origin" dataOnly="0" labelOnly="1" outline="0" fieldPosition="0"/>
    </format>
    <format dxfId="213">
      <pivotArea field="27" type="button" dataOnly="0" labelOnly="1" outline="0" axis="axisRow" fieldPosition="0"/>
    </format>
    <format dxfId="212">
      <pivotArea field="27" type="button" dataOnly="0" labelOnly="1" outline="0" axis="axisRow" fieldPosition="0"/>
    </format>
    <format dxfId="211">
      <pivotArea field="31" type="button" dataOnly="0" labelOnly="1" outline="0"/>
    </format>
    <format dxfId="210">
      <pivotArea type="topRight" dataOnly="0" labelOnly="1" outline="0" fieldPosition="0"/>
    </format>
    <format dxfId="209">
      <pivotArea dataOnly="0" labelOnly="1" grandCol="1" outline="0" fieldPosition="0"/>
    </format>
    <format dxfId="208">
      <pivotArea dataOnly="0" labelOnly="1" grandCol="1" outline="0" fieldPosition="0"/>
    </format>
    <format dxfId="207">
      <pivotArea type="origin" dataOnly="0" labelOnly="1" outline="0" fieldPosition="0"/>
    </format>
    <format dxfId="206">
      <pivotArea field="31" type="button" dataOnly="0" labelOnly="1" outline="0"/>
    </format>
    <format dxfId="205">
      <pivotArea type="topRight" dataOnly="0" labelOnly="1" outline="0" fieldPosition="0"/>
    </format>
    <format dxfId="204">
      <pivotArea field="27" type="button" dataOnly="0" labelOnly="1" outline="0" axis="axisRow" fieldPosition="0"/>
    </format>
    <format dxfId="203">
      <pivotArea dataOnly="0" labelOnly="1" grandCol="1" outline="0" fieldPosition="0"/>
    </format>
    <format dxfId="202">
      <pivotArea dataOnly="0" labelOnly="1" outline="0" axis="axisValues" fieldPosition="0"/>
    </format>
    <format dxfId="201">
      <pivotArea dataOnly="0" labelOnly="1" fieldPosition="0">
        <references count="1">
          <reference field="2" count="6">
            <x v="7"/>
            <x v="27"/>
            <x v="35"/>
            <x v="36"/>
            <x v="42"/>
            <x v="44"/>
          </reference>
        </references>
      </pivotArea>
    </format>
    <format dxfId="200">
      <pivotArea field="2" type="button" dataOnly="0" labelOnly="1" outline="0" axis="axisRow" fieldPosition="1"/>
    </format>
    <format dxfId="199">
      <pivotArea dataOnly="0" labelOnly="1" fieldPosition="0">
        <references count="1">
          <reference field="2" count="5">
            <x v="9"/>
            <x v="27"/>
            <x v="36"/>
            <x v="42"/>
            <x v="44"/>
          </reference>
        </references>
      </pivotArea>
    </format>
    <format dxfId="198">
      <pivotArea type="origin" dataOnly="0" labelOnly="1" outline="0" fieldPosition="0"/>
    </format>
    <format dxfId="197">
      <pivotArea field="27" type="button" dataOnly="0" labelOnly="1" outline="0" axis="axisRow" fieldPosition="0"/>
    </format>
    <format dxfId="196">
      <pivotArea dataOnly="0" labelOnly="1" fieldPosition="0">
        <references count="1">
          <reference field="27" count="2">
            <x v="2"/>
            <x v="3"/>
          </reference>
        </references>
      </pivotArea>
    </format>
    <format dxfId="195">
      <pivotArea dataOnly="0" labelOnly="1" grandRow="1" outline="0" fieldPosition="0"/>
    </format>
    <format dxfId="194">
      <pivotArea dataOnly="0" labelOnly="1" fieldPosition="0">
        <references count="2">
          <reference field="2" count="3">
            <x v="36"/>
            <x v="42"/>
            <x v="44"/>
          </reference>
          <reference field="27" count="1" selected="0">
            <x v="2"/>
          </reference>
        </references>
      </pivotArea>
    </format>
    <format dxfId="193">
      <pivotArea dataOnly="0" labelOnly="1" fieldPosition="0">
        <references count="2">
          <reference field="2" count="1">
            <x v="7"/>
          </reference>
          <reference field="27" count="1" selected="0">
            <x v="3"/>
          </reference>
        </references>
      </pivotArea>
    </format>
  </formats>
  <conditionalFormats count="1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23" count="3" selected="0">
              <x v="2"/>
              <x v="5"/>
              <x v="6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C52DF-9210-44EE-AA9F-17F748577E71}" name="Tabela dinâmica1" cacheId="2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rowHeaderCaption="SUPERVISORES" colHeaderCaption="AGING">
  <location ref="B8:E123" firstHeaderRow="1" firstDataRow="1" firstDataCol="3"/>
  <pivotFields count="3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m="1" x="58"/>
        <item x="4"/>
        <item x="5"/>
        <item x="6"/>
        <item x="7"/>
        <item x="8"/>
        <item x="9"/>
        <item m="1" x="63"/>
        <item x="10"/>
        <item m="1" x="59"/>
        <item x="11"/>
        <item x="12"/>
        <item m="1" x="61"/>
        <item m="1" x="64"/>
        <item x="13"/>
        <item x="14"/>
        <item x="15"/>
        <item x="16"/>
        <item m="1" x="66"/>
        <item x="17"/>
        <item x="18"/>
        <item m="1" x="60"/>
        <item x="19"/>
        <item x="20"/>
        <item x="21"/>
        <item m="1" x="62"/>
        <item x="22"/>
        <item x="23"/>
        <item x="24"/>
        <item x="25"/>
        <item x="26"/>
        <item x="27"/>
        <item x="28"/>
        <item x="29"/>
        <item x="30"/>
        <item x="32"/>
        <item m="1" x="67"/>
        <item x="33"/>
        <item x="34"/>
        <item x="35"/>
        <item x="36"/>
        <item x="38"/>
        <item m="1" x="65"/>
        <item x="39"/>
        <item x="40"/>
        <item x="41"/>
        <item x="42"/>
        <item x="43"/>
        <item x="44"/>
        <item x="45"/>
        <item m="1" x="6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3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x="2"/>
        <item x="0"/>
        <item x="5"/>
        <item x="4"/>
        <item x="1"/>
        <item x="6"/>
        <item x="3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749">
        <item x="390"/>
        <item x="167"/>
        <item m="1" x="1016"/>
        <item x="360"/>
        <item m="1" x="1321"/>
        <item m="1" x="852"/>
        <item x="72"/>
        <item m="1" x="645"/>
        <item m="1" x="1012"/>
        <item x="229"/>
        <item m="1" x="721"/>
        <item m="1" x="928"/>
        <item x="206"/>
        <item m="1" x="632"/>
        <item m="1" x="1136"/>
        <item m="1" x="542"/>
        <item m="1" x="983"/>
        <item x="301"/>
        <item m="1" x="635"/>
        <item x="103"/>
        <item m="1" x="763"/>
        <item x="245"/>
        <item x="288"/>
        <item m="1" x="1171"/>
        <item m="1" x="481"/>
        <item m="1" x="882"/>
        <item m="1" x="957"/>
        <item m="1" x="940"/>
        <item x="139"/>
        <item m="1" x="843"/>
        <item x="73"/>
        <item m="1" x="817"/>
        <item x="14"/>
        <item m="1" x="501"/>
        <item m="1" x="1123"/>
        <item m="1" x="1035"/>
        <item x="362"/>
        <item m="1" x="537"/>
        <item m="1" x="781"/>
        <item m="1" x="581"/>
        <item m="1" x="615"/>
        <item m="1" x="860"/>
        <item m="1" x="951"/>
        <item m="1" x="794"/>
        <item m="1" x="507"/>
        <item m="1" x="806"/>
        <item m="1" x="723"/>
        <item m="1" x="477"/>
        <item m="1" x="930"/>
        <item m="1" x="571"/>
        <item x="8"/>
        <item x="58"/>
        <item x="185"/>
        <item m="1" x="762"/>
        <item x="200"/>
        <item m="1" x="568"/>
        <item m="1" x="1033"/>
        <item x="221"/>
        <item x="449"/>
        <item x="143"/>
        <item x="64"/>
        <item x="252"/>
        <item m="1" x="556"/>
        <item m="1" x="883"/>
        <item m="1" x="646"/>
        <item m="1" x="588"/>
        <item x="410"/>
        <item x="36"/>
        <item m="1" x="759"/>
        <item m="1" x="685"/>
        <item m="1" x="1038"/>
        <item m="1" x="452"/>
        <item x="61"/>
        <item x="89"/>
        <item m="1" x="601"/>
        <item m="1" x="1059"/>
        <item x="74"/>
        <item m="1" x="496"/>
        <item m="1" x="668"/>
        <item m="1" x="490"/>
        <item x="287"/>
        <item m="1" x="1007"/>
        <item x="147"/>
        <item m="1" x="1127"/>
        <item m="1" x="593"/>
        <item m="1" x="703"/>
        <item x="203"/>
        <item x="79"/>
        <item m="1" x="619"/>
        <item m="1" x="1042"/>
        <item m="1" x="726"/>
        <item m="1" x="981"/>
        <item m="1" x="856"/>
        <item m="1" x="583"/>
        <item m="1" x="459"/>
        <item m="1" x="1746"/>
        <item m="1" x="748"/>
        <item m="1" x="1578"/>
        <item m="1" x="1375"/>
        <item m="1" x="1115"/>
        <item m="1" x="1447"/>
        <item m="1" x="1545"/>
        <item m="1" x="1524"/>
        <item m="1" x="1342"/>
        <item m="1" x="1510"/>
        <item m="1" x="1037"/>
        <item m="1" x="1536"/>
        <item m="1" x="1659"/>
        <item m="1" x="1748"/>
        <item m="1" x="1261"/>
        <item m="1" x="1319"/>
        <item m="1" x="1317"/>
        <item m="1" x="1672"/>
        <item m="1" x="1116"/>
        <item m="1" x="1407"/>
        <item m="1" x="931"/>
        <item m="1" x="1167"/>
        <item m="1" x="1503"/>
        <item m="1" x="1239"/>
        <item m="1" x="1443"/>
        <item m="1" x="1119"/>
        <item m="1" x="1643"/>
        <item m="1" x="1581"/>
        <item m="1" x="1540"/>
        <item m="1" x="1322"/>
        <item x="289"/>
        <item m="1" x="1085"/>
        <item m="1" x="1584"/>
        <item m="1" x="1747"/>
        <item m="1" x="1473"/>
        <item m="1" x="1499"/>
        <item m="1" x="1648"/>
        <item m="1" x="1580"/>
        <item m="1" x="1403"/>
        <item m="1" x="1408"/>
        <item m="1" x="1647"/>
        <item m="1" x="1599"/>
        <item m="1" x="1496"/>
        <item m="1" x="1561"/>
        <item m="1" x="1469"/>
        <item m="1" x="1572"/>
        <item m="1" x="1530"/>
        <item m="1" x="1451"/>
        <item m="1" x="1173"/>
        <item m="1" x="1349"/>
        <item m="1" x="1563"/>
        <item m="1" x="1600"/>
        <item m="1" x="1680"/>
        <item m="1" x="1628"/>
        <item m="1" x="1678"/>
        <item m="1" x="1554"/>
        <item m="1" x="1142"/>
        <item m="1" x="1709"/>
        <item m="1" x="1334"/>
        <item x="443"/>
        <item m="1" x="1324"/>
        <item m="1" x="1598"/>
        <item m="1" x="1729"/>
        <item m="1" x="1541"/>
        <item m="1" x="1557"/>
        <item m="1" x="1152"/>
        <item m="1" x="1110"/>
        <item m="1" x="1264"/>
        <item m="1" x="1609"/>
        <item m="1" x="1544"/>
        <item m="1" x="1100"/>
        <item m="1" x="1248"/>
        <item m="1" x="1656"/>
        <item x="432"/>
        <item x="12"/>
        <item x="37"/>
        <item x="384"/>
        <item x="438"/>
        <item x="436"/>
        <item x="67"/>
        <item x="376"/>
        <item x="15"/>
        <item x="39"/>
        <item x="402"/>
        <item x="180"/>
        <item x="28"/>
        <item x="135"/>
        <item x="18"/>
        <item x="419"/>
        <item x="23"/>
        <item x="30"/>
        <item x="132"/>
        <item x="65"/>
        <item x="134"/>
        <item x="426"/>
        <item x="38"/>
        <item x="427"/>
        <item x="420"/>
        <item x="400"/>
        <item x="440"/>
        <item x="136"/>
        <item x="425"/>
        <item x="31"/>
        <item x="133"/>
        <item x="283"/>
        <item x="75"/>
        <item x="161"/>
        <item x="341"/>
        <item x="140"/>
        <item x="113"/>
        <item x="5"/>
        <item x="154"/>
        <item x="365"/>
        <item x="160"/>
        <item x="153"/>
        <item x="156"/>
        <item x="88"/>
        <item x="142"/>
        <item x="441"/>
        <item x="238"/>
        <item x="350"/>
        <item x="148"/>
        <item x="236"/>
        <item x="7"/>
        <item x="92"/>
        <item x="369"/>
        <item x="179"/>
        <item x="93"/>
        <item x="116"/>
        <item x="99"/>
        <item x="225"/>
        <item x="345"/>
        <item x="27"/>
        <item x="316"/>
        <item x="336"/>
        <item x="318"/>
        <item x="323"/>
        <item x="324"/>
        <item x="277"/>
        <item m="1" x="1348"/>
        <item m="1" x="1644"/>
        <item m="1" x="1049"/>
        <item m="1" x="1399"/>
        <item m="1" x="1616"/>
        <item m="1" x="623"/>
        <item m="1" x="933"/>
        <item m="1" x="932"/>
        <item m="1" x="1743"/>
        <item m="1" x="879"/>
        <item m="1" x="1629"/>
        <item m="1" x="1551"/>
        <item x="423"/>
        <item m="1" x="1107"/>
        <item m="1" x="1362"/>
        <item m="1" x="1336"/>
        <item m="1" x="1224"/>
        <item m="1" x="1489"/>
        <item m="1" x="1333"/>
        <item m="1" x="980"/>
        <item m="1" x="1213"/>
        <item m="1" x="1504"/>
        <item m="1" x="1030"/>
        <item m="1" x="1487"/>
        <item m="1" x="1624"/>
        <item m="1" x="1564"/>
        <item m="1" x="1702"/>
        <item m="1" x="1744"/>
        <item m="1" x="1359"/>
        <item m="1" x="1332"/>
        <item m="1" x="1345"/>
        <item m="1" x="1532"/>
        <item m="1" x="1308"/>
        <item m="1" x="1391"/>
        <item m="1" x="1638"/>
        <item m="1" x="1276"/>
        <item m="1" x="1155"/>
        <item m="1" x="1207"/>
        <item m="1" x="1703"/>
        <item m="1" x="1441"/>
        <item m="1" x="1505"/>
        <item m="1" x="1283"/>
        <item m="1" x="1573"/>
        <item m="1" x="1531"/>
        <item m="1" x="1367"/>
        <item m="1" x="1682"/>
        <item m="1" x="1646"/>
        <item m="1" x="1008"/>
        <item m="1" x="1494"/>
        <item m="1" x="1455"/>
        <item m="1" x="1242"/>
        <item m="1" x="1337"/>
        <item m="1" x="1482"/>
        <item m="1" x="1480"/>
        <item m="1" x="1309"/>
        <item m="1" x="1202"/>
        <item m="1" x="1565"/>
        <item m="1" x="1528"/>
        <item m="1" x="917"/>
        <item m="1" x="1162"/>
        <item m="1" x="1630"/>
        <item m="1" x="1084"/>
        <item m="1" x="1512"/>
        <item m="1" x="1157"/>
        <item m="1" x="687"/>
        <item m="1" x="872"/>
        <item x="91"/>
        <item x="364"/>
        <item m="1" x="1435"/>
        <item m="1" x="1705"/>
        <item m="1" x="1547"/>
        <item m="1" x="1669"/>
        <item x="306"/>
        <item x="68"/>
        <item m="1" x="1063"/>
        <item m="1" x="643"/>
        <item m="1" x="483"/>
        <item m="1" x="837"/>
        <item x="269"/>
        <item m="1" x="1662"/>
        <item x="337"/>
        <item m="1" x="1098"/>
        <item m="1" x="550"/>
        <item m="1" x="798"/>
        <item x="281"/>
        <item m="1" x="1715"/>
        <item x="168"/>
        <item m="1" x="1289"/>
        <item x="273"/>
        <item m="1" x="1393"/>
        <item m="1" x="706"/>
        <item x="94"/>
        <item m="1" x="752"/>
        <item m="1" x="596"/>
        <item m="1" x="468"/>
        <item x="305"/>
        <item m="1" x="845"/>
        <item m="1" x="1741"/>
        <item x="335"/>
        <item m="1" x="1468"/>
        <item m="1" x="1608"/>
        <item x="319"/>
        <item m="1" x="484"/>
        <item m="1" x="1621"/>
        <item x="11"/>
        <item x="33"/>
        <item x="246"/>
        <item x="59"/>
        <item m="1" x="1549"/>
        <item m="1" x="1217"/>
        <item m="1" x="454"/>
        <item x="241"/>
        <item m="1" x="460"/>
        <item x="267"/>
        <item x="232"/>
        <item m="1" x="1313"/>
        <item m="1" x="1595"/>
        <item m="1" x="1379"/>
        <item x="248"/>
        <item m="1" x="727"/>
        <item x="71"/>
        <item m="1" x="540"/>
        <item m="1" x="1543"/>
        <item x="235"/>
        <item m="1" x="719"/>
        <item m="1" x="816"/>
        <item x="120"/>
        <item m="1" x="1192"/>
        <item m="1" x="560"/>
        <item x="414"/>
        <item m="1" x="598"/>
        <item m="1" x="1677"/>
        <item m="1" x="766"/>
        <item m="1" x="1054"/>
        <item x="366"/>
        <item m="1" x="558"/>
        <item m="1" x="789"/>
        <item m="1" x="747"/>
        <item m="1" x="1634"/>
        <item m="1" x="1062"/>
        <item m="1" x="514"/>
        <item m="1" x="1361"/>
        <item m="1" x="655"/>
        <item x="397"/>
        <item m="1" x="825"/>
        <item m="1" x="1105"/>
        <item x="264"/>
        <item x="315"/>
        <item x="191"/>
        <item m="1" x="1697"/>
        <item m="1" x="1140"/>
        <item m="1" x="1365"/>
        <item x="343"/>
        <item m="1" x="1538"/>
        <item m="1" x="1091"/>
        <item m="1" x="1742"/>
        <item m="1" x="1182"/>
        <item m="1" x="1284"/>
        <item m="1" x="1611"/>
        <item m="1" x="1368"/>
        <item m="1" x="988"/>
        <item m="1" x="1004"/>
        <item m="1" x="1586"/>
        <item m="1" x="1188"/>
        <item m="1" x="1066"/>
        <item m="1" x="967"/>
        <item m="1" x="1183"/>
        <item m="1" x="877"/>
        <item m="1" x="1429"/>
        <item m="1" x="1244"/>
        <item m="1" x="1641"/>
        <item m="1" x="1271"/>
        <item m="1" x="1314"/>
        <item m="1" x="1570"/>
        <item m="1" x="1252"/>
        <item m="1" x="1245"/>
        <item m="1" x="1172"/>
        <item m="1" x="1346"/>
        <item m="1" x="1603"/>
        <item m="1" x="1610"/>
        <item m="1" x="603"/>
        <item m="1" x="1301"/>
        <item m="1" x="1388"/>
        <item m="1" x="914"/>
        <item m="1" x="1191"/>
        <item m="1" x="1185"/>
        <item m="1" x="1160"/>
        <item m="1" x="1516"/>
        <item m="1" x="1229"/>
        <item m="1" x="1328"/>
        <item m="1" x="1296"/>
        <item m="1" x="1423"/>
        <item m="1" x="1358"/>
        <item m="1" x="1143"/>
        <item m="1" x="918"/>
        <item m="1" x="1278"/>
        <item m="1" x="1234"/>
        <item m="1" x="1132"/>
        <item m="1" x="1515"/>
        <item m="1" x="1617"/>
        <item m="1" x="1553"/>
        <item m="1" x="1363"/>
        <item m="1" x="1113"/>
        <item m="1" x="1670"/>
        <item m="1" x="1134"/>
        <item m="1" x="1639"/>
        <item m="1" x="1426"/>
        <item m="1" x="1675"/>
        <item m="1" x="1128"/>
        <item m="1" x="614"/>
        <item m="1" x="1340"/>
        <item m="1" x="1560"/>
        <item m="1" x="1506"/>
        <item m="1" x="1243"/>
        <item m="1" x="1223"/>
        <item m="1" x="1509"/>
        <item m="1" x="1710"/>
        <item m="1" x="1386"/>
        <item m="1" x="1406"/>
        <item m="1" x="1347"/>
        <item m="1" x="874"/>
        <item m="1" x="1635"/>
        <item m="1" x="1312"/>
        <item m="1" x="1463"/>
        <item m="1" x="1745"/>
        <item m="1" x="873"/>
        <item m="1" x="1112"/>
        <item m="1" x="1737"/>
        <item m="1" x="1055"/>
        <item m="1" x="1148"/>
        <item m="1" x="1394"/>
        <item m="1" x="530"/>
        <item m="1" x="1318"/>
        <item m="1" x="1193"/>
        <item m="1" x="1351"/>
        <item m="1" x="1597"/>
        <item m="1" x="1732"/>
        <item m="1" x="1483"/>
        <item m="1" x="1522"/>
        <item m="1" x="1339"/>
        <item m="1" x="1712"/>
        <item x="207"/>
        <item m="1" x="1502"/>
        <item m="1" x="1661"/>
        <item x="34"/>
        <item m="1" x="569"/>
        <item m="1" x="1072"/>
        <item x="47"/>
        <item x="20"/>
        <item m="1" x="1369"/>
        <item x="2"/>
        <item m="1" x="1583"/>
        <item m="1" x="900"/>
        <item m="1" x="1050"/>
        <item m="1" x="846"/>
        <item m="1" x="1542"/>
        <item m="1" x="1444"/>
        <item x="382"/>
        <item m="1" x="1274"/>
        <item m="1" x="1534"/>
        <item m="1" x="828"/>
        <item m="1" x="1513"/>
        <item m="1" x="1422"/>
        <item m="1" x="1165"/>
        <item m="1" x="1731"/>
        <item m="1" x="1267"/>
        <item m="1" x="1298"/>
        <item m="1" x="1102"/>
        <item x="279"/>
        <item x="327"/>
        <item m="1" x="1373"/>
        <item x="280"/>
        <item x="114"/>
        <item m="1" x="1704"/>
        <item m="1" x="472"/>
        <item x="278"/>
        <item m="1" x="650"/>
        <item m="1" x="1466"/>
        <item m="1" x="1180"/>
        <item x="171"/>
        <item m="1" x="478"/>
        <item m="1" x="1414"/>
        <item x="447"/>
        <item m="1" x="1258"/>
        <item m="1" x="1495"/>
        <item x="56"/>
        <item m="1" x="982"/>
        <item x="128"/>
        <item m="1" x="912"/>
        <item x="299"/>
        <item m="1" x="753"/>
        <item m="1" x="820"/>
        <item x="242"/>
        <item m="1" x="577"/>
        <item m="1" x="1175"/>
        <item m="1" x="1655"/>
        <item m="1" x="480"/>
        <item m="1" x="1637"/>
        <item x="84"/>
        <item x="249"/>
        <item m="1" x="895"/>
        <item x="166"/>
        <item m="1" x="595"/>
        <item m="1" x="1254"/>
        <item m="1" x="573"/>
        <item x="444"/>
        <item m="1" x="1486"/>
        <item m="1" x="1377"/>
        <item m="1" x="1225"/>
        <item x="213"/>
        <item m="1" x="699"/>
        <item x="117"/>
        <item x="401"/>
        <item x="130"/>
        <item m="1" x="1220"/>
        <item m="1" x="1181"/>
        <item m="1" x="1255"/>
        <item m="1" x="660"/>
        <item m="1" x="1722"/>
        <item x="104"/>
        <item m="1" x="937"/>
        <item x="169"/>
        <item m="1" x="1247"/>
        <item x="268"/>
        <item m="1" x="1389"/>
        <item x="69"/>
        <item m="1" x="1087"/>
        <item m="1" x="1739"/>
        <item m="1" x="1146"/>
        <item m="1" x="1576"/>
        <item x="70"/>
        <item x="233"/>
        <item m="1" x="1465"/>
        <item m="1" x="1699"/>
        <item m="1" x="1353"/>
        <item m="1" x="523"/>
        <item x="159"/>
        <item x="164"/>
        <item x="285"/>
        <item m="1" x="790"/>
        <item m="1" x="551"/>
        <item m="1" x="1371"/>
        <item m="1" x="1690"/>
        <item x="416"/>
        <item x="409"/>
        <item x="446"/>
        <item x="204"/>
        <item m="1" x="498"/>
        <item m="1" x="717"/>
        <item x="274"/>
        <item m="1" x="743"/>
        <item x="151"/>
        <item x="190"/>
        <item x="403"/>
        <item x="265"/>
        <item x="32"/>
        <item x="178"/>
        <item m="1" x="1299"/>
        <item m="1" x="1397"/>
        <item m="1" x="528"/>
        <item m="1" x="519"/>
        <item m="1" x="863"/>
        <item m="1" x="543"/>
        <item m="1" x="977"/>
        <item m="1" x="1498"/>
        <item x="413"/>
        <item x="310"/>
        <item x="141"/>
        <item m="1" x="1585"/>
        <item x="399"/>
        <item m="1" x="1620"/>
        <item m="1" x="1436"/>
        <item m="1" x="841"/>
        <item x="334"/>
        <item m="1" x="909"/>
        <item x="294"/>
        <item x="338"/>
        <item m="1" x="1387"/>
        <item x="194"/>
        <item m="1" x="1356"/>
        <item x="57"/>
        <item x="407"/>
        <item x="389"/>
        <item x="193"/>
        <item m="1" x="956"/>
        <item x="195"/>
        <item x="247"/>
        <item x="146"/>
        <item m="1" x="1177"/>
        <item m="1" x="606"/>
        <item m="1" x="1090"/>
        <item x="63"/>
        <item m="1" x="1607"/>
        <item m="1" x="1200"/>
        <item m="1" x="1096"/>
        <item m="1" x="1187"/>
        <item m="1" x="648"/>
        <item m="1" x="1727"/>
        <item m="1" x="1454"/>
        <item m="1" x="1716"/>
        <item m="1" x="1310"/>
        <item m="1" x="784"/>
        <item m="1" x="869"/>
        <item m="1" x="1740"/>
        <item x="370"/>
        <item m="1" x="851"/>
        <item m="1" x="1660"/>
        <item m="1" x="1693"/>
        <item m="1" x="1226"/>
        <item m="1" x="998"/>
        <item m="1" x="475"/>
        <item x="202"/>
        <item m="1" x="692"/>
        <item m="1" x="628"/>
        <item m="1" x="1430"/>
        <item m="1" x="589"/>
        <item m="1" x="677"/>
        <item m="1" x="1000"/>
        <item m="1" x="850"/>
        <item x="394"/>
        <item m="1" x="1093"/>
        <item m="1" x="1613"/>
        <item m="1" x="1344"/>
        <item m="1" x="1201"/>
        <item x="43"/>
        <item m="1" x="492"/>
        <item m="1" x="469"/>
        <item m="1" x="1589"/>
        <item x="367"/>
        <item x="353"/>
        <item m="1" x="1150"/>
        <item m="1" x="709"/>
        <item m="1" x="629"/>
        <item m="1" x="1446"/>
        <item m="1" x="510"/>
        <item m="1" x="1738"/>
        <item m="1" x="1282"/>
        <item m="1" x="549"/>
        <item m="1" x="565"/>
        <item x="3"/>
        <item x="129"/>
        <item m="1" x="1238"/>
        <item m="1" x="1724"/>
        <item x="356"/>
        <item x="118"/>
        <item m="1" x="955"/>
        <item m="1" x="1061"/>
        <item m="1" x="521"/>
        <item x="97"/>
        <item x="408"/>
        <item m="1" x="810"/>
        <item x="192"/>
        <item m="1" x="1027"/>
        <item x="209"/>
        <item m="1" x="942"/>
        <item x="26"/>
        <item x="119"/>
        <item m="1" x="604"/>
        <item x="388"/>
        <item x="210"/>
        <item m="1" x="730"/>
        <item m="1" x="1556"/>
        <item m="1" x="1713"/>
        <item m="1" x="1683"/>
        <item m="1" x="1445"/>
        <item x="424"/>
        <item m="1" x="1272"/>
        <item m="1" x="1462"/>
        <item m="1" x="1189"/>
        <item m="1" x="1411"/>
        <item x="322"/>
        <item m="1" x="564"/>
        <item x="199"/>
        <item x="186"/>
        <item x="214"/>
        <item m="1" x="822"/>
        <item x="372"/>
        <item m="1" x="524"/>
        <item m="1" x="1231"/>
        <item m="1" x="1571"/>
        <item m="1" x="840"/>
        <item m="1" x="682"/>
        <item m="1" x="1275"/>
        <item x="54"/>
        <item x="377"/>
        <item m="1" x="1664"/>
        <item m="1" x="1326"/>
        <item x="126"/>
        <item m="1" x="1431"/>
        <item m="1" x="1695"/>
        <item m="1" x="1485"/>
        <item m="1" x="1592"/>
        <item m="1" x="1294"/>
        <item m="1" x="1700"/>
        <item m="1" x="1425"/>
        <item m="1" x="1302"/>
        <item m="1" x="1259"/>
        <item m="1" x="1619"/>
        <item m="1" x="1214"/>
        <item m="1" x="962"/>
        <item m="1" x="1194"/>
        <item m="1" x="990"/>
        <item m="1" x="1297"/>
        <item m="1" x="1222"/>
        <item m="1" x="1461"/>
        <item m="1" x="1548"/>
        <item m="1" x="1663"/>
        <item m="1" x="1285"/>
        <item x="396"/>
        <item m="1" x="1415"/>
        <item x="189"/>
        <item m="1" x="732"/>
        <item m="1" x="1438"/>
        <item x="10"/>
        <item m="1" x="1139"/>
        <item m="1" x="1370"/>
        <item m="1" x="1169"/>
        <item m="1" x="1694"/>
        <item m="1" x="1577"/>
        <item m="1" x="1649"/>
        <item m="1" x="1492"/>
        <item m="1" x="1281"/>
        <item m="1" x="1273"/>
        <item m="1" x="1330"/>
        <item m="1" x="1331"/>
        <item m="1" x="1024"/>
        <item m="1" x="1402"/>
        <item m="1" x="1122"/>
        <item m="1" x="1734"/>
        <item m="1" x="1279"/>
        <item m="1" x="1068"/>
        <item m="1" x="1424"/>
        <item m="1" x="1390"/>
        <item m="1" x="1195"/>
        <item m="1" x="1421"/>
        <item m="1" x="1109"/>
        <item m="1" x="1170"/>
        <item m="1" x="1295"/>
        <item m="1" x="1627"/>
        <item m="1" x="1478"/>
        <item m="1" x="1293"/>
        <item m="1" x="1472"/>
        <item m="1" x="978"/>
        <item m="1" x="1343"/>
        <item m="1" x="1106"/>
        <item m="1" x="1111"/>
        <item m="1" x="1385"/>
        <item m="1" x="1730"/>
        <item m="1" x="1558"/>
        <item m="1" x="1082"/>
        <item m="1" x="1257"/>
        <item m="1" x="1606"/>
        <item m="1" x="489"/>
        <item m="1" x="1689"/>
        <item m="1" x="1514"/>
        <item m="1" x="1097"/>
        <item m="1" x="1587"/>
        <item m="1" x="1269"/>
        <item m="1" x="1240"/>
        <item m="1" x="1067"/>
        <item m="1" x="1280"/>
        <item m="1" x="1374"/>
        <item m="1" x="1151"/>
        <item m="1" x="1103"/>
        <item m="1" x="1341"/>
        <item m="1" x="1048"/>
        <item m="1" x="1623"/>
        <item x="48"/>
        <item m="1" x="1058"/>
        <item m="1" x="1265"/>
        <item m="1" x="1074"/>
        <item m="1" x="1527"/>
        <item m="1" x="1452"/>
        <item m="1" x="1658"/>
        <item m="1" x="1052"/>
        <item m="1" x="1350"/>
        <item m="1" x="1161"/>
        <item m="1" x="552"/>
        <item m="1" x="582"/>
        <item x="244"/>
        <item m="1" x="803"/>
        <item m="1" x="973"/>
        <item m="1" x="512"/>
        <item m="1" x="576"/>
        <item m="1" x="1020"/>
        <item m="1" x="966"/>
        <item m="1" x="462"/>
        <item x="13"/>
        <item m="1" x="476"/>
        <item m="1" x="482"/>
        <item m="1" x="513"/>
        <item m="1" x="467"/>
        <item m="1" x="1028"/>
        <item m="1" x="927"/>
        <item m="1" x="488"/>
        <item m="1" x="457"/>
        <item m="1" x="712"/>
        <item m="1" x="787"/>
        <item m="1" x="567"/>
        <item m="1" x="906"/>
        <item x="150"/>
        <item m="1" x="600"/>
        <item x="298"/>
        <item m="1" x="1099"/>
        <item m="1" x="829"/>
        <item m="1" x="805"/>
        <item m="1" x="868"/>
        <item m="1" x="757"/>
        <item x="270"/>
        <item x="78"/>
        <item x="448"/>
        <item m="1" x="901"/>
        <item m="1" x="525"/>
        <item m="1" x="580"/>
        <item m="1" x="572"/>
        <item m="1" x="1137"/>
        <item m="1" x="592"/>
        <item m="1" x="887"/>
        <item m="1" x="686"/>
        <item m="1" x="626"/>
        <item x="121"/>
        <item m="1" x="963"/>
        <item m="1" x="924"/>
        <item x="110"/>
        <item m="1" x="526"/>
        <item x="224"/>
        <item m="1" x="1014"/>
        <item m="1" x="473"/>
        <item x="212"/>
        <item m="1" x="674"/>
        <item m="1" x="666"/>
        <item m="1" x="450"/>
        <item m="1" x="1077"/>
        <item m="1" x="616"/>
        <item x="137"/>
        <item x="228"/>
        <item x="66"/>
        <item x="96"/>
        <item m="1" x="989"/>
        <item m="1" x="855"/>
        <item m="1" x="711"/>
        <item x="55"/>
        <item x="208"/>
        <item m="1" x="808"/>
        <item m="1" x="545"/>
        <item x="251"/>
        <item m="1" x="1081"/>
        <item m="1" x="657"/>
        <item x="405"/>
        <item m="1" x="1094"/>
        <item x="430"/>
        <item m="1" x="509"/>
        <item m="1" x="669"/>
        <item x="122"/>
        <item m="1" x="570"/>
        <item m="1" x="833"/>
        <item m="1" x="683"/>
        <item x="250"/>
        <item x="234"/>
        <item x="152"/>
        <item m="1" x="658"/>
        <item m="1" x="802"/>
        <item x="300"/>
        <item m="1" x="458"/>
        <item m="1" x="586"/>
        <item m="1" x="638"/>
        <item m="1" x="554"/>
        <item m="1" x="1118"/>
        <item x="333"/>
        <item x="239"/>
        <item m="1" x="975"/>
        <item x="442"/>
        <item m="1" x="809"/>
        <item m="1" x="876"/>
        <item x="25"/>
        <item m="1" x="1448"/>
        <item x="217"/>
        <item x="205"/>
        <item x="291"/>
        <item m="1" x="1456"/>
        <item m="1" x="1681"/>
        <item m="1" x="464"/>
        <item x="219"/>
        <item x="170"/>
        <item m="1" x="1219"/>
        <item x="429"/>
        <item x="395"/>
        <item m="1" x="1125"/>
        <item m="1" x="1651"/>
        <item m="1" x="921"/>
        <item x="222"/>
        <item x="115"/>
        <item m="1" x="533"/>
        <item x="127"/>
        <item x="398"/>
        <item m="1" x="1218"/>
        <item m="1" x="915"/>
        <item m="1" x="1488"/>
        <item m="1" x="1354"/>
        <item x="284"/>
        <item m="1" x="1376"/>
        <item m="1" x="1203"/>
        <item m="1" x="1166"/>
        <item x="378"/>
        <item x="19"/>
        <item m="1" x="1221"/>
        <item m="1" x="1708"/>
        <item x="275"/>
        <item m="1" x="1025"/>
        <item x="51"/>
        <item x="21"/>
        <item x="431"/>
        <item x="6"/>
        <item m="1" x="996"/>
        <item m="1" x="1400"/>
        <item m="1" x="1017"/>
        <item m="1" x="1529"/>
        <item m="1" x="1237"/>
        <item m="1" x="1671"/>
        <item m="1" x="1197"/>
        <item x="220"/>
        <item m="1" x="1268"/>
        <item m="1" x="1594"/>
        <item m="1" x="1256"/>
        <item m="1" x="1383"/>
        <item m="1" x="1384"/>
        <item m="1" x="1372"/>
        <item m="1" x="1154"/>
        <item m="1" x="1232"/>
        <item m="1" x="511"/>
        <item x="391"/>
        <item m="1" x="1101"/>
        <item m="1" x="1686"/>
        <item m="1" x="1338"/>
        <item x="109"/>
        <item m="1" x="1249"/>
        <item m="1" x="642"/>
        <item m="1" x="1546"/>
        <item m="1" x="1263"/>
        <item m="1" x="1144"/>
        <item x="307"/>
        <item m="1" x="1526"/>
        <item x="257"/>
        <item x="428"/>
        <item m="1" x="972"/>
        <item x="331"/>
        <item m="1" x="1555"/>
        <item x="326"/>
        <item m="1" x="785"/>
        <item m="1" x="958"/>
        <item x="385"/>
        <item m="1" x="922"/>
        <item m="1" x="541"/>
        <item x="332"/>
        <item x="418"/>
        <item m="1" x="1186"/>
        <item m="1" x="695"/>
        <item m="1" x="1591"/>
        <item m="1" x="968"/>
        <item x="49"/>
        <item m="1" x="875"/>
        <item m="1" x="773"/>
        <item x="50"/>
        <item x="352"/>
        <item x="256"/>
        <item m="1" x="634"/>
        <item x="188"/>
        <item x="24"/>
        <item m="1" x="494"/>
        <item x="52"/>
        <item x="40"/>
        <item x="433"/>
        <item x="434"/>
        <item x="16"/>
        <item x="404"/>
        <item x="35"/>
        <item x="17"/>
        <item x="1"/>
        <item x="29"/>
        <item x="111"/>
        <item x="108"/>
        <item x="218"/>
        <item x="125"/>
        <item x="254"/>
        <item x="144"/>
        <item x="87"/>
        <item x="303"/>
        <item x="80"/>
        <item x="145"/>
        <item x="348"/>
        <item x="183"/>
        <item x="81"/>
        <item x="124"/>
        <item x="342"/>
        <item x="101"/>
        <item x="157"/>
        <item x="98"/>
        <item x="100"/>
        <item x="90"/>
        <item x="373"/>
        <item x="321"/>
        <item x="317"/>
        <item x="292"/>
        <item x="215"/>
        <item x="330"/>
        <item x="357"/>
        <item x="297"/>
        <item x="325"/>
        <item x="439"/>
        <item x="435"/>
        <item x="45"/>
        <item x="392"/>
        <item x="76"/>
        <item x="112"/>
        <item x="22"/>
        <item x="0"/>
        <item x="42"/>
        <item x="46"/>
        <item x="344"/>
        <item x="227"/>
        <item x="340"/>
        <item x="173"/>
        <item x="123"/>
        <item x="175"/>
        <item x="302"/>
        <item x="172"/>
        <item x="176"/>
        <item x="351"/>
        <item x="165"/>
        <item x="138"/>
        <item x="187"/>
        <item x="406"/>
        <item x="95"/>
        <item x="182"/>
        <item x="216"/>
        <item x="347"/>
        <item x="329"/>
        <item x="374"/>
        <item x="4"/>
        <item x="383"/>
        <item x="359"/>
        <item x="328"/>
        <item x="368"/>
        <item x="162"/>
        <item x="320"/>
        <item m="1" x="622"/>
        <item m="1" x="639"/>
        <item m="1" x="992"/>
        <item m="1" x="934"/>
        <item m="1" x="1086"/>
        <item m="1" x="997"/>
        <item m="1" x="1044"/>
        <item m="1" x="624"/>
        <item m="1" x="1011"/>
        <item m="1" x="1138"/>
        <item m="1" x="1117"/>
        <item m="1" x="697"/>
        <item m="1" x="1057"/>
        <item m="1" x="1051"/>
        <item m="1" x="1075"/>
        <item m="1" x="1196"/>
        <item m="1" x="1083"/>
        <item m="1" x="1211"/>
        <item m="1" x="1198"/>
        <item m="1" x="1666"/>
        <item m="1" x="1209"/>
        <item m="1" x="1130"/>
        <item m="1" x="897"/>
        <item m="1" x="698"/>
        <item m="1" x="1126"/>
        <item m="1" x="1036"/>
        <item m="1" x="1673"/>
        <item m="1" x="896"/>
        <item m="1" x="1518"/>
        <item m="1" x="1696"/>
        <item m="1" x="979"/>
        <item m="1" x="1131"/>
        <item m="1" x="1676"/>
        <item m="1" x="1073"/>
        <item m="1" x="1019"/>
        <item m="1" x="1215"/>
        <item m="1" x="1605"/>
        <item m="1" x="1701"/>
        <item m="1" x="1206"/>
        <item m="1" x="899"/>
        <item m="1" x="1736"/>
        <item m="1" x="893"/>
        <item m="1" x="938"/>
        <item m="1" x="710"/>
        <item m="1" x="903"/>
        <item m="1" x="575"/>
        <item m="1" x="894"/>
        <item m="1" x="945"/>
        <item m="1" x="672"/>
        <item m="1" x="799"/>
        <item m="1" x="862"/>
        <item m="1" x="947"/>
        <item m="1" x="630"/>
        <item m="1" x="640"/>
        <item m="1" x="920"/>
        <item m="1" x="535"/>
        <item m="1" x="767"/>
        <item m="1" x="479"/>
        <item m="1" x="861"/>
        <item m="1" x="831"/>
        <item m="1" x="590"/>
        <item m="1" x="772"/>
        <item m="1" x="495"/>
        <item m="1" x="607"/>
        <item m="1" x="720"/>
        <item m="1" x="608"/>
        <item m="1" x="904"/>
        <item m="1" x="905"/>
        <item m="1" x="788"/>
        <item m="1" x="714"/>
        <item m="1" x="652"/>
        <item m="1" x="693"/>
        <item m="1" x="641"/>
        <item m="1" x="702"/>
        <item m="1" x="774"/>
        <item x="181"/>
        <item m="1" x="671"/>
        <item m="1" x="612"/>
        <item m="1" x="631"/>
        <item m="1" x="508"/>
        <item x="349"/>
        <item x="272"/>
        <item x="296"/>
        <item m="1" x="627"/>
        <item m="1" x="563"/>
        <item m="1" x="487"/>
        <item x="339"/>
        <item m="1" x="760"/>
        <item m="1" x="465"/>
        <item m="1" x="562"/>
        <item m="1" x="466"/>
        <item m="1" x="516"/>
        <item m="1" x="1566"/>
        <item m="1" x="1665"/>
        <item m="1" x="1428"/>
        <item m="1" x="1479"/>
        <item m="1" x="529"/>
        <item m="1" x="1685"/>
        <item m="1" x="778"/>
        <item m="1" x="1433"/>
        <item m="1" x="1521"/>
        <item m="1" x="1490"/>
        <item m="1" x="1159"/>
        <item m="1" x="1121"/>
        <item m="1" x="559"/>
        <item m="1" x="1364"/>
        <item m="1" x="839"/>
        <item m="1" x="1045"/>
        <item m="1" x="1642"/>
        <item m="1" x="1525"/>
        <item m="1" x="1508"/>
        <item m="1" x="1459"/>
        <item m="1" x="1562"/>
        <item m="1" x="1184"/>
        <item m="1" x="1031"/>
        <item x="82"/>
        <item m="1" x="1405"/>
        <item m="1" x="775"/>
        <item m="1" x="1434"/>
        <item m="1" x="765"/>
        <item m="1" x="724"/>
        <item m="1" x="1475"/>
        <item x="286"/>
        <item m="1" x="1266"/>
        <item m="1" x="1711"/>
        <item m="1" x="1210"/>
        <item m="1" x="1236"/>
        <item m="1" x="1698"/>
        <item m="1" x="1163"/>
        <item m="1" x="1437"/>
        <item m="1" x="1039"/>
        <item m="1" x="1227"/>
        <item m="1" x="1687"/>
        <item m="1" x="1674"/>
        <item m="1" x="1491"/>
        <item m="1" x="1046"/>
        <item m="1" x="1010"/>
        <item m="1" x="1078"/>
        <item m="1" x="1179"/>
        <item m="1" x="1003"/>
        <item m="1" x="654"/>
        <item m="1" x="827"/>
        <item m="1" x="1306"/>
        <item m="1" x="1288"/>
        <item m="1" x="1305"/>
        <item m="1" x="1303"/>
        <item m="1" x="1120"/>
        <item m="1" x="1327"/>
        <item m="1" x="1316"/>
        <item m="1" x="838"/>
        <item x="85"/>
        <item x="354"/>
        <item x="60"/>
        <item m="1" x="791"/>
        <item m="1" x="1129"/>
        <item m="1" x="910"/>
        <item m="1" x="1228"/>
        <item m="1" x="941"/>
        <item m="1" x="867"/>
        <item m="1" x="486"/>
        <item m="1" x="935"/>
        <item m="1" x="1022"/>
        <item m="1" x="1026"/>
        <item m="1" x="499"/>
        <item m="1" x="974"/>
        <item m="1" x="944"/>
        <item m="1" x="890"/>
        <item m="1" x="889"/>
        <item m="1" x="1241"/>
        <item m="1" x="1262"/>
        <item m="1" x="1352"/>
        <item m="1" x="1657"/>
        <item m="1" x="1290"/>
        <item m="1" x="520"/>
        <item m="1" x="610"/>
        <item m="1" x="793"/>
        <item m="1" x="782"/>
        <item m="1" x="936"/>
        <item m="1" x="888"/>
        <item m="1" x="728"/>
        <item m="1" x="651"/>
        <item m="1" x="705"/>
        <item m="1" x="715"/>
        <item m="1" x="771"/>
        <item x="380"/>
        <item m="1" x="653"/>
        <item m="1" x="847"/>
        <item m="1" x="625"/>
        <item m="1" x="681"/>
        <item x="393"/>
        <item m="1" x="823"/>
        <item m="1" x="700"/>
        <item m="1" x="678"/>
        <item m="1" x="725"/>
        <item m="1" x="716"/>
        <item m="1" x="689"/>
        <item m="1" x="848"/>
        <item m="1" x="656"/>
        <item m="1" x="536"/>
        <item m="1" x="534"/>
        <item m="1" x="776"/>
        <item m="1" x="777"/>
        <item m="1" x="474"/>
        <item m="1" x="826"/>
        <item m="1" x="461"/>
        <item m="1" x="704"/>
        <item x="295"/>
        <item x="9"/>
        <item m="1" x="673"/>
        <item m="1" x="611"/>
        <item m="1" x="599"/>
        <item m="1" x="517"/>
        <item m="1" x="597"/>
        <item m="1" x="531"/>
        <item m="1" x="602"/>
        <item m="1" x="591"/>
        <item m="1" x="676"/>
        <item x="445"/>
        <item m="1" x="764"/>
        <item m="1" x="470"/>
        <item x="346"/>
        <item m="1" x="485"/>
        <item m="1" x="644"/>
        <item m="1" x="585"/>
        <item x="62"/>
        <item m="1" x="742"/>
        <item x="53"/>
        <item m="1" x="566"/>
        <item m="1" x="694"/>
        <item m="1" x="679"/>
        <item x="282"/>
        <item m="1" x="758"/>
        <item m="1" x="733"/>
        <item m="1" x="734"/>
        <item m="1" x="605"/>
        <item m="1" x="1667"/>
        <item m="1" x="1088"/>
        <item m="1" x="1691"/>
        <item m="1" x="744"/>
        <item m="1" x="807"/>
        <item m="1" x="1158"/>
        <item m="1" x="1517"/>
        <item m="1" x="1537"/>
        <item m="1" x="1706"/>
        <item m="1" x="1633"/>
        <item m="1" x="1626"/>
        <item m="1" x="984"/>
        <item x="83"/>
        <item m="1" x="1069"/>
        <item m="1" x="948"/>
        <item m="1" x="1604"/>
        <item m="1" x="665"/>
        <item m="1" x="1153"/>
        <item m="1" x="885"/>
        <item m="1" x="1001"/>
        <item m="1" x="886"/>
        <item m="1" x="1250"/>
        <item m="1" x="761"/>
        <item m="1" x="1533"/>
        <item m="1" x="1199"/>
        <item x="363"/>
        <item m="1" x="1640"/>
        <item m="1" x="835"/>
        <item m="1" x="1688"/>
        <item m="1" x="1726"/>
        <item m="1" x="1300"/>
        <item m="1" x="1733"/>
        <item m="1" x="1593"/>
        <item m="1" x="1493"/>
        <item m="1" x="1575"/>
        <item m="1" x="1178"/>
        <item m="1" x="1718"/>
        <item m="1" x="1233"/>
        <item m="1" x="1539"/>
        <item m="1" x="1631"/>
        <item m="1" x="999"/>
        <item m="1" x="1552"/>
        <item m="1" x="1614"/>
        <item m="1" x="1467"/>
        <item m="1" x="1653"/>
        <item x="258"/>
        <item x="412"/>
        <item x="262"/>
        <item m="1" x="1477"/>
        <item m="1" x="1287"/>
        <item m="1" x="946"/>
        <item m="1" x="636"/>
        <item m="1" x="1043"/>
        <item x="255"/>
        <item m="1" x="731"/>
        <item m="1" x="756"/>
        <item x="314"/>
        <item m="1" x="1410"/>
        <item x="312"/>
        <item m="1" x="621"/>
        <item m="1" x="1501"/>
        <item m="1" x="740"/>
        <item m="1" x="555"/>
        <item m="1" x="738"/>
        <item m="1" x="737"/>
        <item m="1" x="768"/>
        <item m="1" x="1440"/>
        <item m="1" x="1618"/>
        <item x="196"/>
        <item x="263"/>
        <item m="1" x="1520"/>
        <item m="1" x="891"/>
        <item m="1" x="836"/>
        <item m="1" x="1041"/>
        <item m="1" x="1329"/>
        <item m="1" x="1292"/>
        <item m="1" x="857"/>
        <item m="1" x="1208"/>
        <item m="1" x="1260"/>
        <item m="1" x="1147"/>
        <item m="1" x="870"/>
        <item m="1" x="1089"/>
        <item m="1" x="502"/>
        <item m="1" x="1323"/>
        <item m="1" x="1021"/>
        <item x="149"/>
        <item m="1" x="1104"/>
        <item m="1" x="985"/>
        <item m="1" x="821"/>
        <item m="1" x="1311"/>
        <item m="1" x="746"/>
        <item m="1" x="1005"/>
        <item m="1" x="1064"/>
        <item m="1" x="964"/>
        <item m="1" x="1015"/>
        <item m="1" x="844"/>
        <item m="1" x="911"/>
        <item m="1" x="792"/>
        <item m="1" x="584"/>
        <item m="1" x="866"/>
        <item m="1" x="858"/>
        <item m="1" x="913"/>
        <item m="1" x="786"/>
        <item m="1" x="500"/>
        <item m="1" x="986"/>
        <item m="1" x="1053"/>
        <item m="1" x="976"/>
        <item m="1" x="1095"/>
        <item m="1" x="1006"/>
        <item m="1" x="878"/>
        <item m="1" x="929"/>
        <item m="1" x="1092"/>
        <item m="1" x="1432"/>
        <item m="1" x="1076"/>
        <item m="1" x="1622"/>
        <item m="1" x="1588"/>
        <item m="1" x="1251"/>
        <item m="1" x="1360"/>
        <item m="1" x="1253"/>
        <item m="1" x="1304"/>
        <item m="1" x="522"/>
        <item m="1" x="1497"/>
        <item m="1" x="1382"/>
        <item m="1" x="865"/>
        <item m="1" x="1277"/>
        <item m="1" x="815"/>
        <item m="1" x="1307"/>
        <item m="1" x="1056"/>
        <item m="1" x="1246"/>
        <item m="1" x="1315"/>
        <item m="1" x="1320"/>
        <item m="1" x="1378"/>
        <item m="1" x="1717"/>
        <item x="77"/>
        <item x="266"/>
        <item x="271"/>
        <item x="417"/>
        <item x="311"/>
        <item x="197"/>
        <item m="1" x="527"/>
        <item m="1" x="691"/>
        <item m="1" x="690"/>
        <item m="1" x="1216"/>
        <item x="313"/>
        <item m="1" x="1205"/>
        <item m="1" x="994"/>
        <item m="1" x="1523"/>
        <item m="1" x="881"/>
        <item x="201"/>
        <item m="1" x="1409"/>
        <item m="1" x="1720"/>
        <item x="308"/>
        <item m="1" x="1032"/>
        <item m="1" x="1029"/>
        <item m="1" x="1519"/>
        <item m="1" x="538"/>
        <item m="1" x="1325"/>
        <item m="1" x="1723"/>
        <item m="1" x="1707"/>
        <item m="1" x="1601"/>
        <item m="1" x="1457"/>
        <item m="1" x="1721"/>
        <item m="1" x="1190"/>
        <item m="1" x="1286"/>
        <item m="1" x="1654"/>
        <item m="1" x="1507"/>
        <item m="1" x="923"/>
        <item m="1" x="729"/>
        <item m="1" x="1176"/>
        <item m="1" x="1569"/>
        <item m="1" x="618"/>
        <item x="253"/>
        <item m="1" x="1291"/>
        <item m="1" x="1725"/>
        <item m="1" x="617"/>
        <item x="309"/>
        <item m="1" x="1156"/>
        <item m="1" x="578"/>
        <item m="1" x="620"/>
        <item x="411"/>
        <item m="1" x="1416"/>
        <item m="1" x="739"/>
        <item m="1" x="661"/>
        <item x="355"/>
        <item m="1" x="770"/>
        <item m="1" x="965"/>
        <item m="1" x="1040"/>
        <item m="1" x="1567"/>
        <item m="1" x="1009"/>
        <item m="1" x="797"/>
        <item m="1" x="518"/>
        <item m="1" x="1080"/>
        <item m="1" x="1023"/>
        <item m="1" x="1381"/>
        <item m="1" x="1484"/>
        <item m="1" x="796"/>
        <item m="1" x="1401"/>
        <item m="1" x="1204"/>
        <item m="1" x="1212"/>
        <item m="1" x="1714"/>
        <item m="1" x="880"/>
        <item m="1" x="1065"/>
        <item m="1" x="1582"/>
        <item m="1" x="993"/>
        <item m="1" x="497"/>
        <item m="1" x="503"/>
        <item m="1" x="1335"/>
        <item m="1" x="991"/>
        <item m="1" x="1355"/>
        <item m="1" x="864"/>
        <item m="1" x="1235"/>
        <item m="1" x="1679"/>
        <item x="198"/>
        <item m="1" x="1034"/>
        <item m="1" x="902"/>
        <item m="1" x="539"/>
        <item m="1" x="1060"/>
        <item m="1" x="1018"/>
        <item m="1" x="1366"/>
        <item m="1" x="1392"/>
        <item m="1" x="953"/>
        <item m="1" x="1398"/>
        <item m="1" x="1668"/>
        <item m="1" x="1079"/>
        <item m="1" x="1719"/>
        <item m="1" x="954"/>
        <item m="1" x="952"/>
        <item m="1" x="943"/>
        <item m="1" x="1453"/>
        <item m="1" x="1650"/>
        <item m="1" x="1427"/>
        <item m="1" x="515"/>
        <item m="1" x="1615"/>
        <item m="1" x="1535"/>
        <item m="1" x="1380"/>
        <item m="1" x="1114"/>
        <item m="1" x="971"/>
        <item m="1" x="1559"/>
        <item m="1" x="1458"/>
        <item m="1" x="1550"/>
        <item m="1" x="1728"/>
        <item m="1" x="1404"/>
        <item m="1" x="1133"/>
        <item x="361"/>
        <item m="1" x="1684"/>
        <item m="1" x="853"/>
        <item m="1" x="1439"/>
        <item m="1" x="813"/>
        <item m="1" x="1652"/>
        <item m="1" x="1612"/>
        <item m="1" x="1413"/>
        <item x="231"/>
        <item m="1" x="859"/>
        <item m="1" x="547"/>
        <item m="1" x="506"/>
        <item m="1" x="769"/>
        <item m="1" x="1013"/>
        <item m="1" x="854"/>
        <item m="1" x="987"/>
        <item m="1" x="1471"/>
        <item m="1" x="1230"/>
        <item m="1" x="1735"/>
        <item m="1" x="1511"/>
        <item m="1" x="1141"/>
        <item m="1" x="1590"/>
        <item m="1" x="613"/>
        <item m="1" x="1164"/>
        <item x="106"/>
        <item m="1" x="969"/>
        <item m="1" x="1449"/>
        <item m="1" x="1464"/>
        <item m="1" x="995"/>
        <item m="1" x="1645"/>
        <item m="1" x="1357"/>
        <item m="1" x="1412"/>
        <item m="1" x="1442"/>
        <item m="1" x="587"/>
        <item m="1" x="1574"/>
        <item m="1" x="814"/>
        <item m="1" x="842"/>
        <item m="1" x="780"/>
        <item m="1" x="708"/>
        <item m="1" x="713"/>
        <item m="1" x="594"/>
        <item m="1" x="505"/>
        <item m="1" x="1418"/>
        <item m="1" x="553"/>
        <item m="1" x="546"/>
        <item m="1" x="662"/>
        <item m="1" x="664"/>
        <item m="1" x="1474"/>
        <item m="1" x="1636"/>
        <item m="1" x="491"/>
        <item m="1" x="1420"/>
        <item x="237"/>
        <item m="1" x="675"/>
        <item x="240"/>
        <item m="1" x="960"/>
        <item m="1" x="950"/>
        <item m="1" x="1047"/>
        <item x="358"/>
        <item m="1" x="663"/>
        <item m="1" x="684"/>
        <item m="1" x="884"/>
        <item m="1" x="718"/>
        <item m="1" x="504"/>
        <item x="243"/>
        <item m="1" x="707"/>
        <item m="1" x="801"/>
        <item m="1" x="832"/>
        <item m="1" x="696"/>
        <item m="1" x="463"/>
        <item m="1" x="548"/>
        <item m="1" x="647"/>
        <item m="1" x="659"/>
        <item m="1" x="735"/>
        <item m="1" x="736"/>
        <item m="1" x="741"/>
        <item m="1" x="750"/>
        <item m="1" x="670"/>
        <item m="1" x="1579"/>
        <item m="1" x="1500"/>
        <item m="1" x="1470"/>
        <item m="1" x="1568"/>
        <item m="1" x="811"/>
        <item m="1" x="751"/>
        <item m="1" x="749"/>
        <item m="1" x="557"/>
        <item x="375"/>
        <item m="1" x="544"/>
        <item m="1" x="755"/>
        <item m="1" x="1692"/>
        <item m="1" x="579"/>
        <item m="1" x="830"/>
        <item m="1" x="959"/>
        <item m="1" x="779"/>
        <item m="1" x="1396"/>
        <item m="1" x="1149"/>
        <item m="1" x="834"/>
        <item m="1" x="561"/>
        <item m="1" x="849"/>
        <item m="1" x="455"/>
        <item m="1" x="925"/>
        <item m="1" x="745"/>
        <item m="1" x="908"/>
        <item m="1" x="961"/>
        <item m="1" x="667"/>
        <item m="1" x="907"/>
        <item m="1" x="1460"/>
        <item m="1" x="456"/>
        <item m="1" x="1168"/>
        <item m="1" x="898"/>
        <item m="1" x="451"/>
        <item x="230"/>
        <item m="1" x="688"/>
        <item m="1" x="532"/>
        <item x="107"/>
        <item m="1" x="1270"/>
        <item m="1" x="800"/>
        <item x="105"/>
        <item m="1" x="926"/>
        <item m="1" x="1071"/>
        <item m="1" x="871"/>
        <item m="1" x="1625"/>
        <item x="102"/>
        <item x="184"/>
        <item m="1" x="471"/>
        <item x="86"/>
        <item x="293"/>
        <item m="1" x="804"/>
        <item m="1" x="818"/>
        <item x="223"/>
        <item m="1" x="453"/>
        <item m="1" x="919"/>
        <item x="290"/>
        <item x="415"/>
        <item m="1" x="637"/>
        <item m="1" x="493"/>
        <item x="211"/>
        <item m="1" x="680"/>
        <item m="1" x="701"/>
        <item m="1" x="1002"/>
        <item m="1" x="949"/>
        <item m="1" x="892"/>
        <item m="1" x="722"/>
        <item m="1" x="1174"/>
        <item m="1" x="609"/>
        <item m="1" x="649"/>
        <item m="1" x="754"/>
        <item m="1" x="939"/>
        <item m="1" x="633"/>
        <item m="1" x="795"/>
        <item m="1" x="812"/>
        <item x="261"/>
        <item m="1" x="970"/>
        <item m="1" x="1417"/>
        <item x="386"/>
        <item x="44"/>
        <item m="1" x="1481"/>
        <item m="1" x="783"/>
        <item x="163"/>
        <item x="371"/>
        <item m="1" x="916"/>
        <item m="1" x="1450"/>
        <item x="155"/>
        <item x="226"/>
        <item m="1" x="819"/>
        <item x="421"/>
        <item x="387"/>
        <item m="1" x="1596"/>
        <item m="1" x="1070"/>
        <item m="1" x="1108"/>
        <item m="1" x="1395"/>
        <item x="131"/>
        <item m="1" x="1419"/>
        <item x="422"/>
        <item m="1" x="1476"/>
        <item x="379"/>
        <item m="1" x="1124"/>
        <item x="437"/>
        <item x="259"/>
        <item m="1" x="574"/>
        <item m="1" x="1632"/>
        <item m="1" x="824"/>
        <item m="1" x="1145"/>
        <item m="1" x="1602"/>
        <item x="158"/>
        <item x="381"/>
        <item x="41"/>
        <item x="174"/>
        <item x="177"/>
        <item x="260"/>
        <item x="276"/>
        <item m="1" x="1135"/>
        <item x="3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ascending" defaultSubtotal="0">
      <items count="9">
        <item x="0"/>
        <item x="1"/>
        <item x="2"/>
        <item x="3"/>
        <item sd="0" m="1" x="8"/>
        <item m="1" x="5"/>
        <item m="1" x="6"/>
        <item x="4"/>
        <item sd="0"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descending" defaultSubtotal="0">
      <items count="4">
        <item h="1" x="0"/>
        <item h="1" x="3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9"/>
    <field x="31"/>
  </rowFields>
  <rowItems count="115">
    <i>
      <x/>
      <x v="50"/>
      <x v="3"/>
    </i>
    <i r="1">
      <x v="673"/>
      <x v="2"/>
    </i>
    <i>
      <x v="1"/>
      <x v="32"/>
      <x v="2"/>
    </i>
    <i r="1">
      <x v="338"/>
      <x v="2"/>
    </i>
    <i>
      <x v="2"/>
      <x v="589"/>
      <x v="2"/>
    </i>
    <i r="1">
      <x v="689"/>
      <x v="2"/>
    </i>
    <i r="1">
      <x v="1001"/>
      <x v="2"/>
    </i>
    <i>
      <x v="3"/>
      <x v="801"/>
      <x v="2"/>
    </i>
    <i r="1">
      <x v="993"/>
      <x v="2"/>
    </i>
    <i>
      <x v="5"/>
      <x v="1003"/>
      <x v="3"/>
    </i>
    <i>
      <x v="6"/>
      <x v="1231"/>
      <x v="2"/>
    </i>
    <i>
      <x v="7"/>
      <x v="76"/>
      <x v="2"/>
    </i>
    <i r="1">
      <x v="559"/>
      <x v="2"/>
    </i>
    <i r="1">
      <x v="870"/>
      <x v="2"/>
    </i>
    <i>
      <x v="10"/>
      <x v="1194"/>
      <x v="2"/>
    </i>
    <i r="1">
      <x v="1326"/>
      <x v="2"/>
    </i>
    <i>
      <x v="12"/>
      <x v="1229"/>
      <x v="2"/>
    </i>
    <i>
      <x v="14"/>
      <x v="300"/>
      <x v="2"/>
    </i>
    <i r="1">
      <x v="325"/>
      <x v="2"/>
    </i>
    <i r="1">
      <x v="682"/>
      <x v="2"/>
    </i>
    <i r="1">
      <x v="871"/>
      <x v="2"/>
    </i>
    <i>
      <x v="15"/>
      <x v="19"/>
      <x v="2"/>
    </i>
    <i r="1">
      <x v="553"/>
      <x v="2"/>
    </i>
    <i r="1">
      <x v="1581"/>
      <x v="2"/>
    </i>
    <i r="1">
      <x v="1670"/>
      <x v="2"/>
    </i>
    <i r="1">
      <x v="1673"/>
      <x v="2"/>
    </i>
    <i r="1">
      <x v="1678"/>
      <x v="2"/>
    </i>
    <i>
      <x v="18"/>
      <x v="545"/>
      <x v="2"/>
    </i>
    <i>
      <x v="20"/>
      <x v="887"/>
      <x v="2"/>
    </i>
    <i>
      <x v="24"/>
      <x v="585"/>
      <x v="2"/>
    </i>
    <i r="1">
      <x v="621"/>
      <x v="2"/>
    </i>
    <i r="1">
      <x v="893"/>
      <x v="2"/>
    </i>
    <i r="1">
      <x v="1399"/>
      <x v="2"/>
    </i>
    <i>
      <x v="27"/>
      <x v="590"/>
      <x v="3"/>
    </i>
    <i r="1">
      <x v="1154"/>
      <x v="3"/>
    </i>
    <i>
      <x v="28"/>
      <x v="52"/>
      <x v="2"/>
    </i>
    <i r="1">
      <x v="1679"/>
      <x v="2"/>
    </i>
    <i>
      <x v="30"/>
      <x v="586"/>
      <x v="2"/>
    </i>
    <i r="1">
      <x v="685"/>
      <x v="2"/>
    </i>
    <i>
      <x v="31"/>
      <x v="54"/>
      <x v="2"/>
    </i>
    <i r="1">
      <x v="612"/>
      <x v="2"/>
    </i>
    <i r="1">
      <x v="1382"/>
      <x v="2"/>
    </i>
    <i r="1">
      <x v="1452"/>
      <x v="2"/>
    </i>
    <i r="1">
      <x v="1462"/>
      <x v="2"/>
    </i>
    <i r="1">
      <x v="1526"/>
      <x v="2"/>
    </i>
    <i>
      <x v="32"/>
      <x v="12"/>
      <x v="2"/>
    </i>
    <i r="1">
      <x v="86"/>
      <x v="2"/>
    </i>
    <i r="1">
      <x v="475"/>
      <x v="2"/>
    </i>
    <i r="1">
      <x v="580"/>
      <x v="2"/>
    </i>
    <i r="1">
      <x v="645"/>
      <x v="2"/>
    </i>
    <i r="1">
      <x v="687"/>
      <x v="2"/>
    </i>
    <i r="1">
      <x v="876"/>
      <x v="2"/>
    </i>
    <i r="1">
      <x v="911"/>
      <x v="2"/>
    </i>
    <i>
      <x v="33"/>
      <x v="693"/>
      <x v="2"/>
    </i>
    <i>
      <x v="34"/>
      <x v="924"/>
      <x v="2"/>
    </i>
    <i>
      <x v="35"/>
      <x v="9"/>
      <x v="2"/>
    </i>
    <i r="1">
      <x v="348"/>
      <x v="2"/>
    </i>
    <i r="1">
      <x v="357"/>
      <x v="2"/>
    </i>
    <i r="1">
      <x v="565"/>
      <x v="2"/>
    </i>
    <i r="1">
      <x v="869"/>
      <x v="2"/>
    </i>
    <i r="1">
      <x v="892"/>
      <x v="2"/>
    </i>
    <i r="1">
      <x v="1565"/>
      <x v="2"/>
    </i>
    <i r="1">
      <x v="1667"/>
      <x v="2"/>
    </i>
    <i>
      <x v="36"/>
      <x v="21"/>
      <x v="2"/>
    </i>
    <i r="1">
      <x v="345"/>
      <x v="2"/>
    </i>
    <i r="1">
      <x v="526"/>
      <x v="2"/>
    </i>
    <i r="1">
      <x v="813"/>
      <x v="2"/>
    </i>
    <i r="1">
      <x v="1608"/>
      <x v="2"/>
    </i>
    <i r="1">
      <x v="1610"/>
      <x v="2"/>
    </i>
    <i r="1">
      <x v="1620"/>
      <x v="2"/>
    </i>
    <i>
      <x v="37"/>
      <x v="620"/>
      <x v="2"/>
    </i>
    <i>
      <x v="38"/>
      <x v="998"/>
      <x v="2"/>
    </i>
    <i r="1">
      <x v="1367"/>
      <x v="2"/>
    </i>
    <i r="1">
      <x v="1485"/>
      <x v="2"/>
    </i>
    <i>
      <x v="41"/>
      <x v="572"/>
      <x v="2"/>
    </i>
    <i r="1">
      <x v="583"/>
      <x v="2"/>
    </i>
    <i>
      <x v="42"/>
      <x v="22"/>
      <x v="2"/>
    </i>
    <i r="1">
      <x v="80"/>
      <x v="2"/>
    </i>
    <i r="1">
      <x v="125"/>
      <x v="2"/>
    </i>
    <i r="1">
      <x v="912"/>
      <x v="2"/>
    </i>
    <i r="1">
      <x v="1201"/>
      <x v="2"/>
    </i>
    <i r="1">
      <x v="1688"/>
      <x v="2"/>
    </i>
    <i>
      <x v="45"/>
      <x v="600"/>
      <x v="2"/>
    </i>
    <i r="1">
      <x v="1370"/>
      <x v="2"/>
    </i>
    <i r="1">
      <x v="1372"/>
      <x v="2"/>
    </i>
    <i r="1">
      <x v="1451"/>
      <x v="2"/>
    </i>
    <i r="1">
      <x v="1457"/>
      <x v="2"/>
    </i>
    <i r="1">
      <x v="1465"/>
      <x v="2"/>
    </i>
    <i r="1">
      <x v="1489"/>
      <x v="2"/>
    </i>
    <i>
      <x v="47"/>
      <x v="335"/>
      <x v="2"/>
    </i>
    <i>
      <x v="48"/>
      <x v="503"/>
      <x v="2"/>
    </i>
    <i>
      <x v="49"/>
      <x v="979"/>
      <x v="2"/>
    </i>
    <i r="1">
      <x v="987"/>
      <x v="3"/>
    </i>
    <i>
      <x v="50"/>
      <x v="314"/>
      <x v="2"/>
    </i>
    <i>
      <x v="52"/>
      <x v="663"/>
      <x v="2"/>
    </i>
    <i r="1">
      <x v="677"/>
      <x v="2"/>
    </i>
    <i r="1">
      <x v="997"/>
      <x v="2"/>
    </i>
    <i r="1">
      <x v="1230"/>
      <x v="2"/>
    </i>
    <i>
      <x v="53"/>
      <x v="3"/>
      <x v="3"/>
    </i>
    <i>
      <x v="56"/>
      <x v="301"/>
      <x v="2"/>
    </i>
    <i r="1">
      <x v="368"/>
      <x v="2"/>
    </i>
    <i r="1">
      <x v="1339"/>
      <x v="2"/>
    </i>
    <i>
      <x v="57"/>
      <x v="662"/>
      <x v="2"/>
    </i>
    <i>
      <x v="58"/>
      <x v="1642"/>
      <x v="2"/>
    </i>
    <i>
      <x v="59"/>
      <x v="984"/>
      <x v="2"/>
    </i>
    <i>
      <x v="61"/>
      <x v="653"/>
      <x v="2"/>
    </i>
    <i>
      <x v="63"/>
      <x v="363"/>
      <x v="2"/>
    </i>
    <i r="1">
      <x v="577"/>
      <x v="2"/>
    </i>
    <i r="1">
      <x v="599"/>
      <x v="2"/>
    </i>
    <i r="1">
      <x v="988"/>
      <x v="3"/>
    </i>
    <i r="1">
      <x v="1450"/>
      <x v="2"/>
    </i>
    <i r="1">
      <x v="1493"/>
      <x v="2"/>
    </i>
    <i r="1">
      <x v="1689"/>
      <x v="2"/>
    </i>
    <i>
      <x v="64"/>
      <x v="699"/>
      <x v="2"/>
    </i>
    <i>
      <x v="66"/>
      <x v="154"/>
      <x v="3"/>
    </i>
  </rowItems>
  <colItems count="1">
    <i/>
  </colItems>
  <dataFields count="1">
    <dataField name="DIAS SEM USO" fld="29" baseField="0" baseItem="0" numFmtId="1"/>
  </dataFields>
  <formats count="26"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31" type="button" dataOnly="0" labelOnly="1" outline="0" axis="axisRow" fieldPosition="2"/>
    </format>
    <format dxfId="242">
      <pivotArea type="topRight" dataOnly="0" labelOnly="1" outline="0" fieldPosition="0"/>
    </format>
    <format dxfId="241">
      <pivotArea dataOnly="0" labelOnly="1" grandCol="1" outline="0" fieldPosition="0"/>
    </format>
    <format dxfId="240">
      <pivotArea type="origin" dataOnly="0" labelOnly="1" outline="0" fieldPosition="0"/>
    </format>
    <format dxfId="239">
      <pivotArea field="27" type="button" dataOnly="0" labelOnly="1" outline="0"/>
    </format>
    <format dxfId="238">
      <pivotArea field="27" type="button" dataOnly="0" labelOnly="1" outline="0"/>
    </format>
    <format dxfId="237">
      <pivotArea field="31" type="button" dataOnly="0" labelOnly="1" outline="0" axis="axisRow" fieldPosition="2"/>
    </format>
    <format dxfId="236">
      <pivotArea type="topRight" dataOnly="0" labelOnly="1" outline="0" fieldPosition="0"/>
    </format>
    <format dxfId="235">
      <pivotArea dataOnly="0" labelOnly="1" grandCol="1" outline="0" fieldPosition="0"/>
    </format>
    <format dxfId="234">
      <pivotArea dataOnly="0" labelOnly="1" grandCol="1" outline="0" fieldPosition="0"/>
    </format>
    <format dxfId="233">
      <pivotArea type="origin" dataOnly="0" labelOnly="1" outline="0" fieldPosition="0"/>
    </format>
    <format dxfId="232">
      <pivotArea field="31" type="button" dataOnly="0" labelOnly="1" outline="0" axis="axisRow" fieldPosition="2"/>
    </format>
    <format dxfId="231">
      <pivotArea type="topRight" dataOnly="0" labelOnly="1" outline="0" fieldPosition="0"/>
    </format>
    <format dxfId="230">
      <pivotArea field="27" type="button" dataOnly="0" labelOnly="1" outline="0"/>
    </format>
    <format dxfId="229">
      <pivotArea dataOnly="0" labelOnly="1" fieldPosition="0">
        <references count="1">
          <reference field="31" count="0"/>
        </references>
      </pivotArea>
    </format>
    <format dxfId="228">
      <pivotArea dataOnly="0" labelOnly="1" grandCol="1" outline="0" fieldPosition="0"/>
    </format>
    <format dxfId="227">
      <pivotArea type="origin" dataOnly="0" labelOnly="1" outline="0" fieldPosition="0"/>
    </format>
    <format dxfId="226">
      <pivotArea field="27" type="button" dataOnly="0" labelOnly="1" outline="0"/>
    </format>
    <format dxfId="225">
      <pivotArea dataOnly="0" labelOnly="1" grandRow="1" outline="0" fieldPosition="0"/>
    </format>
    <format dxfId="224">
      <pivotArea type="origin" dataOnly="0" labelOnly="1" outline="0" fieldPosition="0"/>
    </format>
    <format dxfId="223">
      <pivotArea field="27" type="button" dataOnly="0" labelOnly="1" outline="0"/>
    </format>
    <format dxfId="222">
      <pivotArea dataOnly="0" labelOnly="1" grandRow="1" outline="0" fieldPosition="0"/>
    </format>
    <format dxfId="221">
      <pivotArea dataOnly="0" labelOnly="1" outline="0" axis="axisValues" fieldPosition="0"/>
    </format>
    <format dxfId="220">
      <pivotArea dataOnly="0" labelOnly="1" outline="0" fieldPosition="0">
        <references count="1">
          <reference field="31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07097-750C-457E-A35D-243B77513458}" name="Tabela dinâmica1" cacheId="2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 rowHeaderCaption="SUPERVISORES" colHeaderCaption="AGING">
  <location ref="D3:F43" firstHeaderRow="1" firstDataRow="2" firstDataCol="2"/>
  <pivotFields count="3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1"/>
        <item x="2"/>
        <item x="3"/>
        <item x="4"/>
        <item x="5"/>
        <item x="6"/>
        <item x="7"/>
        <item x="8"/>
        <item x="9"/>
        <item m="1" x="59"/>
        <item x="11"/>
        <item x="12"/>
        <item m="1" x="64"/>
        <item x="13"/>
        <item x="14"/>
        <item x="15"/>
        <item m="1" x="66"/>
        <item x="17"/>
        <item x="20"/>
        <item x="21"/>
        <item x="22"/>
        <item x="24"/>
        <item x="25"/>
        <item x="26"/>
        <item x="29"/>
        <item x="30"/>
        <item x="32"/>
        <item m="1" x="67"/>
        <item x="34"/>
        <item x="35"/>
        <item x="36"/>
        <item x="38"/>
        <item m="1" x="65"/>
        <item x="39"/>
        <item x="40"/>
        <item x="45"/>
        <item m="1" x="68"/>
        <item x="46"/>
        <item x="47"/>
        <item x="48"/>
        <item x="49"/>
        <item x="50"/>
        <item x="51"/>
        <item x="52"/>
        <item x="53"/>
        <item x="56"/>
        <item x="57"/>
        <item x="27"/>
        <item x="55"/>
        <item m="1" x="63"/>
        <item x="23"/>
        <item x="42"/>
        <item x="44"/>
        <item x="43"/>
        <item x="10"/>
        <item x="16"/>
        <item x="18"/>
        <item x="19"/>
        <item x="33"/>
        <item m="1" x="62"/>
        <item m="1" x="58"/>
        <item m="1" x="61"/>
        <item x="0"/>
        <item x="28"/>
        <item x="41"/>
        <item x="54"/>
        <item m="1" x="60"/>
        <item x="3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x="2"/>
        <item x="0"/>
        <item x="5"/>
        <item x="4"/>
        <item x="1"/>
        <item x="6"/>
        <item x="3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">
        <item x="0"/>
        <item x="1"/>
        <item x="2"/>
        <item x="3"/>
        <item m="1" x="8"/>
        <item m="1" x="5"/>
        <item m="1" x="6"/>
        <item x="4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 defaultSubtotal="0">
      <items count="4">
        <item h="1" x="0"/>
        <item h="1" x="3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7"/>
    <field x="2"/>
  </rowFields>
  <rowItems count="39">
    <i>
      <x/>
      <x/>
    </i>
    <i r="1">
      <x v="1"/>
    </i>
    <i r="1">
      <x v="2"/>
    </i>
    <i r="1">
      <x v="4"/>
    </i>
    <i r="1">
      <x v="13"/>
    </i>
    <i r="1">
      <x v="15"/>
    </i>
    <i r="1">
      <x v="23"/>
    </i>
    <i r="1">
      <x v="24"/>
    </i>
    <i r="1">
      <x v="33"/>
    </i>
    <i r="1">
      <x v="39"/>
    </i>
    <i r="1">
      <x v="43"/>
    </i>
    <i r="1">
      <x v="47"/>
    </i>
    <i r="1">
      <x v="48"/>
    </i>
    <i r="1">
      <x v="62"/>
    </i>
    <i>
      <x v="1"/>
      <x v="31"/>
    </i>
    <i r="1">
      <x v="41"/>
    </i>
    <i>
      <x v="2"/>
      <x v="5"/>
    </i>
    <i r="1">
      <x v="8"/>
    </i>
    <i r="1">
      <x v="11"/>
    </i>
    <i r="1">
      <x v="21"/>
    </i>
    <i r="1">
      <x v="22"/>
    </i>
    <i r="1">
      <x v="34"/>
    </i>
    <i r="1">
      <x v="38"/>
    </i>
    <i r="1">
      <x v="40"/>
    </i>
    <i r="1">
      <x v="63"/>
    </i>
    <i r="1">
      <x v="65"/>
    </i>
    <i>
      <x v="3"/>
      <x v="10"/>
    </i>
    <i r="1">
      <x v="19"/>
    </i>
    <i r="1">
      <x v="20"/>
    </i>
    <i r="1">
      <x v="25"/>
    </i>
    <i r="1">
      <x v="28"/>
    </i>
    <i r="1">
      <x v="64"/>
    </i>
    <i>
      <x v="7"/>
      <x v="50"/>
    </i>
    <i r="1">
      <x v="51"/>
    </i>
    <i r="1">
      <x v="52"/>
    </i>
    <i r="1">
      <x v="54"/>
    </i>
    <i r="1">
      <x v="56"/>
    </i>
    <i r="1">
      <x v="58"/>
    </i>
    <i t="grand">
      <x/>
    </i>
  </rowItems>
  <colFields count="1">
    <field x="31"/>
  </colFields>
  <colItems count="1">
    <i>
      <x v="2"/>
    </i>
  </colItems>
  <dataFields count="1">
    <dataField name="Contagem de DIAS" fld="29" subtotal="count" baseField="2" baseItem="4"/>
  </dataFields>
  <formats count="73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31" type="button" dataOnly="0" labelOnly="1" outline="0" axis="axisCol" fieldPosition="0"/>
    </format>
    <format dxfId="113">
      <pivotArea type="topRight" dataOnly="0" labelOnly="1" outline="0" fieldPosition="0"/>
    </format>
    <format dxfId="112">
      <pivotArea dataOnly="0" labelOnly="1" grandCol="1" outline="0" fieldPosition="0"/>
    </format>
    <format dxfId="111">
      <pivotArea type="origin" dataOnly="0" labelOnly="1" outline="0" fieldPosition="0"/>
    </format>
    <format dxfId="110">
      <pivotArea field="27" type="button" dataOnly="0" labelOnly="1" outline="0" axis="axisRow" fieldPosition="0"/>
    </format>
    <format dxfId="109">
      <pivotArea field="27" type="button" dataOnly="0" labelOnly="1" outline="0" axis="axisRow" fieldPosition="0"/>
    </format>
    <format dxfId="108">
      <pivotArea field="31" type="button" dataOnly="0" labelOnly="1" outline="0" axis="axisCol" fieldPosition="0"/>
    </format>
    <format dxfId="107">
      <pivotArea type="topRight" dataOnly="0" labelOnly="1" outline="0" fieldPosition="0"/>
    </format>
    <format dxfId="106">
      <pivotArea dataOnly="0" labelOnly="1" grandCol="1" outline="0" fieldPosition="0"/>
    </format>
    <format dxfId="105">
      <pivotArea dataOnly="0" labelOnly="1" grandCol="1" outline="0" fieldPosition="0"/>
    </format>
    <format dxfId="104">
      <pivotArea type="origin" dataOnly="0" labelOnly="1" outline="0" fieldPosition="0"/>
    </format>
    <format dxfId="103">
      <pivotArea field="31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27" type="button" dataOnly="0" labelOnly="1" outline="0" axis="axisRow" fieldPosition="0"/>
    </format>
    <format dxfId="100">
      <pivotArea dataOnly="0" labelOnly="1" fieldPosition="0">
        <references count="1">
          <reference field="31" count="0"/>
        </references>
      </pivotArea>
    </format>
    <format dxfId="99">
      <pivotArea dataOnly="0" labelOnly="1" grandCol="1" outline="0" fieldPosition="0"/>
    </format>
    <format dxfId="98">
      <pivotArea collapsedLevelsAreSubtotals="1" fieldPosition="0">
        <references count="2">
          <reference field="27" count="1">
            <x v="3"/>
          </reference>
          <reference field="31" count="1" selected="0">
            <x v="0"/>
          </reference>
        </references>
      </pivotArea>
    </format>
    <format dxfId="97">
      <pivotArea collapsedLevelsAreSubtotals="1" fieldPosition="0">
        <references count="2">
          <reference field="27" count="1">
            <x v="2"/>
          </reference>
          <reference field="31" count="1" selected="0">
            <x v="0"/>
          </reference>
        </references>
      </pivotArea>
    </format>
    <format dxfId="96">
      <pivotArea collapsedLevelsAreSubtotals="1" fieldPosition="0">
        <references count="2">
          <reference field="27" count="1">
            <x v="3"/>
          </reference>
          <reference field="31" count="1" selected="0">
            <x v="1"/>
          </reference>
        </references>
      </pivotArea>
    </format>
    <format dxfId="95">
      <pivotArea collapsedLevelsAreSubtotals="1" fieldPosition="0">
        <references count="2">
          <reference field="27" count="1">
            <x v="2"/>
          </reference>
          <reference field="31" count="1" selected="0">
            <x v="1"/>
          </reference>
        </references>
      </pivotArea>
    </format>
    <format dxfId="94">
      <pivotArea collapsedLevelsAreSubtotals="1" fieldPosition="0">
        <references count="2">
          <reference field="27" count="1">
            <x v="3"/>
          </reference>
          <reference field="31" count="1" selected="0">
            <x v="2"/>
          </reference>
        </references>
      </pivotArea>
    </format>
    <format dxfId="93">
      <pivotArea collapsedLevelsAreSubtotals="1" fieldPosition="0">
        <references count="2">
          <reference field="27" count="1">
            <x v="2"/>
          </reference>
          <reference field="31" count="1" selected="0">
            <x v="2"/>
          </reference>
        </references>
      </pivotArea>
    </format>
    <format dxfId="92">
      <pivotArea collapsedLevelsAreSubtotals="1" fieldPosition="0">
        <references count="2">
          <reference field="27" count="1">
            <x v="3"/>
          </reference>
          <reference field="31" count="1" selected="0">
            <x v="3"/>
          </reference>
        </references>
      </pivotArea>
    </format>
    <format dxfId="91">
      <pivotArea collapsedLevelsAreSubtotals="1" fieldPosition="0">
        <references count="2">
          <reference field="27" count="1">
            <x v="2"/>
          </reference>
          <reference field="31" count="1" selected="0">
            <x v="3"/>
          </reference>
        </references>
      </pivotArea>
    </format>
    <format dxfId="90">
      <pivotArea dataOnly="0" labelOnly="1" fieldPosition="0">
        <references count="2">
          <reference field="2" count="22">
            <x v="5"/>
            <x v="9"/>
            <x v="10"/>
            <x v="11"/>
            <x v="12"/>
            <x v="13"/>
            <x v="14"/>
            <x v="16"/>
            <x v="17"/>
            <x v="18"/>
            <x v="19"/>
            <x v="26"/>
            <x v="28"/>
            <x v="29"/>
            <x v="30"/>
            <x v="31"/>
            <x v="32"/>
            <x v="35"/>
            <x v="37"/>
            <x v="40"/>
            <x v="41"/>
            <x v="45"/>
          </reference>
          <reference field="27" count="1" selected="0">
            <x v="3"/>
          </reference>
        </references>
      </pivotArea>
    </format>
    <format dxfId="89">
      <pivotArea dataOnly="0" labelOnly="1" fieldPosition="0">
        <references count="2">
          <reference field="2" count="19">
            <x v="3"/>
            <x v="5"/>
            <x v="6"/>
            <x v="9"/>
            <x v="11"/>
            <x v="12"/>
            <x v="16"/>
            <x v="26"/>
            <x v="27"/>
            <x v="28"/>
            <x v="29"/>
            <x v="30"/>
            <x v="32"/>
            <x v="33"/>
            <x v="34"/>
            <x v="35"/>
            <x v="37"/>
            <x v="38"/>
            <x v="40"/>
          </reference>
          <reference field="27" count="1" selected="0">
            <x v="2"/>
          </reference>
        </references>
      </pivotArea>
    </format>
    <format dxfId="88">
      <pivotArea dataOnly="0" labelOnly="1" fieldPosition="0">
        <references count="2">
          <reference field="2" count="18">
            <x v="4"/>
            <x v="9"/>
            <x v="10"/>
            <x v="13"/>
            <x v="14"/>
            <x v="16"/>
            <x v="17"/>
            <x v="18"/>
            <x v="19"/>
            <x v="24"/>
            <x v="28"/>
            <x v="30"/>
            <x v="31"/>
            <x v="35"/>
            <x v="37"/>
            <x v="41"/>
            <x v="45"/>
            <x v="46"/>
          </reference>
          <reference field="27" count="1" selected="0">
            <x v="3"/>
          </reference>
        </references>
      </pivotArea>
    </format>
    <format dxfId="87">
      <pivotArea dataOnly="0" labelOnly="1" fieldPosition="0">
        <references count="2">
          <reference field="2" count="17">
            <x v="3"/>
            <x v="5"/>
            <x v="6"/>
            <x v="11"/>
            <x v="12"/>
            <x v="20"/>
            <x v="22"/>
            <x v="26"/>
            <x v="27"/>
            <x v="29"/>
            <x v="32"/>
            <x v="33"/>
            <x v="34"/>
            <x v="36"/>
            <x v="38"/>
            <x v="40"/>
            <x v="42"/>
          </reference>
          <reference field="27" count="1" selected="0">
            <x v="2"/>
          </reference>
        </references>
      </pivotArea>
    </format>
    <format dxfId="86">
      <pivotArea dataOnly="0" labelOnly="1" fieldPosition="0">
        <references count="2">
          <reference field="2" count="2">
            <x v="1"/>
            <x v="15"/>
          </reference>
          <reference field="27" count="1" selected="0">
            <x v="8"/>
          </reference>
        </references>
      </pivotArea>
    </format>
    <format dxfId="85">
      <pivotArea type="origin" dataOnly="0" labelOnly="1" outline="0" fieldPosition="0"/>
    </format>
    <format dxfId="84">
      <pivotArea field="27" type="button" dataOnly="0" labelOnly="1" outline="0" axis="axisRow" fieldPosition="0"/>
    </format>
    <format dxfId="83">
      <pivotArea dataOnly="0" labelOnly="1" fieldPosition="0">
        <references count="1">
          <reference field="27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2"/>
          </reference>
        </references>
      </pivotArea>
    </format>
    <format dxfId="80">
      <pivotArea type="origin" dataOnly="0" labelOnly="1" outline="0" fieldPosition="0"/>
    </format>
    <format dxfId="79">
      <pivotArea field="27" type="button" dataOnly="0" labelOnly="1" outline="0" axis="axisRow" fieldPosition="0"/>
    </format>
    <format dxfId="78">
      <pivotArea dataOnly="0" labelOnly="1" fieldPosition="0">
        <references count="1">
          <reference field="27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2">
          <reference field="2" count="22">
            <x v="7"/>
            <x v="10"/>
            <x v="13"/>
            <x v="14"/>
            <x v="16"/>
            <x v="18"/>
            <x v="19"/>
            <x v="20"/>
            <x v="23"/>
            <x v="24"/>
            <x v="25"/>
            <x v="28"/>
            <x v="30"/>
            <x v="31"/>
            <x v="35"/>
            <x v="36"/>
            <x v="37"/>
            <x v="39"/>
            <x v="41"/>
            <x v="43"/>
            <x v="45"/>
            <x v="46"/>
          </reference>
          <reference field="27" count="1" selected="0">
            <x v="3"/>
          </reference>
        </references>
      </pivotArea>
    </format>
    <format dxfId="75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2"/>
          </reference>
        </references>
      </pivotArea>
    </format>
    <format dxfId="74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2"/>
          </reference>
        </references>
      </pivotArea>
    </format>
    <format dxfId="73">
      <pivotArea collapsedLevelsAreSubtotals="1" fieldPosition="0">
        <references count="2">
          <reference field="27" count="1">
            <x v="0"/>
          </reference>
          <reference field="31" count="1" selected="0">
            <x v="0"/>
          </reference>
        </references>
      </pivotArea>
    </format>
    <format dxfId="72">
      <pivotArea collapsedLevelsAreSubtotals="1" fieldPosition="0">
        <references count="2">
          <reference field="27" count="1">
            <x v="0"/>
          </reference>
          <reference field="31" count="1" selected="0">
            <x v="1"/>
          </reference>
        </references>
      </pivotArea>
    </format>
    <format dxfId="71">
      <pivotArea collapsedLevelsAreSubtotals="1" fieldPosition="0">
        <references count="2">
          <reference field="27" count="1">
            <x v="0"/>
          </reference>
          <reference field="31" count="1" selected="0">
            <x v="2"/>
          </reference>
        </references>
      </pivotArea>
    </format>
    <format dxfId="70">
      <pivotArea collapsedLevelsAreSubtotals="1" fieldPosition="0">
        <references count="2">
          <reference field="27" count="1">
            <x v="0"/>
          </reference>
          <reference field="31" count="1" selected="0">
            <x v="3"/>
          </reference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31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27" type="button" dataOnly="0" labelOnly="1" outline="0" axis="axisRow" fieldPosition="0"/>
    </format>
    <format dxfId="63">
      <pivotArea dataOnly="0" labelOnly="1" fieldPosition="0">
        <references count="1">
          <reference field="27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2">
          <reference field="2" count="15">
            <x v="7"/>
            <x v="9"/>
            <x v="10"/>
            <x v="14"/>
            <x v="18"/>
            <x v="19"/>
            <x v="20"/>
            <x v="25"/>
            <x v="28"/>
            <x v="30"/>
            <x v="31"/>
            <x v="37"/>
            <x v="41"/>
            <x v="45"/>
            <x v="46"/>
          </reference>
          <reference field="27" count="1" selected="0">
            <x v="3"/>
          </reference>
        </references>
      </pivotArea>
    </format>
    <format dxfId="60">
      <pivotArea dataOnly="0" labelOnly="1" fieldPosition="0">
        <references count="1">
          <reference field="31" count="0"/>
        </references>
      </pivotArea>
    </format>
    <format dxfId="59">
      <pivotArea dataOnly="0" labelOnly="1" grandCol="1" outline="0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31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27" type="button" dataOnly="0" labelOnly="1" outline="0" axis="axisRow" fieldPosition="0"/>
    </format>
    <format dxfId="52">
      <pivotArea dataOnly="0" labelOnly="1" fieldPosition="0">
        <references count="1">
          <reference field="27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2">
          <reference field="2" count="15">
            <x v="7"/>
            <x v="9"/>
            <x v="10"/>
            <x v="14"/>
            <x v="18"/>
            <x v="19"/>
            <x v="20"/>
            <x v="25"/>
            <x v="28"/>
            <x v="30"/>
            <x v="31"/>
            <x v="37"/>
            <x v="41"/>
            <x v="45"/>
            <x v="46"/>
          </reference>
          <reference field="27" count="1" selected="0">
            <x v="3"/>
          </reference>
        </references>
      </pivotArea>
    </format>
    <format dxfId="49">
      <pivotArea dataOnly="0" labelOnly="1" fieldPosition="0">
        <references count="1">
          <reference field="31" count="0"/>
        </references>
      </pivotArea>
    </format>
    <format dxfId="48">
      <pivotArea dataOnly="0" labelOnly="1" grandCol="1" outline="0" fieldPosition="0"/>
    </format>
    <format dxfId="47">
      <pivotArea collapsedLevelsAreSubtotals="1" fieldPosition="0">
        <references count="2">
          <reference field="27" count="1">
            <x v="8"/>
          </reference>
          <reference field="31" count="1" selected="0">
            <x v="0"/>
          </reference>
        </references>
      </pivotArea>
    </format>
    <format dxfId="46">
      <pivotArea collapsedLevelsAreSubtotals="1" fieldPosition="0">
        <references count="2">
          <reference field="27" count="1">
            <x v="8"/>
          </reference>
          <reference field="31" count="1" selected="0">
            <x v="1"/>
          </reference>
        </references>
      </pivotArea>
    </format>
    <format dxfId="45">
      <pivotArea collapsedLevelsAreSubtotals="1" fieldPosition="0">
        <references count="2">
          <reference field="27" count="1">
            <x v="8"/>
          </reference>
          <reference field="31" count="1" selected="0">
            <x v="2"/>
          </reference>
        </references>
      </pivotArea>
    </format>
    <format dxfId="44">
      <pivotArea collapsedLevelsAreSubtotals="1" fieldPosition="0">
        <references count="2">
          <reference field="27" count="1">
            <x v="8"/>
          </reference>
          <reference field="31" count="1" selected="0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0E96-FFA3-49BB-8C79-25D381273E74}" name="Tabela dinâmica2" cacheId="2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 rowHeaderCaption="SUPERVISORES" colHeaderCaption="AGING">
  <location ref="H4:J13" firstHeaderRow="1" firstDataRow="1" firstDataCol="3" rowPageCount="1" colPageCount="1"/>
  <pivotFields count="3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1"/>
        <item x="2"/>
        <item x="3"/>
        <item x="4"/>
        <item x="5"/>
        <item x="6"/>
        <item x="7"/>
        <item x="8"/>
        <item x="9"/>
        <item m="1" x="59"/>
        <item x="11"/>
        <item x="12"/>
        <item m="1" x="64"/>
        <item x="13"/>
        <item x="14"/>
        <item x="15"/>
        <item m="1" x="66"/>
        <item x="17"/>
        <item x="20"/>
        <item x="21"/>
        <item x="22"/>
        <item x="24"/>
        <item x="25"/>
        <item x="26"/>
        <item x="29"/>
        <item x="30"/>
        <item x="32"/>
        <item m="1" x="67"/>
        <item x="34"/>
        <item x="35"/>
        <item x="36"/>
        <item x="38"/>
        <item m="1" x="65"/>
        <item x="39"/>
        <item x="40"/>
        <item x="45"/>
        <item m="1" x="68"/>
        <item x="46"/>
        <item x="47"/>
        <item x="48"/>
        <item x="49"/>
        <item x="50"/>
        <item x="51"/>
        <item x="52"/>
        <item x="53"/>
        <item x="56"/>
        <item x="57"/>
        <item x="27"/>
        <item x="55"/>
        <item m="1" x="63"/>
        <item x="23"/>
        <item x="42"/>
        <item x="44"/>
        <item x="43"/>
        <item x="10"/>
        <item x="16"/>
        <item x="18"/>
        <item x="19"/>
        <item x="33"/>
        <item m="1" x="62"/>
        <item m="1" x="58"/>
        <item m="1" x="61"/>
        <item x="0"/>
        <item x="28"/>
        <item x="41"/>
        <item x="54"/>
        <item m="1" x="60"/>
        <item x="3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m="1" x="7"/>
        <item x="2"/>
        <item x="0"/>
        <item x="5"/>
        <item x="4"/>
        <item x="1"/>
        <item x="6"/>
        <item x="3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49">
        <item m="1" x="1016"/>
        <item x="360"/>
        <item m="1" x="1321"/>
        <item m="1" x="1012"/>
        <item m="1" x="928"/>
        <item m="1" x="1136"/>
        <item m="1" x="983"/>
        <item m="1" x="1171"/>
        <item m="1" x="481"/>
        <item m="1" x="957"/>
        <item m="1" x="940"/>
        <item m="1" x="1123"/>
        <item m="1" x="723"/>
        <item x="185"/>
        <item m="1" x="1033"/>
        <item x="36"/>
        <item m="1" x="1059"/>
        <item x="287"/>
        <item m="1" x="1007"/>
        <item x="147"/>
        <item m="1" x="1127"/>
        <item m="1" x="1042"/>
        <item m="1" x="981"/>
        <item m="1" x="1746"/>
        <item m="1" x="748"/>
        <item m="1" x="1578"/>
        <item m="1" x="1375"/>
        <item m="1" x="1115"/>
        <item m="1" x="1447"/>
        <item m="1" x="1545"/>
        <item m="1" x="1524"/>
        <item m="1" x="1342"/>
        <item m="1" x="1510"/>
        <item m="1" x="1037"/>
        <item m="1" x="1536"/>
        <item m="1" x="1659"/>
        <item m="1" x="1748"/>
        <item m="1" x="1261"/>
        <item m="1" x="1319"/>
        <item m="1" x="1317"/>
        <item m="1" x="1672"/>
        <item m="1" x="1116"/>
        <item m="1" x="1407"/>
        <item m="1" x="931"/>
        <item m="1" x="1167"/>
        <item m="1" x="1503"/>
        <item m="1" x="1239"/>
        <item m="1" x="1443"/>
        <item m="1" x="1119"/>
        <item m="1" x="1643"/>
        <item m="1" x="1581"/>
        <item m="1" x="1540"/>
        <item m="1" x="1322"/>
        <item x="289"/>
        <item m="1" x="1085"/>
        <item m="1" x="1584"/>
        <item m="1" x="1747"/>
        <item m="1" x="1473"/>
        <item m="1" x="1499"/>
        <item m="1" x="1648"/>
        <item m="1" x="1580"/>
        <item m="1" x="1403"/>
        <item m="1" x="1408"/>
        <item m="1" x="1647"/>
        <item m="1" x="1599"/>
        <item m="1" x="1496"/>
        <item m="1" x="1561"/>
        <item m="1" x="1469"/>
        <item m="1" x="1572"/>
        <item m="1" x="1530"/>
        <item m="1" x="1451"/>
        <item m="1" x="1173"/>
        <item m="1" x="1349"/>
        <item m="1" x="1563"/>
        <item m="1" x="1600"/>
        <item m="1" x="1680"/>
        <item m="1" x="1628"/>
        <item m="1" x="1678"/>
        <item m="1" x="1554"/>
        <item m="1" x="1142"/>
        <item m="1" x="1709"/>
        <item m="1" x="1334"/>
        <item x="443"/>
        <item m="1" x="1324"/>
        <item m="1" x="1598"/>
        <item m="1" x="1729"/>
        <item m="1" x="1541"/>
        <item m="1" x="1557"/>
        <item m="1" x="1152"/>
        <item m="1" x="1110"/>
        <item m="1" x="1264"/>
        <item m="1" x="1609"/>
        <item m="1" x="1544"/>
        <item m="1" x="1100"/>
        <item m="1" x="1248"/>
        <item m="1" x="1656"/>
        <item m="1" x="1348"/>
        <item m="1" x="1644"/>
        <item m="1" x="1049"/>
        <item m="1" x="1399"/>
        <item m="1" x="1616"/>
        <item m="1" x="623"/>
        <item m="1" x="933"/>
        <item m="1" x="932"/>
        <item m="1" x="1743"/>
        <item m="1" x="879"/>
        <item m="1" x="1629"/>
        <item m="1" x="1551"/>
        <item x="423"/>
        <item m="1" x="1107"/>
        <item m="1" x="1362"/>
        <item m="1" x="1336"/>
        <item m="1" x="1224"/>
        <item m="1" x="1489"/>
        <item m="1" x="1333"/>
        <item m="1" x="980"/>
        <item m="1" x="1213"/>
        <item m="1" x="1504"/>
        <item m="1" x="1030"/>
        <item m="1" x="1487"/>
        <item m="1" x="1624"/>
        <item m="1" x="1564"/>
        <item m="1" x="1702"/>
        <item m="1" x="1744"/>
        <item m="1" x="1359"/>
        <item m="1" x="1332"/>
        <item m="1" x="1345"/>
        <item m="1" x="1532"/>
        <item m="1" x="1308"/>
        <item m="1" x="1391"/>
        <item m="1" x="1638"/>
        <item m="1" x="1276"/>
        <item m="1" x="1155"/>
        <item m="1" x="1207"/>
        <item m="1" x="1703"/>
        <item m="1" x="1441"/>
        <item m="1" x="1505"/>
        <item m="1" x="1283"/>
        <item m="1" x="1573"/>
        <item m="1" x="1531"/>
        <item m="1" x="1367"/>
        <item m="1" x="1682"/>
        <item m="1" x="1646"/>
        <item m="1" x="1008"/>
        <item m="1" x="1494"/>
        <item m="1" x="1455"/>
        <item m="1" x="1242"/>
        <item m="1" x="1337"/>
        <item m="1" x="1482"/>
        <item m="1" x="1480"/>
        <item m="1" x="1309"/>
        <item m="1" x="1202"/>
        <item m="1" x="1565"/>
        <item m="1" x="1528"/>
        <item m="1" x="917"/>
        <item m="1" x="1162"/>
        <item m="1" x="1630"/>
        <item m="1" x="1084"/>
        <item m="1" x="1512"/>
        <item m="1" x="1157"/>
        <item m="1" x="872"/>
        <item x="91"/>
        <item x="364"/>
        <item m="1" x="1435"/>
        <item m="1" x="1705"/>
        <item m="1" x="1547"/>
        <item m="1" x="1669"/>
        <item x="306"/>
        <item x="68"/>
        <item m="1" x="1063"/>
        <item m="1" x="643"/>
        <item m="1" x="837"/>
        <item m="1" x="1662"/>
        <item m="1" x="1098"/>
        <item m="1" x="1715"/>
        <item x="168"/>
        <item m="1" x="1289"/>
        <item m="1" x="1393"/>
        <item x="94"/>
        <item m="1" x="1741"/>
        <item m="1" x="1468"/>
        <item m="1" x="1608"/>
        <item m="1" x="1621"/>
        <item x="11"/>
        <item x="33"/>
        <item m="1" x="1549"/>
        <item m="1" x="1217"/>
        <item m="1" x="460"/>
        <item m="1" x="1313"/>
        <item m="1" x="1595"/>
        <item m="1" x="1379"/>
        <item m="1" x="1543"/>
        <item x="235"/>
        <item m="1" x="816"/>
        <item x="120"/>
        <item m="1" x="1192"/>
        <item m="1" x="1677"/>
        <item m="1" x="766"/>
        <item m="1" x="1054"/>
        <item m="1" x="789"/>
        <item m="1" x="1634"/>
        <item m="1" x="1062"/>
        <item m="1" x="1361"/>
        <item m="1" x="825"/>
        <item m="1" x="1105"/>
        <item x="191"/>
        <item m="1" x="1697"/>
        <item m="1" x="1140"/>
        <item m="1" x="1365"/>
        <item m="1" x="1538"/>
        <item m="1" x="1091"/>
        <item m="1" x="1742"/>
        <item m="1" x="1182"/>
        <item m="1" x="1284"/>
        <item m="1" x="1611"/>
        <item m="1" x="1368"/>
        <item m="1" x="988"/>
        <item m="1" x="1004"/>
        <item m="1" x="1586"/>
        <item m="1" x="1188"/>
        <item m="1" x="1066"/>
        <item m="1" x="967"/>
        <item m="1" x="1183"/>
        <item m="1" x="877"/>
        <item m="1" x="1429"/>
        <item m="1" x="1244"/>
        <item m="1" x="1641"/>
        <item m="1" x="1271"/>
        <item m="1" x="1314"/>
        <item m="1" x="1570"/>
        <item m="1" x="1252"/>
        <item m="1" x="1245"/>
        <item m="1" x="1172"/>
        <item m="1" x="1346"/>
        <item m="1" x="1603"/>
        <item m="1" x="1610"/>
        <item m="1" x="603"/>
        <item m="1" x="1301"/>
        <item m="1" x="1388"/>
        <item m="1" x="914"/>
        <item m="1" x="1191"/>
        <item m="1" x="1185"/>
        <item m="1" x="1160"/>
        <item m="1" x="1516"/>
        <item m="1" x="1229"/>
        <item m="1" x="1328"/>
        <item m="1" x="1296"/>
        <item m="1" x="1423"/>
        <item m="1" x="1358"/>
        <item m="1" x="1143"/>
        <item m="1" x="918"/>
        <item m="1" x="1278"/>
        <item m="1" x="1234"/>
        <item m="1" x="1132"/>
        <item m="1" x="1515"/>
        <item m="1" x="1617"/>
        <item m="1" x="1553"/>
        <item m="1" x="1363"/>
        <item m="1" x="1113"/>
        <item m="1" x="1670"/>
        <item m="1" x="1134"/>
        <item m="1" x="1639"/>
        <item m="1" x="1426"/>
        <item m="1" x="1675"/>
        <item m="1" x="1128"/>
        <item m="1" x="614"/>
        <item m="1" x="1340"/>
        <item m="1" x="1560"/>
        <item m="1" x="1506"/>
        <item m="1" x="1243"/>
        <item m="1" x="1223"/>
        <item m="1" x="1509"/>
        <item m="1" x="1710"/>
        <item m="1" x="1386"/>
        <item m="1" x="1406"/>
        <item m="1" x="1347"/>
        <item m="1" x="874"/>
        <item m="1" x="1635"/>
        <item m="1" x="1312"/>
        <item m="1" x="1463"/>
        <item m="1" x="1745"/>
        <item m="1" x="873"/>
        <item m="1" x="1112"/>
        <item m="1" x="1737"/>
        <item m="1" x="1055"/>
        <item m="1" x="1148"/>
        <item m="1" x="1394"/>
        <item m="1" x="530"/>
        <item m="1" x="1318"/>
        <item m="1" x="1193"/>
        <item m="1" x="1351"/>
        <item m="1" x="1597"/>
        <item m="1" x="1732"/>
        <item m="1" x="1483"/>
        <item m="1" x="1522"/>
        <item m="1" x="1339"/>
        <item m="1" x="1712"/>
        <item x="207"/>
        <item m="1" x="1502"/>
        <item m="1" x="1661"/>
        <item m="1" x="569"/>
        <item m="1" x="1072"/>
        <item m="1" x="1369"/>
        <item m="1" x="1583"/>
        <item m="1" x="900"/>
        <item m="1" x="1050"/>
        <item m="1" x="846"/>
        <item m="1" x="1542"/>
        <item m="1" x="1444"/>
        <item m="1" x="1274"/>
        <item m="1" x="1534"/>
        <item m="1" x="828"/>
        <item m="1" x="1513"/>
        <item m="1" x="1422"/>
        <item m="1" x="1165"/>
        <item m="1" x="1731"/>
        <item m="1" x="1267"/>
        <item m="1" x="1298"/>
        <item m="1" x="1102"/>
        <item x="327"/>
        <item m="1" x="1373"/>
        <item m="1" x="1704"/>
        <item m="1" x="1466"/>
        <item m="1" x="1180"/>
        <item m="1" x="1414"/>
        <item m="1" x="1258"/>
        <item m="1" x="1495"/>
        <item x="56"/>
        <item m="1" x="982"/>
        <item m="1" x="1175"/>
        <item m="1" x="1655"/>
        <item m="1" x="480"/>
        <item m="1" x="1637"/>
        <item m="1" x="895"/>
        <item m="1" x="1254"/>
        <item m="1" x="1486"/>
        <item m="1" x="1377"/>
        <item m="1" x="1225"/>
        <item m="1" x="699"/>
        <item m="1" x="1220"/>
        <item m="1" x="1181"/>
        <item m="1" x="1255"/>
        <item m="1" x="1722"/>
        <item x="104"/>
        <item m="1" x="1247"/>
        <item m="1" x="1389"/>
        <item m="1" x="1087"/>
        <item m="1" x="1739"/>
        <item m="1" x="1146"/>
        <item m="1" x="1576"/>
        <item m="1" x="1465"/>
        <item m="1" x="1699"/>
        <item m="1" x="1353"/>
        <item m="1" x="1371"/>
        <item m="1" x="1690"/>
        <item x="409"/>
        <item m="1" x="498"/>
        <item x="190"/>
        <item m="1" x="1299"/>
        <item m="1" x="1397"/>
        <item m="1" x="977"/>
        <item m="1" x="1498"/>
        <item x="310"/>
        <item m="1" x="1585"/>
        <item m="1" x="1620"/>
        <item m="1" x="1436"/>
        <item m="1" x="1387"/>
        <item m="1" x="1356"/>
        <item x="407"/>
        <item x="193"/>
        <item x="247"/>
        <item m="1" x="1177"/>
        <item m="1" x="606"/>
        <item m="1" x="1090"/>
        <item m="1" x="1607"/>
        <item m="1" x="1200"/>
        <item m="1" x="1096"/>
        <item m="1" x="1187"/>
        <item m="1" x="1727"/>
        <item m="1" x="1454"/>
        <item m="1" x="1716"/>
        <item m="1" x="1310"/>
        <item m="1" x="784"/>
        <item m="1" x="1740"/>
        <item m="1" x="851"/>
        <item m="1" x="1660"/>
        <item m="1" x="1693"/>
        <item m="1" x="1226"/>
        <item m="1" x="998"/>
        <item m="1" x="475"/>
        <item m="1" x="1430"/>
        <item m="1" x="1000"/>
        <item m="1" x="850"/>
        <item m="1" x="1093"/>
        <item m="1" x="1613"/>
        <item m="1" x="1344"/>
        <item m="1" x="1201"/>
        <item m="1" x="492"/>
        <item m="1" x="1589"/>
        <item x="367"/>
        <item m="1" x="1150"/>
        <item m="1" x="1446"/>
        <item m="1" x="1738"/>
        <item m="1" x="1282"/>
        <item m="1" x="549"/>
        <item m="1" x="1238"/>
        <item m="1" x="1724"/>
        <item x="118"/>
        <item m="1" x="1061"/>
        <item x="97"/>
        <item x="408"/>
        <item m="1" x="810"/>
        <item x="192"/>
        <item m="1" x="1027"/>
        <item x="119"/>
        <item m="1" x="604"/>
        <item x="210"/>
        <item m="1" x="1556"/>
        <item m="1" x="1713"/>
        <item m="1" x="1683"/>
        <item m="1" x="1445"/>
        <item x="424"/>
        <item m="1" x="1272"/>
        <item m="1" x="1462"/>
        <item m="1" x="1189"/>
        <item m="1" x="1411"/>
        <item x="322"/>
        <item m="1" x="822"/>
        <item m="1" x="524"/>
        <item m="1" x="1231"/>
        <item m="1" x="1571"/>
        <item m="1" x="840"/>
        <item m="1" x="1275"/>
        <item m="1" x="1664"/>
        <item m="1" x="1326"/>
        <item m="1" x="1431"/>
        <item m="1" x="1695"/>
        <item m="1" x="1485"/>
        <item m="1" x="1592"/>
        <item m="1" x="1294"/>
        <item m="1" x="1700"/>
        <item m="1" x="1425"/>
        <item m="1" x="1302"/>
        <item m="1" x="1259"/>
        <item m="1" x="1619"/>
        <item m="1" x="1214"/>
        <item m="1" x="962"/>
        <item m="1" x="1194"/>
        <item m="1" x="990"/>
        <item m="1" x="1297"/>
        <item m="1" x="1222"/>
        <item m="1" x="1461"/>
        <item m="1" x="1548"/>
        <item m="1" x="1663"/>
        <item m="1" x="1285"/>
        <item m="1" x="1415"/>
        <item x="189"/>
        <item m="1" x="732"/>
        <item m="1" x="1438"/>
        <item m="1" x="1139"/>
        <item m="1" x="1370"/>
        <item m="1" x="1169"/>
        <item m="1" x="1694"/>
        <item m="1" x="1577"/>
        <item m="1" x="1649"/>
        <item m="1" x="1492"/>
        <item m="1" x="1281"/>
        <item m="1" x="1273"/>
        <item m="1" x="1330"/>
        <item m="1" x="1331"/>
        <item m="1" x="1024"/>
        <item m="1" x="1402"/>
        <item m="1" x="1122"/>
        <item m="1" x="1734"/>
        <item m="1" x="1279"/>
        <item m="1" x="1068"/>
        <item m="1" x="1424"/>
        <item m="1" x="1390"/>
        <item m="1" x="1195"/>
        <item m="1" x="1421"/>
        <item m="1" x="1109"/>
        <item m="1" x="1170"/>
        <item m="1" x="1295"/>
        <item m="1" x="1627"/>
        <item m="1" x="1478"/>
        <item m="1" x="1293"/>
        <item m="1" x="1472"/>
        <item m="1" x="978"/>
        <item m="1" x="1343"/>
        <item m="1" x="1106"/>
        <item m="1" x="1111"/>
        <item m="1" x="1385"/>
        <item m="1" x="1730"/>
        <item m="1" x="1558"/>
        <item m="1" x="1082"/>
        <item m="1" x="1257"/>
        <item m="1" x="1606"/>
        <item m="1" x="489"/>
        <item m="1" x="1689"/>
        <item m="1" x="1514"/>
        <item m="1" x="1097"/>
        <item m="1" x="1587"/>
        <item m="1" x="1269"/>
        <item m="1" x="1240"/>
        <item m="1" x="1067"/>
        <item m="1" x="1280"/>
        <item m="1" x="1374"/>
        <item m="1" x="1151"/>
        <item m="1" x="1103"/>
        <item m="1" x="1341"/>
        <item m="1" x="1048"/>
        <item m="1" x="1623"/>
        <item m="1" x="1058"/>
        <item m="1" x="1265"/>
        <item m="1" x="1074"/>
        <item m="1" x="1527"/>
        <item m="1" x="1452"/>
        <item m="1" x="1658"/>
        <item m="1" x="1052"/>
        <item m="1" x="1350"/>
        <item m="1" x="1161"/>
        <item m="1" x="1020"/>
        <item m="1" x="1028"/>
        <item m="1" x="712"/>
        <item x="150"/>
        <item m="1" x="1099"/>
        <item m="1" x="901"/>
        <item m="1" x="1137"/>
        <item m="1" x="924"/>
        <item m="1" x="666"/>
        <item m="1" x="1077"/>
        <item m="1" x="989"/>
        <item m="1" x="1081"/>
        <item m="1" x="1094"/>
        <item m="1" x="458"/>
        <item m="1" x="1118"/>
        <item x="333"/>
        <item x="239"/>
        <item m="1" x="975"/>
        <item m="1" x="876"/>
        <item m="1" x="1448"/>
        <item x="205"/>
        <item x="291"/>
        <item m="1" x="1456"/>
        <item m="1" x="1681"/>
        <item m="1" x="464"/>
        <item m="1" x="1219"/>
        <item m="1" x="1125"/>
        <item m="1" x="1651"/>
        <item x="222"/>
        <item m="1" x="533"/>
        <item m="1" x="1218"/>
        <item m="1" x="915"/>
        <item m="1" x="1488"/>
        <item m="1" x="1354"/>
        <item m="1" x="1376"/>
        <item m="1" x="1203"/>
        <item m="1" x="1166"/>
        <item m="1" x="1221"/>
        <item m="1" x="1708"/>
        <item m="1" x="1025"/>
        <item m="1" x="996"/>
        <item m="1" x="1400"/>
        <item m="1" x="1017"/>
        <item m="1" x="1529"/>
        <item m="1" x="1237"/>
        <item m="1" x="1671"/>
        <item m="1" x="1197"/>
        <item m="1" x="1268"/>
        <item m="1" x="1594"/>
        <item m="1" x="1256"/>
        <item m="1" x="1383"/>
        <item m="1" x="1384"/>
        <item m="1" x="1372"/>
        <item m="1" x="1154"/>
        <item m="1" x="1232"/>
        <item m="1" x="1101"/>
        <item m="1" x="1686"/>
        <item m="1" x="1338"/>
        <item m="1" x="1249"/>
        <item m="1" x="642"/>
        <item m="1" x="1546"/>
        <item m="1" x="1263"/>
        <item m="1" x="1144"/>
        <item m="1" x="1526"/>
        <item m="1" x="972"/>
        <item m="1" x="1555"/>
        <item m="1" x="958"/>
        <item x="385"/>
        <item m="1" x="541"/>
        <item m="1" x="1186"/>
        <item m="1" x="1591"/>
        <item m="1" x="875"/>
        <item m="1" x="634"/>
        <item x="188"/>
        <item x="24"/>
        <item m="1" x="622"/>
        <item m="1" x="639"/>
        <item m="1" x="992"/>
        <item m="1" x="934"/>
        <item m="1" x="1086"/>
        <item m="1" x="997"/>
        <item m="1" x="1044"/>
        <item m="1" x="624"/>
        <item m="1" x="1011"/>
        <item m="1" x="1138"/>
        <item m="1" x="1117"/>
        <item m="1" x="1057"/>
        <item m="1" x="1051"/>
        <item m="1" x="1075"/>
        <item m="1" x="1196"/>
        <item m="1" x="1083"/>
        <item m="1" x="1211"/>
        <item m="1" x="1198"/>
        <item m="1" x="1666"/>
        <item m="1" x="1209"/>
        <item m="1" x="1130"/>
        <item m="1" x="1126"/>
        <item m="1" x="1036"/>
        <item m="1" x="1673"/>
        <item m="1" x="1518"/>
        <item m="1" x="1696"/>
        <item m="1" x="979"/>
        <item m="1" x="1131"/>
        <item m="1" x="1676"/>
        <item m="1" x="1073"/>
        <item m="1" x="1019"/>
        <item m="1" x="1215"/>
        <item m="1" x="1605"/>
        <item m="1" x="1701"/>
        <item m="1" x="1206"/>
        <item m="1" x="1736"/>
        <item m="1" x="575"/>
        <item x="181"/>
        <item m="1" x="1566"/>
        <item m="1" x="1665"/>
        <item m="1" x="1428"/>
        <item m="1" x="1479"/>
        <item m="1" x="529"/>
        <item m="1" x="1685"/>
        <item m="1" x="1433"/>
        <item m="1" x="1521"/>
        <item m="1" x="1490"/>
        <item m="1" x="1159"/>
        <item m="1" x="1121"/>
        <item m="1" x="1364"/>
        <item m="1" x="1642"/>
        <item m="1" x="1525"/>
        <item m="1" x="1508"/>
        <item m="1" x="1459"/>
        <item m="1" x="1562"/>
        <item m="1" x="1184"/>
        <item x="82"/>
        <item m="1" x="1405"/>
        <item m="1" x="1434"/>
        <item m="1" x="1475"/>
        <item m="1" x="1266"/>
        <item m="1" x="1711"/>
        <item m="1" x="1210"/>
        <item m="1" x="1236"/>
        <item m="1" x="1698"/>
        <item m="1" x="1163"/>
        <item m="1" x="1437"/>
        <item m="1" x="1039"/>
        <item m="1" x="1227"/>
        <item m="1" x="1687"/>
        <item m="1" x="1674"/>
        <item m="1" x="1491"/>
        <item m="1" x="1010"/>
        <item m="1" x="1078"/>
        <item m="1" x="1179"/>
        <item m="1" x="1306"/>
        <item m="1" x="1288"/>
        <item m="1" x="1305"/>
        <item m="1" x="1303"/>
        <item m="1" x="1120"/>
        <item m="1" x="1327"/>
        <item m="1" x="1316"/>
        <item m="1" x="838"/>
        <item x="60"/>
        <item m="1" x="1129"/>
        <item m="1" x="1228"/>
        <item m="1" x="974"/>
        <item m="1" x="1241"/>
        <item m="1" x="1262"/>
        <item m="1" x="1352"/>
        <item m="1" x="1657"/>
        <item m="1" x="1290"/>
        <item m="1" x="1667"/>
        <item m="1" x="1088"/>
        <item m="1" x="1691"/>
        <item m="1" x="1158"/>
        <item m="1" x="1517"/>
        <item m="1" x="1537"/>
        <item m="1" x="1706"/>
        <item m="1" x="1633"/>
        <item m="1" x="1626"/>
        <item m="1" x="984"/>
        <item x="83"/>
        <item m="1" x="1069"/>
        <item m="1" x="948"/>
        <item m="1" x="1604"/>
        <item m="1" x="1153"/>
        <item m="1" x="1001"/>
        <item m="1" x="1250"/>
        <item m="1" x="1533"/>
        <item m="1" x="1199"/>
        <item m="1" x="1640"/>
        <item m="1" x="1688"/>
        <item m="1" x="1726"/>
        <item m="1" x="1300"/>
        <item m="1" x="1733"/>
        <item m="1" x="1593"/>
        <item m="1" x="1493"/>
        <item m="1" x="1575"/>
        <item m="1" x="1178"/>
        <item m="1" x="1718"/>
        <item m="1" x="1233"/>
        <item m="1" x="1539"/>
        <item m="1" x="1631"/>
        <item m="1" x="999"/>
        <item m="1" x="1552"/>
        <item m="1" x="1614"/>
        <item m="1" x="1467"/>
        <item m="1" x="1653"/>
        <item m="1" x="1477"/>
        <item m="1" x="1287"/>
        <item x="314"/>
        <item m="1" x="1410"/>
        <item x="312"/>
        <item m="1" x="1501"/>
        <item m="1" x="1440"/>
        <item m="1" x="1618"/>
        <item m="1" x="1520"/>
        <item m="1" x="1329"/>
        <item m="1" x="1292"/>
        <item m="1" x="1208"/>
        <item m="1" x="1260"/>
        <item m="1" x="1147"/>
        <item m="1" x="870"/>
        <item m="1" x="1089"/>
        <item m="1" x="1323"/>
        <item m="1" x="1104"/>
        <item m="1" x="821"/>
        <item m="1" x="1311"/>
        <item m="1" x="1064"/>
        <item m="1" x="1053"/>
        <item m="1" x="1095"/>
        <item m="1" x="1092"/>
        <item m="1" x="1432"/>
        <item m="1" x="1076"/>
        <item m="1" x="1622"/>
        <item m="1" x="1588"/>
        <item m="1" x="1251"/>
        <item m="1" x="1360"/>
        <item m="1" x="1253"/>
        <item m="1" x="1304"/>
        <item m="1" x="1497"/>
        <item m="1" x="1382"/>
        <item m="1" x="1277"/>
        <item m="1" x="1307"/>
        <item m="1" x="1056"/>
        <item m="1" x="1246"/>
        <item m="1" x="1315"/>
        <item m="1" x="1320"/>
        <item m="1" x="1378"/>
        <item m="1" x="1717"/>
        <item x="311"/>
        <item m="1" x="1216"/>
        <item x="313"/>
        <item m="1" x="1205"/>
        <item m="1" x="1523"/>
        <item m="1" x="881"/>
        <item m="1" x="1409"/>
        <item m="1" x="1720"/>
        <item x="308"/>
        <item m="1" x="1519"/>
        <item m="1" x="538"/>
        <item m="1" x="1325"/>
        <item m="1" x="1723"/>
        <item m="1" x="1707"/>
        <item m="1" x="1601"/>
        <item m="1" x="1457"/>
        <item m="1" x="1721"/>
        <item m="1" x="1190"/>
        <item m="1" x="1286"/>
        <item m="1" x="1654"/>
        <item m="1" x="1507"/>
        <item m="1" x="1176"/>
        <item m="1" x="1569"/>
        <item m="1" x="1291"/>
        <item m="1" x="1725"/>
        <item x="309"/>
        <item m="1" x="1156"/>
        <item m="1" x="1416"/>
        <item m="1" x="965"/>
        <item m="1" x="1040"/>
        <item m="1" x="1567"/>
        <item m="1" x="1009"/>
        <item m="1" x="1080"/>
        <item m="1" x="1381"/>
        <item m="1" x="1484"/>
        <item m="1" x="1401"/>
        <item m="1" x="1204"/>
        <item m="1" x="1212"/>
        <item m="1" x="1714"/>
        <item m="1" x="880"/>
        <item m="1" x="1065"/>
        <item m="1" x="1582"/>
        <item m="1" x="1335"/>
        <item m="1" x="1355"/>
        <item m="1" x="1235"/>
        <item m="1" x="1679"/>
        <item m="1" x="539"/>
        <item m="1" x="1060"/>
        <item m="1" x="1366"/>
        <item m="1" x="1392"/>
        <item m="1" x="1398"/>
        <item m="1" x="1668"/>
        <item m="1" x="1079"/>
        <item m="1" x="1719"/>
        <item m="1" x="1453"/>
        <item m="1" x="1650"/>
        <item m="1" x="1427"/>
        <item m="1" x="515"/>
        <item m="1" x="1615"/>
        <item m="1" x="1535"/>
        <item m="1" x="1380"/>
        <item m="1" x="1114"/>
        <item m="1" x="971"/>
        <item m="1" x="1559"/>
        <item m="1" x="1458"/>
        <item m="1" x="1550"/>
        <item m="1" x="1728"/>
        <item m="1" x="1404"/>
        <item m="1" x="1133"/>
        <item m="1" x="1684"/>
        <item m="1" x="1439"/>
        <item m="1" x="1652"/>
        <item m="1" x="1612"/>
        <item m="1" x="1413"/>
        <item m="1" x="1471"/>
        <item m="1" x="1230"/>
        <item m="1" x="1735"/>
        <item m="1" x="1511"/>
        <item m="1" x="1141"/>
        <item m="1" x="1590"/>
        <item m="1" x="613"/>
        <item m="1" x="1164"/>
        <item m="1" x="1449"/>
        <item m="1" x="1464"/>
        <item m="1" x="1645"/>
        <item m="1" x="1357"/>
        <item m="1" x="1412"/>
        <item m="1" x="1442"/>
        <item m="1" x="1574"/>
        <item m="1" x="1418"/>
        <item m="1" x="1474"/>
        <item m="1" x="1636"/>
        <item m="1" x="1420"/>
        <item m="1" x="950"/>
        <item m="1" x="1047"/>
        <item m="1" x="663"/>
        <item m="1" x="1579"/>
        <item m="1" x="1500"/>
        <item m="1" x="1470"/>
        <item m="1" x="1568"/>
        <item m="1" x="557"/>
        <item x="375"/>
        <item m="1" x="1692"/>
        <item m="1" x="1396"/>
        <item m="1" x="1149"/>
        <item m="1" x="1460"/>
        <item m="1" x="1168"/>
        <item m="1" x="1270"/>
        <item m="1" x="1071"/>
        <item m="1" x="1625"/>
        <item m="1" x="818"/>
        <item m="1" x="637"/>
        <item x="211"/>
        <item m="1" x="892"/>
        <item m="1" x="722"/>
        <item m="1" x="1174"/>
        <item m="1" x="1417"/>
        <item m="1" x="1481"/>
        <item m="1" x="783"/>
        <item m="1" x="916"/>
        <item m="1" x="1450"/>
        <item m="1" x="819"/>
        <item m="1" x="1596"/>
        <item m="1" x="1070"/>
        <item m="1" x="1108"/>
        <item m="1" x="1395"/>
        <item m="1" x="1419"/>
        <item m="1" x="1476"/>
        <item m="1" x="1124"/>
        <item m="1" x="574"/>
        <item m="1" x="1632"/>
        <item m="1" x="824"/>
        <item m="1" x="1145"/>
        <item m="1" x="1602"/>
        <item m="1" x="1135"/>
        <item m="1" x="855"/>
        <item m="1" x="955"/>
        <item x="194"/>
        <item m="1" x="812"/>
        <item x="352"/>
        <item x="121"/>
        <item m="1" x="968"/>
        <item m="1" x="973"/>
        <item m="1" x="790"/>
        <item x="167"/>
        <item m="1" x="976"/>
        <item m="1" x="864"/>
        <item m="1" x="813"/>
        <item x="85"/>
        <item m="1" x="499"/>
        <item m="1" x="866"/>
        <item m="1" x="560"/>
        <item m="1" x="500"/>
        <item m="1" x="677"/>
        <item m="1" x="939"/>
        <item m="1" x="593"/>
        <item m="1" x="501"/>
        <item m="1" x="757"/>
        <item m="1" x="843"/>
        <item m="1" x="951"/>
        <item m="1" x="985"/>
        <item m="1" x="588"/>
        <item m="1" x="802"/>
        <item x="353"/>
        <item m="1" x="582"/>
        <item m="1" x="986"/>
        <item m="1" x="987"/>
        <item x="274"/>
        <item m="1" x="507"/>
        <item m="1" x="943"/>
        <item x="184"/>
        <item m="1" x="803"/>
        <item x="201"/>
        <item m="1" x="845"/>
        <item m="1" x="483"/>
        <item m="1" x="991"/>
        <item x="146"/>
        <item m="1" x="993"/>
        <item x="354"/>
        <item m="1" x="665"/>
        <item m="1" x="994"/>
        <item m="1" x="510"/>
        <item m="1" x="525"/>
        <item m="1" x="556"/>
        <item m="1" x="995"/>
        <item m="1" x="785"/>
        <item m="1" x="511"/>
        <item m="1" x="804"/>
        <item m="1" x="964"/>
        <item m="1" x="913"/>
        <item m="1" x="526"/>
        <item m="1" x="883"/>
        <item m="1" x="701"/>
        <item m="1" x="512"/>
        <item m="1" x="1002"/>
        <item m="1" x="523"/>
        <item m="1" x="1003"/>
        <item m="1" x="912"/>
        <item m="1" x="1005"/>
        <item m="1" x="589"/>
        <item m="1" x="540"/>
        <item m="1" x="695"/>
        <item m="1" x="869"/>
        <item m="1" x="1006"/>
        <item m="1" x="730"/>
        <item m="1" x="836"/>
        <item m="1" x="513"/>
        <item m="1" x="502"/>
        <item m="1" x="890"/>
        <item m="1" x="459"/>
        <item x="151"/>
        <item m="1" x="853"/>
        <item x="48"/>
        <item x="196"/>
        <item m="1" x="773"/>
        <item m="1" x="703"/>
        <item m="1" x="786"/>
        <item m="1" x="759"/>
        <item m="1" x="1013"/>
        <item x="152"/>
        <item m="1" x="867"/>
        <item m="1" x="963"/>
        <item x="49"/>
        <item m="1" x="1014"/>
        <item m="1" x="956"/>
        <item m="1" x="1015"/>
        <item x="356"/>
        <item m="1" x="941"/>
        <item m="1" x="1018"/>
        <item m="1" x="1021"/>
        <item m="1" x="1022"/>
        <item m="1" x="929"/>
        <item m="1" x="806"/>
        <item m="1" x="649"/>
        <item m="1" x="935"/>
        <item m="1" x="584"/>
        <item m="1" x="503"/>
        <item x="197"/>
        <item x="337"/>
        <item m="1" x="944"/>
        <item m="1" x="519"/>
        <item m="1" x="1023"/>
        <item x="198"/>
        <item m="1" x="1026"/>
        <item m="1" x="930"/>
        <item m="1" x="1029"/>
        <item m="1" x="891"/>
        <item m="1" x="527"/>
        <item m="1" x="1031"/>
        <item x="50"/>
        <item m="1" x="787"/>
        <item m="1" x="1032"/>
        <item m="1" x="882"/>
        <item m="1" x="1034"/>
        <item x="200"/>
        <item m="1" x="815"/>
        <item m="1" x="1035"/>
        <item m="1" x="820"/>
        <item m="1" x="942"/>
        <item m="1" x="906"/>
        <item x="164"/>
        <item m="1" x="1038"/>
        <item m="1" x="1041"/>
        <item m="1" x="493"/>
        <item m="1" x="1043"/>
        <item m="1" x="927"/>
        <item m="1" x="587"/>
        <item m="1" x="814"/>
        <item m="1" x="794"/>
        <item m="1" x="486"/>
        <item m="1" x="854"/>
        <item x="285"/>
        <item m="1" x="1045"/>
        <item x="14"/>
        <item m="1" x="592"/>
        <item m="1" x="1046"/>
        <item m="1" x="865"/>
        <item x="394"/>
        <item m="1" x="920"/>
        <item m="1" x="907"/>
        <item m="1" x="959"/>
        <item x="202"/>
        <item x="203"/>
        <item m="1" x="945"/>
        <item m="1" x="961"/>
        <item x="102"/>
        <item m="1" x="558"/>
        <item m="1" x="970"/>
        <item m="1" x="752"/>
        <item m="1" x="636"/>
        <item x="361"/>
        <item x="288"/>
        <item x="204"/>
        <item m="1" x="859"/>
        <item m="1" x="936"/>
        <item m="1" x="763"/>
        <item m="1" x="726"/>
        <item x="103"/>
        <item x="69"/>
        <item x="206"/>
        <item x="319"/>
        <item m="1" x="908"/>
        <item m="1" x="646"/>
        <item x="290"/>
        <item m="1" x="949"/>
        <item m="1" x="893"/>
        <item m="1" x="727"/>
        <item m="1" x="899"/>
        <item m="1" x="658"/>
        <item m="1" x="925"/>
        <item m="1" x="478"/>
        <item m="1" x="946"/>
        <item x="208"/>
        <item m="1" x="926"/>
        <item m="1" x="947"/>
        <item m="1" x="898"/>
        <item m="1" x="969"/>
        <item m="1" x="960"/>
        <item m="1" x="894"/>
        <item m="1" x="745"/>
        <item m="1" x="680"/>
        <item m="1" x="871"/>
        <item x="96"/>
        <item m="1" x="952"/>
        <item m="1" x="561"/>
        <item m="1" x="520"/>
        <item m="1" x="711"/>
        <item x="209"/>
        <item m="1" x="781"/>
        <item m="1" x="966"/>
        <item m="1" x="902"/>
        <item m="1" x="860"/>
        <item x="105"/>
        <item m="1" x="937"/>
        <item m="1" x="868"/>
        <item m="1" x="919"/>
        <item m="1" x="923"/>
        <item m="1" x="953"/>
        <item m="1" x="954"/>
        <item x="366"/>
        <item m="1" x="667"/>
        <item m="1" x="938"/>
        <item x="106"/>
        <item x="107"/>
        <item m="1" x="922"/>
        <item m="1" x="697"/>
        <item m="1" x="467"/>
        <item m="1" x="468"/>
        <item m="1" x="469"/>
        <item m="1" x="698"/>
        <item m="1" x="471"/>
        <item m="1" x="472"/>
        <item m="1" x="778"/>
        <item m="1" x="473"/>
        <item m="1" x="878"/>
        <item m="1" x="834"/>
        <item m="1" x="532"/>
        <item m="1" x="788"/>
        <item m="1" x="713"/>
        <item m="1" x="714"/>
        <item m="1" x="884"/>
        <item m="1" x="921"/>
        <item m="1" x="839"/>
        <item m="1" x="827"/>
        <item m="1" x="885"/>
        <item m="1" x="648"/>
        <item m="1" x="886"/>
        <item m="1" x="650"/>
        <item x="117"/>
        <item x="122"/>
        <item m="1" x="841"/>
        <item m="1" x="842"/>
        <item m="1" x="496"/>
        <item m="1" x="791"/>
        <item m="1" x="497"/>
        <item m="1" x="717"/>
        <item m="1" x="887"/>
        <item m="1" x="654"/>
        <item x="149"/>
        <item m="1" x="888"/>
        <item m="1" x="792"/>
        <item m="1" x="889"/>
        <item m="1" x="844"/>
        <item m="1" x="522"/>
        <item m="1" x="896"/>
        <item m="1" x="897"/>
        <item m="1" x="852"/>
        <item m="1" x="903"/>
        <item m="1" x="904"/>
        <item m="1" x="660"/>
        <item m="1" x="805"/>
        <item m="1" x="905"/>
        <item x="256"/>
        <item m="1" x="550"/>
        <item m="1" x="856"/>
        <item m="1" x="857"/>
        <item m="1" x="746"/>
        <item m="1" x="747"/>
        <item m="1" x="808"/>
        <item m="1" x="809"/>
        <item m="1" x="909"/>
        <item m="1" x="858"/>
        <item m="1" x="910"/>
        <item m="1" x="911"/>
        <item m="1" x="826"/>
        <item m="1" x="451"/>
        <item x="3"/>
        <item m="1" x="635"/>
        <item x="8"/>
        <item m="1" x="454"/>
        <item m="1" x="686"/>
        <item m="1" x="687"/>
        <item m="1" x="774"/>
        <item m="1" x="455"/>
        <item m="1" x="688"/>
        <item m="1" x="456"/>
        <item m="1" x="689"/>
        <item m="1" x="775"/>
        <item m="1" x="829"/>
        <item m="1" x="779"/>
        <item m="1" x="830"/>
        <item m="1" x="700"/>
        <item m="1" x="702"/>
        <item m="1" x="704"/>
        <item m="1" x="831"/>
        <item m="1" x="705"/>
        <item m="1" x="474"/>
        <item m="1" x="706"/>
        <item m="1" x="707"/>
        <item m="1" x="832"/>
        <item m="1" x="708"/>
        <item x="66"/>
        <item m="1" x="709"/>
        <item m="1" x="780"/>
        <item m="1" x="833"/>
        <item x="74"/>
        <item m="1" x="835"/>
        <item m="1" x="724"/>
        <item m="1" x="799"/>
        <item m="1" x="847"/>
        <item m="1" x="848"/>
        <item m="1" x="534"/>
        <item m="1" x="800"/>
        <item x="228"/>
        <item x="229"/>
        <item x="230"/>
        <item m="1" x="801"/>
        <item x="231"/>
        <item m="1" x="849"/>
        <item x="232"/>
        <item x="233"/>
        <item x="234"/>
        <item m="1" x="542"/>
        <item m="1" x="543"/>
        <item x="237"/>
        <item m="1" x="544"/>
        <item m="1" x="733"/>
        <item x="240"/>
        <item x="241"/>
        <item x="242"/>
        <item x="243"/>
        <item x="244"/>
        <item x="245"/>
        <item m="1" x="734"/>
        <item x="286"/>
        <item m="1" x="807"/>
        <item m="1" x="744"/>
        <item m="1" x="559"/>
        <item m="1" x="861"/>
        <item m="1" x="571"/>
        <item m="1" x="862"/>
        <item m="1" x="572"/>
        <item m="1" x="753"/>
        <item m="1" x="754"/>
        <item m="1" x="573"/>
        <item m="1" x="755"/>
        <item m="1" x="674"/>
        <item m="1" x="576"/>
        <item m="1" x="811"/>
        <item m="1" x="577"/>
        <item m="1" x="578"/>
        <item m="1" x="579"/>
        <item m="1" x="863"/>
        <item m="1" x="756"/>
        <item m="1" x="580"/>
        <item m="1" x="675"/>
        <item x="331"/>
        <item x="110"/>
        <item x="363"/>
        <item m="1" x="817"/>
        <item m="1" x="761"/>
        <item m="1" x="762"/>
        <item m="1" x="765"/>
        <item x="411"/>
        <item x="413"/>
        <item m="1" x="617"/>
        <item m="1" x="618"/>
        <item m="1" x="685"/>
        <item m="1" x="619"/>
        <item x="414"/>
        <item x="415"/>
        <item x="416"/>
        <item m="1" x="620"/>
        <item m="1" x="621"/>
        <item x="417"/>
        <item m="1" x="690"/>
        <item m="1" x="691"/>
        <item x="26"/>
        <item m="1" x="692"/>
        <item x="32"/>
        <item m="1" x="638"/>
        <item m="1" x="776"/>
        <item m="1" x="777"/>
        <item m="1" x="461"/>
        <item m="1" x="462"/>
        <item m="1" x="693"/>
        <item x="430"/>
        <item x="52"/>
        <item m="1" x="640"/>
        <item m="1" x="641"/>
        <item m="1" x="710"/>
        <item m="1" x="782"/>
        <item m="1" x="479"/>
        <item m="1" x="490"/>
        <item m="1" x="715"/>
        <item m="1" x="716"/>
        <item m="1" x="651"/>
        <item m="1" x="652"/>
        <item m="1" x="495"/>
        <item m="1" x="653"/>
        <item m="1" x="793"/>
        <item m="1" x="590"/>
        <item m="1" x="720"/>
        <item m="1" x="656"/>
        <item m="1" x="721"/>
        <item m="1" x="514"/>
        <item m="1" x="516"/>
        <item m="1" x="518"/>
        <item m="1" x="795"/>
        <item m="1" x="796"/>
        <item x="178"/>
        <item m="1" x="797"/>
        <item m="1" x="798"/>
        <item m="1" x="521"/>
        <item m="1" x="528"/>
        <item m="1" x="737"/>
        <item m="1" x="738"/>
        <item m="1" x="661"/>
        <item x="253"/>
        <item m="1" x="739"/>
        <item m="1" x="740"/>
        <item x="255"/>
        <item m="1" x="764"/>
        <item m="1" x="605"/>
        <item m="1" x="679"/>
        <item m="1" x="767"/>
        <item m="1" x="610"/>
        <item m="1" x="768"/>
        <item m="1" x="625"/>
        <item m="1" x="626"/>
        <item m="1" x="771"/>
        <item m="1" x="628"/>
        <item m="1" x="629"/>
        <item m="1" x="630"/>
        <item m="1" x="823"/>
        <item m="1" x="772"/>
        <item m="1" x="632"/>
        <item m="1" x="633"/>
        <item m="1" x="457"/>
        <item x="13"/>
        <item m="1" x="463"/>
        <item m="1" x="694"/>
        <item m="1" x="465"/>
        <item m="1" x="466"/>
        <item m="1" x="696"/>
        <item m="1" x="491"/>
        <item m="1" x="647"/>
        <item x="137"/>
        <item m="1" x="504"/>
        <item m="1" x="718"/>
        <item x="139"/>
        <item x="141"/>
        <item m="1" x="505"/>
        <item x="143"/>
        <item m="1" x="506"/>
        <item m="1" x="719"/>
        <item m="1" x="655"/>
        <item m="1" x="725"/>
        <item m="1" x="535"/>
        <item m="1" x="536"/>
        <item m="1" x="728"/>
        <item m="1" x="729"/>
        <item x="221"/>
        <item x="223"/>
        <item x="224"/>
        <item m="1" x="731"/>
        <item x="246"/>
        <item m="1" x="545"/>
        <item x="248"/>
        <item m="1" x="546"/>
        <item m="1" x="659"/>
        <item m="1" x="735"/>
        <item m="1" x="736"/>
        <item x="249"/>
        <item m="1" x="547"/>
        <item x="250"/>
        <item x="251"/>
        <item m="1" x="548"/>
        <item m="1" x="662"/>
        <item m="1" x="551"/>
        <item m="1" x="741"/>
        <item x="270"/>
        <item m="1" x="552"/>
        <item m="1" x="664"/>
        <item m="1" x="553"/>
        <item m="1" x="742"/>
        <item m="1" x="743"/>
        <item m="1" x="554"/>
        <item m="1" x="555"/>
        <item x="272"/>
        <item x="355"/>
        <item x="282"/>
        <item m="1" x="749"/>
        <item m="1" x="750"/>
        <item m="1" x="568"/>
        <item m="1" x="670"/>
        <item m="1" x="570"/>
        <item m="1" x="751"/>
        <item x="332"/>
        <item m="1" x="758"/>
        <item m="1" x="595"/>
        <item x="362"/>
        <item m="1" x="596"/>
        <item m="1" x="597"/>
        <item m="1" x="598"/>
        <item m="1" x="760"/>
        <item m="1" x="599"/>
        <item m="1" x="600"/>
        <item m="1" x="601"/>
        <item x="380"/>
        <item m="1" x="607"/>
        <item m="1" x="681"/>
        <item m="1" x="608"/>
        <item m="1" x="684"/>
        <item m="1" x="615"/>
        <item m="1" x="769"/>
        <item m="1" x="616"/>
        <item x="410"/>
        <item m="1" x="770"/>
        <item m="1" x="470"/>
        <item x="296"/>
        <item m="1" x="476"/>
        <item m="1" x="477"/>
        <item x="78"/>
        <item x="79"/>
        <item m="1" x="482"/>
        <item x="84"/>
        <item x="86"/>
        <item m="1" x="644"/>
        <item x="89"/>
        <item m="1" x="484"/>
        <item m="1" x="485"/>
        <item m="1" x="487"/>
        <item x="129"/>
        <item m="1" x="488"/>
        <item m="1" x="645"/>
        <item x="186"/>
        <item x="53"/>
        <item x="54"/>
        <item m="1" x="508"/>
        <item m="1" x="509"/>
        <item x="59"/>
        <item x="61"/>
        <item x="62"/>
        <item x="63"/>
        <item x="64"/>
        <item m="1" x="517"/>
        <item m="1" x="657"/>
        <item m="1" x="562"/>
        <item m="1" x="563"/>
        <item m="1" x="564"/>
        <item m="1" x="565"/>
        <item m="1" x="668"/>
        <item m="1" x="566"/>
        <item m="1" x="567"/>
        <item m="1" x="669"/>
        <item m="1" x="671"/>
        <item m="1" x="672"/>
        <item m="1" x="673"/>
        <item m="1" x="581"/>
        <item x="334"/>
        <item m="1" x="583"/>
        <item x="335"/>
        <item m="1" x="585"/>
        <item m="1" x="676"/>
        <item x="338"/>
        <item m="1" x="586"/>
        <item x="339"/>
        <item x="346"/>
        <item m="1" x="591"/>
        <item x="349"/>
        <item m="1" x="678"/>
        <item m="1" x="594"/>
        <item x="358"/>
        <item m="1" x="602"/>
        <item m="1" x="682"/>
        <item x="388"/>
        <item m="1" x="609"/>
        <item m="1" x="611"/>
        <item m="1" x="683"/>
        <item x="389"/>
        <item m="1" x="612"/>
        <item x="390"/>
        <item x="393"/>
        <item m="1" x="450"/>
        <item m="1" x="452"/>
        <item m="1" x="453"/>
        <item m="1" x="494"/>
        <item m="1" x="531"/>
        <item x="212"/>
        <item m="1" x="537"/>
        <item x="418"/>
        <item m="1" x="627"/>
        <item m="1" x="631"/>
        <item x="442"/>
        <item x="449"/>
        <item x="444"/>
        <item x="445"/>
        <item x="446"/>
        <item x="447"/>
        <item x="448"/>
        <item x="0"/>
        <item x="1"/>
        <item x="2"/>
        <item x="4"/>
        <item x="5"/>
        <item x="6"/>
        <item x="7"/>
        <item x="9"/>
        <item x="10"/>
        <item x="12"/>
        <item x="15"/>
        <item x="16"/>
        <item x="17"/>
        <item x="18"/>
        <item x="19"/>
        <item x="20"/>
        <item x="21"/>
        <item x="22"/>
        <item x="23"/>
        <item x="25"/>
        <item x="27"/>
        <item x="28"/>
        <item x="29"/>
        <item x="30"/>
        <item x="31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51"/>
        <item x="55"/>
        <item x="57"/>
        <item x="58"/>
        <item x="65"/>
        <item x="67"/>
        <item x="70"/>
        <item x="71"/>
        <item x="72"/>
        <item x="73"/>
        <item x="75"/>
        <item x="76"/>
        <item x="77"/>
        <item x="80"/>
        <item x="81"/>
        <item x="87"/>
        <item x="88"/>
        <item x="90"/>
        <item x="92"/>
        <item x="93"/>
        <item x="95"/>
        <item x="98"/>
        <item x="99"/>
        <item x="100"/>
        <item x="101"/>
        <item x="108"/>
        <item x="109"/>
        <item x="111"/>
        <item x="112"/>
        <item x="113"/>
        <item x="114"/>
        <item x="115"/>
        <item x="116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8"/>
        <item x="140"/>
        <item x="142"/>
        <item x="144"/>
        <item x="145"/>
        <item x="148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9"/>
        <item x="170"/>
        <item x="171"/>
        <item x="172"/>
        <item x="173"/>
        <item x="174"/>
        <item x="175"/>
        <item x="176"/>
        <item x="177"/>
        <item x="179"/>
        <item x="180"/>
        <item x="182"/>
        <item x="183"/>
        <item x="187"/>
        <item x="195"/>
        <item x="199"/>
        <item x="213"/>
        <item x="214"/>
        <item x="215"/>
        <item x="216"/>
        <item x="217"/>
        <item x="218"/>
        <item x="219"/>
        <item x="220"/>
        <item x="225"/>
        <item x="226"/>
        <item x="227"/>
        <item x="236"/>
        <item x="238"/>
        <item x="252"/>
        <item x="254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3"/>
        <item x="275"/>
        <item x="276"/>
        <item x="277"/>
        <item x="278"/>
        <item x="279"/>
        <item x="280"/>
        <item x="281"/>
        <item x="283"/>
        <item x="284"/>
        <item x="292"/>
        <item x="293"/>
        <item x="294"/>
        <item x="295"/>
        <item x="297"/>
        <item x="298"/>
        <item x="299"/>
        <item x="300"/>
        <item x="301"/>
        <item x="302"/>
        <item x="303"/>
        <item x="304"/>
        <item x="305"/>
        <item x="307"/>
        <item x="315"/>
        <item x="316"/>
        <item x="317"/>
        <item x="318"/>
        <item x="320"/>
        <item x="321"/>
        <item x="323"/>
        <item x="324"/>
        <item x="325"/>
        <item x="326"/>
        <item x="328"/>
        <item x="329"/>
        <item x="330"/>
        <item x="336"/>
        <item x="340"/>
        <item x="341"/>
        <item x="342"/>
        <item x="343"/>
        <item x="344"/>
        <item x="345"/>
        <item x="347"/>
        <item x="348"/>
        <item x="350"/>
        <item x="351"/>
        <item x="357"/>
        <item x="359"/>
        <item x="365"/>
        <item x="368"/>
        <item x="369"/>
        <item x="370"/>
        <item x="371"/>
        <item x="372"/>
        <item x="373"/>
        <item x="374"/>
        <item x="376"/>
        <item x="377"/>
        <item x="378"/>
        <item x="379"/>
        <item x="381"/>
        <item x="382"/>
        <item x="383"/>
        <item x="384"/>
        <item x="386"/>
        <item x="387"/>
        <item x="391"/>
        <item x="392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12"/>
        <item x="419"/>
        <item x="420"/>
        <item x="421"/>
        <item x="422"/>
        <item x="425"/>
        <item x="426"/>
        <item x="427"/>
        <item x="428"/>
        <item x="429"/>
        <item x="431"/>
        <item x="432"/>
        <item x="433"/>
        <item x="434"/>
        <item x="435"/>
        <item x="436"/>
        <item x="437"/>
        <item x="438"/>
        <item x="439"/>
        <item x="440"/>
        <item x="4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">
        <item x="0"/>
        <item x="1"/>
        <item x="2"/>
        <item x="3"/>
        <item m="1" x="8"/>
        <item m="1" x="5"/>
        <item m="1" x="6"/>
        <item x="4"/>
        <item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sortType="ascending" defaultSubtotal="0">
      <items count="4">
        <item h="1" x="0"/>
        <item h="1" x="3"/>
        <item h="1"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7"/>
    <field x="2"/>
    <field x="9"/>
  </rowFields>
  <rowItems count="9">
    <i>
      <x/>
      <x v="62"/>
      <x v="1175"/>
    </i>
    <i>
      <x v="1"/>
      <x v="3"/>
      <x v="1284"/>
    </i>
    <i r="1">
      <x v="35"/>
      <x v="1"/>
    </i>
    <i>
      <x v="2"/>
      <x v="65"/>
      <x v="1488"/>
    </i>
    <i>
      <x v="3"/>
      <x v="18"/>
      <x v="633"/>
    </i>
    <i r="2">
      <x v="1307"/>
    </i>
    <i r="1">
      <x v="46"/>
      <x v="82"/>
    </i>
    <i r="1">
      <x v="64"/>
      <x v="1395"/>
    </i>
    <i t="grand">
      <x/>
    </i>
  </rowItems>
  <colItems count="1">
    <i/>
  </colItems>
  <pageFields count="1">
    <pageField fld="31" hier="-1"/>
  </pageFields>
  <formats count="76">
    <format dxfId="192">
      <pivotArea type="all" dataOnly="0" outline="0" fieldPosition="0"/>
    </format>
    <format dxfId="191">
      <pivotArea outline="0" collapsedLevelsAreSubtotals="1" fieldPosition="0"/>
    </format>
    <format dxfId="190">
      <pivotArea field="31" type="button" dataOnly="0" labelOnly="1" outline="0" axis="axisPage" fieldPosition="0"/>
    </format>
    <format dxfId="189">
      <pivotArea type="topRight" dataOnly="0" labelOnly="1" outline="0" fieldPosition="0"/>
    </format>
    <format dxfId="188">
      <pivotArea dataOnly="0" labelOnly="1" grandCol="1" outline="0" fieldPosition="0"/>
    </format>
    <format dxfId="187">
      <pivotArea type="origin" dataOnly="0" labelOnly="1" outline="0" fieldPosition="0"/>
    </format>
    <format dxfId="186">
      <pivotArea field="27" type="button" dataOnly="0" labelOnly="1" outline="0" axis="axisRow" fieldPosition="0"/>
    </format>
    <format dxfId="185">
      <pivotArea field="27" type="button" dataOnly="0" labelOnly="1" outline="0" axis="axisRow" fieldPosition="0"/>
    </format>
    <format dxfId="184">
      <pivotArea field="31" type="button" dataOnly="0" labelOnly="1" outline="0" axis="axisPage" fieldPosition="0"/>
    </format>
    <format dxfId="183">
      <pivotArea type="topRight" dataOnly="0" labelOnly="1" outline="0" fieldPosition="0"/>
    </format>
    <format dxfId="182">
      <pivotArea dataOnly="0" labelOnly="1" grandCol="1" outline="0" fieldPosition="0"/>
    </format>
    <format dxfId="181">
      <pivotArea dataOnly="0" labelOnly="1" grandCol="1" outline="0" fieldPosition="0"/>
    </format>
    <format dxfId="180">
      <pivotArea type="origin" dataOnly="0" labelOnly="1" outline="0" fieldPosition="0"/>
    </format>
    <format dxfId="179">
      <pivotArea field="31" type="button" dataOnly="0" labelOnly="1" outline="0" axis="axisPage" fieldPosition="0"/>
    </format>
    <format dxfId="178">
      <pivotArea type="topRight" dataOnly="0" labelOnly="1" outline="0" fieldPosition="0"/>
    </format>
    <format dxfId="177">
      <pivotArea field="27" type="button" dataOnly="0" labelOnly="1" outline="0" axis="axisRow" fieldPosition="0"/>
    </format>
    <format dxfId="176">
      <pivotArea dataOnly="0" labelOnly="1" fieldPosition="0">
        <references count="1">
          <reference field="31" count="0"/>
        </references>
      </pivotArea>
    </format>
    <format dxfId="175">
      <pivotArea dataOnly="0" labelOnly="1" grandCol="1" outline="0" fieldPosition="0"/>
    </format>
    <format dxfId="174">
      <pivotArea collapsedLevelsAreSubtotals="1" fieldPosition="0">
        <references count="2">
          <reference field="27" count="1">
            <x v="3"/>
          </reference>
          <reference field="31" count="1" selected="0">
            <x v="0"/>
          </reference>
        </references>
      </pivotArea>
    </format>
    <format dxfId="173">
      <pivotArea collapsedLevelsAreSubtotals="1" fieldPosition="0">
        <references count="2">
          <reference field="27" count="1">
            <x v="2"/>
          </reference>
          <reference field="31" count="1" selected="0">
            <x v="0"/>
          </reference>
        </references>
      </pivotArea>
    </format>
    <format dxfId="172">
      <pivotArea collapsedLevelsAreSubtotals="1" fieldPosition="0">
        <references count="2">
          <reference field="27" count="1">
            <x v="3"/>
          </reference>
          <reference field="31" count="1" selected="0">
            <x v="1"/>
          </reference>
        </references>
      </pivotArea>
    </format>
    <format dxfId="171">
      <pivotArea collapsedLevelsAreSubtotals="1" fieldPosition="0">
        <references count="2">
          <reference field="27" count="1">
            <x v="2"/>
          </reference>
          <reference field="31" count="1" selected="0">
            <x v="1"/>
          </reference>
        </references>
      </pivotArea>
    </format>
    <format dxfId="170">
      <pivotArea collapsedLevelsAreSubtotals="1" fieldPosition="0">
        <references count="2">
          <reference field="27" count="1">
            <x v="3"/>
          </reference>
          <reference field="31" count="1" selected="0">
            <x v="2"/>
          </reference>
        </references>
      </pivotArea>
    </format>
    <format dxfId="169">
      <pivotArea collapsedLevelsAreSubtotals="1" fieldPosition="0">
        <references count="2">
          <reference field="27" count="1">
            <x v="2"/>
          </reference>
          <reference field="31" count="1" selected="0">
            <x v="2"/>
          </reference>
        </references>
      </pivotArea>
    </format>
    <format dxfId="168">
      <pivotArea collapsedLevelsAreSubtotals="1" fieldPosition="0">
        <references count="2">
          <reference field="27" count="1">
            <x v="3"/>
          </reference>
          <reference field="31" count="1" selected="0">
            <x v="3"/>
          </reference>
        </references>
      </pivotArea>
    </format>
    <format dxfId="167">
      <pivotArea collapsedLevelsAreSubtotals="1" fieldPosition="0">
        <references count="2">
          <reference field="27" count="1">
            <x v="2"/>
          </reference>
          <reference field="31" count="1" selected="0">
            <x v="3"/>
          </reference>
        </references>
      </pivotArea>
    </format>
    <format dxfId="166">
      <pivotArea dataOnly="0" labelOnly="1" fieldPosition="0">
        <references count="2">
          <reference field="2" count="22">
            <x v="5"/>
            <x v="9"/>
            <x v="10"/>
            <x v="11"/>
            <x v="12"/>
            <x v="13"/>
            <x v="14"/>
            <x v="16"/>
            <x v="17"/>
            <x v="18"/>
            <x v="19"/>
            <x v="26"/>
            <x v="28"/>
            <x v="29"/>
            <x v="30"/>
            <x v="31"/>
            <x v="32"/>
            <x v="35"/>
            <x v="37"/>
            <x v="40"/>
            <x v="41"/>
            <x v="45"/>
          </reference>
          <reference field="27" count="1" selected="0">
            <x v="3"/>
          </reference>
        </references>
      </pivotArea>
    </format>
    <format dxfId="165">
      <pivotArea dataOnly="0" labelOnly="1" fieldPosition="0">
        <references count="2">
          <reference field="2" count="19">
            <x v="3"/>
            <x v="5"/>
            <x v="6"/>
            <x v="9"/>
            <x v="11"/>
            <x v="12"/>
            <x v="16"/>
            <x v="26"/>
            <x v="27"/>
            <x v="28"/>
            <x v="29"/>
            <x v="30"/>
            <x v="32"/>
            <x v="33"/>
            <x v="34"/>
            <x v="35"/>
            <x v="37"/>
            <x v="38"/>
            <x v="40"/>
          </reference>
          <reference field="27" count="1" selected="0">
            <x v="2"/>
          </reference>
        </references>
      </pivotArea>
    </format>
    <format dxfId="164">
      <pivotArea dataOnly="0" labelOnly="1" fieldPosition="0">
        <references count="2">
          <reference field="2" count="18">
            <x v="4"/>
            <x v="9"/>
            <x v="10"/>
            <x v="13"/>
            <x v="14"/>
            <x v="16"/>
            <x v="17"/>
            <x v="18"/>
            <x v="19"/>
            <x v="24"/>
            <x v="28"/>
            <x v="30"/>
            <x v="31"/>
            <x v="35"/>
            <x v="37"/>
            <x v="41"/>
            <x v="45"/>
            <x v="46"/>
          </reference>
          <reference field="27" count="1" selected="0">
            <x v="3"/>
          </reference>
        </references>
      </pivotArea>
    </format>
    <format dxfId="163">
      <pivotArea dataOnly="0" labelOnly="1" fieldPosition="0">
        <references count="2">
          <reference field="2" count="17">
            <x v="3"/>
            <x v="5"/>
            <x v="6"/>
            <x v="11"/>
            <x v="12"/>
            <x v="20"/>
            <x v="22"/>
            <x v="26"/>
            <x v="27"/>
            <x v="29"/>
            <x v="32"/>
            <x v="33"/>
            <x v="34"/>
            <x v="36"/>
            <x v="38"/>
            <x v="40"/>
            <x v="42"/>
          </reference>
          <reference field="27" count="1" selected="0">
            <x v="2"/>
          </reference>
        </references>
      </pivotArea>
    </format>
    <format dxfId="162">
      <pivotArea dataOnly="0" labelOnly="1" fieldPosition="0">
        <references count="2">
          <reference field="2" count="2">
            <x v="1"/>
            <x v="15"/>
          </reference>
          <reference field="27" count="1" selected="0">
            <x v="8"/>
          </reference>
        </references>
      </pivotArea>
    </format>
    <format dxfId="161">
      <pivotArea type="origin" dataOnly="0" labelOnly="1" outline="0" fieldPosition="0"/>
    </format>
    <format dxfId="160">
      <pivotArea field="27" type="button" dataOnly="0" labelOnly="1" outline="0" axis="axisRow" fieldPosition="0"/>
    </format>
    <format dxfId="159">
      <pivotArea dataOnly="0" labelOnly="1" fieldPosition="0">
        <references count="1">
          <reference field="27" count="0"/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2"/>
          </reference>
        </references>
      </pivotArea>
    </format>
    <format dxfId="156">
      <pivotArea type="origin" dataOnly="0" labelOnly="1" outline="0" fieldPosition="0"/>
    </format>
    <format dxfId="155">
      <pivotArea field="27" type="button" dataOnly="0" labelOnly="1" outline="0" axis="axisRow" fieldPosition="0"/>
    </format>
    <format dxfId="154">
      <pivotArea dataOnly="0" labelOnly="1" fieldPosition="0">
        <references count="1">
          <reference field="27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2">
          <reference field="2" count="22">
            <x v="7"/>
            <x v="10"/>
            <x v="13"/>
            <x v="14"/>
            <x v="16"/>
            <x v="18"/>
            <x v="19"/>
            <x v="20"/>
            <x v="23"/>
            <x v="24"/>
            <x v="25"/>
            <x v="28"/>
            <x v="30"/>
            <x v="31"/>
            <x v="35"/>
            <x v="36"/>
            <x v="37"/>
            <x v="39"/>
            <x v="41"/>
            <x v="43"/>
            <x v="45"/>
            <x v="46"/>
          </reference>
          <reference field="27" count="1" selected="0">
            <x v="3"/>
          </reference>
        </references>
      </pivotArea>
    </format>
    <format dxfId="151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2"/>
          </reference>
        </references>
      </pivotArea>
    </format>
    <format dxfId="150">
      <pivotArea dataOnly="0" labelOnly="1" fieldPosition="0">
        <references count="2">
          <reference field="2" count="19">
            <x v="0"/>
            <x v="1"/>
            <x v="2"/>
            <x v="3"/>
            <x v="4"/>
            <x v="5"/>
            <x v="6"/>
            <x v="8"/>
            <x v="11"/>
            <x v="12"/>
            <x v="15"/>
            <x v="22"/>
            <x v="26"/>
            <x v="27"/>
            <x v="29"/>
            <x v="33"/>
            <x v="34"/>
            <x v="40"/>
            <x v="42"/>
          </reference>
          <reference field="27" count="1" selected="0">
            <x v="2"/>
          </reference>
        </references>
      </pivotArea>
    </format>
    <format dxfId="149">
      <pivotArea collapsedLevelsAreSubtotals="1" fieldPosition="0">
        <references count="2">
          <reference field="27" count="1">
            <x v="0"/>
          </reference>
          <reference field="31" count="1" selected="0">
            <x v="0"/>
          </reference>
        </references>
      </pivotArea>
    </format>
    <format dxfId="148">
      <pivotArea collapsedLevelsAreSubtotals="1" fieldPosition="0">
        <references count="2">
          <reference field="27" count="1">
            <x v="0"/>
          </reference>
          <reference field="31" count="1" selected="0">
            <x v="1"/>
          </reference>
        </references>
      </pivotArea>
    </format>
    <format dxfId="147">
      <pivotArea collapsedLevelsAreSubtotals="1" fieldPosition="0">
        <references count="2">
          <reference field="27" count="1">
            <x v="0"/>
          </reference>
          <reference field="31" count="1" selected="0">
            <x v="2"/>
          </reference>
        </references>
      </pivotArea>
    </format>
    <format dxfId="146">
      <pivotArea collapsedLevelsAreSubtotals="1" fieldPosition="0">
        <references count="2">
          <reference field="27" count="1">
            <x v="0"/>
          </reference>
          <reference field="31" count="1" selected="0">
            <x v="3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31" type="button" dataOnly="0" labelOnly="1" outline="0" axis="axisPage" fieldPosition="0"/>
    </format>
    <format dxfId="141">
      <pivotArea type="topRight" dataOnly="0" labelOnly="1" outline="0" fieldPosition="0"/>
    </format>
    <format dxfId="140">
      <pivotArea field="27" type="button" dataOnly="0" labelOnly="1" outline="0" axis="axisRow" fieldPosition="0"/>
    </format>
    <format dxfId="139">
      <pivotArea dataOnly="0" labelOnly="1" fieldPosition="0">
        <references count="1">
          <reference field="27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2">
          <reference field="2" count="15">
            <x v="7"/>
            <x v="9"/>
            <x v="10"/>
            <x v="14"/>
            <x v="18"/>
            <x v="19"/>
            <x v="20"/>
            <x v="25"/>
            <x v="28"/>
            <x v="30"/>
            <x v="31"/>
            <x v="37"/>
            <x v="41"/>
            <x v="45"/>
            <x v="46"/>
          </reference>
          <reference field="27" count="1" selected="0">
            <x v="3"/>
          </reference>
        </references>
      </pivotArea>
    </format>
    <format dxfId="136">
      <pivotArea dataOnly="0" labelOnly="1" fieldPosition="0">
        <references count="1">
          <reference field="31" count="0"/>
        </references>
      </pivotArea>
    </format>
    <format dxfId="135">
      <pivotArea dataOnly="0" labelOnly="1" grandCol="1" outline="0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fieldPosition="0"/>
    </format>
    <format dxfId="131">
      <pivotArea field="31" type="button" dataOnly="0" labelOnly="1" outline="0" axis="axisPage" fieldPosition="0"/>
    </format>
    <format dxfId="130">
      <pivotArea type="topRight" dataOnly="0" labelOnly="1" outline="0" fieldPosition="0"/>
    </format>
    <format dxfId="129">
      <pivotArea field="27" type="button" dataOnly="0" labelOnly="1" outline="0" axis="axisRow" fieldPosition="0"/>
    </format>
    <format dxfId="128">
      <pivotArea dataOnly="0" labelOnly="1" fieldPosition="0">
        <references count="1">
          <reference field="27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2">
          <reference field="2" count="15">
            <x v="7"/>
            <x v="9"/>
            <x v="10"/>
            <x v="14"/>
            <x v="18"/>
            <x v="19"/>
            <x v="20"/>
            <x v="25"/>
            <x v="28"/>
            <x v="30"/>
            <x v="31"/>
            <x v="37"/>
            <x v="41"/>
            <x v="45"/>
            <x v="46"/>
          </reference>
          <reference field="27" count="1" selected="0">
            <x v="3"/>
          </reference>
        </references>
      </pivotArea>
    </format>
    <format dxfId="125">
      <pivotArea dataOnly="0" labelOnly="1" fieldPosition="0">
        <references count="1">
          <reference field="31" count="0"/>
        </references>
      </pivotArea>
    </format>
    <format dxfId="124">
      <pivotArea dataOnly="0" labelOnly="1" grandCol="1" outline="0" fieldPosition="0"/>
    </format>
    <format dxfId="123">
      <pivotArea collapsedLevelsAreSubtotals="1" fieldPosition="0">
        <references count="2">
          <reference field="27" count="1">
            <x v="8"/>
          </reference>
          <reference field="31" count="1" selected="0">
            <x v="0"/>
          </reference>
        </references>
      </pivotArea>
    </format>
    <format dxfId="122">
      <pivotArea collapsedLevelsAreSubtotals="1" fieldPosition="0">
        <references count="2">
          <reference field="27" count="1">
            <x v="8"/>
          </reference>
          <reference field="31" count="1" selected="0">
            <x v="1"/>
          </reference>
        </references>
      </pivotArea>
    </format>
    <format dxfId="121">
      <pivotArea collapsedLevelsAreSubtotals="1" fieldPosition="0">
        <references count="2">
          <reference field="27" count="1">
            <x v="8"/>
          </reference>
          <reference field="31" count="1" selected="0">
            <x v="2"/>
          </reference>
        </references>
      </pivotArea>
    </format>
    <format dxfId="120">
      <pivotArea collapsedLevelsAreSubtotals="1" fieldPosition="0">
        <references count="2">
          <reference field="27" count="1">
            <x v="8"/>
          </reference>
          <reference field="31" count="1" selected="0">
            <x v="3"/>
          </reference>
        </references>
      </pivotArea>
    </format>
    <format dxfId="119">
      <pivotArea dataOnly="0" labelOnly="1" outline="0" fieldPosition="0">
        <references count="1">
          <reference field="31" count="0"/>
        </references>
      </pivotArea>
    </format>
    <format dxfId="118">
      <pivotArea dataOnly="0" labelOnly="1" outline="0" fieldPosition="0">
        <references count="1">
          <reference field="31" count="0"/>
        </references>
      </pivotArea>
    </format>
    <format dxfId="117">
      <pivotArea field="31" type="button" dataOnly="0" labelOnly="1" outline="0" axis="axisPage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4" xr16:uid="{31C692F8-32DA-4D8B-AA90-90DE4C1B9632}" autoFormatId="16" applyNumberFormats="0" applyBorderFormats="0" applyFontFormats="0" applyPatternFormats="0" applyAlignmentFormats="0" applyWidthHeightFormats="0">
  <queryTableRefresh nextId="50" unboundColumnsRight="3">
    <queryTableFields count="33">
      <queryTableField id="1" name="Nome da Origem" tableColumnId="1"/>
      <queryTableField id="2" name="ID_DO_TECNICO" tableColumnId="2"/>
      <queryTableField id="3" name="NOME_DO_TECNICO" tableColumnId="3"/>
      <queryTableField id="4" name="CENTRO_FISICO_DO_TECNICO" tableColumnId="4"/>
      <queryTableField id="5" name="ORIGEM_CENTRO_MATERIAIS" tableColumnId="5"/>
      <queryTableField id="6" name="ORIGEM_POOL_CENTRO_MATERIAIS" tableColumnId="6"/>
      <queryTableField id="7" name="SKU" tableColumnId="7"/>
      <queryTableField id="8" name="DESCRIÇAO_SKU" tableColumnId="8"/>
      <queryTableField id="9" name="DESCRIÇAO_ESTADO" tableColumnId="9"/>
      <queryTableField id="10" name="NUMERO_DE_SERIE" tableColumnId="10"/>
      <queryTableField id="11" name="QUANTIDADE" tableColumnId="11"/>
      <queryTableField id="12" name="ID_GRUPO" tableColumnId="12"/>
      <queryTableField id="13" name="DESCRIÇAO_GRUPO" tableColumnId="13"/>
      <queryTableField id="14" name="ULTIMA_MODIFICAÇAO" tableColumnId="14"/>
      <queryTableField id="15" name="COMPANHIA" tableColumnId="15"/>
      <queryTableField id="16" name="STATUS_DO_TECNICO" tableColumnId="16"/>
      <queryTableField id="17" name="TECNOLOGIA_NO_VALIDADOS" tableColumnId="17"/>
      <queryTableField id="18" name="ORIGEM_FISICO_CENTRO" tableColumnId="18"/>
      <queryTableField id="19" name="MOTIVO_DE_INDISPONIBILIDADE" tableColumnId="19"/>
      <queryTableField id="20" name="WO" tableColumnId="20"/>
      <queryTableField id="21" name="UF_DO_TECNICO" tableColumnId="21"/>
      <queryTableField id="22" name="TRANSFERENCIA" tableColumnId="22"/>
      <queryTableField id="23" name="DEVOLUÇOES" tableColumnId="23"/>
      <queryTableField id="24" name="ID_REGRA" tableColumnId="24"/>
      <queryTableField id="25" name="RETIRADA_DANIFICADA" tableColumnId="25"/>
      <queryTableField id="26" name="ESTADO_BLOCKCHAIN" tableColumnId="26"/>
      <queryTableField id="39" name="Coordenador" tableColumnId="38"/>
      <queryTableField id="40" name="Supervisor" tableColumnId="39"/>
      <queryTableField id="46" name="STATUS" tableColumnId="40"/>
      <queryTableField id="49" name="Dias" tableColumnId="32"/>
      <queryTableField id="35" dataBound="0" tableColumnId="35"/>
      <queryTableField id="28" dataBound="0" tableColumnId="28"/>
      <queryTableField id="31" dataBound="0" tableColumnId="3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" xr10:uid="{28C37D58-6593-4F89-B7EB-41AD43DD8AAB}" sourceName="Supervisor">
  <pivotTables>
    <pivotTable tabId="35" name="Tabela dinâmica1"/>
  </pivotTables>
  <data>
    <tabular pivotCacheId="1635613157">
      <items count="9">
        <i x="0" s="1"/>
        <i x="2" s="1"/>
        <i x="3" s="1"/>
        <i x="4" s="1"/>
        <i x="1" s="1" nd="1"/>
        <i x="8" s="1" nd="1"/>
        <i x="5" s="1" nd="1"/>
        <i x="6" s="1" nd="1"/>
        <i x="7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AO_ESTADO" xr10:uid="{93BC5A19-F61F-4789-A037-9FC9EC9B3647}" sourceName="DESCRIÇAO_ESTADO">
  <pivotTables>
    <pivotTable tabId="35" name="Tabela dinâmica1"/>
  </pivotTables>
  <data>
    <tabular pivotCacheId="1635613157">
      <items count="9">
        <i x="0" s="1"/>
        <i x="5" s="1"/>
        <i x="4" s="1"/>
        <i x="1" s="1"/>
        <i x="6" s="1"/>
        <i x="3" s="1"/>
        <i x="7" s="1" nd="1"/>
        <i x="2" s="1" nd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1" xr10:uid="{1577585E-A9B6-4A7C-8A2C-4D0B11817170}" sourceName="Supervisor">
  <pivotTables>
    <pivotTable tabId="92" name="Tabela dinâmica1"/>
    <pivotTable tabId="92" name="Tabela dinâmica2"/>
  </pivotTables>
  <data>
    <tabular pivotCacheId="1635613157">
      <items count="9">
        <i x="0" s="1"/>
        <i x="1" s="1"/>
        <i x="2" s="1"/>
        <i x="3" s="1"/>
        <i x="4" s="1"/>
        <i x="8" s="1" nd="1"/>
        <i x="5" s="1" nd="1"/>
        <i x="6" s="1" nd="1"/>
        <i x="7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AO_ESTADO1" xr10:uid="{001DE2CD-CF55-437E-ADE4-ABC3B9A633C8}" sourceName="DESCRIÇAO_ESTADO">
  <pivotTables>
    <pivotTable tabId="92" name="Tabela dinâmica1"/>
    <pivotTable tabId="92" name="Tabela dinâmica2"/>
  </pivotTables>
  <data>
    <tabular pivotCacheId="1635613157">
      <items count="9">
        <i x="2" s="1"/>
        <i x="0" s="1"/>
        <i x="5" s="1"/>
        <i x="4" s="1"/>
        <i x="1" s="1"/>
        <i x="3" s="1"/>
        <i x="7" s="1" nd="1"/>
        <i x="6" s="1" nd="1"/>
        <i x="8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8F005651-DCCE-49E8-A46F-B04106996FD6}" sourceName="STATUS">
  <pivotTables>
    <pivotTable tabId="35" name="Tabela dinâmica1"/>
  </pivotTables>
  <data>
    <tabular pivotCacheId="1635613157">
      <items count="2">
        <i x="0" s="1"/>
        <i x="1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pervisor2" xr10:uid="{5791139E-464D-4934-8186-DC1E034EEE21}" sourceName="Supervisor">
  <pivotTables>
    <pivotTable tabId="93" name="Tabela dinâmica1"/>
  </pivotTables>
  <data>
    <tabular pivotCacheId="1635613157">
      <items count="9">
        <i x="0" s="1"/>
        <i x="1" s="1"/>
        <i x="2" s="1"/>
        <i x="3" s="1"/>
        <i x="4" s="1"/>
        <i x="8" s="1" nd="1"/>
        <i x="5" s="1" nd="1"/>
        <i x="6" s="1" nd="1"/>
        <i x="7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AO_ESTADO2" xr10:uid="{1EB1FA73-B988-4739-9969-BEC549E0B61D}" sourceName="DESCRIÇAO_ESTADO">
  <pivotTables>
    <pivotTable tabId="93" name="Tabela dinâmica1"/>
    <pivotTable tabId="93" name="Tabela dinâmica2"/>
  </pivotTables>
  <data>
    <tabular pivotCacheId="1635613157">
      <items count="9">
        <i x="2" s="1"/>
        <i x="0" s="1"/>
        <i x="5" s="1"/>
        <i x="4" s="1"/>
        <i x="1" s="1"/>
        <i x="3" s="1"/>
        <i x="7" s="1" nd="1"/>
        <i x="6" s="1" nd="1"/>
        <i x="8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1" xr10:uid="{8F8062BF-1E45-49E4-B51F-53109513B719}" sourceName="STATUS">
  <pivotTables>
    <pivotTable tabId="93" name="Tabela dinâmica1"/>
  </pivotTables>
  <data>
    <tabular pivotCacheId="1635613157">
      <items count="2">
        <i x="0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AGING" xr10:uid="{FBEFD697-F92B-4FA6-B703-6B158ACB74F4}" sourceName="STATUS AGING">
  <pivotTables>
    <pivotTable tabId="92" name="Tabela dinâmica1"/>
  </pivotTables>
  <data>
    <tabular pivotCacheId="1635613157">
      <items count="4">
        <i x="0"/>
        <i x="3"/>
        <i x="1" s="1"/>
        <i x="2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AGING1" xr10:uid="{8EAD4D6E-521A-49E5-BA11-ABABA04AB01A}" sourceName="STATUS AGING">
  <pivotTables>
    <pivotTable tabId="93" name="Tabela dinâmica1"/>
  </pivotTables>
  <data>
    <tabular pivotCacheId="1635613157">
      <items count="4">
        <i x="0"/>
        <i x="3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pervisor" xr10:uid="{512A7F4D-4402-4D38-AE4A-4D4BCC8CB236}" cache="SegmentaçãodeDados_Supervisor" caption="Supervisor" rowHeight="230716"/>
  <slicer name="DESCRIÇAO_ESTADO" xr10:uid="{01F6E316-C1DF-4999-BC1A-05BE04532FA3}" cache="SegmentaçãodeDados_DESCRIÇAO_ESTADO" caption="DESCRIÇAO_ESTADO" rowHeight="230716"/>
  <slicer name="STATUS" xr10:uid="{BCE146E0-DCE4-45B1-9F54-EF6D1180EC67}" cache="SegmentaçãodeDados_STATUS" caption="STATUS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pervisor 1" xr10:uid="{2A82ECD5-350D-4A9C-B4FB-EF51F15B68AE}" cache="SegmentaçãodeDados_Supervisor1" caption="Supervisor" rowHeight="230716"/>
  <slicer name="DESCRIÇAO_ESTADO 1" xr10:uid="{79D82FC9-6B90-4A3E-9018-B55745D49988}" cache="SegmentaçãodeDados_DESCRIÇAO_ESTADO1" caption="DESCRIÇAO_ESTADO" rowHeight="230716"/>
  <slicer name="STATUS AGING" xr10:uid="{109E65D9-98CA-4BC5-B2C4-990D045F9C41}" cache="SegmentaçãodeDados_STATUS_AGING" caption="STATUS AGING" rowHeight="230716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pervisor 2" xr10:uid="{3A64EC53-9442-4601-B025-9125E0FACAF6}" cache="SegmentaçãodeDados_Supervisor2" caption="Supervisor" startItem="2" rowHeight="230716"/>
  <slicer name="DESCRIÇAO_ESTADO 2" xr10:uid="{B8245358-15D8-4D52-A204-4F501CD32FB4}" cache="SegmentaçãodeDados_DESCRIÇAO_ESTADO2" caption="DESCRIÇAO_ESTADO" rowHeight="230716"/>
  <slicer name="STATUS 1" xr10:uid="{05517F96-82EC-4F27-BEE4-E8008DA4D84A}" cache="SegmentaçãodeDados_STATUS1" caption="STATUS" rowHeight="230716"/>
  <slicer name="STATUS AGING 1" xr10:uid="{4EC99F22-8A61-4363-8C92-305D3774CE05}" cache="SegmentaçãodeDados_STATUS_AGING1" caption="STATUS AGING" rowHeight="230716"/>
</slicer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60E78-2C07-4B8E-AC46-ABE40BF5F44F}" name="Tabela1" displayName="Tabela1" ref="A3:AG44" totalsRowShown="0">
  <autoFilter ref="A3:AG44" xr:uid="{BF660E78-2C07-4B8E-AC46-ABE40BF5F44F}">
    <filterColumn colId="32">
      <filters>
        <filter val="0"/>
      </filters>
    </filterColumn>
  </autoFilter>
  <tableColumns count="33">
    <tableColumn id="1" xr3:uid="{4713FE70-3BE5-4175-A65C-CAE7EE73599C}" name="Nome da Origem"/>
    <tableColumn id="2" xr3:uid="{AD689B17-0941-410D-BD76-CD12A51FBB62}" name="ID_DO_TECNICO"/>
    <tableColumn id="3" xr3:uid="{39082BDC-8BBE-4DB4-971F-5ED21FB7B80C}" name="NOME_DO_TECNICO"/>
    <tableColumn id="4" xr3:uid="{E00D0863-A7C4-4C93-8E22-87A3329E7855}" name="CENTRO_FISICO_DO_TECNICO"/>
    <tableColumn id="5" xr3:uid="{51AB26FF-53AA-4FE2-9C6B-C031E4C8BA7B}" name="ORIGEM_CENTRO_MATERIAIS"/>
    <tableColumn id="6" xr3:uid="{F0984BB3-E907-41D3-895A-DB18025BC76B}" name="ORIGEM_POOL_CENTRO_MATERIAIS"/>
    <tableColumn id="7" xr3:uid="{66C6BE3F-1BD3-4088-9E8E-EF6D76358998}" name="SKU"/>
    <tableColumn id="8" xr3:uid="{19CB22C8-21FB-4DD6-9EF4-1650F5437045}" name="DESCRIÇAO_SKU"/>
    <tableColumn id="9" xr3:uid="{3B60DBBB-3D99-464B-A4E8-2F1E282EE407}" name="DESCRIÇAO_ESTADO"/>
    <tableColumn id="10" xr3:uid="{E519945F-C1D0-475E-99D6-A00E15C8105C}" name="NUMERO_DE_SERIE"/>
    <tableColumn id="11" xr3:uid="{8B32F7DF-C72C-417F-8154-7D69628E5013}" name="QUANTIDADE"/>
    <tableColumn id="12" xr3:uid="{B0F125EB-45FD-49FD-B988-38F4E453DEDF}" name="ID_GRUPO"/>
    <tableColumn id="13" xr3:uid="{7064A750-98F4-465C-9B33-C7F7A4643A4E}" name="DESCRIÇAO_GRUPO"/>
    <tableColumn id="14" xr3:uid="{92DEDE45-B35E-47F4-91CF-34734989F937}" name="ULTIMA_MODIFICAÇAO" dataDxfId="351"/>
    <tableColumn id="15" xr3:uid="{AB44AF02-7452-4729-85CF-9D55A37FD4D2}" name="COMPANHIA"/>
    <tableColumn id="16" xr3:uid="{69190748-C2D1-4505-B449-F1F5CBBBDEEF}" name="STATUS_DO_TECNICO"/>
    <tableColumn id="17" xr3:uid="{48151EF8-7AEA-4673-B946-DD2720758D45}" name="TECNOLOGIA_NO_VALIDADOS"/>
    <tableColumn id="18" xr3:uid="{506FF874-606E-4BE0-829A-F38AB8179327}" name="ORIGEM_FISICO_CENTRO"/>
    <tableColumn id="19" xr3:uid="{6D75EE00-95B5-47ED-851A-19D073F633B1}" name="MOTIVO_DE_INDISPONIBILIDADE"/>
    <tableColumn id="20" xr3:uid="{96BE34B2-B8D7-4D59-8ED2-F33A7CF89346}" name="WO"/>
    <tableColumn id="21" xr3:uid="{CC876F64-FE81-490B-9EF0-2EF2679B1528}" name="UF_DO_TECNICO"/>
    <tableColumn id="22" xr3:uid="{D5E10154-C506-4644-94F5-40003DAF811F}" name="TRANSFERENCIA"/>
    <tableColumn id="23" xr3:uid="{125EE782-5719-4477-A6CD-7517F081A21C}" name="DEVOLUÇOES"/>
    <tableColumn id="24" xr3:uid="{CF6B79CB-072E-40A9-9619-1B398B6C16C6}" name="ID_REGRA"/>
    <tableColumn id="25" xr3:uid="{D034D16F-293B-4B10-A310-58C9FE8A4C21}" name="RETIRADA_DANIFICADA"/>
    <tableColumn id="26" xr3:uid="{D7F5BE9A-5FC6-4878-9BEC-1C0B6042C537}" name="ESTADO_BLOCKCHAIN"/>
    <tableColumn id="27" xr3:uid="{1C5D6D15-5F3E-4BEA-9B50-3CAEF4001696}" name="Coordenador"/>
    <tableColumn id="28" xr3:uid="{ACA30AF0-A800-43AE-8DE5-A97B569167A2}" name="Supervisor"/>
    <tableColumn id="29" xr3:uid="{608E7D4A-77B4-4A0D-825D-CE94F429944D}" name="STATUS"/>
    <tableColumn id="30" xr3:uid="{895E3AE7-EFE2-4BDB-BCD5-252EB25A3C87}" name="Dias"/>
    <tableColumn id="31" xr3:uid="{045E8D98-29AF-430E-BEAD-5FBB2EB72BBB}" name="GERENTE"/>
    <tableColumn id="32" xr3:uid="{6B5FE4B9-5447-4DFF-A5E4-B9920B336132}" name="STATUS AGING"/>
    <tableColumn id="33" xr3:uid="{3E7A829D-8629-4F53-837D-0A1806288AE9}" name="EXPUR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500E0C-46BE-4FE4-88E7-F314F5ED291D}" name="Tabela4" displayName="Tabela4" ref="A3:AG4" totalsRowShown="0">
  <autoFilter ref="A3:AG4" xr:uid="{56500E0C-46BE-4FE4-88E7-F314F5ED291D}"/>
  <tableColumns count="33">
    <tableColumn id="1" xr3:uid="{F82D64BE-8D42-4EEB-9056-617D724F3D6F}" name="Nome da Origem"/>
    <tableColumn id="2" xr3:uid="{1FFD788E-EDD3-4F91-9689-3140473205F3}" name="ID_DO_TECNICO"/>
    <tableColumn id="3" xr3:uid="{07018646-5EC8-412B-A674-4AEBBD08B91F}" name="NOME_DO_TECNICO"/>
    <tableColumn id="4" xr3:uid="{39607972-73FF-473A-84B3-4C84CDB651C0}" name="CENTRO_FISICO_DO_TECNICO"/>
    <tableColumn id="5" xr3:uid="{61A1EE06-96B0-4F14-9295-061EAF420FBE}" name="ORIGEM_CENTRO_MATERIAIS"/>
    <tableColumn id="6" xr3:uid="{15B59B02-A251-4652-AF44-95DBA54E1762}" name="ORIGEM_POOL_CENTRO_MATERIAIS"/>
    <tableColumn id="7" xr3:uid="{F056FE2E-2582-47F5-A084-BF06CEE9691C}" name="SKU"/>
    <tableColumn id="8" xr3:uid="{8196E650-1050-4ADD-AC35-AE49EC4878AC}" name="DESCRIÇAO_SKU"/>
    <tableColumn id="9" xr3:uid="{5F7B8B05-339A-4278-9654-9250AC30FCE1}" name="DESCRIÇAO_ESTADO"/>
    <tableColumn id="10" xr3:uid="{66BB1D72-9A41-40D5-9341-3046DCFFE6A0}" name="NUMERO_DE_SERIE"/>
    <tableColumn id="11" xr3:uid="{D9EA6D2F-509C-433E-960F-1895EFA10E90}" name="QUANTIDADE"/>
    <tableColumn id="12" xr3:uid="{F7ACF8E4-7888-4013-A42D-EA25F33F08FC}" name="ID_GRUPO"/>
    <tableColumn id="13" xr3:uid="{D7CBEAB5-CB9E-4337-970B-FA1DC0A6992F}" name="DESCRIÇAO_GRUPO"/>
    <tableColumn id="14" xr3:uid="{0F9FB90C-536B-4376-8D9D-442AABBFFB88}" name="ULTIMA_MODIFICAÇAO" dataDxfId="350"/>
    <tableColumn id="15" xr3:uid="{4C3835BC-3312-40B7-8C33-A8B9C3033BB1}" name="COMPANHIA"/>
    <tableColumn id="16" xr3:uid="{366A2586-ADB3-4A82-A189-0F81C05BF22F}" name="STATUS_DO_TECNICO"/>
    <tableColumn id="17" xr3:uid="{CFAB6B4C-A891-4FE6-A90E-471566F3BC2B}" name="TECNOLOGIA_NO_VALIDADOS"/>
    <tableColumn id="18" xr3:uid="{B58C376E-549E-45D9-9BE4-B249A25583C9}" name="ORIGEM_FISICO_CENTRO"/>
    <tableColumn id="19" xr3:uid="{B8437A1C-2335-4822-8A65-C0A60392E27A}" name="MOTIVO_DE_INDISPONIBILIDADE"/>
    <tableColumn id="20" xr3:uid="{AF54D9C7-78CA-4881-8309-270CD92E78C7}" name="WO"/>
    <tableColumn id="21" xr3:uid="{AC52D225-3AFF-4F07-BC88-C66DB3F94610}" name="UF_DO_TECNICO"/>
    <tableColumn id="22" xr3:uid="{E6DC9002-3973-40A0-85C9-8380CB7E6D8B}" name="TRANSFERENCIA"/>
    <tableColumn id="23" xr3:uid="{A414C07C-DA79-447C-A536-20445BA3B149}" name="DEVOLUÇOES"/>
    <tableColumn id="24" xr3:uid="{7DB892EB-D180-4F10-BDD2-812D5BB80F3B}" name="ID_REGRA"/>
    <tableColumn id="25" xr3:uid="{AA7BB1F1-013B-4C66-8164-A6450F251DB1}" name="RETIRADA_DANIFICADA"/>
    <tableColumn id="26" xr3:uid="{38ED38A8-9DFA-44F0-9BD9-26630CBEF8AC}" name="ESTADO_BLOCKCHAIN"/>
    <tableColumn id="27" xr3:uid="{22A5010E-9385-41D9-BD23-B200BA95CCC0}" name="Coordenador"/>
    <tableColumn id="28" xr3:uid="{B54A3315-1ADD-43E8-9F66-B377668B521B}" name="Supervisor"/>
    <tableColumn id="29" xr3:uid="{E915FEB4-5FA2-4E5B-8FED-6CA9E6D8B00E}" name="STATUS"/>
    <tableColumn id="30" xr3:uid="{1B78A905-4531-48DA-A80D-962981C0472F}" name="Dias"/>
    <tableColumn id="31" xr3:uid="{3CE8AB7F-E751-4137-9949-276BCB4D59CA}" name="GERENTE"/>
    <tableColumn id="32" xr3:uid="{6066C619-59B5-4050-9D54-CF7C154C44C0}" name="STATUS AGING"/>
    <tableColumn id="33" xr3:uid="{D1BD2E4C-BC27-4A64-9DA5-DF77576AE619}" name="EXPURG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534189-0611-4125-8542-D6DEB7D9468E}" name="Tabela5" displayName="Tabela5" ref="A3:AG4" totalsRowShown="0">
  <autoFilter ref="A3:AG4" xr:uid="{BB534189-0611-4125-8542-D6DEB7D9468E}"/>
  <tableColumns count="33">
    <tableColumn id="1" xr3:uid="{099DC154-5096-45AD-9EC8-A409937DEBF3}" name="Nome da Origem"/>
    <tableColumn id="2" xr3:uid="{A2B02D88-C45D-4B04-BD89-E8387553101D}" name="ID_DO_TECNICO"/>
    <tableColumn id="3" xr3:uid="{C988902E-EAA0-4BA3-B4E0-EF494AD69E8C}" name="NOME_DO_TECNICO"/>
    <tableColumn id="4" xr3:uid="{287A759D-073B-4B23-9CA8-FE0C873495E2}" name="CENTRO_FISICO_DO_TECNICO"/>
    <tableColumn id="5" xr3:uid="{252B8430-821C-477C-885D-BE57EA72D681}" name="ORIGEM_CENTRO_MATERIAIS"/>
    <tableColumn id="6" xr3:uid="{083813EA-EC77-4F8D-9A09-81C2CACF5C45}" name="ORIGEM_POOL_CENTRO_MATERIAIS"/>
    <tableColumn id="7" xr3:uid="{2CFAAA55-4E06-4D45-B890-E0E6CE4575BC}" name="SKU"/>
    <tableColumn id="8" xr3:uid="{98E529CA-9D3A-4C2B-BBB6-92EDF4FBD45C}" name="DESCRIÇAO_SKU"/>
    <tableColumn id="9" xr3:uid="{2B996E8C-1286-431C-AFB6-0CFFDE649A85}" name="DESCRIÇAO_ESTADO"/>
    <tableColumn id="10" xr3:uid="{5C8100ED-11EA-4C44-A8DB-2A80CBCF6F45}" name="NUMERO_DE_SERIE"/>
    <tableColumn id="11" xr3:uid="{4D838C02-8CEF-4B80-B637-6390E9593D58}" name="QUANTIDADE"/>
    <tableColumn id="12" xr3:uid="{F4AD90D6-0F0C-4BAE-8F9C-334D070EC81A}" name="ID_GRUPO"/>
    <tableColumn id="13" xr3:uid="{BC2F092B-B4A8-4295-9CD8-F39FFF4E32FA}" name="DESCRIÇAO_GRUPO"/>
    <tableColumn id="14" xr3:uid="{7DD149AF-D325-4775-942A-AA6587727156}" name="ULTIMA_MODIFICAÇAO" dataDxfId="349"/>
    <tableColumn id="15" xr3:uid="{B3DC66FB-9D09-47E3-AB8C-CB0B3911D5A4}" name="COMPANHIA"/>
    <tableColumn id="16" xr3:uid="{F9A9B89B-F9FA-4C51-9DC3-C00E0952F7C2}" name="STATUS_DO_TECNICO"/>
    <tableColumn id="17" xr3:uid="{F48674E5-3107-414D-9F4C-7C81DD0AE9CE}" name="TECNOLOGIA_NO_VALIDADOS"/>
    <tableColumn id="18" xr3:uid="{A5B82DF4-C08F-45C6-B6E5-5C91A8911DC2}" name="ORIGEM_FISICO_CENTRO"/>
    <tableColumn id="19" xr3:uid="{67BF5162-D4DE-42CC-96E7-4BC648CF2A8B}" name="MOTIVO_DE_INDISPONIBILIDADE"/>
    <tableColumn id="20" xr3:uid="{52018152-FA27-4AEF-AD93-E912AF05F0A1}" name="WO"/>
    <tableColumn id="21" xr3:uid="{E1B2CE61-9ACA-436D-A374-EAA03EE9CD3E}" name="UF_DO_TECNICO"/>
    <tableColumn id="22" xr3:uid="{25373699-FA89-44CB-9F6E-BCF68627F42C}" name="TRANSFERENCIA"/>
    <tableColumn id="23" xr3:uid="{BD7C8A59-8D8C-4094-9808-97E8FE7659EE}" name="DEVOLUÇOES"/>
    <tableColumn id="24" xr3:uid="{2C469EF3-F8B7-438C-AA99-9AA03BADDA12}" name="ID_REGRA"/>
    <tableColumn id="25" xr3:uid="{2EA85E18-F690-42E3-BCFE-799994A3DEC1}" name="RETIRADA_DANIFICADA"/>
    <tableColumn id="26" xr3:uid="{5413235A-3F49-43B8-AFD3-F46EC32E233B}" name="ESTADO_BLOCKCHAIN"/>
    <tableColumn id="27" xr3:uid="{2211286F-677F-4DE5-A878-6A65C96CCAB4}" name="Coordenador"/>
    <tableColumn id="28" xr3:uid="{DDFB2F4E-27B7-4F17-928E-957A71AF0A64}" name="Supervisor"/>
    <tableColumn id="29" xr3:uid="{71052229-1ADF-47B0-B74E-FB99149858DF}" name="STATUS"/>
    <tableColumn id="30" xr3:uid="{819CF2F1-396F-4DF3-816A-B2C5AF9484AB}" name="Dias"/>
    <tableColumn id="31" xr3:uid="{06ACCD04-E7E4-4DF4-A47E-B43CBCCFEFAD}" name="GERENTE"/>
    <tableColumn id="32" xr3:uid="{03F5B197-0BB3-4600-BE41-139B72523EEA}" name="STATUS AGING"/>
    <tableColumn id="33" xr3:uid="{70091FB1-2102-4CD1-B733-1C26E6AF8D2A}" name="EXPURG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1E1CCE-FC44-419C-800E-6C6E655EC7B4}" name="Tabela6" displayName="Tabela6" ref="A3:AG44" totalsRowShown="0">
  <autoFilter ref="A3:AG44" xr:uid="{F41E1CCE-FC44-419C-800E-6C6E655EC7B4}"/>
  <tableColumns count="33">
    <tableColumn id="1" xr3:uid="{6602B720-ECCA-4562-97AD-8673AE84502A}" name="Nome da Origem"/>
    <tableColumn id="2" xr3:uid="{D9C2A886-7D74-4824-B097-62A28AC3804F}" name="ID_DO_TECNICO"/>
    <tableColumn id="3" xr3:uid="{1F599765-323E-4398-BC34-2CCF8BD7832C}" name="NOME_DO_TECNICO"/>
    <tableColumn id="4" xr3:uid="{A69D3783-68BA-4618-BBB9-A21FCA39C8B4}" name="CENTRO_FISICO_DO_TECNICO"/>
    <tableColumn id="5" xr3:uid="{C1CB45D3-E8B0-4579-8712-E42B670BF501}" name="ORIGEM_CENTRO_MATERIAIS"/>
    <tableColumn id="6" xr3:uid="{BEA0BA51-9152-444C-BCFA-59762F170774}" name="ORIGEM_POOL_CENTRO_MATERIAIS"/>
    <tableColumn id="7" xr3:uid="{16AC3F11-F47C-410E-B891-862C604B690B}" name="SKU"/>
    <tableColumn id="8" xr3:uid="{FD05B152-4934-4539-AD9B-8FE8EDA55A83}" name="DESCRIÇAO_SKU"/>
    <tableColumn id="9" xr3:uid="{5138EB83-F4DB-4E27-9834-8CE7A594D76C}" name="DESCRIÇAO_ESTADO"/>
    <tableColumn id="10" xr3:uid="{155028A6-4E9C-4A94-9841-C9210D0531C6}" name="NUMERO_DE_SERIE"/>
    <tableColumn id="11" xr3:uid="{3B3EEDEC-2FED-4325-9D3A-EC3AC6043D70}" name="QUANTIDADE"/>
    <tableColumn id="12" xr3:uid="{60B090C6-B21B-4FBF-A91E-470CA4AE059D}" name="ID_GRUPO"/>
    <tableColumn id="13" xr3:uid="{1EF0D467-40EA-46AA-BD9D-3D305980201D}" name="DESCRIÇAO_GRUPO"/>
    <tableColumn id="14" xr3:uid="{7C0122FE-529D-49A3-8255-EEC274E490D3}" name="ULTIMA_MODIFICAÇAO" dataDxfId="348"/>
    <tableColumn id="15" xr3:uid="{C2EB9233-22CE-4829-8570-4D47FBA62656}" name="COMPANHIA"/>
    <tableColumn id="16" xr3:uid="{B13D2A71-BD0C-4F4F-B1C1-673CE3D80DC4}" name="STATUS_DO_TECNICO"/>
    <tableColumn id="17" xr3:uid="{EC9F40E7-F03D-40A0-81ED-86A47B2A18BB}" name="TECNOLOGIA_NO_VALIDADOS"/>
    <tableColumn id="18" xr3:uid="{59A48C78-B6F5-4595-82A3-E82C22629950}" name="ORIGEM_FISICO_CENTRO"/>
    <tableColumn id="19" xr3:uid="{3FAB1967-04CF-48AA-B1CC-78F8565F53AA}" name="MOTIVO_DE_INDISPONIBILIDADE"/>
    <tableColumn id="20" xr3:uid="{DC7CBEAE-0642-41D7-8025-AC4B906BC940}" name="WO"/>
    <tableColumn id="21" xr3:uid="{D536443A-A4B2-467F-97E5-CAA41A1EEF62}" name="UF_DO_TECNICO"/>
    <tableColumn id="22" xr3:uid="{341DC8F7-5551-4679-9FE5-3BDAB06B6CBA}" name="TRANSFERENCIA"/>
    <tableColumn id="23" xr3:uid="{8E86864A-4312-4D01-9718-7E8688ADDEF4}" name="DEVOLUÇOES"/>
    <tableColumn id="24" xr3:uid="{4F73F417-2754-46AF-BF11-A440D9ACC2B2}" name="ID_REGRA"/>
    <tableColumn id="25" xr3:uid="{A80F0165-8CF0-4F49-B90B-59F40CAF868A}" name="RETIRADA_DANIFICADA"/>
    <tableColumn id="26" xr3:uid="{9A9D2758-17D6-4E25-B9D1-E10E84474604}" name="ESTADO_BLOCKCHAIN"/>
    <tableColumn id="27" xr3:uid="{48513D4C-3818-46F8-89A9-76E5ECEE7E9A}" name="Coordenador"/>
    <tableColumn id="28" xr3:uid="{C02DD749-D655-4D96-805C-3F92CF4CB764}" name="Supervisor"/>
    <tableColumn id="29" xr3:uid="{B5BD6352-CAE1-4BF1-B685-42AF66E7310C}" name="STATUS"/>
    <tableColumn id="30" xr3:uid="{5528387A-D895-4196-B18E-259FD9E8E30A}" name="Dias"/>
    <tableColumn id="31" xr3:uid="{BC76EFA3-ADDE-47A3-9FAD-6610B216D242}" name="GERENTE"/>
    <tableColumn id="32" xr3:uid="{BD8105AA-71BE-401C-981F-5FD18931F43E}" name="STATUS AGING"/>
    <tableColumn id="33" xr3:uid="{7E4AF1EF-2D8C-49F6-8844-29D3CF2B0CE6}" name="EXPUR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7BCB89-4330-4EE0-9E14-78432680E917}" name="Tabela7" displayName="Tabela7" ref="A3:AG5" totalsRowShown="0">
  <autoFilter ref="A3:AG5" xr:uid="{937BCB89-4330-4EE0-9E14-78432680E917}"/>
  <tableColumns count="33">
    <tableColumn id="1" xr3:uid="{5E34BE09-C3E2-4FD7-BDA7-1A7F712E0F84}" name="Nome da Origem"/>
    <tableColumn id="2" xr3:uid="{F42CC7D1-785A-4460-8CFA-F52F1D1C512B}" name="ID_DO_TECNICO"/>
    <tableColumn id="3" xr3:uid="{967AF9E3-77B4-46E2-A9E6-E4CEB9558639}" name="NOME_DO_TECNICO"/>
    <tableColumn id="4" xr3:uid="{B034B178-F806-4C7E-9DC4-0E061D649177}" name="CENTRO_FISICO_DO_TECNICO"/>
    <tableColumn id="5" xr3:uid="{8C9E91C5-B701-43B2-91DD-20BC22C59A98}" name="ORIGEM_CENTRO_MATERIAIS"/>
    <tableColumn id="6" xr3:uid="{F11EC557-D147-4EB1-A586-28588756A90C}" name="ORIGEM_POOL_CENTRO_MATERIAIS"/>
    <tableColumn id="7" xr3:uid="{FF4F3816-2806-479C-927F-4577908C66B3}" name="SKU"/>
    <tableColumn id="8" xr3:uid="{747673AC-A801-40CD-B2EF-18063C4C6612}" name="DESCRIÇAO_SKU"/>
    <tableColumn id="9" xr3:uid="{C0EB749B-616A-483D-AEAC-9C1190DF04A0}" name="DESCRIÇAO_ESTADO"/>
    <tableColumn id="10" xr3:uid="{AA878C2D-F139-4A50-9263-88006739014C}" name="NUMERO_DE_SERIE"/>
    <tableColumn id="11" xr3:uid="{D3663024-5E09-44A0-8A45-9FD4E30EF895}" name="QUANTIDADE"/>
    <tableColumn id="12" xr3:uid="{5835F94A-E66B-45EC-AFC4-B60CA36B744E}" name="ID_GRUPO"/>
    <tableColumn id="13" xr3:uid="{9745AE42-2C07-4D44-AE71-5780D78AAA3A}" name="DESCRIÇAO_GRUPO"/>
    <tableColumn id="14" xr3:uid="{A5EA57F6-A434-48AC-9407-BD5EC234C2BB}" name="ULTIMA_MODIFICAÇAO" dataDxfId="347"/>
    <tableColumn id="15" xr3:uid="{C8AB897C-BA7E-4D64-98F3-81819FC71011}" name="COMPANHIA"/>
    <tableColumn id="16" xr3:uid="{8AECADDA-36B2-4AB6-A8D5-432206F5A253}" name="STATUS_DO_TECNICO"/>
    <tableColumn id="17" xr3:uid="{15E3AFF0-B7D5-4657-8E33-8AF418AFA055}" name="TECNOLOGIA_NO_VALIDADOS"/>
    <tableColumn id="18" xr3:uid="{41A54A3C-D67C-4824-BD75-B5C925C182DB}" name="ORIGEM_FISICO_CENTRO"/>
    <tableColumn id="19" xr3:uid="{D6045236-6909-404A-BF36-AE5D6C48C8EE}" name="MOTIVO_DE_INDISPONIBILIDADE"/>
    <tableColumn id="20" xr3:uid="{8548133C-B9F1-4E3F-8377-34AA033B0947}" name="WO"/>
    <tableColumn id="21" xr3:uid="{FB8A8A81-9C1F-4CC9-A870-F34FE743F9DE}" name="UF_DO_TECNICO"/>
    <tableColumn id="22" xr3:uid="{78CE936C-40EF-4C0D-A965-B6DF90808758}" name="TRANSFERENCIA"/>
    <tableColumn id="23" xr3:uid="{5445D07A-6187-48D2-B4F9-F62D2CD2E57E}" name="DEVOLUÇOES"/>
    <tableColumn id="24" xr3:uid="{9BAFE891-C156-47A0-9D96-5165686E5F0B}" name="ID_REGRA"/>
    <tableColumn id="25" xr3:uid="{B0D707AF-FE7E-4DED-8EA6-B45FB8ED30F0}" name="RETIRADA_DANIFICADA"/>
    <tableColumn id="26" xr3:uid="{622B55C2-DE62-471B-A785-4BFA9B0BCE77}" name="ESTADO_BLOCKCHAIN"/>
    <tableColumn id="27" xr3:uid="{43A2FA24-16D3-45A7-953D-75D70F5DBE60}" name="Coordenador"/>
    <tableColumn id="28" xr3:uid="{C7AD47C3-8E60-4DC9-B537-8A2C478F3663}" name="Supervisor"/>
    <tableColumn id="29" xr3:uid="{13560621-F973-464A-82D5-FFE400BC1DB5}" name="STATUS"/>
    <tableColumn id="30" xr3:uid="{E2EEFB87-9EF0-45FA-939F-9CD398979CCA}" name="Dias"/>
    <tableColumn id="31" xr3:uid="{B863B08D-392E-4E4E-AAA2-97DCAC82521E}" name="GERENTE"/>
    <tableColumn id="32" xr3:uid="{3BB2ABDA-52D4-4625-999E-2D3D71A47A3F}" name="STATUS AGING"/>
    <tableColumn id="33" xr3:uid="{5811A87A-37AA-4960-A6A5-A7529D14426E}" name="EXPUR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7F2396-8FD5-4EB7-837C-5503BAC8BBD1}" name="Tabela8" displayName="Tabela8" ref="A3:AG4" totalsRowShown="0">
  <autoFilter ref="A3:AG4" xr:uid="{B87F2396-8FD5-4EB7-837C-5503BAC8BBD1}"/>
  <tableColumns count="33">
    <tableColumn id="1" xr3:uid="{30EA94EC-378A-46C7-8466-64C5CBD57AEC}" name="Nome da Origem"/>
    <tableColumn id="2" xr3:uid="{662277BC-DFA1-4391-9350-161A3AE78800}" name="ID_DO_TECNICO"/>
    <tableColumn id="3" xr3:uid="{1306FCE4-8F4F-4E3E-B80F-ABC09FC003E5}" name="NOME_DO_TECNICO"/>
    <tableColumn id="4" xr3:uid="{0762ACD3-ECDE-4A73-9675-73E03D188030}" name="CENTRO_FISICO_DO_TECNICO"/>
    <tableColumn id="5" xr3:uid="{C83DFD0B-13E5-4178-8A90-6C77C7B7C30A}" name="ORIGEM_CENTRO_MATERIAIS"/>
    <tableColumn id="6" xr3:uid="{5AB800FD-9A62-419A-8CA2-08D8EF2905FE}" name="ORIGEM_POOL_CENTRO_MATERIAIS"/>
    <tableColumn id="7" xr3:uid="{19015EA6-4136-4F1A-8420-82F9F69E2F24}" name="SKU"/>
    <tableColumn id="8" xr3:uid="{E68989F5-6701-4304-931E-4EA2089600E7}" name="DESCRIÇAO_SKU"/>
    <tableColumn id="9" xr3:uid="{AD3419E2-D6C0-47A6-B500-07CCD948E5E6}" name="DESCRIÇAO_ESTADO"/>
    <tableColumn id="10" xr3:uid="{43169215-AB5F-468F-9EE6-1EB35F2C470A}" name="NUMERO_DE_SERIE"/>
    <tableColumn id="11" xr3:uid="{A597FC5B-080B-4449-9E77-3E6235464714}" name="QUANTIDADE"/>
    <tableColumn id="12" xr3:uid="{4DC5279A-7A55-47C2-8B61-58AE6967BEF1}" name="ID_GRUPO"/>
    <tableColumn id="13" xr3:uid="{2882A6A8-DE9B-483A-A9B7-B153272EC4AF}" name="DESCRIÇAO_GRUPO"/>
    <tableColumn id="14" xr3:uid="{63E07DAE-EEDD-4A94-9FBB-6D0098CB10D2}" name="ULTIMA_MODIFICAÇAO"/>
    <tableColumn id="15" xr3:uid="{F1F1CEF3-7B64-45B4-BAFC-35A6E1DAE1D2}" name="COMPANHIA"/>
    <tableColumn id="16" xr3:uid="{18CD7590-1D5B-41F2-9539-F698A8EC0DB6}" name="STATUS_DO_TECNICO"/>
    <tableColumn id="17" xr3:uid="{20FDB942-3236-4E3E-B950-C3DCDC58D73E}" name="TECNOLOGIA_NO_VALIDADOS"/>
    <tableColumn id="18" xr3:uid="{28E4B364-AE9E-42A7-96E4-84F955CFD560}" name="ORIGEM_FISICO_CENTRO"/>
    <tableColumn id="19" xr3:uid="{308EFE50-00B7-4E33-AC9F-A98C0E68CAB5}" name="MOTIVO_DE_INDISPONIBILIDADE"/>
    <tableColumn id="20" xr3:uid="{86E39109-8574-4139-B99D-040159AC583B}" name="WO"/>
    <tableColumn id="21" xr3:uid="{9FE0A83F-14F3-4564-AA65-956A3D663C21}" name="UF_DO_TECNICO"/>
    <tableColumn id="22" xr3:uid="{410FCCF8-D4AF-41DC-8872-6B07F81AE796}" name="TRANSFERENCIA"/>
    <tableColumn id="23" xr3:uid="{00B2A8E5-C3E1-41EA-8727-BFBB7F8E4B73}" name="DEVOLUÇOES"/>
    <tableColumn id="24" xr3:uid="{6B35227C-7674-49BC-9626-FEEA1841D418}" name="ID_REGRA"/>
    <tableColumn id="25" xr3:uid="{AFAE1FE9-E87A-4903-9415-956106E93394}" name="RETIRADA_DANIFICADA"/>
    <tableColumn id="26" xr3:uid="{09244439-B6DF-48B8-90CE-9DAFAC94C057}" name="ESTADO_BLOCKCHAIN"/>
    <tableColumn id="27" xr3:uid="{7827AEBB-1D59-47CC-932A-DB44AD809FCB}" name="Coordenador"/>
    <tableColumn id="28" xr3:uid="{115C2551-6FED-4E52-BA11-B2597D156C2A}" name="Supervisor"/>
    <tableColumn id="29" xr3:uid="{1BBCA031-3A11-40F6-8FED-FF70EA08D24A}" name="STATUS"/>
    <tableColumn id="30" xr3:uid="{135FFE63-2F30-4E88-A4C2-7BE0EECC9BD4}" name="Dias"/>
    <tableColumn id="31" xr3:uid="{BF02113D-77A3-4C26-B360-8B83DFFA0FDB}" name="GERENTE"/>
    <tableColumn id="32" xr3:uid="{C89442D3-69A8-4414-AC1D-D7FB78836897}" name="STATUS AGING"/>
    <tableColumn id="33" xr3:uid="{C563E8AA-F2A6-4C44-9BA4-F05013A2C625}" name="EXPURG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A43692-EBFC-4D78-A4F8-F83A58D3B54B}" name="Tabela3" displayName="Tabela3" ref="A1:F22" totalsRowShown="0" headerRowDxfId="43">
  <autoFilter ref="A1:F22" xr:uid="{AAA43692-EBFC-4D78-A4F8-F83A58D3B54B}"/>
  <tableColumns count="6">
    <tableColumn id="3" xr3:uid="{C7FB7F16-9C16-4EE4-B3CA-ACFE0F741439}" name="SUPERVISOR" dataDxfId="42"/>
    <tableColumn id="1" xr3:uid="{0BB05063-7FC7-4FDC-96EF-968579D07C40}" name="TECNICOS" dataDxfId="41"/>
    <tableColumn id="2" xr3:uid="{03170003-D7E7-4A1C-8DCD-D46DBCFC9F35}" name="Acima de 14 Dias" dataDxfId="40"/>
    <tableColumn id="4" xr3:uid="{B16796AE-ABD4-4895-AB50-3C4C0CCDFBB8}" name="JUSTIFICATIVA" dataDxfId="39"/>
    <tableColumn id="5" xr3:uid="{5B018368-EEA8-4E2D-8562-02C35FF0770B}" name="PRAZO" dataDxfId="38"/>
    <tableColumn id="6" xr3:uid="{0BE9EEE1-6882-49CD-9125-098B5DFE78ED}" name="REUNIAO" dataDxfId="3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167FBD-5175-49D6-A3EB-A6A08C0DB785}" name="STOCK_TÉCNICOS" displayName="STOCK_TÉCNICOS" ref="A1:AG451" tableType="queryTable" totalsRowShown="0" headerRowDxfId="36" dataDxfId="35">
  <sortState xmlns:xlrd2="http://schemas.microsoft.com/office/spreadsheetml/2017/richdata2" ref="A2:AG451">
    <sortCondition ref="C1:C451"/>
  </sortState>
  <tableColumns count="33">
    <tableColumn id="1" xr3:uid="{B547B23B-BC46-4056-8605-6A5116D01F7B}" uniqueName="1" name="Nome da Origem" queryTableFieldId="1" dataDxfId="34"/>
    <tableColumn id="2" xr3:uid="{5AD0321C-A33D-4B8F-A1D4-555B576D682C}" uniqueName="2" name="ID_DO_TECNICO" queryTableFieldId="2" dataDxfId="33"/>
    <tableColumn id="3" xr3:uid="{752B826D-3C60-4671-A395-9C195EA1D17A}" uniqueName="3" name="NOME_DO_TECNICO" queryTableFieldId="3" dataDxfId="32"/>
    <tableColumn id="4" xr3:uid="{F43CC117-BDFF-4AC6-AD2B-AA73CFF59D52}" uniqueName="4" name="CENTRO_FISICO_DO_TECNICO" queryTableFieldId="4" dataDxfId="31"/>
    <tableColumn id="5" xr3:uid="{0E937939-22F0-4C28-BAF3-B73B3DDFE2FA}" uniqueName="5" name="ORIGEM_CENTRO_MATERIAIS" queryTableFieldId="5" dataDxfId="30"/>
    <tableColumn id="6" xr3:uid="{F12BA258-8708-437C-8898-5770B3594201}" uniqueName="6" name="ORIGEM_POOL_CENTRO_MATERIAIS" queryTableFieldId="6" dataDxfId="29"/>
    <tableColumn id="7" xr3:uid="{3D5480DC-DF21-4639-B3C9-019BB5D9850B}" uniqueName="7" name="SKU" queryTableFieldId="7" dataDxfId="28"/>
    <tableColumn id="8" xr3:uid="{61225E3C-B971-4EAA-8B6A-4D805C6ADB01}" uniqueName="8" name="DESCRIÇAO_SKU" queryTableFieldId="8" dataDxfId="27"/>
    <tableColumn id="9" xr3:uid="{29D5C0A3-EC31-4929-9F97-FDFE6D8AB31E}" uniqueName="9" name="DESCRIÇAO_ESTADO" queryTableFieldId="9" dataDxfId="26"/>
    <tableColumn id="10" xr3:uid="{0B332E68-DCF2-4B14-BA20-2659BEA3564B}" uniqueName="10" name="NUMERO_DE_SERIE" queryTableFieldId="10" dataDxfId="25"/>
    <tableColumn id="11" xr3:uid="{93E89496-9E35-46A7-BC29-180677C0F512}" uniqueName="11" name="QUANTIDADE" queryTableFieldId="11" dataDxfId="24"/>
    <tableColumn id="12" xr3:uid="{27E5586D-1ACA-4438-950B-EB74D9187075}" uniqueName="12" name="ID_GRUPO" queryTableFieldId="12" dataDxfId="23"/>
    <tableColumn id="13" xr3:uid="{4D064FDA-836C-4EF9-9C4C-38495195ECA0}" uniqueName="13" name="DESCRIÇAO_GRUPO" queryTableFieldId="13" dataDxfId="22"/>
    <tableColumn id="14" xr3:uid="{27FF4CB7-23F3-480F-B3FC-B33649B2BBDB}" uniqueName="14" name="ULTIMA_MODIFICAÇAO" queryTableFieldId="14" dataDxfId="21"/>
    <tableColumn id="15" xr3:uid="{46D3328D-9560-4843-999D-C4B13F6D2E80}" uniqueName="15" name="COMPANHIA" queryTableFieldId="15" dataDxfId="20"/>
    <tableColumn id="16" xr3:uid="{B51C1B6A-0088-4957-8F85-0EDF26EB34E5}" uniqueName="16" name="STATUS_DO_TECNICO" queryTableFieldId="16" dataDxfId="19"/>
    <tableColumn id="17" xr3:uid="{5A07A376-10DB-4DB6-A1E8-2CD390932113}" uniqueName="17" name="TECNOLOGIA_NO_VALIDADOS" queryTableFieldId="17" dataDxfId="18"/>
    <tableColumn id="18" xr3:uid="{87857856-774D-487A-A6CD-FC80B925D1BE}" uniqueName="18" name="ORIGEM_FISICO_CENTRO" queryTableFieldId="18" dataDxfId="17"/>
    <tableColumn id="19" xr3:uid="{2E9DE9BB-74B5-4D68-8ED5-7F65C0F47B44}" uniqueName="19" name="MOTIVO_DE_INDISPONIBILIDADE" queryTableFieldId="19" dataDxfId="16"/>
    <tableColumn id="20" xr3:uid="{08ED8EAB-D5B8-44E9-B6F7-20B6DD4111EE}" uniqueName="20" name="WO" queryTableFieldId="20" dataDxfId="15"/>
    <tableColumn id="21" xr3:uid="{2493A658-42EF-4B61-9A39-F6A13A7D71F9}" uniqueName="21" name="UF_DO_TECNICO" queryTableFieldId="21" dataDxfId="14"/>
    <tableColumn id="22" xr3:uid="{FD130382-61D9-44AD-A0DD-E844B91B6BD5}" uniqueName="22" name="TRANSFERENCIA" queryTableFieldId="22" dataDxfId="13"/>
    <tableColumn id="23" xr3:uid="{B945BDCC-465A-4726-A7B0-EDE084EFC47A}" uniqueName="23" name="DEVOLUÇOES" queryTableFieldId="23" dataDxfId="12"/>
    <tableColumn id="24" xr3:uid="{40DE00D5-9DC9-4D37-92C6-8EDD103E15F0}" uniqueName="24" name="ID_REGRA" queryTableFieldId="24" dataDxfId="11"/>
    <tableColumn id="25" xr3:uid="{16DD7D53-D525-47FD-8998-8D649E7D603A}" uniqueName="25" name="RETIRADA_DANIFICADA" queryTableFieldId="25" dataDxfId="10"/>
    <tableColumn id="26" xr3:uid="{524B79D2-8CA5-44BF-BE31-F2F266AA4551}" uniqueName="26" name="ESTADO_BLOCKCHAIN" queryTableFieldId="26" dataDxfId="9"/>
    <tableColumn id="38" xr3:uid="{CE7A2A15-67D5-41DE-B889-14A935EBB917}" uniqueName="38" name="Coordenador" queryTableFieldId="39" dataDxfId="8"/>
    <tableColumn id="39" xr3:uid="{552DF740-166F-4384-8BCF-B5EC9C46023F}" uniqueName="39" name="Supervisor" queryTableFieldId="40" dataDxfId="7"/>
    <tableColumn id="40" xr3:uid="{7E6B5B68-23EB-43A1-B2AC-11DDC39BCE92}" uniqueName="40" name="STATUS" queryTableFieldId="46" dataDxfId="6"/>
    <tableColumn id="32" xr3:uid="{DFA2558C-F154-4517-AB71-008E49095432}" uniqueName="32" name="Dias" queryTableFieldId="49"/>
    <tableColumn id="35" xr3:uid="{E603A976-9B2C-46D4-8DFD-131E689A0AEF}" uniqueName="35" name="GERENTE" queryTableFieldId="35" dataDxfId="5">
      <calculatedColumnFormula>IF(STOCK_TÉCNICOS[[#This Row],[UF_DO_TECNICO]]="SP","RAIMUNDO NONATO",
IF(STOCK_TÉCNICOS[[#This Row],[UF_DO_TECNICO]]="RJ","MARIO MACHADO",
IF(STOCK_TÉCNICOS[[#This Row],[Supervisor]] = "DESATIVADOS","DESATIVADO",
"")))</calculatedColumnFormula>
    </tableColumn>
    <tableColumn id="28" xr3:uid="{1C2740D7-8DD1-462F-A321-D030F9532CCD}" uniqueName="28" name="STATUS AGING" queryTableFieldId="28" dataDxfId="4">
      <calculatedColumnFormula>IF(OR(I2="Danificado",I2="Não validado a devolver",I2="Retirado",I2="Devoluções"),
"Reversa",
IF(AD2&lt;=7,"0 a 7 Dias",
IF(AND(AD2&gt;7,AD2&lt;=14),"7 a 14 Dias",
IF(AD2&gt;14,"Acima de 14 Dias",
""))))</calculatedColumnFormula>
    </tableColumn>
    <tableColumn id="31" xr3:uid="{1603C6EE-9795-4C28-A6C7-728C5A901A77}" uniqueName="31" name="EXPURGO" queryTableFieldId="31" dataDxfId="3">
      <calculatedColumnFormula>IF(STOCK_TÉCNICOS[[#This Row],[STATUS]]="INATIVO",
          "DESCONTO REALIZADO",0)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9F49-B1D0-4432-8D88-85F44C627874}">
  <dimension ref="A1:AG44"/>
  <sheetViews>
    <sheetView topLeftCell="Y19" workbookViewId="0">
      <selection activeCell="AG3" sqref="AG3:AG44"/>
    </sheetView>
  </sheetViews>
  <sheetFormatPr defaultRowHeight="14" x14ac:dyDescent="0.3"/>
  <cols>
    <col min="1" max="1" width="25.25" bestFit="1" customWidth="1"/>
    <col min="2" max="2" width="17.75" bestFit="1" customWidth="1"/>
    <col min="3" max="3" width="38.08203125" bestFit="1" customWidth="1"/>
    <col min="4" max="4" width="36.5" bestFit="1" customWidth="1"/>
    <col min="5" max="5" width="30.1640625" bestFit="1" customWidth="1"/>
    <col min="6" max="6" width="36.5" bestFit="1" customWidth="1"/>
    <col min="7" max="7" width="10.9140625" bestFit="1" customWidth="1"/>
    <col min="8" max="8" width="38.08203125" bestFit="1" customWidth="1"/>
    <col min="9" max="9" width="22.6640625" bestFit="1" customWidth="1"/>
    <col min="10" max="10" width="21.1640625" bestFit="1" customWidth="1"/>
    <col min="11" max="11" width="15.08203125" bestFit="1" customWidth="1"/>
    <col min="12" max="12" width="12.33203125" bestFit="1" customWidth="1"/>
    <col min="13" max="13" width="27.5" bestFit="1" customWidth="1"/>
    <col min="14" max="14" width="23.5" bestFit="1" customWidth="1"/>
    <col min="15" max="15" width="18.33203125" bestFit="1" customWidth="1"/>
    <col min="16" max="16" width="23.75" bestFit="1" customWidth="1"/>
    <col min="17" max="17" width="30.6640625" bestFit="1" customWidth="1"/>
    <col min="18" max="18" width="36.5" bestFit="1" customWidth="1"/>
    <col min="19" max="19" width="32.58203125" bestFit="1" customWidth="1"/>
    <col min="20" max="20" width="9.75" bestFit="1" customWidth="1"/>
    <col min="21" max="21" width="18.4140625" bestFit="1" customWidth="1"/>
    <col min="22" max="22" width="18.58203125" bestFit="1" customWidth="1"/>
    <col min="23" max="23" width="15.83203125" bestFit="1" customWidth="1"/>
    <col min="24" max="24" width="21.1640625" bestFit="1" customWidth="1"/>
    <col min="25" max="25" width="24.5" bestFit="1" customWidth="1"/>
    <col min="26" max="26" width="24" bestFit="1" customWidth="1"/>
    <col min="27" max="27" width="14.1640625" bestFit="1" customWidth="1"/>
    <col min="28" max="28" width="14.08203125" bestFit="1" customWidth="1"/>
    <col min="29" max="29" width="10.4140625" bestFit="1" customWidth="1"/>
    <col min="30" max="30" width="8.75" bestFit="1" customWidth="1"/>
    <col min="31" max="31" width="19.4140625" bestFit="1" customWidth="1"/>
    <col min="32" max="32" width="16.83203125" bestFit="1" customWidth="1"/>
    <col min="33" max="33" width="22.4140625" bestFit="1" customWidth="1"/>
  </cols>
  <sheetData>
    <row r="1" spans="1:33" x14ac:dyDescent="0.3">
      <c r="A1" s="36" t="s">
        <v>498</v>
      </c>
    </row>
    <row r="3" spans="1:33" x14ac:dyDescent="0.3">
      <c r="A3" t="s">
        <v>86</v>
      </c>
      <c r="B3" t="s">
        <v>16</v>
      </c>
      <c r="C3" t="s">
        <v>17</v>
      </c>
      <c r="D3" t="s">
        <v>18</v>
      </c>
      <c r="E3" t="s">
        <v>0</v>
      </c>
      <c r="F3" t="s">
        <v>19</v>
      </c>
      <c r="G3" t="s">
        <v>1</v>
      </c>
      <c r="H3" t="s">
        <v>20</v>
      </c>
      <c r="I3" t="s">
        <v>21</v>
      </c>
      <c r="J3" t="s">
        <v>2</v>
      </c>
      <c r="K3" t="s">
        <v>33</v>
      </c>
      <c r="L3" t="s">
        <v>3</v>
      </c>
      <c r="M3" t="s">
        <v>22</v>
      </c>
      <c r="N3" t="s">
        <v>23</v>
      </c>
      <c r="O3" t="s">
        <v>24</v>
      </c>
      <c r="P3" t="s">
        <v>27</v>
      </c>
      <c r="Q3" t="s">
        <v>28</v>
      </c>
      <c r="R3" t="s">
        <v>29</v>
      </c>
      <c r="S3" t="s">
        <v>30</v>
      </c>
      <c r="T3" t="s">
        <v>13</v>
      </c>
      <c r="U3" t="s">
        <v>31</v>
      </c>
      <c r="V3" t="s">
        <v>34</v>
      </c>
      <c r="W3" t="s">
        <v>35</v>
      </c>
      <c r="X3" t="s">
        <v>36</v>
      </c>
      <c r="Y3" t="s">
        <v>78</v>
      </c>
      <c r="Z3" t="s">
        <v>81</v>
      </c>
      <c r="AA3" t="s">
        <v>77</v>
      </c>
      <c r="AB3" t="s">
        <v>76</v>
      </c>
      <c r="AC3" t="s">
        <v>11</v>
      </c>
      <c r="AD3" t="s">
        <v>428</v>
      </c>
      <c r="AE3" t="s">
        <v>48</v>
      </c>
      <c r="AF3" t="s">
        <v>80</v>
      </c>
      <c r="AG3" t="s">
        <v>82</v>
      </c>
    </row>
    <row r="4" spans="1:33" x14ac:dyDescent="0.3">
      <c r="A4" t="s">
        <v>469</v>
      </c>
      <c r="B4" t="s">
        <v>186</v>
      </c>
      <c r="C4" t="s">
        <v>187</v>
      </c>
      <c r="D4" t="s">
        <v>49</v>
      </c>
      <c r="E4" t="s">
        <v>50</v>
      </c>
      <c r="F4" t="s">
        <v>51</v>
      </c>
      <c r="G4" t="s">
        <v>8</v>
      </c>
      <c r="H4" t="s">
        <v>9</v>
      </c>
      <c r="I4" t="s">
        <v>12</v>
      </c>
      <c r="J4" t="s">
        <v>57</v>
      </c>
      <c r="K4" t="s">
        <v>104</v>
      </c>
      <c r="L4" t="s">
        <v>106</v>
      </c>
      <c r="M4" t="s">
        <v>45</v>
      </c>
      <c r="N4" s="7">
        <v>46038</v>
      </c>
      <c r="O4" t="s">
        <v>52</v>
      </c>
      <c r="P4" t="s">
        <v>32</v>
      </c>
      <c r="Q4" t="s">
        <v>88</v>
      </c>
      <c r="R4" t="s">
        <v>49</v>
      </c>
      <c r="S4" t="s">
        <v>88</v>
      </c>
      <c r="T4" t="s">
        <v>88</v>
      </c>
      <c r="U4" t="s">
        <v>47</v>
      </c>
      <c r="V4" t="s">
        <v>88</v>
      </c>
      <c r="W4" t="s">
        <v>88</v>
      </c>
      <c r="X4" t="s">
        <v>88</v>
      </c>
      <c r="Y4" t="s">
        <v>88</v>
      </c>
      <c r="Z4" t="s">
        <v>12</v>
      </c>
      <c r="AA4" t="s">
        <v>74</v>
      </c>
      <c r="AB4" t="s">
        <v>200</v>
      </c>
      <c r="AC4" t="s">
        <v>15</v>
      </c>
      <c r="AD4">
        <v>24</v>
      </c>
      <c r="AE4" t="s">
        <v>496</v>
      </c>
      <c r="AF4" t="s">
        <v>85</v>
      </c>
      <c r="AG4">
        <v>0</v>
      </c>
    </row>
    <row r="5" spans="1:33" x14ac:dyDescent="0.3">
      <c r="A5" t="s">
        <v>469</v>
      </c>
      <c r="B5" t="s">
        <v>201</v>
      </c>
      <c r="C5" t="s">
        <v>202</v>
      </c>
      <c r="D5" t="s">
        <v>49</v>
      </c>
      <c r="E5" t="s">
        <v>50</v>
      </c>
      <c r="F5" t="s">
        <v>51</v>
      </c>
      <c r="G5" t="s">
        <v>8</v>
      </c>
      <c r="H5" t="s">
        <v>9</v>
      </c>
      <c r="I5" t="s">
        <v>12</v>
      </c>
      <c r="J5" t="s">
        <v>205</v>
      </c>
      <c r="K5" t="s">
        <v>104</v>
      </c>
      <c r="L5" t="s">
        <v>106</v>
      </c>
      <c r="M5" t="s">
        <v>45</v>
      </c>
      <c r="N5" s="7">
        <v>46043</v>
      </c>
      <c r="O5" t="s">
        <v>52</v>
      </c>
      <c r="P5" t="s">
        <v>32</v>
      </c>
      <c r="Q5" t="s">
        <v>88</v>
      </c>
      <c r="R5" t="s">
        <v>49</v>
      </c>
      <c r="S5" t="s">
        <v>88</v>
      </c>
      <c r="T5" t="s">
        <v>88</v>
      </c>
      <c r="U5" t="s">
        <v>47</v>
      </c>
      <c r="V5" t="s">
        <v>88</v>
      </c>
      <c r="W5" t="s">
        <v>88</v>
      </c>
      <c r="X5" t="s">
        <v>88</v>
      </c>
      <c r="Y5" t="s">
        <v>88</v>
      </c>
      <c r="Z5" t="s">
        <v>12</v>
      </c>
      <c r="AA5" t="s">
        <v>74</v>
      </c>
      <c r="AB5" t="s">
        <v>200</v>
      </c>
      <c r="AC5" t="s">
        <v>15</v>
      </c>
      <c r="AD5">
        <v>19</v>
      </c>
      <c r="AE5" t="s">
        <v>496</v>
      </c>
      <c r="AF5" t="s">
        <v>85</v>
      </c>
      <c r="AG5">
        <v>0</v>
      </c>
    </row>
    <row r="6" spans="1:33" x14ac:dyDescent="0.3">
      <c r="A6" t="s">
        <v>469</v>
      </c>
      <c r="B6" t="s">
        <v>98</v>
      </c>
      <c r="C6" t="s">
        <v>141</v>
      </c>
      <c r="D6" t="s">
        <v>49</v>
      </c>
      <c r="E6" t="s">
        <v>50</v>
      </c>
      <c r="F6" t="s">
        <v>51</v>
      </c>
      <c r="G6" t="s">
        <v>8</v>
      </c>
      <c r="H6" t="s">
        <v>9</v>
      </c>
      <c r="I6" t="s">
        <v>12</v>
      </c>
      <c r="J6" t="s">
        <v>206</v>
      </c>
      <c r="K6" t="s">
        <v>104</v>
      </c>
      <c r="L6" t="s">
        <v>106</v>
      </c>
      <c r="M6" t="s">
        <v>45</v>
      </c>
      <c r="N6" s="7">
        <v>46043</v>
      </c>
      <c r="O6" t="s">
        <v>52</v>
      </c>
      <c r="P6" t="s">
        <v>32</v>
      </c>
      <c r="Q6" t="s">
        <v>88</v>
      </c>
      <c r="R6" t="s">
        <v>49</v>
      </c>
      <c r="S6" t="s">
        <v>88</v>
      </c>
      <c r="T6" t="s">
        <v>88</v>
      </c>
      <c r="U6" t="s">
        <v>47</v>
      </c>
      <c r="V6" t="s">
        <v>88</v>
      </c>
      <c r="W6" t="s">
        <v>88</v>
      </c>
      <c r="X6" t="s">
        <v>88</v>
      </c>
      <c r="Y6" t="s">
        <v>88</v>
      </c>
      <c r="Z6" t="s">
        <v>12</v>
      </c>
      <c r="AA6" t="s">
        <v>74</v>
      </c>
      <c r="AB6" t="s">
        <v>75</v>
      </c>
      <c r="AC6" t="s">
        <v>15</v>
      </c>
      <c r="AD6">
        <v>19</v>
      </c>
      <c r="AE6" t="s">
        <v>496</v>
      </c>
      <c r="AF6" t="s">
        <v>85</v>
      </c>
      <c r="AG6">
        <v>0</v>
      </c>
    </row>
    <row r="7" spans="1:33" x14ac:dyDescent="0.3">
      <c r="A7" t="s">
        <v>469</v>
      </c>
      <c r="B7" t="s">
        <v>184</v>
      </c>
      <c r="C7" t="s">
        <v>185</v>
      </c>
      <c r="D7" t="s">
        <v>49</v>
      </c>
      <c r="E7" t="s">
        <v>50</v>
      </c>
      <c r="F7" t="s">
        <v>51</v>
      </c>
      <c r="G7" t="s">
        <v>8</v>
      </c>
      <c r="H7" t="s">
        <v>9</v>
      </c>
      <c r="I7" t="s">
        <v>12</v>
      </c>
      <c r="J7" t="s">
        <v>190</v>
      </c>
      <c r="K7" t="s">
        <v>104</v>
      </c>
      <c r="L7" t="s">
        <v>106</v>
      </c>
      <c r="M7" t="s">
        <v>45</v>
      </c>
      <c r="N7" s="7">
        <v>46038</v>
      </c>
      <c r="O7" t="s">
        <v>52</v>
      </c>
      <c r="P7" t="s">
        <v>32</v>
      </c>
      <c r="Q7" t="s">
        <v>88</v>
      </c>
      <c r="R7" t="s">
        <v>49</v>
      </c>
      <c r="S7" t="s">
        <v>88</v>
      </c>
      <c r="T7" t="s">
        <v>88</v>
      </c>
      <c r="U7" t="s">
        <v>47</v>
      </c>
      <c r="V7" t="s">
        <v>88</v>
      </c>
      <c r="W7" t="s">
        <v>88</v>
      </c>
      <c r="X7" t="s">
        <v>88</v>
      </c>
      <c r="Y7" t="s">
        <v>88</v>
      </c>
      <c r="Z7" t="s">
        <v>12</v>
      </c>
      <c r="AA7" t="s">
        <v>74</v>
      </c>
      <c r="AB7" t="s">
        <v>75</v>
      </c>
      <c r="AC7" t="s">
        <v>15</v>
      </c>
      <c r="AD7">
        <v>24</v>
      </c>
      <c r="AE7" t="s">
        <v>496</v>
      </c>
      <c r="AF7" t="s">
        <v>85</v>
      </c>
      <c r="AG7">
        <v>0</v>
      </c>
    </row>
    <row r="8" spans="1:33" x14ac:dyDescent="0.3">
      <c r="A8" t="s">
        <v>469</v>
      </c>
      <c r="B8" t="s">
        <v>125</v>
      </c>
      <c r="C8" t="s">
        <v>142</v>
      </c>
      <c r="D8" t="s">
        <v>49</v>
      </c>
      <c r="E8" t="s">
        <v>50</v>
      </c>
      <c r="F8" t="s">
        <v>51</v>
      </c>
      <c r="G8" t="s">
        <v>8</v>
      </c>
      <c r="H8" t="s">
        <v>9</v>
      </c>
      <c r="I8" t="s">
        <v>12</v>
      </c>
      <c r="J8" t="s">
        <v>207</v>
      </c>
      <c r="K8" t="s">
        <v>104</v>
      </c>
      <c r="L8" t="s">
        <v>106</v>
      </c>
      <c r="M8" t="s">
        <v>45</v>
      </c>
      <c r="N8" s="7">
        <v>46043</v>
      </c>
      <c r="O8" t="s">
        <v>52</v>
      </c>
      <c r="P8" t="s">
        <v>32</v>
      </c>
      <c r="Q8" t="s">
        <v>88</v>
      </c>
      <c r="R8" t="s">
        <v>49</v>
      </c>
      <c r="S8" t="s">
        <v>88</v>
      </c>
      <c r="T8" t="s">
        <v>88</v>
      </c>
      <c r="U8" t="s">
        <v>47</v>
      </c>
      <c r="V8" t="s">
        <v>88</v>
      </c>
      <c r="W8" t="s">
        <v>88</v>
      </c>
      <c r="X8" t="s">
        <v>88</v>
      </c>
      <c r="Y8" t="s">
        <v>88</v>
      </c>
      <c r="Z8" t="s">
        <v>12</v>
      </c>
      <c r="AA8" t="s">
        <v>74</v>
      </c>
      <c r="AB8" t="s">
        <v>73</v>
      </c>
      <c r="AC8" t="s">
        <v>15</v>
      </c>
      <c r="AD8">
        <v>19</v>
      </c>
      <c r="AE8" t="s">
        <v>496</v>
      </c>
      <c r="AF8" t="s">
        <v>85</v>
      </c>
      <c r="AG8">
        <v>0</v>
      </c>
    </row>
    <row r="9" spans="1:33" x14ac:dyDescent="0.3">
      <c r="A9" t="s">
        <v>469</v>
      </c>
      <c r="B9" t="s">
        <v>125</v>
      </c>
      <c r="C9" t="s">
        <v>142</v>
      </c>
      <c r="D9" t="s">
        <v>49</v>
      </c>
      <c r="E9" t="s">
        <v>50</v>
      </c>
      <c r="F9" t="s">
        <v>51</v>
      </c>
      <c r="G9" t="s">
        <v>8</v>
      </c>
      <c r="H9" t="s">
        <v>9</v>
      </c>
      <c r="I9" t="s">
        <v>12</v>
      </c>
      <c r="J9" t="s">
        <v>193</v>
      </c>
      <c r="K9" t="s">
        <v>104</v>
      </c>
      <c r="L9" t="s">
        <v>106</v>
      </c>
      <c r="M9" t="s">
        <v>45</v>
      </c>
      <c r="N9" s="7">
        <v>46045</v>
      </c>
      <c r="O9" t="s">
        <v>52</v>
      </c>
      <c r="P9" t="s">
        <v>32</v>
      </c>
      <c r="Q9" t="s">
        <v>88</v>
      </c>
      <c r="R9" t="s">
        <v>49</v>
      </c>
      <c r="S9" t="s">
        <v>88</v>
      </c>
      <c r="T9" t="s">
        <v>88</v>
      </c>
      <c r="U9" t="s">
        <v>47</v>
      </c>
      <c r="V9" t="s">
        <v>88</v>
      </c>
      <c r="W9" t="s">
        <v>88</v>
      </c>
      <c r="X9" t="s">
        <v>88</v>
      </c>
      <c r="Y9" t="s">
        <v>88</v>
      </c>
      <c r="Z9" t="s">
        <v>12</v>
      </c>
      <c r="AA9" t="s">
        <v>74</v>
      </c>
      <c r="AB9" t="s">
        <v>73</v>
      </c>
      <c r="AC9" t="s">
        <v>15</v>
      </c>
      <c r="AD9">
        <v>17</v>
      </c>
      <c r="AE9" t="s">
        <v>496</v>
      </c>
      <c r="AF9" t="s">
        <v>85</v>
      </c>
      <c r="AG9">
        <v>0</v>
      </c>
    </row>
    <row r="10" spans="1:33" x14ac:dyDescent="0.3">
      <c r="A10" t="s">
        <v>469</v>
      </c>
      <c r="B10" t="s">
        <v>130</v>
      </c>
      <c r="C10" t="s">
        <v>161</v>
      </c>
      <c r="D10" t="s">
        <v>49</v>
      </c>
      <c r="E10" t="s">
        <v>53</v>
      </c>
      <c r="F10" t="s">
        <v>54</v>
      </c>
      <c r="G10" t="s">
        <v>41</v>
      </c>
      <c r="H10" t="s">
        <v>42</v>
      </c>
      <c r="I10" t="s">
        <v>12</v>
      </c>
      <c r="J10" t="s">
        <v>131</v>
      </c>
      <c r="K10" t="s">
        <v>104</v>
      </c>
      <c r="L10" t="s">
        <v>105</v>
      </c>
      <c r="M10" t="s">
        <v>46</v>
      </c>
      <c r="N10" s="7">
        <v>46038</v>
      </c>
      <c r="O10" t="s">
        <v>52</v>
      </c>
      <c r="P10" t="s">
        <v>32</v>
      </c>
      <c r="Q10" t="s">
        <v>88</v>
      </c>
      <c r="R10" t="s">
        <v>49</v>
      </c>
      <c r="S10" t="s">
        <v>88</v>
      </c>
      <c r="T10" t="s">
        <v>88</v>
      </c>
      <c r="U10" t="s">
        <v>47</v>
      </c>
      <c r="V10" t="s">
        <v>88</v>
      </c>
      <c r="W10" t="s">
        <v>88</v>
      </c>
      <c r="X10" t="s">
        <v>88</v>
      </c>
      <c r="Y10" t="s">
        <v>88</v>
      </c>
      <c r="Z10" t="s">
        <v>12</v>
      </c>
      <c r="AA10" t="s">
        <v>74</v>
      </c>
      <c r="AB10" t="s">
        <v>75</v>
      </c>
      <c r="AC10" t="s">
        <v>15</v>
      </c>
      <c r="AD10">
        <v>24</v>
      </c>
      <c r="AE10" t="s">
        <v>496</v>
      </c>
      <c r="AF10" t="s">
        <v>85</v>
      </c>
      <c r="AG10">
        <v>0</v>
      </c>
    </row>
    <row r="11" spans="1:33" x14ac:dyDescent="0.3">
      <c r="A11" t="s">
        <v>469</v>
      </c>
      <c r="B11" t="s">
        <v>130</v>
      </c>
      <c r="C11" t="s">
        <v>161</v>
      </c>
      <c r="D11" t="s">
        <v>49</v>
      </c>
      <c r="E11" t="s">
        <v>53</v>
      </c>
      <c r="F11" t="s">
        <v>54</v>
      </c>
      <c r="G11" t="s">
        <v>41</v>
      </c>
      <c r="H11" t="s">
        <v>42</v>
      </c>
      <c r="I11" t="s">
        <v>12</v>
      </c>
      <c r="J11" t="s">
        <v>132</v>
      </c>
      <c r="K11" t="s">
        <v>104</v>
      </c>
      <c r="L11" t="s">
        <v>105</v>
      </c>
      <c r="M11" t="s">
        <v>46</v>
      </c>
      <c r="N11" s="7">
        <v>46030</v>
      </c>
      <c r="O11" t="s">
        <v>52</v>
      </c>
      <c r="P11" t="s">
        <v>32</v>
      </c>
      <c r="Q11" t="s">
        <v>88</v>
      </c>
      <c r="R11" t="s">
        <v>49</v>
      </c>
      <c r="S11" t="s">
        <v>88</v>
      </c>
      <c r="T11" t="s">
        <v>88</v>
      </c>
      <c r="U11" t="s">
        <v>47</v>
      </c>
      <c r="V11" t="s">
        <v>88</v>
      </c>
      <c r="W11" t="s">
        <v>88</v>
      </c>
      <c r="X11" t="s">
        <v>88</v>
      </c>
      <c r="Y11" t="s">
        <v>88</v>
      </c>
      <c r="Z11" t="s">
        <v>12</v>
      </c>
      <c r="AA11" t="s">
        <v>74</v>
      </c>
      <c r="AB11" t="s">
        <v>75</v>
      </c>
      <c r="AC11" t="s">
        <v>15</v>
      </c>
      <c r="AD11">
        <v>32</v>
      </c>
      <c r="AE11" t="s">
        <v>496</v>
      </c>
      <c r="AF11" t="s">
        <v>85</v>
      </c>
      <c r="AG11">
        <v>0</v>
      </c>
    </row>
    <row r="12" spans="1:33" x14ac:dyDescent="0.3">
      <c r="A12" t="s">
        <v>469</v>
      </c>
      <c r="B12" t="s">
        <v>182</v>
      </c>
      <c r="C12" t="s">
        <v>183</v>
      </c>
      <c r="D12" t="s">
        <v>49</v>
      </c>
      <c r="E12" t="s">
        <v>53</v>
      </c>
      <c r="F12" t="s">
        <v>54</v>
      </c>
      <c r="G12" t="s">
        <v>4</v>
      </c>
      <c r="H12" t="s">
        <v>5</v>
      </c>
      <c r="I12" t="s">
        <v>12</v>
      </c>
      <c r="J12" t="s">
        <v>358</v>
      </c>
      <c r="K12" t="s">
        <v>104</v>
      </c>
      <c r="L12" t="s">
        <v>105</v>
      </c>
      <c r="M12" t="s">
        <v>46</v>
      </c>
      <c r="N12" s="7">
        <v>46044</v>
      </c>
      <c r="O12" t="s">
        <v>52</v>
      </c>
      <c r="P12" t="s">
        <v>32</v>
      </c>
      <c r="Q12" t="s">
        <v>88</v>
      </c>
      <c r="R12" t="s">
        <v>49</v>
      </c>
      <c r="S12" t="s">
        <v>88</v>
      </c>
      <c r="T12" t="s">
        <v>88</v>
      </c>
      <c r="U12" t="s">
        <v>47</v>
      </c>
      <c r="V12" t="s">
        <v>88</v>
      </c>
      <c r="W12" t="s">
        <v>88</v>
      </c>
      <c r="X12" t="s">
        <v>88</v>
      </c>
      <c r="Y12" t="s">
        <v>88</v>
      </c>
      <c r="Z12" t="s">
        <v>12</v>
      </c>
      <c r="AA12" t="s">
        <v>74</v>
      </c>
      <c r="AB12" t="s">
        <v>73</v>
      </c>
      <c r="AC12" t="s">
        <v>15</v>
      </c>
      <c r="AD12">
        <v>18</v>
      </c>
      <c r="AE12" t="s">
        <v>496</v>
      </c>
      <c r="AF12" t="s">
        <v>85</v>
      </c>
      <c r="AG12">
        <v>0</v>
      </c>
    </row>
    <row r="13" spans="1:33" x14ac:dyDescent="0.3">
      <c r="A13" t="s">
        <v>469</v>
      </c>
      <c r="B13" t="s">
        <v>101</v>
      </c>
      <c r="C13" t="s">
        <v>140</v>
      </c>
      <c r="D13" t="s">
        <v>49</v>
      </c>
      <c r="E13" t="s">
        <v>50</v>
      </c>
      <c r="F13" t="s">
        <v>51</v>
      </c>
      <c r="G13" t="s">
        <v>8</v>
      </c>
      <c r="H13" t="s">
        <v>9</v>
      </c>
      <c r="I13" t="s">
        <v>12</v>
      </c>
      <c r="J13" t="s">
        <v>70</v>
      </c>
      <c r="K13" t="s">
        <v>104</v>
      </c>
      <c r="L13" t="s">
        <v>106</v>
      </c>
      <c r="M13" t="s">
        <v>45</v>
      </c>
      <c r="N13" s="7">
        <v>46036</v>
      </c>
      <c r="O13" t="s">
        <v>52</v>
      </c>
      <c r="P13" t="s">
        <v>32</v>
      </c>
      <c r="Q13" t="s">
        <v>88</v>
      </c>
      <c r="R13" t="s">
        <v>49</v>
      </c>
      <c r="S13" t="s">
        <v>88</v>
      </c>
      <c r="T13" t="s">
        <v>88</v>
      </c>
      <c r="U13" t="s">
        <v>47</v>
      </c>
      <c r="V13" t="s">
        <v>88</v>
      </c>
      <c r="W13" t="s">
        <v>88</v>
      </c>
      <c r="X13" t="s">
        <v>88</v>
      </c>
      <c r="Y13" t="s">
        <v>88</v>
      </c>
      <c r="Z13" t="s">
        <v>12</v>
      </c>
      <c r="AA13" t="s">
        <v>74</v>
      </c>
      <c r="AB13" t="s">
        <v>73</v>
      </c>
      <c r="AC13" t="s">
        <v>15</v>
      </c>
      <c r="AD13">
        <v>26</v>
      </c>
      <c r="AE13" t="s">
        <v>496</v>
      </c>
      <c r="AF13" t="s">
        <v>85</v>
      </c>
      <c r="AG13">
        <v>0</v>
      </c>
    </row>
    <row r="14" spans="1:33" x14ac:dyDescent="0.3">
      <c r="A14" t="s">
        <v>469</v>
      </c>
      <c r="B14" t="s">
        <v>101</v>
      </c>
      <c r="C14" t="s">
        <v>140</v>
      </c>
      <c r="D14" t="s">
        <v>49</v>
      </c>
      <c r="E14" t="s">
        <v>50</v>
      </c>
      <c r="F14" t="s">
        <v>51</v>
      </c>
      <c r="G14" t="s">
        <v>8</v>
      </c>
      <c r="H14" t="s">
        <v>9</v>
      </c>
      <c r="I14" t="s">
        <v>12</v>
      </c>
      <c r="J14" t="s">
        <v>72</v>
      </c>
      <c r="K14" t="s">
        <v>104</v>
      </c>
      <c r="L14" t="s">
        <v>106</v>
      </c>
      <c r="M14" t="s">
        <v>45</v>
      </c>
      <c r="N14" s="7">
        <v>46036</v>
      </c>
      <c r="O14" t="s">
        <v>52</v>
      </c>
      <c r="P14" t="s">
        <v>32</v>
      </c>
      <c r="Q14" t="s">
        <v>88</v>
      </c>
      <c r="R14" t="s">
        <v>49</v>
      </c>
      <c r="S14" t="s">
        <v>88</v>
      </c>
      <c r="T14" t="s">
        <v>88</v>
      </c>
      <c r="U14" t="s">
        <v>47</v>
      </c>
      <c r="V14" t="s">
        <v>88</v>
      </c>
      <c r="W14" t="s">
        <v>88</v>
      </c>
      <c r="X14" t="s">
        <v>88</v>
      </c>
      <c r="Y14" t="s">
        <v>88</v>
      </c>
      <c r="Z14" t="s">
        <v>12</v>
      </c>
      <c r="AA14" t="s">
        <v>74</v>
      </c>
      <c r="AB14" t="s">
        <v>73</v>
      </c>
      <c r="AC14" t="s">
        <v>15</v>
      </c>
      <c r="AD14">
        <v>26</v>
      </c>
      <c r="AE14" t="s">
        <v>496</v>
      </c>
      <c r="AF14" t="s">
        <v>85</v>
      </c>
      <c r="AG14">
        <v>0</v>
      </c>
    </row>
    <row r="15" spans="1:33" x14ac:dyDescent="0.3">
      <c r="A15" t="s">
        <v>469</v>
      </c>
      <c r="B15" t="s">
        <v>101</v>
      </c>
      <c r="C15" t="s">
        <v>140</v>
      </c>
      <c r="D15" t="s">
        <v>49</v>
      </c>
      <c r="E15" t="s">
        <v>50</v>
      </c>
      <c r="F15" t="s">
        <v>51</v>
      </c>
      <c r="G15" t="s">
        <v>8</v>
      </c>
      <c r="H15" t="s">
        <v>9</v>
      </c>
      <c r="I15" t="s">
        <v>12</v>
      </c>
      <c r="J15" t="s">
        <v>203</v>
      </c>
      <c r="K15" t="s">
        <v>104</v>
      </c>
      <c r="L15" t="s">
        <v>106</v>
      </c>
      <c r="M15" t="s">
        <v>45</v>
      </c>
      <c r="N15" s="7">
        <v>46043</v>
      </c>
      <c r="O15" t="s">
        <v>52</v>
      </c>
      <c r="P15" t="s">
        <v>32</v>
      </c>
      <c r="Q15" t="s">
        <v>88</v>
      </c>
      <c r="R15" t="s">
        <v>49</v>
      </c>
      <c r="S15" t="s">
        <v>88</v>
      </c>
      <c r="T15" t="s">
        <v>88</v>
      </c>
      <c r="U15" t="s">
        <v>47</v>
      </c>
      <c r="V15" t="s">
        <v>88</v>
      </c>
      <c r="W15" t="s">
        <v>88</v>
      </c>
      <c r="X15" t="s">
        <v>88</v>
      </c>
      <c r="Y15" t="s">
        <v>88</v>
      </c>
      <c r="Z15" t="s">
        <v>12</v>
      </c>
      <c r="AA15" t="s">
        <v>74</v>
      </c>
      <c r="AB15" t="s">
        <v>73</v>
      </c>
      <c r="AC15" t="s">
        <v>15</v>
      </c>
      <c r="AD15">
        <v>19</v>
      </c>
      <c r="AE15" t="s">
        <v>496</v>
      </c>
      <c r="AF15" t="s">
        <v>85</v>
      </c>
      <c r="AG15">
        <v>0</v>
      </c>
    </row>
    <row r="16" spans="1:33" x14ac:dyDescent="0.3">
      <c r="A16" t="s">
        <v>469</v>
      </c>
      <c r="B16" t="s">
        <v>224</v>
      </c>
      <c r="C16" t="s">
        <v>225</v>
      </c>
      <c r="D16" t="s">
        <v>49</v>
      </c>
      <c r="E16" t="s">
        <v>50</v>
      </c>
      <c r="F16" t="s">
        <v>51</v>
      </c>
      <c r="G16" t="s">
        <v>8</v>
      </c>
      <c r="H16" t="s">
        <v>9</v>
      </c>
      <c r="I16" t="s">
        <v>12</v>
      </c>
      <c r="J16" t="s">
        <v>230</v>
      </c>
      <c r="K16" t="s">
        <v>104</v>
      </c>
      <c r="L16" t="s">
        <v>106</v>
      </c>
      <c r="M16" t="s">
        <v>45</v>
      </c>
      <c r="N16" s="7">
        <v>46044</v>
      </c>
      <c r="O16" t="s">
        <v>52</v>
      </c>
      <c r="P16" t="s">
        <v>32</v>
      </c>
      <c r="Q16" t="s">
        <v>88</v>
      </c>
      <c r="R16" t="s">
        <v>49</v>
      </c>
      <c r="S16" t="s">
        <v>88</v>
      </c>
      <c r="T16" t="s">
        <v>88</v>
      </c>
      <c r="U16" t="s">
        <v>47</v>
      </c>
      <c r="V16" t="s">
        <v>88</v>
      </c>
      <c r="W16" t="s">
        <v>88</v>
      </c>
      <c r="X16" t="s">
        <v>88</v>
      </c>
      <c r="Y16" t="s">
        <v>88</v>
      </c>
      <c r="Z16" t="s">
        <v>12</v>
      </c>
      <c r="AA16" t="s">
        <v>74</v>
      </c>
      <c r="AB16" t="s">
        <v>75</v>
      </c>
      <c r="AC16" t="s">
        <v>15</v>
      </c>
      <c r="AD16">
        <v>18</v>
      </c>
      <c r="AE16" t="s">
        <v>496</v>
      </c>
      <c r="AF16" t="s">
        <v>85</v>
      </c>
      <c r="AG16">
        <v>0</v>
      </c>
    </row>
    <row r="17" spans="1:33" x14ac:dyDescent="0.3">
      <c r="A17" t="s">
        <v>469</v>
      </c>
      <c r="B17" t="s">
        <v>92</v>
      </c>
      <c r="C17" t="s">
        <v>148</v>
      </c>
      <c r="D17" t="s">
        <v>49</v>
      </c>
      <c r="E17" t="s">
        <v>50</v>
      </c>
      <c r="F17" t="s">
        <v>51</v>
      </c>
      <c r="G17" t="s">
        <v>8</v>
      </c>
      <c r="H17" t="s">
        <v>9</v>
      </c>
      <c r="I17" t="s">
        <v>12</v>
      </c>
      <c r="J17" t="s">
        <v>204</v>
      </c>
      <c r="K17" t="s">
        <v>104</v>
      </c>
      <c r="L17" t="s">
        <v>106</v>
      </c>
      <c r="M17" t="s">
        <v>45</v>
      </c>
      <c r="N17" s="7">
        <v>46045</v>
      </c>
      <c r="O17" t="s">
        <v>52</v>
      </c>
      <c r="P17" t="s">
        <v>32</v>
      </c>
      <c r="Q17" t="s">
        <v>88</v>
      </c>
      <c r="R17" t="s">
        <v>49</v>
      </c>
      <c r="S17" t="s">
        <v>88</v>
      </c>
      <c r="T17" t="s">
        <v>88</v>
      </c>
      <c r="U17" t="s">
        <v>47</v>
      </c>
      <c r="V17" t="s">
        <v>88</v>
      </c>
      <c r="W17" t="s">
        <v>88</v>
      </c>
      <c r="X17" t="s">
        <v>88</v>
      </c>
      <c r="Y17" t="s">
        <v>88</v>
      </c>
      <c r="Z17" t="s">
        <v>12</v>
      </c>
      <c r="AA17" t="s">
        <v>74</v>
      </c>
      <c r="AB17" t="s">
        <v>200</v>
      </c>
      <c r="AC17" t="s">
        <v>15</v>
      </c>
      <c r="AD17">
        <v>17</v>
      </c>
      <c r="AE17" t="s">
        <v>496</v>
      </c>
      <c r="AF17" t="s">
        <v>85</v>
      </c>
      <c r="AG17">
        <v>0</v>
      </c>
    </row>
    <row r="18" spans="1:33" x14ac:dyDescent="0.3">
      <c r="A18" t="s">
        <v>469</v>
      </c>
      <c r="B18" t="s">
        <v>116</v>
      </c>
      <c r="C18" t="s">
        <v>150</v>
      </c>
      <c r="D18" t="s">
        <v>49</v>
      </c>
      <c r="E18" t="s">
        <v>50</v>
      </c>
      <c r="F18" t="s">
        <v>51</v>
      </c>
      <c r="G18" t="s">
        <v>8</v>
      </c>
      <c r="H18" t="s">
        <v>9</v>
      </c>
      <c r="I18" t="s">
        <v>12</v>
      </c>
      <c r="J18" t="s">
        <v>197</v>
      </c>
      <c r="K18" t="s">
        <v>104</v>
      </c>
      <c r="L18" t="s">
        <v>106</v>
      </c>
      <c r="M18" t="s">
        <v>45</v>
      </c>
      <c r="N18" s="7">
        <v>46044</v>
      </c>
      <c r="O18" t="s">
        <v>52</v>
      </c>
      <c r="P18" t="s">
        <v>32</v>
      </c>
      <c r="Q18" t="s">
        <v>88</v>
      </c>
      <c r="R18" t="s">
        <v>49</v>
      </c>
      <c r="S18" t="s">
        <v>88</v>
      </c>
      <c r="T18" t="s">
        <v>88</v>
      </c>
      <c r="U18" t="s">
        <v>47</v>
      </c>
      <c r="V18" t="s">
        <v>88</v>
      </c>
      <c r="W18" t="s">
        <v>88</v>
      </c>
      <c r="X18" t="s">
        <v>88</v>
      </c>
      <c r="Y18" t="s">
        <v>88</v>
      </c>
      <c r="Z18" t="s">
        <v>12</v>
      </c>
      <c r="AA18" t="s">
        <v>74</v>
      </c>
      <c r="AB18" t="s">
        <v>200</v>
      </c>
      <c r="AC18" t="s">
        <v>15</v>
      </c>
      <c r="AD18">
        <v>18</v>
      </c>
      <c r="AE18" t="s">
        <v>496</v>
      </c>
      <c r="AF18" t="s">
        <v>85</v>
      </c>
      <c r="AG18">
        <v>0</v>
      </c>
    </row>
    <row r="19" spans="1:33" x14ac:dyDescent="0.3">
      <c r="A19" t="s">
        <v>469</v>
      </c>
      <c r="B19" t="s">
        <v>95</v>
      </c>
      <c r="C19" t="s">
        <v>136</v>
      </c>
      <c r="D19" t="s">
        <v>49</v>
      </c>
      <c r="E19" t="s">
        <v>53</v>
      </c>
      <c r="F19" t="s">
        <v>54</v>
      </c>
      <c r="G19" t="s">
        <v>41</v>
      </c>
      <c r="H19" t="s">
        <v>42</v>
      </c>
      <c r="I19" t="s">
        <v>12</v>
      </c>
      <c r="J19" t="s">
        <v>111</v>
      </c>
      <c r="K19" t="s">
        <v>104</v>
      </c>
      <c r="L19" t="s">
        <v>105</v>
      </c>
      <c r="M19" t="s">
        <v>46</v>
      </c>
      <c r="N19" s="7">
        <v>46024</v>
      </c>
      <c r="O19" t="s">
        <v>52</v>
      </c>
      <c r="P19" t="s">
        <v>32</v>
      </c>
      <c r="Q19" t="s">
        <v>88</v>
      </c>
      <c r="R19" t="s">
        <v>49</v>
      </c>
      <c r="S19" t="s">
        <v>88</v>
      </c>
      <c r="T19" t="s">
        <v>88</v>
      </c>
      <c r="U19" t="s">
        <v>47</v>
      </c>
      <c r="V19" t="s">
        <v>88</v>
      </c>
      <c r="W19" t="s">
        <v>88</v>
      </c>
      <c r="X19" t="s">
        <v>88</v>
      </c>
      <c r="Y19" t="s">
        <v>88</v>
      </c>
      <c r="Z19" t="s">
        <v>12</v>
      </c>
      <c r="AA19" t="s">
        <v>74</v>
      </c>
      <c r="AB19" t="s">
        <v>73</v>
      </c>
      <c r="AC19" t="s">
        <v>15</v>
      </c>
      <c r="AD19">
        <v>38</v>
      </c>
      <c r="AE19" t="s">
        <v>496</v>
      </c>
      <c r="AF19" t="s">
        <v>85</v>
      </c>
      <c r="AG19">
        <v>0</v>
      </c>
    </row>
    <row r="20" spans="1:33" x14ac:dyDescent="0.3">
      <c r="A20" t="s">
        <v>469</v>
      </c>
      <c r="B20" t="s">
        <v>118</v>
      </c>
      <c r="C20" t="s">
        <v>157</v>
      </c>
      <c r="D20" t="s">
        <v>49</v>
      </c>
      <c r="E20" t="s">
        <v>50</v>
      </c>
      <c r="F20" t="s">
        <v>51</v>
      </c>
      <c r="G20" t="s">
        <v>8</v>
      </c>
      <c r="H20" t="s">
        <v>9</v>
      </c>
      <c r="I20" t="s">
        <v>12</v>
      </c>
      <c r="J20" t="s">
        <v>56</v>
      </c>
      <c r="K20" t="s">
        <v>104</v>
      </c>
      <c r="L20" t="s">
        <v>106</v>
      </c>
      <c r="M20" t="s">
        <v>45</v>
      </c>
      <c r="N20" s="7">
        <v>46034</v>
      </c>
      <c r="O20" t="s">
        <v>52</v>
      </c>
      <c r="P20" t="s">
        <v>32</v>
      </c>
      <c r="Q20" t="s">
        <v>88</v>
      </c>
      <c r="R20" t="s">
        <v>49</v>
      </c>
      <c r="S20" t="s">
        <v>88</v>
      </c>
      <c r="T20" t="s">
        <v>88</v>
      </c>
      <c r="U20" t="s">
        <v>47</v>
      </c>
      <c r="V20" t="s">
        <v>88</v>
      </c>
      <c r="W20" t="s">
        <v>88</v>
      </c>
      <c r="X20" t="s">
        <v>88</v>
      </c>
      <c r="Y20" t="s">
        <v>88</v>
      </c>
      <c r="Z20" t="s">
        <v>12</v>
      </c>
      <c r="AA20" t="s">
        <v>74</v>
      </c>
      <c r="AB20" t="s">
        <v>73</v>
      </c>
      <c r="AC20" t="s">
        <v>15</v>
      </c>
      <c r="AD20">
        <v>28</v>
      </c>
      <c r="AE20" t="s">
        <v>496</v>
      </c>
      <c r="AF20" t="s">
        <v>85</v>
      </c>
      <c r="AG20">
        <v>0</v>
      </c>
    </row>
    <row r="21" spans="1:33" x14ac:dyDescent="0.3">
      <c r="A21" t="s">
        <v>469</v>
      </c>
      <c r="B21" t="s">
        <v>118</v>
      </c>
      <c r="C21" t="s">
        <v>157</v>
      </c>
      <c r="D21" t="s">
        <v>49</v>
      </c>
      <c r="E21" t="s">
        <v>50</v>
      </c>
      <c r="F21" t="s">
        <v>51</v>
      </c>
      <c r="G21" t="s">
        <v>8</v>
      </c>
      <c r="H21" t="s">
        <v>9</v>
      </c>
      <c r="I21" t="s">
        <v>12</v>
      </c>
      <c r="J21" t="s">
        <v>227</v>
      </c>
      <c r="K21" t="s">
        <v>104</v>
      </c>
      <c r="L21" t="s">
        <v>106</v>
      </c>
      <c r="M21" t="s">
        <v>45</v>
      </c>
      <c r="N21" s="7">
        <v>46044</v>
      </c>
      <c r="O21" t="s">
        <v>52</v>
      </c>
      <c r="P21" t="s">
        <v>32</v>
      </c>
      <c r="Q21" t="s">
        <v>88</v>
      </c>
      <c r="R21" t="s">
        <v>49</v>
      </c>
      <c r="S21" t="s">
        <v>88</v>
      </c>
      <c r="T21" t="s">
        <v>88</v>
      </c>
      <c r="U21" t="s">
        <v>47</v>
      </c>
      <c r="V21" t="s">
        <v>88</v>
      </c>
      <c r="W21" t="s">
        <v>88</v>
      </c>
      <c r="X21" t="s">
        <v>88</v>
      </c>
      <c r="Y21" t="s">
        <v>88</v>
      </c>
      <c r="Z21" t="s">
        <v>12</v>
      </c>
      <c r="AA21" t="s">
        <v>74</v>
      </c>
      <c r="AB21" t="s">
        <v>73</v>
      </c>
      <c r="AC21" t="s">
        <v>15</v>
      </c>
      <c r="AD21">
        <v>18</v>
      </c>
      <c r="AE21" t="s">
        <v>496</v>
      </c>
      <c r="AF21" t="s">
        <v>85</v>
      </c>
      <c r="AG21">
        <v>0</v>
      </c>
    </row>
    <row r="22" spans="1:33" x14ac:dyDescent="0.3">
      <c r="A22" t="s">
        <v>469</v>
      </c>
      <c r="B22" t="s">
        <v>118</v>
      </c>
      <c r="C22" t="s">
        <v>157</v>
      </c>
      <c r="D22" t="s">
        <v>49</v>
      </c>
      <c r="E22" t="s">
        <v>50</v>
      </c>
      <c r="F22" t="s">
        <v>51</v>
      </c>
      <c r="G22" t="s">
        <v>8</v>
      </c>
      <c r="H22" t="s">
        <v>9</v>
      </c>
      <c r="I22" t="s">
        <v>12</v>
      </c>
      <c r="J22" t="s">
        <v>226</v>
      </c>
      <c r="K22" t="s">
        <v>104</v>
      </c>
      <c r="L22" t="s">
        <v>106</v>
      </c>
      <c r="M22" t="s">
        <v>45</v>
      </c>
      <c r="N22" s="7">
        <v>46044</v>
      </c>
      <c r="O22" t="s">
        <v>52</v>
      </c>
      <c r="P22" t="s">
        <v>32</v>
      </c>
      <c r="Q22" t="s">
        <v>88</v>
      </c>
      <c r="R22" t="s">
        <v>49</v>
      </c>
      <c r="S22" t="s">
        <v>88</v>
      </c>
      <c r="T22" t="s">
        <v>88</v>
      </c>
      <c r="U22" t="s">
        <v>47</v>
      </c>
      <c r="V22" t="s">
        <v>88</v>
      </c>
      <c r="W22" t="s">
        <v>88</v>
      </c>
      <c r="X22" t="s">
        <v>88</v>
      </c>
      <c r="Y22" t="s">
        <v>88</v>
      </c>
      <c r="Z22" t="s">
        <v>12</v>
      </c>
      <c r="AA22" t="s">
        <v>74</v>
      </c>
      <c r="AB22" t="s">
        <v>73</v>
      </c>
      <c r="AC22" t="s">
        <v>15</v>
      </c>
      <c r="AD22">
        <v>18</v>
      </c>
      <c r="AE22" t="s">
        <v>496</v>
      </c>
      <c r="AF22" t="s">
        <v>85</v>
      </c>
      <c r="AG22">
        <v>0</v>
      </c>
    </row>
    <row r="23" spans="1:33" x14ac:dyDescent="0.3">
      <c r="A23" t="s">
        <v>469</v>
      </c>
      <c r="B23" t="s">
        <v>167</v>
      </c>
      <c r="C23" t="s">
        <v>168</v>
      </c>
      <c r="D23" t="s">
        <v>49</v>
      </c>
      <c r="E23" t="s">
        <v>53</v>
      </c>
      <c r="F23" t="s">
        <v>54</v>
      </c>
      <c r="G23" t="s">
        <v>4</v>
      </c>
      <c r="H23" t="s">
        <v>5</v>
      </c>
      <c r="I23" t="s">
        <v>12</v>
      </c>
      <c r="J23" t="s">
        <v>195</v>
      </c>
      <c r="K23" t="s">
        <v>104</v>
      </c>
      <c r="L23" t="s">
        <v>105</v>
      </c>
      <c r="M23" t="s">
        <v>46</v>
      </c>
      <c r="N23" s="7">
        <v>46042</v>
      </c>
      <c r="O23" t="s">
        <v>52</v>
      </c>
      <c r="P23" t="s">
        <v>32</v>
      </c>
      <c r="Q23" t="s">
        <v>88</v>
      </c>
      <c r="R23" t="s">
        <v>49</v>
      </c>
      <c r="S23" t="s">
        <v>88</v>
      </c>
      <c r="T23" t="s">
        <v>88</v>
      </c>
      <c r="U23" t="s">
        <v>47</v>
      </c>
      <c r="V23" t="s">
        <v>88</v>
      </c>
      <c r="W23" t="s">
        <v>88</v>
      </c>
      <c r="X23" t="s">
        <v>88</v>
      </c>
      <c r="Y23" t="s">
        <v>88</v>
      </c>
      <c r="Z23" t="s">
        <v>12</v>
      </c>
      <c r="AA23" t="s">
        <v>74</v>
      </c>
      <c r="AB23" t="s">
        <v>75</v>
      </c>
      <c r="AC23" t="s">
        <v>15</v>
      </c>
      <c r="AD23">
        <v>20</v>
      </c>
      <c r="AE23" t="s">
        <v>496</v>
      </c>
      <c r="AF23" t="s">
        <v>85</v>
      </c>
      <c r="AG23">
        <v>0</v>
      </c>
    </row>
    <row r="24" spans="1:33" x14ac:dyDescent="0.3">
      <c r="A24" t="s">
        <v>469</v>
      </c>
      <c r="B24" t="s">
        <v>167</v>
      </c>
      <c r="C24" t="s">
        <v>168</v>
      </c>
      <c r="D24" t="s">
        <v>49</v>
      </c>
      <c r="E24" t="s">
        <v>53</v>
      </c>
      <c r="F24" t="s">
        <v>54</v>
      </c>
      <c r="G24" t="s">
        <v>41</v>
      </c>
      <c r="H24" t="s">
        <v>42</v>
      </c>
      <c r="I24" t="s">
        <v>12</v>
      </c>
      <c r="J24" t="s">
        <v>234</v>
      </c>
      <c r="K24" t="s">
        <v>104</v>
      </c>
      <c r="L24" t="s">
        <v>105</v>
      </c>
      <c r="M24" t="s">
        <v>46</v>
      </c>
      <c r="N24" s="7">
        <v>46045</v>
      </c>
      <c r="O24" t="s">
        <v>52</v>
      </c>
      <c r="P24" t="s">
        <v>32</v>
      </c>
      <c r="Q24" t="s">
        <v>88</v>
      </c>
      <c r="R24" t="s">
        <v>49</v>
      </c>
      <c r="S24" t="s">
        <v>88</v>
      </c>
      <c r="T24" t="s">
        <v>88</v>
      </c>
      <c r="U24" t="s">
        <v>47</v>
      </c>
      <c r="V24" t="s">
        <v>88</v>
      </c>
      <c r="W24" t="s">
        <v>88</v>
      </c>
      <c r="X24" t="s">
        <v>88</v>
      </c>
      <c r="Y24" t="s">
        <v>88</v>
      </c>
      <c r="Z24" t="s">
        <v>12</v>
      </c>
      <c r="AA24" t="s">
        <v>74</v>
      </c>
      <c r="AB24" t="s">
        <v>75</v>
      </c>
      <c r="AC24" t="s">
        <v>15</v>
      </c>
      <c r="AD24">
        <v>17</v>
      </c>
      <c r="AE24" t="s">
        <v>496</v>
      </c>
      <c r="AF24" t="s">
        <v>85</v>
      </c>
      <c r="AG24">
        <v>0</v>
      </c>
    </row>
    <row r="25" spans="1:33" x14ac:dyDescent="0.3">
      <c r="A25" t="s">
        <v>469</v>
      </c>
      <c r="B25" t="s">
        <v>128</v>
      </c>
      <c r="C25" t="s">
        <v>153</v>
      </c>
      <c r="D25" t="s">
        <v>49</v>
      </c>
      <c r="E25" t="s">
        <v>50</v>
      </c>
      <c r="F25" t="s">
        <v>51</v>
      </c>
      <c r="G25" t="s">
        <v>6</v>
      </c>
      <c r="H25" t="s">
        <v>7</v>
      </c>
      <c r="I25" t="s">
        <v>12</v>
      </c>
      <c r="J25" t="s">
        <v>62</v>
      </c>
      <c r="K25" t="s">
        <v>104</v>
      </c>
      <c r="L25" t="s">
        <v>108</v>
      </c>
      <c r="M25" t="s">
        <v>43</v>
      </c>
      <c r="N25" s="7">
        <v>46039</v>
      </c>
      <c r="O25" t="s">
        <v>52</v>
      </c>
      <c r="P25" t="s">
        <v>32</v>
      </c>
      <c r="Q25" t="s">
        <v>88</v>
      </c>
      <c r="R25" t="s">
        <v>49</v>
      </c>
      <c r="S25" t="s">
        <v>88</v>
      </c>
      <c r="T25" t="s">
        <v>88</v>
      </c>
      <c r="U25" t="s">
        <v>47</v>
      </c>
      <c r="V25" t="s">
        <v>88</v>
      </c>
      <c r="W25" t="s">
        <v>88</v>
      </c>
      <c r="X25" t="s">
        <v>88</v>
      </c>
      <c r="Y25" t="s">
        <v>88</v>
      </c>
      <c r="Z25" t="s">
        <v>12</v>
      </c>
      <c r="AA25" t="s">
        <v>74</v>
      </c>
      <c r="AB25" t="s">
        <v>200</v>
      </c>
      <c r="AC25" t="s">
        <v>15</v>
      </c>
      <c r="AD25">
        <v>23</v>
      </c>
      <c r="AE25" t="s">
        <v>496</v>
      </c>
      <c r="AF25" t="s">
        <v>85</v>
      </c>
      <c r="AG25">
        <v>0</v>
      </c>
    </row>
    <row r="26" spans="1:33" x14ac:dyDescent="0.3">
      <c r="A26" t="s">
        <v>469</v>
      </c>
      <c r="B26" t="s">
        <v>128</v>
      </c>
      <c r="C26" t="s">
        <v>153</v>
      </c>
      <c r="D26" t="s">
        <v>49</v>
      </c>
      <c r="E26" t="s">
        <v>53</v>
      </c>
      <c r="F26" t="s">
        <v>54</v>
      </c>
      <c r="G26" t="s">
        <v>41</v>
      </c>
      <c r="H26" t="s">
        <v>42</v>
      </c>
      <c r="I26" t="s">
        <v>12</v>
      </c>
      <c r="J26" t="s">
        <v>175</v>
      </c>
      <c r="K26" t="s">
        <v>104</v>
      </c>
      <c r="L26" t="s">
        <v>105</v>
      </c>
      <c r="M26" t="s">
        <v>46</v>
      </c>
      <c r="N26" s="7">
        <v>46042</v>
      </c>
      <c r="O26" t="s">
        <v>52</v>
      </c>
      <c r="P26" t="s">
        <v>32</v>
      </c>
      <c r="Q26" t="s">
        <v>88</v>
      </c>
      <c r="R26" t="s">
        <v>49</v>
      </c>
      <c r="S26" t="s">
        <v>88</v>
      </c>
      <c r="T26" t="s">
        <v>88</v>
      </c>
      <c r="U26" t="s">
        <v>47</v>
      </c>
      <c r="V26" t="s">
        <v>88</v>
      </c>
      <c r="W26" t="s">
        <v>88</v>
      </c>
      <c r="X26" t="s">
        <v>88</v>
      </c>
      <c r="Y26" t="s">
        <v>88</v>
      </c>
      <c r="Z26" t="s">
        <v>12</v>
      </c>
      <c r="AA26" t="s">
        <v>74</v>
      </c>
      <c r="AB26" t="s">
        <v>200</v>
      </c>
      <c r="AC26" t="s">
        <v>15</v>
      </c>
      <c r="AD26">
        <v>20</v>
      </c>
      <c r="AE26" t="s">
        <v>496</v>
      </c>
      <c r="AF26" t="s">
        <v>85</v>
      </c>
      <c r="AG26">
        <v>0</v>
      </c>
    </row>
    <row r="27" spans="1:33" x14ac:dyDescent="0.3">
      <c r="A27" t="s">
        <v>469</v>
      </c>
      <c r="B27" t="s">
        <v>128</v>
      </c>
      <c r="C27" t="s">
        <v>153</v>
      </c>
      <c r="D27" t="s">
        <v>49</v>
      </c>
      <c r="E27" t="s">
        <v>53</v>
      </c>
      <c r="F27" t="s">
        <v>54</v>
      </c>
      <c r="G27" t="s">
        <v>41</v>
      </c>
      <c r="H27" t="s">
        <v>42</v>
      </c>
      <c r="I27" t="s">
        <v>12</v>
      </c>
      <c r="J27" t="s">
        <v>176</v>
      </c>
      <c r="K27" t="s">
        <v>104</v>
      </c>
      <c r="L27" t="s">
        <v>105</v>
      </c>
      <c r="M27" t="s">
        <v>46</v>
      </c>
      <c r="N27" s="7">
        <v>46042</v>
      </c>
      <c r="O27" t="s">
        <v>52</v>
      </c>
      <c r="P27" t="s">
        <v>32</v>
      </c>
      <c r="Q27" t="s">
        <v>88</v>
      </c>
      <c r="R27" t="s">
        <v>49</v>
      </c>
      <c r="S27" t="s">
        <v>88</v>
      </c>
      <c r="T27" t="s">
        <v>88</v>
      </c>
      <c r="U27" t="s">
        <v>47</v>
      </c>
      <c r="V27" t="s">
        <v>88</v>
      </c>
      <c r="W27" t="s">
        <v>88</v>
      </c>
      <c r="X27" t="s">
        <v>88</v>
      </c>
      <c r="Y27" t="s">
        <v>88</v>
      </c>
      <c r="Z27" t="s">
        <v>12</v>
      </c>
      <c r="AA27" t="s">
        <v>74</v>
      </c>
      <c r="AB27" t="s">
        <v>200</v>
      </c>
      <c r="AC27" t="s">
        <v>15</v>
      </c>
      <c r="AD27">
        <v>20</v>
      </c>
      <c r="AE27" t="s">
        <v>496</v>
      </c>
      <c r="AF27" t="s">
        <v>85</v>
      </c>
      <c r="AG27">
        <v>0</v>
      </c>
    </row>
    <row r="28" spans="1:33" x14ac:dyDescent="0.3">
      <c r="A28" t="s">
        <v>469</v>
      </c>
      <c r="B28" t="s">
        <v>89</v>
      </c>
      <c r="C28" t="s">
        <v>160</v>
      </c>
      <c r="D28" t="s">
        <v>49</v>
      </c>
      <c r="E28" t="s">
        <v>53</v>
      </c>
      <c r="F28" t="s">
        <v>54</v>
      </c>
      <c r="G28" t="s">
        <v>41</v>
      </c>
      <c r="H28" t="s">
        <v>42</v>
      </c>
      <c r="I28" t="s">
        <v>12</v>
      </c>
      <c r="J28" t="s">
        <v>112</v>
      </c>
      <c r="K28" t="s">
        <v>104</v>
      </c>
      <c r="L28" t="s">
        <v>105</v>
      </c>
      <c r="M28" t="s">
        <v>46</v>
      </c>
      <c r="N28" s="7">
        <v>46028</v>
      </c>
      <c r="O28" t="s">
        <v>52</v>
      </c>
      <c r="P28" t="s">
        <v>32</v>
      </c>
      <c r="Q28" t="s">
        <v>88</v>
      </c>
      <c r="R28" t="s">
        <v>49</v>
      </c>
      <c r="S28" t="s">
        <v>88</v>
      </c>
      <c r="T28" t="s">
        <v>88</v>
      </c>
      <c r="U28" t="s">
        <v>47</v>
      </c>
      <c r="V28" t="s">
        <v>88</v>
      </c>
      <c r="W28" t="s">
        <v>88</v>
      </c>
      <c r="X28" t="s">
        <v>88</v>
      </c>
      <c r="Y28" t="s">
        <v>88</v>
      </c>
      <c r="Z28" t="s">
        <v>12</v>
      </c>
      <c r="AA28" t="s">
        <v>74</v>
      </c>
      <c r="AB28" t="s">
        <v>75</v>
      </c>
      <c r="AC28" t="s">
        <v>15</v>
      </c>
      <c r="AD28">
        <v>34</v>
      </c>
      <c r="AE28" t="s">
        <v>496</v>
      </c>
      <c r="AF28" t="s">
        <v>85</v>
      </c>
      <c r="AG28">
        <v>0</v>
      </c>
    </row>
    <row r="29" spans="1:33" x14ac:dyDescent="0.3">
      <c r="A29" t="s">
        <v>469</v>
      </c>
      <c r="B29" t="s">
        <v>93</v>
      </c>
      <c r="C29" t="s">
        <v>159</v>
      </c>
      <c r="D29" t="s">
        <v>49</v>
      </c>
      <c r="E29" t="s">
        <v>50</v>
      </c>
      <c r="F29" t="s">
        <v>51</v>
      </c>
      <c r="G29" t="s">
        <v>6</v>
      </c>
      <c r="H29" t="s">
        <v>7</v>
      </c>
      <c r="I29" t="s">
        <v>12</v>
      </c>
      <c r="J29" t="s">
        <v>229</v>
      </c>
      <c r="K29" t="s">
        <v>104</v>
      </c>
      <c r="L29" t="s">
        <v>108</v>
      </c>
      <c r="M29" t="s">
        <v>43</v>
      </c>
      <c r="N29" s="7">
        <v>46044</v>
      </c>
      <c r="O29" t="s">
        <v>52</v>
      </c>
      <c r="P29" t="s">
        <v>32</v>
      </c>
      <c r="Q29" t="s">
        <v>88</v>
      </c>
      <c r="R29" t="s">
        <v>49</v>
      </c>
      <c r="S29" t="s">
        <v>88</v>
      </c>
      <c r="T29" t="s">
        <v>88</v>
      </c>
      <c r="U29" t="s">
        <v>47</v>
      </c>
      <c r="V29" t="s">
        <v>88</v>
      </c>
      <c r="W29" t="s">
        <v>88</v>
      </c>
      <c r="X29" t="s">
        <v>88</v>
      </c>
      <c r="Y29" t="s">
        <v>88</v>
      </c>
      <c r="Z29" t="s">
        <v>12</v>
      </c>
      <c r="AA29" t="s">
        <v>74</v>
      </c>
      <c r="AB29" t="s">
        <v>73</v>
      </c>
      <c r="AC29" t="s">
        <v>15</v>
      </c>
      <c r="AD29">
        <v>18</v>
      </c>
      <c r="AE29" t="s">
        <v>496</v>
      </c>
      <c r="AF29" t="s">
        <v>85</v>
      </c>
      <c r="AG29">
        <v>0</v>
      </c>
    </row>
    <row r="30" spans="1:33" x14ac:dyDescent="0.3">
      <c r="A30" t="s">
        <v>469</v>
      </c>
      <c r="B30" t="s">
        <v>93</v>
      </c>
      <c r="C30" t="s">
        <v>159</v>
      </c>
      <c r="D30" t="s">
        <v>49</v>
      </c>
      <c r="E30" t="s">
        <v>50</v>
      </c>
      <c r="F30" t="s">
        <v>51</v>
      </c>
      <c r="G30" t="s">
        <v>6</v>
      </c>
      <c r="H30" t="s">
        <v>7</v>
      </c>
      <c r="I30" t="s">
        <v>12</v>
      </c>
      <c r="J30" t="s">
        <v>122</v>
      </c>
      <c r="K30" t="s">
        <v>104</v>
      </c>
      <c r="L30" t="s">
        <v>108</v>
      </c>
      <c r="M30" t="s">
        <v>43</v>
      </c>
      <c r="N30" s="7">
        <v>46029</v>
      </c>
      <c r="O30" t="s">
        <v>52</v>
      </c>
      <c r="P30" t="s">
        <v>32</v>
      </c>
      <c r="Q30" t="s">
        <v>88</v>
      </c>
      <c r="R30" t="s">
        <v>49</v>
      </c>
      <c r="S30" t="s">
        <v>88</v>
      </c>
      <c r="T30" t="s">
        <v>88</v>
      </c>
      <c r="U30" t="s">
        <v>47</v>
      </c>
      <c r="V30" t="s">
        <v>88</v>
      </c>
      <c r="W30" t="s">
        <v>88</v>
      </c>
      <c r="X30" t="s">
        <v>88</v>
      </c>
      <c r="Y30" t="s">
        <v>88</v>
      </c>
      <c r="Z30" t="s">
        <v>12</v>
      </c>
      <c r="AA30" t="s">
        <v>74</v>
      </c>
      <c r="AB30" t="s">
        <v>73</v>
      </c>
      <c r="AC30" t="s">
        <v>15</v>
      </c>
      <c r="AD30">
        <v>33</v>
      </c>
      <c r="AE30" t="s">
        <v>496</v>
      </c>
      <c r="AF30" t="s">
        <v>85</v>
      </c>
      <c r="AG30">
        <v>0</v>
      </c>
    </row>
    <row r="31" spans="1:33" hidden="1" x14ac:dyDescent="0.3">
      <c r="A31" t="s">
        <v>469</v>
      </c>
      <c r="B31" t="s">
        <v>87</v>
      </c>
      <c r="C31" t="s">
        <v>147</v>
      </c>
      <c r="D31" t="s">
        <v>49</v>
      </c>
      <c r="E31" t="s">
        <v>53</v>
      </c>
      <c r="F31" t="s">
        <v>54</v>
      </c>
      <c r="G31" t="s">
        <v>41</v>
      </c>
      <c r="H31" t="s">
        <v>42</v>
      </c>
      <c r="I31" t="s">
        <v>12</v>
      </c>
      <c r="J31" t="s">
        <v>55</v>
      </c>
      <c r="K31" t="s">
        <v>104</v>
      </c>
      <c r="L31" t="s">
        <v>105</v>
      </c>
      <c r="M31" t="s">
        <v>46</v>
      </c>
      <c r="N31" s="7">
        <v>46030</v>
      </c>
      <c r="O31" t="s">
        <v>52</v>
      </c>
      <c r="P31" t="s">
        <v>32</v>
      </c>
      <c r="Q31" t="s">
        <v>88</v>
      </c>
      <c r="R31" t="s">
        <v>49</v>
      </c>
      <c r="S31" t="s">
        <v>88</v>
      </c>
      <c r="T31" t="s">
        <v>88</v>
      </c>
      <c r="U31" t="s">
        <v>47</v>
      </c>
      <c r="V31" t="s">
        <v>88</v>
      </c>
      <c r="W31" t="s">
        <v>88</v>
      </c>
      <c r="X31" t="s">
        <v>88</v>
      </c>
      <c r="Y31" t="s">
        <v>88</v>
      </c>
      <c r="Z31" t="s">
        <v>12</v>
      </c>
      <c r="AB31" t="s">
        <v>365</v>
      </c>
      <c r="AC31" t="s">
        <v>231</v>
      </c>
      <c r="AD31">
        <v>32</v>
      </c>
      <c r="AE31" t="s">
        <v>496</v>
      </c>
      <c r="AF31" t="s">
        <v>85</v>
      </c>
      <c r="AG31" t="s">
        <v>497</v>
      </c>
    </row>
    <row r="32" spans="1:33" hidden="1" x14ac:dyDescent="0.3">
      <c r="A32" t="s">
        <v>469</v>
      </c>
      <c r="B32" t="s">
        <v>87</v>
      </c>
      <c r="C32" t="s">
        <v>147</v>
      </c>
      <c r="D32" t="s">
        <v>49</v>
      </c>
      <c r="E32" t="s">
        <v>53</v>
      </c>
      <c r="F32" t="s">
        <v>54</v>
      </c>
      <c r="G32" t="s">
        <v>41</v>
      </c>
      <c r="H32" t="s">
        <v>42</v>
      </c>
      <c r="I32" t="s">
        <v>12</v>
      </c>
      <c r="J32" t="s">
        <v>58</v>
      </c>
      <c r="K32" t="s">
        <v>104</v>
      </c>
      <c r="L32" t="s">
        <v>105</v>
      </c>
      <c r="M32" t="s">
        <v>46</v>
      </c>
      <c r="N32" s="7">
        <v>46030</v>
      </c>
      <c r="O32" t="s">
        <v>52</v>
      </c>
      <c r="P32" t="s">
        <v>32</v>
      </c>
      <c r="Q32" t="s">
        <v>88</v>
      </c>
      <c r="R32" t="s">
        <v>49</v>
      </c>
      <c r="S32" t="s">
        <v>88</v>
      </c>
      <c r="T32" t="s">
        <v>88</v>
      </c>
      <c r="U32" t="s">
        <v>47</v>
      </c>
      <c r="V32" t="s">
        <v>88</v>
      </c>
      <c r="W32" t="s">
        <v>88</v>
      </c>
      <c r="X32" t="s">
        <v>88</v>
      </c>
      <c r="Y32" t="s">
        <v>88</v>
      </c>
      <c r="Z32" t="s">
        <v>12</v>
      </c>
      <c r="AB32" t="s">
        <v>365</v>
      </c>
      <c r="AC32" t="s">
        <v>231</v>
      </c>
      <c r="AD32">
        <v>32</v>
      </c>
      <c r="AE32" t="s">
        <v>496</v>
      </c>
      <c r="AF32" t="s">
        <v>85</v>
      </c>
      <c r="AG32" t="s">
        <v>497</v>
      </c>
    </row>
    <row r="33" spans="1:33" hidden="1" x14ac:dyDescent="0.3">
      <c r="A33" t="s">
        <v>469</v>
      </c>
      <c r="B33" t="s">
        <v>87</v>
      </c>
      <c r="C33" t="s">
        <v>147</v>
      </c>
      <c r="D33" t="s">
        <v>49</v>
      </c>
      <c r="E33" t="s">
        <v>53</v>
      </c>
      <c r="F33" t="s">
        <v>54</v>
      </c>
      <c r="G33" t="s">
        <v>41</v>
      </c>
      <c r="H33" t="s">
        <v>42</v>
      </c>
      <c r="I33" t="s">
        <v>12</v>
      </c>
      <c r="J33" t="s">
        <v>63</v>
      </c>
      <c r="K33" t="s">
        <v>104</v>
      </c>
      <c r="L33" t="s">
        <v>105</v>
      </c>
      <c r="M33" t="s">
        <v>46</v>
      </c>
      <c r="N33" s="7">
        <v>46015</v>
      </c>
      <c r="O33" t="s">
        <v>52</v>
      </c>
      <c r="P33" t="s">
        <v>32</v>
      </c>
      <c r="Q33" t="s">
        <v>88</v>
      </c>
      <c r="R33" t="s">
        <v>49</v>
      </c>
      <c r="S33" t="s">
        <v>88</v>
      </c>
      <c r="T33" t="s">
        <v>88</v>
      </c>
      <c r="U33" t="s">
        <v>47</v>
      </c>
      <c r="V33" t="s">
        <v>88</v>
      </c>
      <c r="W33" t="s">
        <v>88</v>
      </c>
      <c r="X33" t="s">
        <v>88</v>
      </c>
      <c r="Y33" t="s">
        <v>88</v>
      </c>
      <c r="Z33" t="s">
        <v>12</v>
      </c>
      <c r="AB33" t="s">
        <v>365</v>
      </c>
      <c r="AC33" t="s">
        <v>231</v>
      </c>
      <c r="AD33">
        <v>47</v>
      </c>
      <c r="AE33" t="s">
        <v>496</v>
      </c>
      <c r="AF33" t="s">
        <v>85</v>
      </c>
      <c r="AG33" t="s">
        <v>497</v>
      </c>
    </row>
    <row r="34" spans="1:33" hidden="1" x14ac:dyDescent="0.3">
      <c r="A34" t="s">
        <v>469</v>
      </c>
      <c r="B34" t="s">
        <v>87</v>
      </c>
      <c r="C34" t="s">
        <v>147</v>
      </c>
      <c r="D34" t="s">
        <v>49</v>
      </c>
      <c r="E34" t="s">
        <v>53</v>
      </c>
      <c r="F34" t="s">
        <v>54</v>
      </c>
      <c r="G34" t="s">
        <v>41</v>
      </c>
      <c r="H34" t="s">
        <v>42</v>
      </c>
      <c r="I34" t="s">
        <v>12</v>
      </c>
      <c r="J34" t="s">
        <v>66</v>
      </c>
      <c r="K34" t="s">
        <v>104</v>
      </c>
      <c r="L34" t="s">
        <v>105</v>
      </c>
      <c r="M34" t="s">
        <v>46</v>
      </c>
      <c r="N34" s="7">
        <v>45996</v>
      </c>
      <c r="O34" t="s">
        <v>52</v>
      </c>
      <c r="P34" t="s">
        <v>32</v>
      </c>
      <c r="Q34" t="s">
        <v>88</v>
      </c>
      <c r="R34" t="s">
        <v>49</v>
      </c>
      <c r="S34" t="s">
        <v>88</v>
      </c>
      <c r="T34" t="s">
        <v>88</v>
      </c>
      <c r="U34" t="s">
        <v>47</v>
      </c>
      <c r="V34" t="s">
        <v>88</v>
      </c>
      <c r="W34" t="s">
        <v>88</v>
      </c>
      <c r="X34" t="s">
        <v>88</v>
      </c>
      <c r="Y34" t="s">
        <v>88</v>
      </c>
      <c r="Z34" t="s">
        <v>12</v>
      </c>
      <c r="AB34" t="s">
        <v>365</v>
      </c>
      <c r="AC34" t="s">
        <v>231</v>
      </c>
      <c r="AD34">
        <v>66</v>
      </c>
      <c r="AE34" t="s">
        <v>496</v>
      </c>
      <c r="AF34" t="s">
        <v>85</v>
      </c>
      <c r="AG34" t="s">
        <v>497</v>
      </c>
    </row>
    <row r="35" spans="1:33" hidden="1" x14ac:dyDescent="0.3">
      <c r="A35" t="s">
        <v>469</v>
      </c>
      <c r="B35" t="s">
        <v>87</v>
      </c>
      <c r="C35" t="s">
        <v>147</v>
      </c>
      <c r="D35" t="s">
        <v>49</v>
      </c>
      <c r="E35" t="s">
        <v>50</v>
      </c>
      <c r="F35" t="s">
        <v>51</v>
      </c>
      <c r="G35" t="s">
        <v>8</v>
      </c>
      <c r="H35" t="s">
        <v>9</v>
      </c>
      <c r="I35" t="s">
        <v>12</v>
      </c>
      <c r="J35" t="s">
        <v>67</v>
      </c>
      <c r="K35" t="s">
        <v>104</v>
      </c>
      <c r="L35" t="s">
        <v>106</v>
      </c>
      <c r="M35" t="s">
        <v>45</v>
      </c>
      <c r="N35" s="7">
        <v>46040</v>
      </c>
      <c r="O35" t="s">
        <v>52</v>
      </c>
      <c r="P35" t="s">
        <v>32</v>
      </c>
      <c r="Q35" t="s">
        <v>88</v>
      </c>
      <c r="R35" t="s">
        <v>49</v>
      </c>
      <c r="S35" t="s">
        <v>88</v>
      </c>
      <c r="T35" t="s">
        <v>88</v>
      </c>
      <c r="U35" t="s">
        <v>47</v>
      </c>
      <c r="V35" t="s">
        <v>88</v>
      </c>
      <c r="W35" t="s">
        <v>88</v>
      </c>
      <c r="X35" t="s">
        <v>88</v>
      </c>
      <c r="Y35" t="s">
        <v>88</v>
      </c>
      <c r="Z35" t="s">
        <v>12</v>
      </c>
      <c r="AB35" t="s">
        <v>365</v>
      </c>
      <c r="AC35" t="s">
        <v>231</v>
      </c>
      <c r="AD35">
        <v>22</v>
      </c>
      <c r="AE35" t="s">
        <v>496</v>
      </c>
      <c r="AF35" t="s">
        <v>85</v>
      </c>
      <c r="AG35" t="s">
        <v>497</v>
      </c>
    </row>
    <row r="36" spans="1:33" hidden="1" x14ac:dyDescent="0.3">
      <c r="A36" t="s">
        <v>469</v>
      </c>
      <c r="B36" t="s">
        <v>87</v>
      </c>
      <c r="C36" t="s">
        <v>147</v>
      </c>
      <c r="D36" t="s">
        <v>49</v>
      </c>
      <c r="E36" t="s">
        <v>53</v>
      </c>
      <c r="F36" t="s">
        <v>54</v>
      </c>
      <c r="G36" t="s">
        <v>41</v>
      </c>
      <c r="H36" t="s">
        <v>42</v>
      </c>
      <c r="I36" t="s">
        <v>12</v>
      </c>
      <c r="J36" t="s">
        <v>68</v>
      </c>
      <c r="K36" t="s">
        <v>104</v>
      </c>
      <c r="L36" t="s">
        <v>105</v>
      </c>
      <c r="M36" t="s">
        <v>46</v>
      </c>
      <c r="N36" s="7">
        <v>46015</v>
      </c>
      <c r="O36" t="s">
        <v>52</v>
      </c>
      <c r="P36" t="s">
        <v>32</v>
      </c>
      <c r="Q36" t="s">
        <v>88</v>
      </c>
      <c r="R36" t="s">
        <v>49</v>
      </c>
      <c r="S36" t="s">
        <v>88</v>
      </c>
      <c r="T36" t="s">
        <v>88</v>
      </c>
      <c r="U36" t="s">
        <v>47</v>
      </c>
      <c r="V36" t="s">
        <v>88</v>
      </c>
      <c r="W36" t="s">
        <v>88</v>
      </c>
      <c r="X36" t="s">
        <v>88</v>
      </c>
      <c r="Y36" t="s">
        <v>88</v>
      </c>
      <c r="Z36" t="s">
        <v>12</v>
      </c>
      <c r="AB36" t="s">
        <v>365</v>
      </c>
      <c r="AC36" t="s">
        <v>231</v>
      </c>
      <c r="AD36">
        <v>47</v>
      </c>
      <c r="AE36" t="s">
        <v>496</v>
      </c>
      <c r="AF36" t="s">
        <v>85</v>
      </c>
      <c r="AG36" t="s">
        <v>497</v>
      </c>
    </row>
    <row r="37" spans="1:33" hidden="1" x14ac:dyDescent="0.3">
      <c r="A37" t="s">
        <v>469</v>
      </c>
      <c r="B37" t="s">
        <v>87</v>
      </c>
      <c r="C37" t="s">
        <v>147</v>
      </c>
      <c r="D37" t="s">
        <v>49</v>
      </c>
      <c r="E37" t="s">
        <v>53</v>
      </c>
      <c r="F37" t="s">
        <v>54</v>
      </c>
      <c r="G37" t="s">
        <v>41</v>
      </c>
      <c r="H37" t="s">
        <v>42</v>
      </c>
      <c r="I37" t="s">
        <v>12</v>
      </c>
      <c r="J37" t="s">
        <v>69</v>
      </c>
      <c r="K37" t="s">
        <v>104</v>
      </c>
      <c r="L37" t="s">
        <v>105</v>
      </c>
      <c r="M37" t="s">
        <v>46</v>
      </c>
      <c r="N37" s="7">
        <v>45996</v>
      </c>
      <c r="O37" t="s">
        <v>52</v>
      </c>
      <c r="P37" t="s">
        <v>32</v>
      </c>
      <c r="Q37" t="s">
        <v>88</v>
      </c>
      <c r="R37" t="s">
        <v>49</v>
      </c>
      <c r="S37" t="s">
        <v>88</v>
      </c>
      <c r="T37" t="s">
        <v>88</v>
      </c>
      <c r="U37" t="s">
        <v>47</v>
      </c>
      <c r="V37" t="s">
        <v>88</v>
      </c>
      <c r="W37" t="s">
        <v>88</v>
      </c>
      <c r="X37" t="s">
        <v>88</v>
      </c>
      <c r="Y37" t="s">
        <v>88</v>
      </c>
      <c r="Z37" t="s">
        <v>12</v>
      </c>
      <c r="AB37" t="s">
        <v>365</v>
      </c>
      <c r="AC37" t="s">
        <v>231</v>
      </c>
      <c r="AD37">
        <v>66</v>
      </c>
      <c r="AE37" t="s">
        <v>496</v>
      </c>
      <c r="AF37" t="s">
        <v>85</v>
      </c>
      <c r="AG37" t="s">
        <v>497</v>
      </c>
    </row>
    <row r="38" spans="1:33" x14ac:dyDescent="0.3">
      <c r="A38" t="s">
        <v>469</v>
      </c>
      <c r="B38" t="s">
        <v>178</v>
      </c>
      <c r="C38" t="s">
        <v>179</v>
      </c>
      <c r="D38" t="s">
        <v>49</v>
      </c>
      <c r="E38" t="s">
        <v>50</v>
      </c>
      <c r="F38" t="s">
        <v>51</v>
      </c>
      <c r="G38" t="s">
        <v>6</v>
      </c>
      <c r="H38" t="s">
        <v>7</v>
      </c>
      <c r="I38" t="s">
        <v>12</v>
      </c>
      <c r="J38" t="s">
        <v>228</v>
      </c>
      <c r="K38" t="s">
        <v>104</v>
      </c>
      <c r="L38" t="s">
        <v>108</v>
      </c>
      <c r="M38" t="s">
        <v>43</v>
      </c>
      <c r="N38" s="7">
        <v>46044</v>
      </c>
      <c r="O38" t="s">
        <v>52</v>
      </c>
      <c r="P38" t="s">
        <v>32</v>
      </c>
      <c r="Q38" t="s">
        <v>88</v>
      </c>
      <c r="R38" t="s">
        <v>49</v>
      </c>
      <c r="S38" t="s">
        <v>88</v>
      </c>
      <c r="T38" t="s">
        <v>88</v>
      </c>
      <c r="U38" t="s">
        <v>47</v>
      </c>
      <c r="V38" t="s">
        <v>88</v>
      </c>
      <c r="W38" t="s">
        <v>88</v>
      </c>
      <c r="X38" t="s">
        <v>88</v>
      </c>
      <c r="Y38" t="s">
        <v>88</v>
      </c>
      <c r="Z38" t="s">
        <v>12</v>
      </c>
      <c r="AA38" t="s">
        <v>74</v>
      </c>
      <c r="AB38" t="s">
        <v>200</v>
      </c>
      <c r="AC38" t="s">
        <v>15</v>
      </c>
      <c r="AD38">
        <v>18</v>
      </c>
      <c r="AE38" t="s">
        <v>496</v>
      </c>
      <c r="AF38" t="s">
        <v>85</v>
      </c>
      <c r="AG38">
        <v>0</v>
      </c>
    </row>
    <row r="39" spans="1:33" x14ac:dyDescent="0.3">
      <c r="A39" t="s">
        <v>469</v>
      </c>
      <c r="B39" t="s">
        <v>94</v>
      </c>
      <c r="C39" t="s">
        <v>152</v>
      </c>
      <c r="D39" t="s">
        <v>49</v>
      </c>
      <c r="E39" t="s">
        <v>53</v>
      </c>
      <c r="F39" t="s">
        <v>54</v>
      </c>
      <c r="G39" t="s">
        <v>41</v>
      </c>
      <c r="H39" t="s">
        <v>42</v>
      </c>
      <c r="I39" t="s">
        <v>13</v>
      </c>
      <c r="J39" t="s">
        <v>59</v>
      </c>
      <c r="K39" t="s">
        <v>104</v>
      </c>
      <c r="L39" t="s">
        <v>105</v>
      </c>
      <c r="M39" t="s">
        <v>46</v>
      </c>
      <c r="N39" s="7">
        <v>46010</v>
      </c>
      <c r="O39" t="s">
        <v>52</v>
      </c>
      <c r="P39" t="s">
        <v>32</v>
      </c>
      <c r="Q39" t="s">
        <v>88</v>
      </c>
      <c r="R39" t="s">
        <v>49</v>
      </c>
      <c r="S39" t="s">
        <v>88</v>
      </c>
      <c r="T39" t="s">
        <v>163</v>
      </c>
      <c r="U39" t="s">
        <v>47</v>
      </c>
      <c r="V39" t="s">
        <v>88</v>
      </c>
      <c r="W39" t="s">
        <v>88</v>
      </c>
      <c r="X39" t="s">
        <v>113</v>
      </c>
      <c r="Y39" t="s">
        <v>88</v>
      </c>
      <c r="Z39" t="s">
        <v>12</v>
      </c>
      <c r="AA39" t="s">
        <v>74</v>
      </c>
      <c r="AB39" t="s">
        <v>75</v>
      </c>
      <c r="AC39" t="s">
        <v>15</v>
      </c>
      <c r="AD39">
        <v>52</v>
      </c>
      <c r="AE39" t="s">
        <v>496</v>
      </c>
      <c r="AF39" t="s">
        <v>85</v>
      </c>
      <c r="AG39">
        <v>0</v>
      </c>
    </row>
    <row r="40" spans="1:33" x14ac:dyDescent="0.3">
      <c r="A40" t="s">
        <v>469</v>
      </c>
      <c r="B40" t="s">
        <v>124</v>
      </c>
      <c r="C40" t="s">
        <v>139</v>
      </c>
      <c r="D40" t="s">
        <v>49</v>
      </c>
      <c r="E40" t="s">
        <v>50</v>
      </c>
      <c r="F40" t="s">
        <v>51</v>
      </c>
      <c r="G40" t="s">
        <v>8</v>
      </c>
      <c r="H40" t="s">
        <v>9</v>
      </c>
      <c r="I40" t="s">
        <v>12</v>
      </c>
      <c r="J40" t="s">
        <v>311</v>
      </c>
      <c r="K40" t="s">
        <v>104</v>
      </c>
      <c r="L40" t="s">
        <v>106</v>
      </c>
      <c r="M40" t="s">
        <v>45</v>
      </c>
      <c r="N40" s="7">
        <v>46036</v>
      </c>
      <c r="O40" t="s">
        <v>52</v>
      </c>
      <c r="P40" t="s">
        <v>32</v>
      </c>
      <c r="Q40" t="s">
        <v>88</v>
      </c>
      <c r="R40" t="s">
        <v>49</v>
      </c>
      <c r="S40" t="s">
        <v>88</v>
      </c>
      <c r="T40" t="s">
        <v>88</v>
      </c>
      <c r="U40" t="s">
        <v>47</v>
      </c>
      <c r="V40" t="s">
        <v>88</v>
      </c>
      <c r="W40" t="s">
        <v>88</v>
      </c>
      <c r="X40" t="s">
        <v>88</v>
      </c>
      <c r="Y40" t="s">
        <v>88</v>
      </c>
      <c r="Z40" t="s">
        <v>12</v>
      </c>
      <c r="AA40" t="s">
        <v>74</v>
      </c>
      <c r="AB40" t="s">
        <v>200</v>
      </c>
      <c r="AC40" t="s">
        <v>15</v>
      </c>
      <c r="AD40">
        <v>26</v>
      </c>
      <c r="AE40" t="s">
        <v>496</v>
      </c>
      <c r="AF40" t="s">
        <v>85</v>
      </c>
      <c r="AG40">
        <v>0</v>
      </c>
    </row>
    <row r="41" spans="1:33" x14ac:dyDescent="0.3">
      <c r="A41" t="s">
        <v>469</v>
      </c>
      <c r="B41" t="s">
        <v>124</v>
      </c>
      <c r="C41" t="s">
        <v>139</v>
      </c>
      <c r="D41" t="s">
        <v>49</v>
      </c>
      <c r="E41" t="s">
        <v>53</v>
      </c>
      <c r="F41" t="s">
        <v>54</v>
      </c>
      <c r="G41" t="s">
        <v>4</v>
      </c>
      <c r="H41" t="s">
        <v>5</v>
      </c>
      <c r="I41" t="s">
        <v>12</v>
      </c>
      <c r="J41" t="s">
        <v>233</v>
      </c>
      <c r="K41" t="s">
        <v>104</v>
      </c>
      <c r="L41" t="s">
        <v>105</v>
      </c>
      <c r="M41" t="s">
        <v>46</v>
      </c>
      <c r="N41" s="7">
        <v>46045</v>
      </c>
      <c r="O41" t="s">
        <v>52</v>
      </c>
      <c r="P41" t="s">
        <v>32</v>
      </c>
      <c r="Q41" t="s">
        <v>88</v>
      </c>
      <c r="R41" t="s">
        <v>49</v>
      </c>
      <c r="S41" t="s">
        <v>88</v>
      </c>
      <c r="T41" t="s">
        <v>88</v>
      </c>
      <c r="U41" t="s">
        <v>47</v>
      </c>
      <c r="V41" t="s">
        <v>88</v>
      </c>
      <c r="W41" t="s">
        <v>88</v>
      </c>
      <c r="X41" t="s">
        <v>88</v>
      </c>
      <c r="Y41" t="s">
        <v>88</v>
      </c>
      <c r="Z41" t="s">
        <v>12</v>
      </c>
      <c r="AA41" t="s">
        <v>74</v>
      </c>
      <c r="AB41" t="s">
        <v>200</v>
      </c>
      <c r="AC41" t="s">
        <v>15</v>
      </c>
      <c r="AD41">
        <v>17</v>
      </c>
      <c r="AE41" t="s">
        <v>496</v>
      </c>
      <c r="AF41" t="s">
        <v>85</v>
      </c>
      <c r="AG41">
        <v>0</v>
      </c>
    </row>
    <row r="42" spans="1:33" x14ac:dyDescent="0.3">
      <c r="A42" t="s">
        <v>469</v>
      </c>
      <c r="B42" t="s">
        <v>90</v>
      </c>
      <c r="C42" t="s">
        <v>155</v>
      </c>
      <c r="D42" t="s">
        <v>49</v>
      </c>
      <c r="E42" t="s">
        <v>53</v>
      </c>
      <c r="F42" t="s">
        <v>54</v>
      </c>
      <c r="G42" t="s">
        <v>41</v>
      </c>
      <c r="H42" t="s">
        <v>42</v>
      </c>
      <c r="I42" t="s">
        <v>13</v>
      </c>
      <c r="J42" t="s">
        <v>123</v>
      </c>
      <c r="K42" t="s">
        <v>104</v>
      </c>
      <c r="L42" t="s">
        <v>105</v>
      </c>
      <c r="M42" t="s">
        <v>46</v>
      </c>
      <c r="N42" s="7">
        <v>46029</v>
      </c>
      <c r="O42" t="s">
        <v>52</v>
      </c>
      <c r="P42" t="s">
        <v>32</v>
      </c>
      <c r="Q42" t="s">
        <v>88</v>
      </c>
      <c r="R42" t="s">
        <v>49</v>
      </c>
      <c r="S42" t="s">
        <v>88</v>
      </c>
      <c r="T42" t="s">
        <v>164</v>
      </c>
      <c r="U42" t="s">
        <v>47</v>
      </c>
      <c r="V42" t="s">
        <v>88</v>
      </c>
      <c r="W42" t="s">
        <v>88</v>
      </c>
      <c r="X42" t="s">
        <v>171</v>
      </c>
      <c r="Y42" t="s">
        <v>88</v>
      </c>
      <c r="Z42" t="s">
        <v>12</v>
      </c>
      <c r="AA42" t="s">
        <v>74</v>
      </c>
      <c r="AB42" t="s">
        <v>75</v>
      </c>
      <c r="AC42" t="s">
        <v>15</v>
      </c>
      <c r="AD42">
        <v>33</v>
      </c>
      <c r="AE42" t="s">
        <v>496</v>
      </c>
      <c r="AF42" t="s">
        <v>85</v>
      </c>
      <c r="AG42">
        <v>0</v>
      </c>
    </row>
    <row r="43" spans="1:33" hidden="1" x14ac:dyDescent="0.3">
      <c r="A43" t="s">
        <v>469</v>
      </c>
      <c r="B43" t="s">
        <v>99</v>
      </c>
      <c r="C43" t="s">
        <v>144</v>
      </c>
      <c r="D43" t="s">
        <v>49</v>
      </c>
      <c r="E43" t="s">
        <v>50</v>
      </c>
      <c r="F43" t="s">
        <v>51</v>
      </c>
      <c r="G43" t="s">
        <v>25</v>
      </c>
      <c r="H43" t="s">
        <v>26</v>
      </c>
      <c r="I43" t="s">
        <v>12</v>
      </c>
      <c r="J43" t="s">
        <v>71</v>
      </c>
      <c r="K43" t="s">
        <v>104</v>
      </c>
      <c r="L43" t="s">
        <v>107</v>
      </c>
      <c r="M43" t="s">
        <v>44</v>
      </c>
      <c r="N43" s="7">
        <v>46034</v>
      </c>
      <c r="O43" t="s">
        <v>52</v>
      </c>
      <c r="P43" t="s">
        <v>32</v>
      </c>
      <c r="Q43" t="s">
        <v>88</v>
      </c>
      <c r="R43" t="s">
        <v>49</v>
      </c>
      <c r="S43" t="s">
        <v>88</v>
      </c>
      <c r="T43" t="s">
        <v>88</v>
      </c>
      <c r="U43" t="s">
        <v>47</v>
      </c>
      <c r="V43" t="s">
        <v>88</v>
      </c>
      <c r="W43" t="s">
        <v>88</v>
      </c>
      <c r="X43" t="s">
        <v>88</v>
      </c>
      <c r="Y43" t="s">
        <v>88</v>
      </c>
      <c r="Z43" t="s">
        <v>12</v>
      </c>
      <c r="AB43" t="s">
        <v>365</v>
      </c>
      <c r="AC43" t="s">
        <v>231</v>
      </c>
      <c r="AD43">
        <v>28</v>
      </c>
      <c r="AE43" t="s">
        <v>496</v>
      </c>
      <c r="AF43" t="s">
        <v>85</v>
      </c>
      <c r="AG43" t="s">
        <v>497</v>
      </c>
    </row>
    <row r="44" spans="1:33" x14ac:dyDescent="0.3">
      <c r="A44" t="s">
        <v>469</v>
      </c>
      <c r="B44" t="s">
        <v>115</v>
      </c>
      <c r="C44" t="s">
        <v>149</v>
      </c>
      <c r="D44" t="s">
        <v>49</v>
      </c>
      <c r="E44" t="s">
        <v>53</v>
      </c>
      <c r="F44" t="s">
        <v>54</v>
      </c>
      <c r="G44" t="s">
        <v>41</v>
      </c>
      <c r="H44" t="s">
        <v>42</v>
      </c>
      <c r="I44" t="s">
        <v>13</v>
      </c>
      <c r="J44" t="s">
        <v>191</v>
      </c>
      <c r="K44" t="s">
        <v>104</v>
      </c>
      <c r="L44" t="s">
        <v>105</v>
      </c>
      <c r="M44" t="s">
        <v>46</v>
      </c>
      <c r="N44" s="7">
        <v>46038</v>
      </c>
      <c r="O44" t="s">
        <v>52</v>
      </c>
      <c r="P44" t="s">
        <v>32</v>
      </c>
      <c r="Q44" t="s">
        <v>88</v>
      </c>
      <c r="R44" t="s">
        <v>49</v>
      </c>
      <c r="S44" t="s">
        <v>88</v>
      </c>
      <c r="T44" t="s">
        <v>198</v>
      </c>
      <c r="U44" t="s">
        <v>47</v>
      </c>
      <c r="V44" t="s">
        <v>88</v>
      </c>
      <c r="W44" t="s">
        <v>88</v>
      </c>
      <c r="X44" t="s">
        <v>37</v>
      </c>
      <c r="Y44" t="s">
        <v>88</v>
      </c>
      <c r="Z44" t="s">
        <v>12</v>
      </c>
      <c r="AA44" t="s">
        <v>74</v>
      </c>
      <c r="AB44" t="s">
        <v>75</v>
      </c>
      <c r="AC44" t="s">
        <v>15</v>
      </c>
      <c r="AD44">
        <v>24</v>
      </c>
      <c r="AE44" t="s">
        <v>496</v>
      </c>
      <c r="AF44" t="s">
        <v>85</v>
      </c>
      <c r="AG4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0E2-B012-4530-B02F-C23C4AD33E77}">
  <dimension ref="A1:AG4"/>
  <sheetViews>
    <sheetView workbookViewId="0">
      <selection activeCell="D9" sqref="D9"/>
    </sheetView>
  </sheetViews>
  <sheetFormatPr defaultRowHeight="14" x14ac:dyDescent="0.3"/>
  <cols>
    <col min="1" max="1" width="25.25" bestFit="1" customWidth="1"/>
    <col min="2" max="2" width="17.75" bestFit="1" customWidth="1"/>
    <col min="3" max="3" width="31.75" bestFit="1" customWidth="1"/>
    <col min="4" max="4" width="36.5" bestFit="1" customWidth="1"/>
    <col min="5" max="5" width="30.1640625" bestFit="1" customWidth="1"/>
    <col min="6" max="6" width="36.5" bestFit="1" customWidth="1"/>
    <col min="7" max="7" width="10.9140625" bestFit="1" customWidth="1"/>
    <col min="8" max="8" width="36.75" bestFit="1" customWidth="1"/>
    <col min="9" max="9" width="22.6640625" bestFit="1" customWidth="1"/>
    <col min="10" max="10" width="21.1640625" bestFit="1" customWidth="1"/>
    <col min="11" max="11" width="15.08203125" bestFit="1" customWidth="1"/>
    <col min="12" max="12" width="12.33203125" bestFit="1" customWidth="1"/>
    <col min="13" max="13" width="26.58203125" bestFit="1" customWidth="1"/>
    <col min="14" max="14" width="23.5" bestFit="1" customWidth="1"/>
    <col min="15" max="15" width="18.33203125" bestFit="1" customWidth="1"/>
    <col min="16" max="16" width="23.75" bestFit="1" customWidth="1"/>
    <col min="17" max="17" width="30.6640625" bestFit="1" customWidth="1"/>
    <col min="18" max="18" width="36.5" bestFit="1" customWidth="1"/>
    <col min="19" max="19" width="32.58203125" bestFit="1" customWidth="1"/>
    <col min="20" max="20" width="8.75" bestFit="1" customWidth="1"/>
    <col min="21" max="21" width="18.4140625" bestFit="1" customWidth="1"/>
    <col min="22" max="22" width="18.58203125" bestFit="1" customWidth="1"/>
    <col min="23" max="23" width="15.83203125" bestFit="1" customWidth="1"/>
    <col min="24" max="24" width="12.1640625" bestFit="1" customWidth="1"/>
    <col min="25" max="25" width="24.5" bestFit="1" customWidth="1"/>
    <col min="26" max="26" width="24" bestFit="1" customWidth="1"/>
    <col min="27" max="27" width="14.1640625" bestFit="1" customWidth="1"/>
    <col min="28" max="28" width="12.1640625" bestFit="1" customWidth="1"/>
    <col min="29" max="29" width="10.4140625" bestFit="1" customWidth="1"/>
    <col min="30" max="30" width="8.75" bestFit="1" customWidth="1"/>
    <col min="31" max="31" width="19.4140625" bestFit="1" customWidth="1"/>
    <col min="32" max="32" width="16.83203125" bestFit="1" customWidth="1"/>
    <col min="33" max="33" width="12.08203125" bestFit="1" customWidth="1"/>
  </cols>
  <sheetData>
    <row r="1" spans="1:33" x14ac:dyDescent="0.3">
      <c r="A1" s="36" t="s">
        <v>499</v>
      </c>
    </row>
    <row r="3" spans="1:33" x14ac:dyDescent="0.3">
      <c r="A3" t="s">
        <v>86</v>
      </c>
      <c r="B3" t="s">
        <v>16</v>
      </c>
      <c r="C3" t="s">
        <v>17</v>
      </c>
      <c r="D3" t="s">
        <v>18</v>
      </c>
      <c r="E3" t="s">
        <v>0</v>
      </c>
      <c r="F3" t="s">
        <v>19</v>
      </c>
      <c r="G3" t="s">
        <v>1</v>
      </c>
      <c r="H3" t="s">
        <v>20</v>
      </c>
      <c r="I3" t="s">
        <v>21</v>
      </c>
      <c r="J3" t="s">
        <v>2</v>
      </c>
      <c r="K3" t="s">
        <v>33</v>
      </c>
      <c r="L3" t="s">
        <v>3</v>
      </c>
      <c r="M3" t="s">
        <v>22</v>
      </c>
      <c r="N3" t="s">
        <v>23</v>
      </c>
      <c r="O3" t="s">
        <v>24</v>
      </c>
      <c r="P3" t="s">
        <v>27</v>
      </c>
      <c r="Q3" t="s">
        <v>28</v>
      </c>
      <c r="R3" t="s">
        <v>29</v>
      </c>
      <c r="S3" t="s">
        <v>30</v>
      </c>
      <c r="T3" t="s">
        <v>13</v>
      </c>
      <c r="U3" t="s">
        <v>31</v>
      </c>
      <c r="V3" t="s">
        <v>34</v>
      </c>
      <c r="W3" t="s">
        <v>35</v>
      </c>
      <c r="X3" t="s">
        <v>36</v>
      </c>
      <c r="Y3" t="s">
        <v>78</v>
      </c>
      <c r="Z3" t="s">
        <v>81</v>
      </c>
      <c r="AA3" t="s">
        <v>77</v>
      </c>
      <c r="AB3" t="s">
        <v>76</v>
      </c>
      <c r="AC3" t="s">
        <v>11</v>
      </c>
      <c r="AD3" t="s">
        <v>428</v>
      </c>
      <c r="AE3" t="s">
        <v>48</v>
      </c>
      <c r="AF3" t="s">
        <v>80</v>
      </c>
      <c r="AG3" t="s">
        <v>82</v>
      </c>
    </row>
    <row r="4" spans="1:33" x14ac:dyDescent="0.3">
      <c r="A4" t="s">
        <v>469</v>
      </c>
      <c r="B4" t="s">
        <v>92</v>
      </c>
      <c r="C4" t="s">
        <v>148</v>
      </c>
      <c r="D4" t="s">
        <v>49</v>
      </c>
      <c r="E4" t="s">
        <v>50</v>
      </c>
      <c r="F4" t="s">
        <v>51</v>
      </c>
      <c r="G4" t="s">
        <v>8</v>
      </c>
      <c r="H4" t="s">
        <v>9</v>
      </c>
      <c r="I4" t="s">
        <v>12</v>
      </c>
      <c r="J4" t="s">
        <v>204</v>
      </c>
      <c r="K4" t="s">
        <v>104</v>
      </c>
      <c r="L4" t="s">
        <v>106</v>
      </c>
      <c r="M4" t="s">
        <v>45</v>
      </c>
      <c r="N4" s="7">
        <v>46045</v>
      </c>
      <c r="O4" t="s">
        <v>52</v>
      </c>
      <c r="P4" t="s">
        <v>32</v>
      </c>
      <c r="Q4" t="s">
        <v>88</v>
      </c>
      <c r="R4" t="s">
        <v>49</v>
      </c>
      <c r="S4" t="s">
        <v>88</v>
      </c>
      <c r="T4" t="s">
        <v>88</v>
      </c>
      <c r="U4" t="s">
        <v>47</v>
      </c>
      <c r="V4" t="s">
        <v>88</v>
      </c>
      <c r="W4" t="s">
        <v>88</v>
      </c>
      <c r="X4" t="s">
        <v>88</v>
      </c>
      <c r="Y4" t="s">
        <v>88</v>
      </c>
      <c r="Z4" t="s">
        <v>12</v>
      </c>
      <c r="AA4" t="s">
        <v>74</v>
      </c>
      <c r="AB4" t="s">
        <v>200</v>
      </c>
      <c r="AC4" t="s">
        <v>15</v>
      </c>
      <c r="AD4">
        <v>17</v>
      </c>
      <c r="AE4" t="s">
        <v>496</v>
      </c>
      <c r="AF4" t="s">
        <v>85</v>
      </c>
      <c r="AG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7DCE-327F-4AB8-BF55-C76E1833AD8A}">
  <dimension ref="A1:AG4"/>
  <sheetViews>
    <sheetView workbookViewId="0">
      <selection activeCell="A3" sqref="A3:AG4"/>
    </sheetView>
  </sheetViews>
  <sheetFormatPr defaultRowHeight="14" x14ac:dyDescent="0.3"/>
  <cols>
    <col min="1" max="1" width="25.25" bestFit="1" customWidth="1"/>
    <col min="2" max="2" width="17.75" bestFit="1" customWidth="1"/>
    <col min="3" max="3" width="29.33203125" bestFit="1" customWidth="1"/>
    <col min="4" max="4" width="36.5" bestFit="1" customWidth="1"/>
    <col min="5" max="5" width="30.1640625" bestFit="1" customWidth="1"/>
    <col min="6" max="6" width="36.5" bestFit="1" customWidth="1"/>
    <col min="7" max="7" width="10.9140625" bestFit="1" customWidth="1"/>
    <col min="8" max="8" width="36.75" bestFit="1" customWidth="1"/>
    <col min="9" max="9" width="22.6640625" bestFit="1" customWidth="1"/>
    <col min="10" max="10" width="21.1640625" bestFit="1" customWidth="1"/>
    <col min="11" max="11" width="15.08203125" bestFit="1" customWidth="1"/>
    <col min="12" max="12" width="12.33203125" bestFit="1" customWidth="1"/>
    <col min="13" max="13" width="26.58203125" bestFit="1" customWidth="1"/>
    <col min="14" max="14" width="23.5" bestFit="1" customWidth="1"/>
    <col min="15" max="15" width="18.33203125" bestFit="1" customWidth="1"/>
    <col min="16" max="16" width="23.75" bestFit="1" customWidth="1"/>
    <col min="17" max="17" width="30.6640625" bestFit="1" customWidth="1"/>
    <col min="18" max="18" width="36.5" bestFit="1" customWidth="1"/>
    <col min="19" max="19" width="32.58203125" bestFit="1" customWidth="1"/>
    <col min="20" max="20" width="8.75" bestFit="1" customWidth="1"/>
    <col min="21" max="21" width="18.4140625" bestFit="1" customWidth="1"/>
    <col min="22" max="22" width="18.58203125" bestFit="1" customWidth="1"/>
    <col min="23" max="23" width="15.83203125" bestFit="1" customWidth="1"/>
    <col min="24" max="24" width="12.1640625" bestFit="1" customWidth="1"/>
    <col min="25" max="25" width="24.5" bestFit="1" customWidth="1"/>
    <col min="26" max="26" width="24" bestFit="1" customWidth="1"/>
    <col min="27" max="27" width="14.1640625" bestFit="1" customWidth="1"/>
    <col min="28" max="28" width="12.1640625" bestFit="1" customWidth="1"/>
    <col min="29" max="29" width="10.4140625" bestFit="1" customWidth="1"/>
    <col min="30" max="30" width="8.75" bestFit="1" customWidth="1"/>
    <col min="31" max="31" width="19.4140625" bestFit="1" customWidth="1"/>
    <col min="32" max="32" width="16.83203125" bestFit="1" customWidth="1"/>
    <col min="33" max="33" width="12.08203125" bestFit="1" customWidth="1"/>
  </cols>
  <sheetData>
    <row r="1" spans="1:33" x14ac:dyDescent="0.3">
      <c r="A1" s="36" t="s">
        <v>500</v>
      </c>
    </row>
    <row r="3" spans="1:33" x14ac:dyDescent="0.3">
      <c r="A3" t="s">
        <v>86</v>
      </c>
      <c r="B3" t="s">
        <v>16</v>
      </c>
      <c r="C3" t="s">
        <v>17</v>
      </c>
      <c r="D3" t="s">
        <v>18</v>
      </c>
      <c r="E3" t="s">
        <v>0</v>
      </c>
      <c r="F3" t="s">
        <v>19</v>
      </c>
      <c r="G3" t="s">
        <v>1</v>
      </c>
      <c r="H3" t="s">
        <v>20</v>
      </c>
      <c r="I3" t="s">
        <v>21</v>
      </c>
      <c r="J3" t="s">
        <v>2</v>
      </c>
      <c r="K3" t="s">
        <v>33</v>
      </c>
      <c r="L3" t="s">
        <v>3</v>
      </c>
      <c r="M3" t="s">
        <v>22</v>
      </c>
      <c r="N3" t="s">
        <v>23</v>
      </c>
      <c r="O3" t="s">
        <v>24</v>
      </c>
      <c r="P3" t="s">
        <v>27</v>
      </c>
      <c r="Q3" t="s">
        <v>28</v>
      </c>
      <c r="R3" t="s">
        <v>29</v>
      </c>
      <c r="S3" t="s">
        <v>30</v>
      </c>
      <c r="T3" t="s">
        <v>13</v>
      </c>
      <c r="U3" t="s">
        <v>31</v>
      </c>
      <c r="V3" t="s">
        <v>34</v>
      </c>
      <c r="W3" t="s">
        <v>35</v>
      </c>
      <c r="X3" t="s">
        <v>36</v>
      </c>
      <c r="Y3" t="s">
        <v>78</v>
      </c>
      <c r="Z3" t="s">
        <v>81</v>
      </c>
      <c r="AA3" t="s">
        <v>77</v>
      </c>
      <c r="AB3" t="s">
        <v>76</v>
      </c>
      <c r="AC3" t="s">
        <v>11</v>
      </c>
      <c r="AD3" t="s">
        <v>428</v>
      </c>
      <c r="AE3" t="s">
        <v>48</v>
      </c>
      <c r="AF3" t="s">
        <v>80</v>
      </c>
      <c r="AG3" t="s">
        <v>82</v>
      </c>
    </row>
    <row r="4" spans="1:33" x14ac:dyDescent="0.3">
      <c r="A4" t="s">
        <v>469</v>
      </c>
      <c r="B4" t="s">
        <v>116</v>
      </c>
      <c r="C4" t="s">
        <v>150</v>
      </c>
      <c r="D4" t="s">
        <v>49</v>
      </c>
      <c r="E4" t="s">
        <v>50</v>
      </c>
      <c r="F4" t="s">
        <v>51</v>
      </c>
      <c r="G4" t="s">
        <v>8</v>
      </c>
      <c r="H4" t="s">
        <v>9</v>
      </c>
      <c r="I4" t="s">
        <v>12</v>
      </c>
      <c r="J4" t="s">
        <v>197</v>
      </c>
      <c r="K4" t="s">
        <v>104</v>
      </c>
      <c r="L4" t="s">
        <v>106</v>
      </c>
      <c r="M4" t="s">
        <v>45</v>
      </c>
      <c r="N4" s="7">
        <v>46044</v>
      </c>
      <c r="O4" t="s">
        <v>52</v>
      </c>
      <c r="P4" t="s">
        <v>32</v>
      </c>
      <c r="Q4" t="s">
        <v>88</v>
      </c>
      <c r="R4" t="s">
        <v>49</v>
      </c>
      <c r="S4" t="s">
        <v>88</v>
      </c>
      <c r="T4" t="s">
        <v>88</v>
      </c>
      <c r="U4" t="s">
        <v>47</v>
      </c>
      <c r="V4" t="s">
        <v>88</v>
      </c>
      <c r="W4" t="s">
        <v>88</v>
      </c>
      <c r="X4" t="s">
        <v>88</v>
      </c>
      <c r="Y4" t="s">
        <v>88</v>
      </c>
      <c r="Z4" t="s">
        <v>12</v>
      </c>
      <c r="AA4" t="s">
        <v>74</v>
      </c>
      <c r="AB4" t="s">
        <v>200</v>
      </c>
      <c r="AC4" t="s">
        <v>15</v>
      </c>
      <c r="AD4">
        <v>18</v>
      </c>
      <c r="AE4" t="s">
        <v>496</v>
      </c>
      <c r="AF4" t="s">
        <v>85</v>
      </c>
      <c r="AG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9D32-0343-498A-A4B9-7796AED5A60A}">
  <dimension ref="A1:AG44"/>
  <sheetViews>
    <sheetView topLeftCell="D1" workbookViewId="0">
      <selection activeCell="D5" sqref="D5"/>
    </sheetView>
  </sheetViews>
  <sheetFormatPr defaultRowHeight="14" x14ac:dyDescent="0.3"/>
  <cols>
    <col min="1" max="1" width="25.25" bestFit="1" customWidth="1"/>
    <col min="2" max="2" width="17.75" bestFit="1" customWidth="1"/>
    <col min="3" max="3" width="37.08203125" bestFit="1" customWidth="1"/>
    <col min="4" max="4" width="36.5" bestFit="1" customWidth="1"/>
    <col min="5" max="5" width="30.1640625" bestFit="1" customWidth="1"/>
    <col min="6" max="6" width="36.5" bestFit="1" customWidth="1"/>
    <col min="7" max="7" width="10.9140625" bestFit="1" customWidth="1"/>
    <col min="8" max="8" width="38.08203125" bestFit="1" customWidth="1"/>
    <col min="9" max="9" width="22.6640625" bestFit="1" customWidth="1"/>
    <col min="10" max="10" width="21.1640625" bestFit="1" customWidth="1"/>
    <col min="11" max="11" width="15.08203125" bestFit="1" customWidth="1"/>
    <col min="12" max="12" width="12.33203125" bestFit="1" customWidth="1"/>
    <col min="13" max="13" width="26.6640625" bestFit="1" customWidth="1"/>
    <col min="14" max="14" width="23.5" bestFit="1" customWidth="1"/>
    <col min="15" max="15" width="18.33203125" bestFit="1" customWidth="1"/>
    <col min="16" max="16" width="23.75" bestFit="1" customWidth="1"/>
    <col min="17" max="17" width="30.6640625" bestFit="1" customWidth="1"/>
    <col min="18" max="18" width="36.5" bestFit="1" customWidth="1"/>
    <col min="19" max="19" width="32.58203125" bestFit="1" customWidth="1"/>
    <col min="20" max="20" width="8.75" bestFit="1" customWidth="1"/>
    <col min="21" max="21" width="18.4140625" bestFit="1" customWidth="1"/>
    <col min="22" max="22" width="18.58203125" bestFit="1" customWidth="1"/>
    <col min="23" max="23" width="15.83203125" bestFit="1" customWidth="1"/>
    <col min="24" max="24" width="12.1640625" bestFit="1" customWidth="1"/>
    <col min="25" max="25" width="24.5" bestFit="1" customWidth="1"/>
    <col min="26" max="26" width="24" bestFit="1" customWidth="1"/>
    <col min="27" max="27" width="14.1640625" bestFit="1" customWidth="1"/>
    <col min="28" max="28" width="12.1640625" bestFit="1" customWidth="1"/>
    <col min="29" max="29" width="10.4140625" bestFit="1" customWidth="1"/>
    <col min="30" max="30" width="8.75" bestFit="1" customWidth="1"/>
    <col min="31" max="31" width="19.4140625" bestFit="1" customWidth="1"/>
    <col min="32" max="32" width="16.83203125" bestFit="1" customWidth="1"/>
    <col min="33" max="33" width="12.08203125" bestFit="1" customWidth="1"/>
  </cols>
  <sheetData>
    <row r="1" spans="1:33" x14ac:dyDescent="0.3">
      <c r="A1" s="36" t="s">
        <v>501</v>
      </c>
    </row>
    <row r="3" spans="1:33" x14ac:dyDescent="0.3">
      <c r="A3" t="s">
        <v>86</v>
      </c>
      <c r="B3" t="s">
        <v>16</v>
      </c>
      <c r="C3" t="s">
        <v>17</v>
      </c>
      <c r="D3" t="s">
        <v>18</v>
      </c>
      <c r="E3" t="s">
        <v>0</v>
      </c>
      <c r="F3" t="s">
        <v>19</v>
      </c>
      <c r="G3" t="s">
        <v>1</v>
      </c>
      <c r="H3" t="s">
        <v>20</v>
      </c>
      <c r="I3" t="s">
        <v>21</v>
      </c>
      <c r="J3" t="s">
        <v>2</v>
      </c>
      <c r="K3" t="s">
        <v>33</v>
      </c>
      <c r="L3" t="s">
        <v>3</v>
      </c>
      <c r="M3" t="s">
        <v>22</v>
      </c>
      <c r="N3" t="s">
        <v>23</v>
      </c>
      <c r="O3" t="s">
        <v>24</v>
      </c>
      <c r="P3" t="s">
        <v>27</v>
      </c>
      <c r="Q3" t="s">
        <v>28</v>
      </c>
      <c r="R3" t="s">
        <v>29</v>
      </c>
      <c r="S3" t="s">
        <v>30</v>
      </c>
      <c r="T3" t="s">
        <v>13</v>
      </c>
      <c r="U3" t="s">
        <v>31</v>
      </c>
      <c r="V3" t="s">
        <v>34</v>
      </c>
      <c r="W3" t="s">
        <v>35</v>
      </c>
      <c r="X3" t="s">
        <v>36</v>
      </c>
      <c r="Y3" t="s">
        <v>78</v>
      </c>
      <c r="Z3" t="s">
        <v>81</v>
      </c>
      <c r="AA3" t="s">
        <v>77</v>
      </c>
      <c r="AB3" t="s">
        <v>76</v>
      </c>
      <c r="AC3" t="s">
        <v>11</v>
      </c>
      <c r="AD3" t="s">
        <v>428</v>
      </c>
      <c r="AE3" t="s">
        <v>48</v>
      </c>
      <c r="AF3" t="s">
        <v>80</v>
      </c>
      <c r="AG3" t="s">
        <v>82</v>
      </c>
    </row>
    <row r="4" spans="1:33" x14ac:dyDescent="0.3">
      <c r="A4" t="s">
        <v>469</v>
      </c>
      <c r="B4" t="s">
        <v>274</v>
      </c>
      <c r="C4" t="s">
        <v>275</v>
      </c>
      <c r="D4" t="s">
        <v>49</v>
      </c>
      <c r="E4" t="s">
        <v>50</v>
      </c>
      <c r="F4" t="s">
        <v>51</v>
      </c>
      <c r="G4" t="s">
        <v>238</v>
      </c>
      <c r="H4" t="s">
        <v>239</v>
      </c>
      <c r="I4" t="s">
        <v>12</v>
      </c>
      <c r="J4" t="s">
        <v>336</v>
      </c>
      <c r="K4" t="s">
        <v>104</v>
      </c>
      <c r="L4" t="s">
        <v>108</v>
      </c>
      <c r="M4" t="s">
        <v>43</v>
      </c>
      <c r="N4" s="7">
        <v>46051</v>
      </c>
      <c r="O4" t="s">
        <v>52</v>
      </c>
      <c r="P4" t="s">
        <v>32</v>
      </c>
      <c r="Q4" t="s">
        <v>88</v>
      </c>
      <c r="R4" t="s">
        <v>49</v>
      </c>
      <c r="S4" t="s">
        <v>88</v>
      </c>
      <c r="T4" t="s">
        <v>88</v>
      </c>
      <c r="U4" t="s">
        <v>47</v>
      </c>
      <c r="V4" t="s">
        <v>88</v>
      </c>
      <c r="W4" t="s">
        <v>88</v>
      </c>
      <c r="X4" t="s">
        <v>88</v>
      </c>
      <c r="Y4" t="s">
        <v>88</v>
      </c>
      <c r="Z4" t="s">
        <v>12</v>
      </c>
      <c r="AA4" t="s">
        <v>74</v>
      </c>
      <c r="AB4" t="s">
        <v>364</v>
      </c>
      <c r="AC4" t="s">
        <v>15</v>
      </c>
      <c r="AD4">
        <v>11</v>
      </c>
      <c r="AE4" t="s">
        <v>496</v>
      </c>
      <c r="AF4" t="s">
        <v>83</v>
      </c>
      <c r="AG4">
        <v>0</v>
      </c>
    </row>
    <row r="5" spans="1:33" x14ac:dyDescent="0.3">
      <c r="A5" t="s">
        <v>469</v>
      </c>
      <c r="B5" t="s">
        <v>274</v>
      </c>
      <c r="C5" t="s">
        <v>275</v>
      </c>
      <c r="D5" t="s">
        <v>49</v>
      </c>
      <c r="E5" t="s">
        <v>53</v>
      </c>
      <c r="F5" t="s">
        <v>54</v>
      </c>
      <c r="G5" t="s">
        <v>41</v>
      </c>
      <c r="H5" t="s">
        <v>42</v>
      </c>
      <c r="I5" t="s">
        <v>12</v>
      </c>
      <c r="J5" t="s">
        <v>334</v>
      </c>
      <c r="K5" t="s">
        <v>104</v>
      </c>
      <c r="L5" t="s">
        <v>105</v>
      </c>
      <c r="M5" t="s">
        <v>46</v>
      </c>
      <c r="N5" s="7">
        <v>46051</v>
      </c>
      <c r="O5" t="s">
        <v>52</v>
      </c>
      <c r="P5" t="s">
        <v>32</v>
      </c>
      <c r="Q5" t="s">
        <v>88</v>
      </c>
      <c r="R5" t="s">
        <v>49</v>
      </c>
      <c r="S5" t="s">
        <v>88</v>
      </c>
      <c r="T5" t="s">
        <v>88</v>
      </c>
      <c r="U5" t="s">
        <v>47</v>
      </c>
      <c r="V5" t="s">
        <v>88</v>
      </c>
      <c r="W5" t="s">
        <v>88</v>
      </c>
      <c r="X5" t="s">
        <v>88</v>
      </c>
      <c r="Y5" t="s">
        <v>88</v>
      </c>
      <c r="Z5" t="s">
        <v>12</v>
      </c>
      <c r="AA5" t="s">
        <v>74</v>
      </c>
      <c r="AB5" t="s">
        <v>364</v>
      </c>
      <c r="AC5" t="s">
        <v>15</v>
      </c>
      <c r="AD5">
        <v>11</v>
      </c>
      <c r="AE5" t="s">
        <v>496</v>
      </c>
      <c r="AF5" t="s">
        <v>83</v>
      </c>
      <c r="AG5">
        <v>0</v>
      </c>
    </row>
    <row r="6" spans="1:33" x14ac:dyDescent="0.3">
      <c r="A6" t="s">
        <v>469</v>
      </c>
      <c r="B6" t="s">
        <v>274</v>
      </c>
      <c r="C6" t="s">
        <v>275</v>
      </c>
      <c r="D6" t="s">
        <v>49</v>
      </c>
      <c r="E6" t="s">
        <v>53</v>
      </c>
      <c r="F6" t="s">
        <v>54</v>
      </c>
      <c r="G6" t="s">
        <v>41</v>
      </c>
      <c r="H6" t="s">
        <v>42</v>
      </c>
      <c r="I6" t="s">
        <v>12</v>
      </c>
      <c r="J6" t="s">
        <v>333</v>
      </c>
      <c r="K6" t="s">
        <v>104</v>
      </c>
      <c r="L6" t="s">
        <v>105</v>
      </c>
      <c r="M6" t="s">
        <v>46</v>
      </c>
      <c r="N6" s="7">
        <v>46051</v>
      </c>
      <c r="O6" t="s">
        <v>52</v>
      </c>
      <c r="P6" t="s">
        <v>32</v>
      </c>
      <c r="Q6" t="s">
        <v>88</v>
      </c>
      <c r="R6" t="s">
        <v>49</v>
      </c>
      <c r="S6" t="s">
        <v>88</v>
      </c>
      <c r="T6" t="s">
        <v>88</v>
      </c>
      <c r="U6" t="s">
        <v>47</v>
      </c>
      <c r="V6" t="s">
        <v>88</v>
      </c>
      <c r="W6" t="s">
        <v>88</v>
      </c>
      <c r="X6" t="s">
        <v>88</v>
      </c>
      <c r="Y6" t="s">
        <v>88</v>
      </c>
      <c r="Z6" t="s">
        <v>12</v>
      </c>
      <c r="AA6" t="s">
        <v>74</v>
      </c>
      <c r="AB6" t="s">
        <v>364</v>
      </c>
      <c r="AC6" t="s">
        <v>15</v>
      </c>
      <c r="AD6">
        <v>11</v>
      </c>
      <c r="AE6" t="s">
        <v>496</v>
      </c>
      <c r="AF6" t="s">
        <v>83</v>
      </c>
      <c r="AG6">
        <v>0</v>
      </c>
    </row>
    <row r="7" spans="1:33" x14ac:dyDescent="0.3">
      <c r="A7" t="s">
        <v>469</v>
      </c>
      <c r="B7" t="s">
        <v>274</v>
      </c>
      <c r="C7" t="s">
        <v>275</v>
      </c>
      <c r="D7" t="s">
        <v>49</v>
      </c>
      <c r="E7" t="s">
        <v>53</v>
      </c>
      <c r="F7" t="s">
        <v>54</v>
      </c>
      <c r="G7" t="s">
        <v>41</v>
      </c>
      <c r="H7" t="s">
        <v>42</v>
      </c>
      <c r="I7" t="s">
        <v>12</v>
      </c>
      <c r="J7" t="s">
        <v>331</v>
      </c>
      <c r="K7" t="s">
        <v>104</v>
      </c>
      <c r="L7" t="s">
        <v>105</v>
      </c>
      <c r="M7" t="s">
        <v>46</v>
      </c>
      <c r="N7" s="7">
        <v>46051</v>
      </c>
      <c r="O7" t="s">
        <v>52</v>
      </c>
      <c r="P7" t="s">
        <v>32</v>
      </c>
      <c r="Q7" t="s">
        <v>88</v>
      </c>
      <c r="R7" t="s">
        <v>49</v>
      </c>
      <c r="S7" t="s">
        <v>88</v>
      </c>
      <c r="T7" t="s">
        <v>88</v>
      </c>
      <c r="U7" t="s">
        <v>47</v>
      </c>
      <c r="V7" t="s">
        <v>88</v>
      </c>
      <c r="W7" t="s">
        <v>88</v>
      </c>
      <c r="X7" t="s">
        <v>88</v>
      </c>
      <c r="Y7" t="s">
        <v>88</v>
      </c>
      <c r="Z7" t="s">
        <v>12</v>
      </c>
      <c r="AA7" t="s">
        <v>74</v>
      </c>
      <c r="AB7" t="s">
        <v>364</v>
      </c>
      <c r="AC7" t="s">
        <v>15</v>
      </c>
      <c r="AD7">
        <v>11</v>
      </c>
      <c r="AE7" t="s">
        <v>496</v>
      </c>
      <c r="AF7" t="s">
        <v>83</v>
      </c>
      <c r="AG7">
        <v>0</v>
      </c>
    </row>
    <row r="8" spans="1:33" x14ac:dyDescent="0.3">
      <c r="A8" t="s">
        <v>469</v>
      </c>
      <c r="B8" t="s">
        <v>274</v>
      </c>
      <c r="C8" t="s">
        <v>275</v>
      </c>
      <c r="D8" t="s">
        <v>49</v>
      </c>
      <c r="E8" t="s">
        <v>53</v>
      </c>
      <c r="F8" t="s">
        <v>54</v>
      </c>
      <c r="G8" t="s">
        <v>41</v>
      </c>
      <c r="H8" t="s">
        <v>42</v>
      </c>
      <c r="I8" t="s">
        <v>12</v>
      </c>
      <c r="J8" t="s">
        <v>325</v>
      </c>
      <c r="K8" t="s">
        <v>104</v>
      </c>
      <c r="L8" t="s">
        <v>105</v>
      </c>
      <c r="M8" t="s">
        <v>46</v>
      </c>
      <c r="N8" s="7">
        <v>46051</v>
      </c>
      <c r="O8" t="s">
        <v>52</v>
      </c>
      <c r="P8" t="s">
        <v>32</v>
      </c>
      <c r="Q8" t="s">
        <v>88</v>
      </c>
      <c r="R8" t="s">
        <v>49</v>
      </c>
      <c r="S8" t="s">
        <v>88</v>
      </c>
      <c r="T8" t="s">
        <v>88</v>
      </c>
      <c r="U8" t="s">
        <v>47</v>
      </c>
      <c r="V8" t="s">
        <v>88</v>
      </c>
      <c r="W8" t="s">
        <v>88</v>
      </c>
      <c r="X8" t="s">
        <v>88</v>
      </c>
      <c r="Y8" t="s">
        <v>88</v>
      </c>
      <c r="Z8" t="s">
        <v>12</v>
      </c>
      <c r="AA8" t="s">
        <v>74</v>
      </c>
      <c r="AB8" t="s">
        <v>364</v>
      </c>
      <c r="AC8" t="s">
        <v>15</v>
      </c>
      <c r="AD8">
        <v>11</v>
      </c>
      <c r="AE8" t="s">
        <v>496</v>
      </c>
      <c r="AF8" t="s">
        <v>83</v>
      </c>
      <c r="AG8">
        <v>0</v>
      </c>
    </row>
    <row r="9" spans="1:33" x14ac:dyDescent="0.3">
      <c r="A9" t="s">
        <v>469</v>
      </c>
      <c r="B9" t="s">
        <v>274</v>
      </c>
      <c r="C9" t="s">
        <v>275</v>
      </c>
      <c r="D9" t="s">
        <v>49</v>
      </c>
      <c r="E9" t="s">
        <v>50</v>
      </c>
      <c r="F9" t="s">
        <v>51</v>
      </c>
      <c r="G9" t="s">
        <v>238</v>
      </c>
      <c r="H9" t="s">
        <v>239</v>
      </c>
      <c r="I9" t="s">
        <v>12</v>
      </c>
      <c r="J9" t="s">
        <v>317</v>
      </c>
      <c r="K9" t="s">
        <v>104</v>
      </c>
      <c r="L9" t="s">
        <v>108</v>
      </c>
      <c r="M9" t="s">
        <v>43</v>
      </c>
      <c r="N9" s="7">
        <v>46051</v>
      </c>
      <c r="O9" t="s">
        <v>52</v>
      </c>
      <c r="P9" t="s">
        <v>32</v>
      </c>
      <c r="Q9" t="s">
        <v>88</v>
      </c>
      <c r="R9" t="s">
        <v>49</v>
      </c>
      <c r="S9" t="s">
        <v>88</v>
      </c>
      <c r="T9" t="s">
        <v>88</v>
      </c>
      <c r="U9" t="s">
        <v>47</v>
      </c>
      <c r="V9" t="s">
        <v>88</v>
      </c>
      <c r="W9" t="s">
        <v>88</v>
      </c>
      <c r="X9" t="s">
        <v>88</v>
      </c>
      <c r="Y9" t="s">
        <v>88</v>
      </c>
      <c r="Z9" t="s">
        <v>12</v>
      </c>
      <c r="AA9" t="s">
        <v>74</v>
      </c>
      <c r="AB9" t="s">
        <v>364</v>
      </c>
      <c r="AC9" t="s">
        <v>15</v>
      </c>
      <c r="AD9">
        <v>11</v>
      </c>
      <c r="AE9" t="s">
        <v>496</v>
      </c>
      <c r="AF9" t="s">
        <v>83</v>
      </c>
      <c r="AG9">
        <v>0</v>
      </c>
    </row>
    <row r="10" spans="1:33" x14ac:dyDescent="0.3">
      <c r="A10" t="s">
        <v>469</v>
      </c>
      <c r="B10" t="s">
        <v>274</v>
      </c>
      <c r="C10" t="s">
        <v>275</v>
      </c>
      <c r="D10" t="s">
        <v>49</v>
      </c>
      <c r="E10" t="s">
        <v>50</v>
      </c>
      <c r="F10" t="s">
        <v>51</v>
      </c>
      <c r="G10" t="s">
        <v>238</v>
      </c>
      <c r="H10" t="s">
        <v>239</v>
      </c>
      <c r="I10" t="s">
        <v>12</v>
      </c>
      <c r="J10" t="s">
        <v>314</v>
      </c>
      <c r="K10" t="s">
        <v>104</v>
      </c>
      <c r="L10" t="s">
        <v>108</v>
      </c>
      <c r="M10" t="s">
        <v>43</v>
      </c>
      <c r="N10" s="7">
        <v>46051</v>
      </c>
      <c r="O10" t="s">
        <v>52</v>
      </c>
      <c r="P10" t="s">
        <v>32</v>
      </c>
      <c r="Q10" t="s">
        <v>88</v>
      </c>
      <c r="R10" t="s">
        <v>49</v>
      </c>
      <c r="S10" t="s">
        <v>88</v>
      </c>
      <c r="T10" t="s">
        <v>88</v>
      </c>
      <c r="U10" t="s">
        <v>47</v>
      </c>
      <c r="V10" t="s">
        <v>88</v>
      </c>
      <c r="W10" t="s">
        <v>88</v>
      </c>
      <c r="X10" t="s">
        <v>88</v>
      </c>
      <c r="Y10" t="s">
        <v>88</v>
      </c>
      <c r="Z10" t="s">
        <v>12</v>
      </c>
      <c r="AA10" t="s">
        <v>74</v>
      </c>
      <c r="AB10" t="s">
        <v>364</v>
      </c>
      <c r="AC10" t="s">
        <v>15</v>
      </c>
      <c r="AD10">
        <v>11</v>
      </c>
      <c r="AE10" t="s">
        <v>496</v>
      </c>
      <c r="AF10" t="s">
        <v>83</v>
      </c>
      <c r="AG10">
        <v>0</v>
      </c>
    </row>
    <row r="11" spans="1:33" x14ac:dyDescent="0.3">
      <c r="A11" t="s">
        <v>469</v>
      </c>
      <c r="B11" t="s">
        <v>274</v>
      </c>
      <c r="C11" t="s">
        <v>275</v>
      </c>
      <c r="D11" t="s">
        <v>49</v>
      </c>
      <c r="E11" t="s">
        <v>53</v>
      </c>
      <c r="F11" t="s">
        <v>54</v>
      </c>
      <c r="G11" t="s">
        <v>41</v>
      </c>
      <c r="H11" t="s">
        <v>42</v>
      </c>
      <c r="I11" t="s">
        <v>12</v>
      </c>
      <c r="J11" t="s">
        <v>308</v>
      </c>
      <c r="K11" t="s">
        <v>104</v>
      </c>
      <c r="L11" t="s">
        <v>105</v>
      </c>
      <c r="M11" t="s">
        <v>46</v>
      </c>
      <c r="N11" s="7">
        <v>46051</v>
      </c>
      <c r="O11" t="s">
        <v>52</v>
      </c>
      <c r="P11" t="s">
        <v>32</v>
      </c>
      <c r="Q11" t="s">
        <v>88</v>
      </c>
      <c r="R11" t="s">
        <v>49</v>
      </c>
      <c r="S11" t="s">
        <v>88</v>
      </c>
      <c r="T11" t="s">
        <v>88</v>
      </c>
      <c r="U11" t="s">
        <v>47</v>
      </c>
      <c r="V11" t="s">
        <v>88</v>
      </c>
      <c r="W11" t="s">
        <v>88</v>
      </c>
      <c r="X11" t="s">
        <v>88</v>
      </c>
      <c r="Y11" t="s">
        <v>88</v>
      </c>
      <c r="Z11" t="s">
        <v>12</v>
      </c>
      <c r="AA11" t="s">
        <v>74</v>
      </c>
      <c r="AB11" t="s">
        <v>364</v>
      </c>
      <c r="AC11" t="s">
        <v>15</v>
      </c>
      <c r="AD11">
        <v>11</v>
      </c>
      <c r="AE11" t="s">
        <v>496</v>
      </c>
      <c r="AF11" t="s">
        <v>83</v>
      </c>
      <c r="AG11">
        <v>0</v>
      </c>
    </row>
    <row r="12" spans="1:33" x14ac:dyDescent="0.3">
      <c r="A12" t="s">
        <v>469</v>
      </c>
      <c r="B12" t="s">
        <v>274</v>
      </c>
      <c r="C12" t="s">
        <v>275</v>
      </c>
      <c r="D12" t="s">
        <v>49</v>
      </c>
      <c r="E12" t="s">
        <v>50</v>
      </c>
      <c r="F12" t="s">
        <v>51</v>
      </c>
      <c r="G12" t="s">
        <v>8</v>
      </c>
      <c r="H12" t="s">
        <v>9</v>
      </c>
      <c r="I12" t="s">
        <v>12</v>
      </c>
      <c r="J12" t="s">
        <v>276</v>
      </c>
      <c r="K12" t="s">
        <v>104</v>
      </c>
      <c r="L12" t="s">
        <v>106</v>
      </c>
      <c r="M12" t="s">
        <v>45</v>
      </c>
      <c r="N12" s="7">
        <v>46051</v>
      </c>
      <c r="O12" t="s">
        <v>52</v>
      </c>
      <c r="P12" t="s">
        <v>32</v>
      </c>
      <c r="Q12" t="s">
        <v>88</v>
      </c>
      <c r="R12" t="s">
        <v>49</v>
      </c>
      <c r="S12" t="s">
        <v>88</v>
      </c>
      <c r="T12" t="s">
        <v>88</v>
      </c>
      <c r="U12" t="s">
        <v>47</v>
      </c>
      <c r="V12" t="s">
        <v>88</v>
      </c>
      <c r="W12" t="s">
        <v>88</v>
      </c>
      <c r="X12" t="s">
        <v>88</v>
      </c>
      <c r="Y12" t="s">
        <v>88</v>
      </c>
      <c r="Z12" t="s">
        <v>12</v>
      </c>
      <c r="AA12" t="s">
        <v>74</v>
      </c>
      <c r="AB12" t="s">
        <v>364</v>
      </c>
      <c r="AC12" t="s">
        <v>15</v>
      </c>
      <c r="AD12">
        <v>11</v>
      </c>
      <c r="AE12" t="s">
        <v>496</v>
      </c>
      <c r="AF12" t="s">
        <v>83</v>
      </c>
      <c r="AG12">
        <v>0</v>
      </c>
    </row>
    <row r="13" spans="1:33" x14ac:dyDescent="0.3">
      <c r="A13" t="s">
        <v>469</v>
      </c>
      <c r="B13" t="s">
        <v>277</v>
      </c>
      <c r="C13" t="s">
        <v>278</v>
      </c>
      <c r="D13" t="s">
        <v>49</v>
      </c>
      <c r="E13" t="s">
        <v>53</v>
      </c>
      <c r="F13" t="s">
        <v>54</v>
      </c>
      <c r="G13" t="s">
        <v>41</v>
      </c>
      <c r="H13" t="s">
        <v>42</v>
      </c>
      <c r="I13" t="s">
        <v>12</v>
      </c>
      <c r="J13" t="s">
        <v>338</v>
      </c>
      <c r="K13" t="s">
        <v>104</v>
      </c>
      <c r="L13" t="s">
        <v>105</v>
      </c>
      <c r="M13" t="s">
        <v>46</v>
      </c>
      <c r="N13" s="7">
        <v>46051</v>
      </c>
      <c r="O13" t="s">
        <v>52</v>
      </c>
      <c r="P13" t="s">
        <v>32</v>
      </c>
      <c r="Q13" t="s">
        <v>88</v>
      </c>
      <c r="R13" t="s">
        <v>49</v>
      </c>
      <c r="S13" t="s">
        <v>88</v>
      </c>
      <c r="T13" t="s">
        <v>88</v>
      </c>
      <c r="U13" t="s">
        <v>47</v>
      </c>
      <c r="V13" t="s">
        <v>88</v>
      </c>
      <c r="W13" t="s">
        <v>88</v>
      </c>
      <c r="X13" t="s">
        <v>88</v>
      </c>
      <c r="Y13" t="s">
        <v>88</v>
      </c>
      <c r="Z13" t="s">
        <v>12</v>
      </c>
      <c r="AA13" t="s">
        <v>74</v>
      </c>
      <c r="AB13" t="s">
        <v>364</v>
      </c>
      <c r="AC13" t="s">
        <v>15</v>
      </c>
      <c r="AD13">
        <v>11</v>
      </c>
      <c r="AE13" t="s">
        <v>496</v>
      </c>
      <c r="AF13" t="s">
        <v>83</v>
      </c>
      <c r="AG13">
        <v>0</v>
      </c>
    </row>
    <row r="14" spans="1:33" x14ac:dyDescent="0.3">
      <c r="A14" t="s">
        <v>469</v>
      </c>
      <c r="B14" t="s">
        <v>277</v>
      </c>
      <c r="C14" t="s">
        <v>278</v>
      </c>
      <c r="D14" t="s">
        <v>49</v>
      </c>
      <c r="E14" t="s">
        <v>50</v>
      </c>
      <c r="F14" t="s">
        <v>51</v>
      </c>
      <c r="G14" t="s">
        <v>8</v>
      </c>
      <c r="H14" t="s">
        <v>9</v>
      </c>
      <c r="I14" t="s">
        <v>12</v>
      </c>
      <c r="J14" t="s">
        <v>332</v>
      </c>
      <c r="K14" t="s">
        <v>104</v>
      </c>
      <c r="L14" t="s">
        <v>106</v>
      </c>
      <c r="M14" t="s">
        <v>45</v>
      </c>
      <c r="N14" s="7">
        <v>46051</v>
      </c>
      <c r="O14" t="s">
        <v>52</v>
      </c>
      <c r="P14" t="s">
        <v>32</v>
      </c>
      <c r="Q14" t="s">
        <v>88</v>
      </c>
      <c r="R14" t="s">
        <v>49</v>
      </c>
      <c r="S14" t="s">
        <v>88</v>
      </c>
      <c r="T14" t="s">
        <v>88</v>
      </c>
      <c r="U14" t="s">
        <v>47</v>
      </c>
      <c r="V14" t="s">
        <v>88</v>
      </c>
      <c r="W14" t="s">
        <v>88</v>
      </c>
      <c r="X14" t="s">
        <v>88</v>
      </c>
      <c r="Y14" t="s">
        <v>88</v>
      </c>
      <c r="Z14" t="s">
        <v>12</v>
      </c>
      <c r="AA14" t="s">
        <v>74</v>
      </c>
      <c r="AB14" t="s">
        <v>364</v>
      </c>
      <c r="AC14" t="s">
        <v>15</v>
      </c>
      <c r="AD14">
        <v>11</v>
      </c>
      <c r="AE14" t="s">
        <v>496</v>
      </c>
      <c r="AF14" t="s">
        <v>83</v>
      </c>
      <c r="AG14">
        <v>0</v>
      </c>
    </row>
    <row r="15" spans="1:33" x14ac:dyDescent="0.3">
      <c r="A15" t="s">
        <v>469</v>
      </c>
      <c r="B15" t="s">
        <v>277</v>
      </c>
      <c r="C15" t="s">
        <v>278</v>
      </c>
      <c r="D15" t="s">
        <v>49</v>
      </c>
      <c r="E15" t="s">
        <v>53</v>
      </c>
      <c r="F15" t="s">
        <v>54</v>
      </c>
      <c r="G15" t="s">
        <v>41</v>
      </c>
      <c r="H15" t="s">
        <v>42</v>
      </c>
      <c r="I15" t="s">
        <v>12</v>
      </c>
      <c r="J15" t="s">
        <v>329</v>
      </c>
      <c r="K15" t="s">
        <v>104</v>
      </c>
      <c r="L15" t="s">
        <v>105</v>
      </c>
      <c r="M15" t="s">
        <v>46</v>
      </c>
      <c r="N15" s="7">
        <v>46051</v>
      </c>
      <c r="O15" t="s">
        <v>52</v>
      </c>
      <c r="P15" t="s">
        <v>32</v>
      </c>
      <c r="Q15" t="s">
        <v>88</v>
      </c>
      <c r="R15" t="s">
        <v>49</v>
      </c>
      <c r="S15" t="s">
        <v>88</v>
      </c>
      <c r="T15" t="s">
        <v>88</v>
      </c>
      <c r="U15" t="s">
        <v>47</v>
      </c>
      <c r="V15" t="s">
        <v>88</v>
      </c>
      <c r="W15" t="s">
        <v>88</v>
      </c>
      <c r="X15" t="s">
        <v>88</v>
      </c>
      <c r="Y15" t="s">
        <v>88</v>
      </c>
      <c r="Z15" t="s">
        <v>12</v>
      </c>
      <c r="AA15" t="s">
        <v>74</v>
      </c>
      <c r="AB15" t="s">
        <v>364</v>
      </c>
      <c r="AC15" t="s">
        <v>15</v>
      </c>
      <c r="AD15">
        <v>11</v>
      </c>
      <c r="AE15" t="s">
        <v>496</v>
      </c>
      <c r="AF15" t="s">
        <v>83</v>
      </c>
      <c r="AG15">
        <v>0</v>
      </c>
    </row>
    <row r="16" spans="1:33" x14ac:dyDescent="0.3">
      <c r="A16" t="s">
        <v>469</v>
      </c>
      <c r="B16" t="s">
        <v>277</v>
      </c>
      <c r="C16" t="s">
        <v>278</v>
      </c>
      <c r="D16" t="s">
        <v>49</v>
      </c>
      <c r="E16" t="s">
        <v>50</v>
      </c>
      <c r="F16" t="s">
        <v>51</v>
      </c>
      <c r="G16" t="s">
        <v>238</v>
      </c>
      <c r="H16" t="s">
        <v>239</v>
      </c>
      <c r="I16" t="s">
        <v>12</v>
      </c>
      <c r="J16" t="s">
        <v>300</v>
      </c>
      <c r="K16" t="s">
        <v>104</v>
      </c>
      <c r="L16" t="s">
        <v>108</v>
      </c>
      <c r="M16" t="s">
        <v>43</v>
      </c>
      <c r="N16" s="7">
        <v>46051</v>
      </c>
      <c r="O16" t="s">
        <v>52</v>
      </c>
      <c r="P16" t="s">
        <v>32</v>
      </c>
      <c r="Q16" t="s">
        <v>88</v>
      </c>
      <c r="R16" t="s">
        <v>49</v>
      </c>
      <c r="S16" t="s">
        <v>88</v>
      </c>
      <c r="T16" t="s">
        <v>88</v>
      </c>
      <c r="U16" t="s">
        <v>47</v>
      </c>
      <c r="V16" t="s">
        <v>88</v>
      </c>
      <c r="W16" t="s">
        <v>88</v>
      </c>
      <c r="X16" t="s">
        <v>88</v>
      </c>
      <c r="Y16" t="s">
        <v>88</v>
      </c>
      <c r="Z16" t="s">
        <v>12</v>
      </c>
      <c r="AA16" t="s">
        <v>74</v>
      </c>
      <c r="AB16" t="s">
        <v>364</v>
      </c>
      <c r="AC16" t="s">
        <v>15</v>
      </c>
      <c r="AD16">
        <v>11</v>
      </c>
      <c r="AE16" t="s">
        <v>496</v>
      </c>
      <c r="AF16" t="s">
        <v>83</v>
      </c>
      <c r="AG16">
        <v>0</v>
      </c>
    </row>
    <row r="17" spans="1:33" x14ac:dyDescent="0.3">
      <c r="A17" t="s">
        <v>469</v>
      </c>
      <c r="B17" t="s">
        <v>279</v>
      </c>
      <c r="C17" t="s">
        <v>280</v>
      </c>
      <c r="D17" t="s">
        <v>49</v>
      </c>
      <c r="E17" t="s">
        <v>50</v>
      </c>
      <c r="F17" t="s">
        <v>51</v>
      </c>
      <c r="G17" t="s">
        <v>8</v>
      </c>
      <c r="H17" t="s">
        <v>9</v>
      </c>
      <c r="I17" t="s">
        <v>12</v>
      </c>
      <c r="J17" t="s">
        <v>328</v>
      </c>
      <c r="K17" t="s">
        <v>104</v>
      </c>
      <c r="L17" t="s">
        <v>106</v>
      </c>
      <c r="M17" t="s">
        <v>45</v>
      </c>
      <c r="N17" s="7">
        <v>46051</v>
      </c>
      <c r="O17" t="s">
        <v>52</v>
      </c>
      <c r="P17" t="s">
        <v>32</v>
      </c>
      <c r="Q17" t="s">
        <v>88</v>
      </c>
      <c r="R17" t="s">
        <v>49</v>
      </c>
      <c r="S17" t="s">
        <v>88</v>
      </c>
      <c r="T17" t="s">
        <v>88</v>
      </c>
      <c r="U17" t="s">
        <v>47</v>
      </c>
      <c r="V17" t="s">
        <v>88</v>
      </c>
      <c r="W17" t="s">
        <v>88</v>
      </c>
      <c r="X17" t="s">
        <v>88</v>
      </c>
      <c r="Y17" t="s">
        <v>88</v>
      </c>
      <c r="Z17" t="s">
        <v>12</v>
      </c>
      <c r="AA17" t="s">
        <v>74</v>
      </c>
      <c r="AB17" t="s">
        <v>364</v>
      </c>
      <c r="AC17" t="s">
        <v>15</v>
      </c>
      <c r="AD17">
        <v>11</v>
      </c>
      <c r="AE17" t="s">
        <v>496</v>
      </c>
      <c r="AF17" t="s">
        <v>83</v>
      </c>
      <c r="AG17">
        <v>0</v>
      </c>
    </row>
    <row r="18" spans="1:33" x14ac:dyDescent="0.3">
      <c r="A18" t="s">
        <v>469</v>
      </c>
      <c r="B18" t="s">
        <v>279</v>
      </c>
      <c r="C18" t="s">
        <v>280</v>
      </c>
      <c r="D18" t="s">
        <v>49</v>
      </c>
      <c r="E18" t="s">
        <v>53</v>
      </c>
      <c r="F18" t="s">
        <v>54</v>
      </c>
      <c r="G18" t="s">
        <v>41</v>
      </c>
      <c r="H18" t="s">
        <v>42</v>
      </c>
      <c r="I18" t="s">
        <v>12</v>
      </c>
      <c r="J18" t="s">
        <v>312</v>
      </c>
      <c r="K18" t="s">
        <v>104</v>
      </c>
      <c r="L18" t="s">
        <v>105</v>
      </c>
      <c r="M18" t="s">
        <v>46</v>
      </c>
      <c r="N18" s="7">
        <v>46051</v>
      </c>
      <c r="O18" t="s">
        <v>52</v>
      </c>
      <c r="P18" t="s">
        <v>32</v>
      </c>
      <c r="Q18" t="s">
        <v>88</v>
      </c>
      <c r="R18" t="s">
        <v>49</v>
      </c>
      <c r="S18" t="s">
        <v>88</v>
      </c>
      <c r="T18" t="s">
        <v>88</v>
      </c>
      <c r="U18" t="s">
        <v>47</v>
      </c>
      <c r="V18" t="s">
        <v>88</v>
      </c>
      <c r="W18" t="s">
        <v>88</v>
      </c>
      <c r="X18" t="s">
        <v>88</v>
      </c>
      <c r="Y18" t="s">
        <v>88</v>
      </c>
      <c r="Z18" t="s">
        <v>12</v>
      </c>
      <c r="AA18" t="s">
        <v>74</v>
      </c>
      <c r="AB18" t="s">
        <v>364</v>
      </c>
      <c r="AC18" t="s">
        <v>15</v>
      </c>
      <c r="AD18">
        <v>11</v>
      </c>
      <c r="AE18" t="s">
        <v>496</v>
      </c>
      <c r="AF18" t="s">
        <v>83</v>
      </c>
      <c r="AG18">
        <v>0</v>
      </c>
    </row>
    <row r="19" spans="1:33" x14ac:dyDescent="0.3">
      <c r="A19" t="s">
        <v>469</v>
      </c>
      <c r="B19" t="s">
        <v>279</v>
      </c>
      <c r="C19" t="s">
        <v>280</v>
      </c>
      <c r="D19" t="s">
        <v>49</v>
      </c>
      <c r="E19" t="s">
        <v>50</v>
      </c>
      <c r="F19" t="s">
        <v>51</v>
      </c>
      <c r="G19" t="s">
        <v>8</v>
      </c>
      <c r="H19" t="s">
        <v>9</v>
      </c>
      <c r="I19" t="s">
        <v>12</v>
      </c>
      <c r="J19" t="s">
        <v>299</v>
      </c>
      <c r="K19" t="s">
        <v>104</v>
      </c>
      <c r="L19" t="s">
        <v>106</v>
      </c>
      <c r="M19" t="s">
        <v>45</v>
      </c>
      <c r="N19" s="7">
        <v>46051</v>
      </c>
      <c r="O19" t="s">
        <v>52</v>
      </c>
      <c r="P19" t="s">
        <v>32</v>
      </c>
      <c r="Q19" t="s">
        <v>88</v>
      </c>
      <c r="R19" t="s">
        <v>49</v>
      </c>
      <c r="S19" t="s">
        <v>88</v>
      </c>
      <c r="T19" t="s">
        <v>88</v>
      </c>
      <c r="U19" t="s">
        <v>47</v>
      </c>
      <c r="V19" t="s">
        <v>88</v>
      </c>
      <c r="W19" t="s">
        <v>88</v>
      </c>
      <c r="X19" t="s">
        <v>88</v>
      </c>
      <c r="Y19" t="s">
        <v>88</v>
      </c>
      <c r="Z19" t="s">
        <v>12</v>
      </c>
      <c r="AA19" t="s">
        <v>74</v>
      </c>
      <c r="AB19" t="s">
        <v>364</v>
      </c>
      <c r="AC19" t="s">
        <v>15</v>
      </c>
      <c r="AD19">
        <v>11</v>
      </c>
      <c r="AE19" t="s">
        <v>496</v>
      </c>
      <c r="AF19" t="s">
        <v>83</v>
      </c>
      <c r="AG19">
        <v>0</v>
      </c>
    </row>
    <row r="20" spans="1:33" x14ac:dyDescent="0.3">
      <c r="A20" t="s">
        <v>469</v>
      </c>
      <c r="B20" t="s">
        <v>279</v>
      </c>
      <c r="C20" t="s">
        <v>280</v>
      </c>
      <c r="D20" t="s">
        <v>49</v>
      </c>
      <c r="E20" t="s">
        <v>50</v>
      </c>
      <c r="F20" t="s">
        <v>51</v>
      </c>
      <c r="G20" t="s">
        <v>238</v>
      </c>
      <c r="H20" t="s">
        <v>239</v>
      </c>
      <c r="I20" t="s">
        <v>12</v>
      </c>
      <c r="J20" t="s">
        <v>281</v>
      </c>
      <c r="K20" t="s">
        <v>104</v>
      </c>
      <c r="L20" t="s">
        <v>108</v>
      </c>
      <c r="M20" t="s">
        <v>43</v>
      </c>
      <c r="N20" s="7">
        <v>46051</v>
      </c>
      <c r="O20" t="s">
        <v>52</v>
      </c>
      <c r="P20" t="s">
        <v>32</v>
      </c>
      <c r="Q20" t="s">
        <v>88</v>
      </c>
      <c r="R20" t="s">
        <v>49</v>
      </c>
      <c r="S20" t="s">
        <v>88</v>
      </c>
      <c r="T20" t="s">
        <v>88</v>
      </c>
      <c r="U20" t="s">
        <v>47</v>
      </c>
      <c r="V20" t="s">
        <v>88</v>
      </c>
      <c r="W20" t="s">
        <v>88</v>
      </c>
      <c r="X20" t="s">
        <v>88</v>
      </c>
      <c r="Y20" t="s">
        <v>88</v>
      </c>
      <c r="Z20" t="s">
        <v>12</v>
      </c>
      <c r="AA20" t="s">
        <v>74</v>
      </c>
      <c r="AB20" t="s">
        <v>364</v>
      </c>
      <c r="AC20" t="s">
        <v>15</v>
      </c>
      <c r="AD20">
        <v>11</v>
      </c>
      <c r="AE20" t="s">
        <v>496</v>
      </c>
      <c r="AF20" t="s">
        <v>83</v>
      </c>
      <c r="AG20">
        <v>0</v>
      </c>
    </row>
    <row r="21" spans="1:33" x14ac:dyDescent="0.3">
      <c r="A21" t="s">
        <v>469</v>
      </c>
      <c r="B21" t="s">
        <v>284</v>
      </c>
      <c r="C21" t="s">
        <v>285</v>
      </c>
      <c r="D21" t="s">
        <v>49</v>
      </c>
      <c r="E21" t="s">
        <v>50</v>
      </c>
      <c r="F21" t="s">
        <v>51</v>
      </c>
      <c r="G21" t="s">
        <v>238</v>
      </c>
      <c r="H21" t="s">
        <v>239</v>
      </c>
      <c r="I21" t="s">
        <v>12</v>
      </c>
      <c r="J21" t="s">
        <v>342</v>
      </c>
      <c r="K21" t="s">
        <v>104</v>
      </c>
      <c r="L21" t="s">
        <v>108</v>
      </c>
      <c r="M21" t="s">
        <v>43</v>
      </c>
      <c r="N21" s="7">
        <v>46051</v>
      </c>
      <c r="O21" t="s">
        <v>52</v>
      </c>
      <c r="P21" t="s">
        <v>32</v>
      </c>
      <c r="Q21" t="s">
        <v>88</v>
      </c>
      <c r="R21" t="s">
        <v>49</v>
      </c>
      <c r="S21" t="s">
        <v>88</v>
      </c>
      <c r="T21" t="s">
        <v>88</v>
      </c>
      <c r="U21" t="s">
        <v>47</v>
      </c>
      <c r="V21" t="s">
        <v>88</v>
      </c>
      <c r="W21" t="s">
        <v>88</v>
      </c>
      <c r="X21" t="s">
        <v>88</v>
      </c>
      <c r="Y21" t="s">
        <v>88</v>
      </c>
      <c r="Z21" t="s">
        <v>12</v>
      </c>
      <c r="AA21" t="s">
        <v>74</v>
      </c>
      <c r="AB21" t="s">
        <v>364</v>
      </c>
      <c r="AC21" t="s">
        <v>15</v>
      </c>
      <c r="AD21">
        <v>11</v>
      </c>
      <c r="AE21" t="s">
        <v>496</v>
      </c>
      <c r="AF21" t="s">
        <v>83</v>
      </c>
      <c r="AG21">
        <v>0</v>
      </c>
    </row>
    <row r="22" spans="1:33" x14ac:dyDescent="0.3">
      <c r="A22" t="s">
        <v>469</v>
      </c>
      <c r="B22" t="s">
        <v>284</v>
      </c>
      <c r="C22" t="s">
        <v>285</v>
      </c>
      <c r="D22" t="s">
        <v>49</v>
      </c>
      <c r="E22" t="s">
        <v>50</v>
      </c>
      <c r="F22" t="s">
        <v>51</v>
      </c>
      <c r="G22" t="s">
        <v>8</v>
      </c>
      <c r="H22" t="s">
        <v>9</v>
      </c>
      <c r="I22" t="s">
        <v>12</v>
      </c>
      <c r="J22" t="s">
        <v>320</v>
      </c>
      <c r="K22" t="s">
        <v>104</v>
      </c>
      <c r="L22" t="s">
        <v>106</v>
      </c>
      <c r="M22" t="s">
        <v>45</v>
      </c>
      <c r="N22" s="7">
        <v>46051</v>
      </c>
      <c r="O22" t="s">
        <v>52</v>
      </c>
      <c r="P22" t="s">
        <v>32</v>
      </c>
      <c r="Q22" t="s">
        <v>88</v>
      </c>
      <c r="R22" t="s">
        <v>49</v>
      </c>
      <c r="S22" t="s">
        <v>88</v>
      </c>
      <c r="T22" t="s">
        <v>88</v>
      </c>
      <c r="U22" t="s">
        <v>47</v>
      </c>
      <c r="V22" t="s">
        <v>88</v>
      </c>
      <c r="W22" t="s">
        <v>88</v>
      </c>
      <c r="X22" t="s">
        <v>88</v>
      </c>
      <c r="Y22" t="s">
        <v>88</v>
      </c>
      <c r="Z22" t="s">
        <v>12</v>
      </c>
      <c r="AA22" t="s">
        <v>74</v>
      </c>
      <c r="AB22" t="s">
        <v>364</v>
      </c>
      <c r="AC22" t="s">
        <v>15</v>
      </c>
      <c r="AD22">
        <v>11</v>
      </c>
      <c r="AE22" t="s">
        <v>496</v>
      </c>
      <c r="AF22" t="s">
        <v>83</v>
      </c>
      <c r="AG22">
        <v>0</v>
      </c>
    </row>
    <row r="23" spans="1:33" x14ac:dyDescent="0.3">
      <c r="A23" t="s">
        <v>469</v>
      </c>
      <c r="B23" t="s">
        <v>284</v>
      </c>
      <c r="C23" t="s">
        <v>285</v>
      </c>
      <c r="D23" t="s">
        <v>49</v>
      </c>
      <c r="E23" t="s">
        <v>50</v>
      </c>
      <c r="F23" t="s">
        <v>51</v>
      </c>
      <c r="G23" t="s">
        <v>238</v>
      </c>
      <c r="H23" t="s">
        <v>239</v>
      </c>
      <c r="I23" t="s">
        <v>12</v>
      </c>
      <c r="J23" t="s">
        <v>297</v>
      </c>
      <c r="K23" t="s">
        <v>104</v>
      </c>
      <c r="L23" t="s">
        <v>108</v>
      </c>
      <c r="M23" t="s">
        <v>43</v>
      </c>
      <c r="N23" s="7">
        <v>46051</v>
      </c>
      <c r="O23" t="s">
        <v>52</v>
      </c>
      <c r="P23" t="s">
        <v>32</v>
      </c>
      <c r="Q23" t="s">
        <v>88</v>
      </c>
      <c r="R23" t="s">
        <v>49</v>
      </c>
      <c r="S23" t="s">
        <v>88</v>
      </c>
      <c r="T23" t="s">
        <v>88</v>
      </c>
      <c r="U23" t="s">
        <v>47</v>
      </c>
      <c r="V23" t="s">
        <v>88</v>
      </c>
      <c r="W23" t="s">
        <v>88</v>
      </c>
      <c r="X23" t="s">
        <v>88</v>
      </c>
      <c r="Y23" t="s">
        <v>88</v>
      </c>
      <c r="Z23" t="s">
        <v>12</v>
      </c>
      <c r="AA23" t="s">
        <v>74</v>
      </c>
      <c r="AB23" t="s">
        <v>364</v>
      </c>
      <c r="AC23" t="s">
        <v>15</v>
      </c>
      <c r="AD23">
        <v>11</v>
      </c>
      <c r="AE23" t="s">
        <v>496</v>
      </c>
      <c r="AF23" t="s">
        <v>83</v>
      </c>
      <c r="AG23">
        <v>0</v>
      </c>
    </row>
    <row r="24" spans="1:33" x14ac:dyDescent="0.3">
      <c r="A24" t="s">
        <v>469</v>
      </c>
      <c r="B24" t="s">
        <v>284</v>
      </c>
      <c r="C24" t="s">
        <v>285</v>
      </c>
      <c r="D24" t="s">
        <v>49</v>
      </c>
      <c r="E24" t="s">
        <v>50</v>
      </c>
      <c r="F24" t="s">
        <v>51</v>
      </c>
      <c r="G24" t="s">
        <v>8</v>
      </c>
      <c r="H24" t="s">
        <v>9</v>
      </c>
      <c r="I24" t="s">
        <v>12</v>
      </c>
      <c r="J24" t="s">
        <v>293</v>
      </c>
      <c r="K24" t="s">
        <v>104</v>
      </c>
      <c r="L24" t="s">
        <v>106</v>
      </c>
      <c r="M24" t="s">
        <v>45</v>
      </c>
      <c r="N24" s="7">
        <v>46051</v>
      </c>
      <c r="O24" t="s">
        <v>52</v>
      </c>
      <c r="P24" t="s">
        <v>32</v>
      </c>
      <c r="Q24" t="s">
        <v>88</v>
      </c>
      <c r="R24" t="s">
        <v>49</v>
      </c>
      <c r="S24" t="s">
        <v>88</v>
      </c>
      <c r="T24" t="s">
        <v>88</v>
      </c>
      <c r="U24" t="s">
        <v>47</v>
      </c>
      <c r="V24" t="s">
        <v>88</v>
      </c>
      <c r="W24" t="s">
        <v>88</v>
      </c>
      <c r="X24" t="s">
        <v>88</v>
      </c>
      <c r="Y24" t="s">
        <v>88</v>
      </c>
      <c r="Z24" t="s">
        <v>12</v>
      </c>
      <c r="AA24" t="s">
        <v>74</v>
      </c>
      <c r="AB24" t="s">
        <v>364</v>
      </c>
      <c r="AC24" t="s">
        <v>15</v>
      </c>
      <c r="AD24">
        <v>11</v>
      </c>
      <c r="AE24" t="s">
        <v>496</v>
      </c>
      <c r="AF24" t="s">
        <v>83</v>
      </c>
      <c r="AG24">
        <v>0</v>
      </c>
    </row>
    <row r="25" spans="1:33" x14ac:dyDescent="0.3">
      <c r="A25" t="s">
        <v>469</v>
      </c>
      <c r="B25" t="s">
        <v>286</v>
      </c>
      <c r="C25" t="s">
        <v>287</v>
      </c>
      <c r="D25" t="s">
        <v>49</v>
      </c>
      <c r="E25" t="s">
        <v>53</v>
      </c>
      <c r="F25" t="s">
        <v>54</v>
      </c>
      <c r="G25" t="s">
        <v>41</v>
      </c>
      <c r="H25" t="s">
        <v>42</v>
      </c>
      <c r="I25" t="s">
        <v>12</v>
      </c>
      <c r="J25" t="s">
        <v>339</v>
      </c>
      <c r="K25" t="s">
        <v>104</v>
      </c>
      <c r="L25" t="s">
        <v>105</v>
      </c>
      <c r="M25" t="s">
        <v>46</v>
      </c>
      <c r="N25" s="7">
        <v>46051</v>
      </c>
      <c r="O25" t="s">
        <v>52</v>
      </c>
      <c r="P25" t="s">
        <v>32</v>
      </c>
      <c r="Q25" t="s">
        <v>88</v>
      </c>
      <c r="R25" t="s">
        <v>49</v>
      </c>
      <c r="S25" t="s">
        <v>88</v>
      </c>
      <c r="T25" t="s">
        <v>88</v>
      </c>
      <c r="U25" t="s">
        <v>47</v>
      </c>
      <c r="V25" t="s">
        <v>88</v>
      </c>
      <c r="W25" t="s">
        <v>88</v>
      </c>
      <c r="X25" t="s">
        <v>88</v>
      </c>
      <c r="Y25" t="s">
        <v>88</v>
      </c>
      <c r="Z25" t="s">
        <v>12</v>
      </c>
      <c r="AA25" t="s">
        <v>74</v>
      </c>
      <c r="AB25" t="s">
        <v>364</v>
      </c>
      <c r="AC25" t="s">
        <v>15</v>
      </c>
      <c r="AD25">
        <v>11</v>
      </c>
      <c r="AE25" t="s">
        <v>496</v>
      </c>
      <c r="AF25" t="s">
        <v>83</v>
      </c>
      <c r="AG25">
        <v>0</v>
      </c>
    </row>
    <row r="26" spans="1:33" x14ac:dyDescent="0.3">
      <c r="A26" t="s">
        <v>469</v>
      </c>
      <c r="B26" t="s">
        <v>286</v>
      </c>
      <c r="C26" t="s">
        <v>287</v>
      </c>
      <c r="D26" t="s">
        <v>49</v>
      </c>
      <c r="E26" t="s">
        <v>50</v>
      </c>
      <c r="F26" t="s">
        <v>51</v>
      </c>
      <c r="G26" t="s">
        <v>8</v>
      </c>
      <c r="H26" t="s">
        <v>9</v>
      </c>
      <c r="I26" t="s">
        <v>12</v>
      </c>
      <c r="J26" t="s">
        <v>309</v>
      </c>
      <c r="K26" t="s">
        <v>104</v>
      </c>
      <c r="L26" t="s">
        <v>106</v>
      </c>
      <c r="M26" t="s">
        <v>45</v>
      </c>
      <c r="N26" s="7">
        <v>46051</v>
      </c>
      <c r="O26" t="s">
        <v>52</v>
      </c>
      <c r="P26" t="s">
        <v>32</v>
      </c>
      <c r="Q26" t="s">
        <v>88</v>
      </c>
      <c r="R26" t="s">
        <v>49</v>
      </c>
      <c r="S26" t="s">
        <v>88</v>
      </c>
      <c r="T26" t="s">
        <v>88</v>
      </c>
      <c r="U26" t="s">
        <v>47</v>
      </c>
      <c r="V26" t="s">
        <v>88</v>
      </c>
      <c r="W26" t="s">
        <v>88</v>
      </c>
      <c r="X26" t="s">
        <v>88</v>
      </c>
      <c r="Y26" t="s">
        <v>88</v>
      </c>
      <c r="Z26" t="s">
        <v>12</v>
      </c>
      <c r="AA26" t="s">
        <v>74</v>
      </c>
      <c r="AB26" t="s">
        <v>364</v>
      </c>
      <c r="AC26" t="s">
        <v>15</v>
      </c>
      <c r="AD26">
        <v>11</v>
      </c>
      <c r="AE26" t="s">
        <v>496</v>
      </c>
      <c r="AF26" t="s">
        <v>83</v>
      </c>
      <c r="AG26">
        <v>0</v>
      </c>
    </row>
    <row r="27" spans="1:33" x14ac:dyDescent="0.3">
      <c r="A27" t="s">
        <v>469</v>
      </c>
      <c r="B27" t="s">
        <v>286</v>
      </c>
      <c r="C27" t="s">
        <v>287</v>
      </c>
      <c r="D27" t="s">
        <v>49</v>
      </c>
      <c r="E27" t="s">
        <v>53</v>
      </c>
      <c r="F27" t="s">
        <v>54</v>
      </c>
      <c r="G27" t="s">
        <v>41</v>
      </c>
      <c r="H27" t="s">
        <v>42</v>
      </c>
      <c r="I27" t="s">
        <v>12</v>
      </c>
      <c r="J27" t="s">
        <v>288</v>
      </c>
      <c r="K27" t="s">
        <v>104</v>
      </c>
      <c r="L27" t="s">
        <v>105</v>
      </c>
      <c r="M27" t="s">
        <v>46</v>
      </c>
      <c r="N27" s="7">
        <v>46051</v>
      </c>
      <c r="O27" t="s">
        <v>52</v>
      </c>
      <c r="P27" t="s">
        <v>32</v>
      </c>
      <c r="Q27" t="s">
        <v>88</v>
      </c>
      <c r="R27" t="s">
        <v>49</v>
      </c>
      <c r="S27" t="s">
        <v>88</v>
      </c>
      <c r="T27" t="s">
        <v>88</v>
      </c>
      <c r="U27" t="s">
        <v>47</v>
      </c>
      <c r="V27" t="s">
        <v>88</v>
      </c>
      <c r="W27" t="s">
        <v>88</v>
      </c>
      <c r="X27" t="s">
        <v>88</v>
      </c>
      <c r="Y27" t="s">
        <v>88</v>
      </c>
      <c r="Z27" t="s">
        <v>12</v>
      </c>
      <c r="AA27" t="s">
        <v>74</v>
      </c>
      <c r="AB27" t="s">
        <v>364</v>
      </c>
      <c r="AC27" t="s">
        <v>15</v>
      </c>
      <c r="AD27">
        <v>11</v>
      </c>
      <c r="AE27" t="s">
        <v>496</v>
      </c>
      <c r="AF27" t="s">
        <v>83</v>
      </c>
      <c r="AG27">
        <v>0</v>
      </c>
    </row>
    <row r="28" spans="1:33" x14ac:dyDescent="0.3">
      <c r="A28" t="s">
        <v>469</v>
      </c>
      <c r="B28" t="s">
        <v>289</v>
      </c>
      <c r="C28" t="s">
        <v>290</v>
      </c>
      <c r="D28" t="s">
        <v>49</v>
      </c>
      <c r="E28" t="s">
        <v>50</v>
      </c>
      <c r="F28" t="s">
        <v>51</v>
      </c>
      <c r="G28" t="s">
        <v>8</v>
      </c>
      <c r="H28" t="s">
        <v>9</v>
      </c>
      <c r="I28" t="s">
        <v>12</v>
      </c>
      <c r="J28" t="s">
        <v>337</v>
      </c>
      <c r="K28" t="s">
        <v>104</v>
      </c>
      <c r="L28" t="s">
        <v>106</v>
      </c>
      <c r="M28" t="s">
        <v>45</v>
      </c>
      <c r="N28" s="7">
        <v>46051</v>
      </c>
      <c r="O28" t="s">
        <v>52</v>
      </c>
      <c r="P28" t="s">
        <v>32</v>
      </c>
      <c r="Q28" t="s">
        <v>88</v>
      </c>
      <c r="R28" t="s">
        <v>49</v>
      </c>
      <c r="S28" t="s">
        <v>88</v>
      </c>
      <c r="T28" t="s">
        <v>88</v>
      </c>
      <c r="U28" t="s">
        <v>47</v>
      </c>
      <c r="V28" t="s">
        <v>88</v>
      </c>
      <c r="W28" t="s">
        <v>88</v>
      </c>
      <c r="X28" t="s">
        <v>88</v>
      </c>
      <c r="Y28" t="s">
        <v>88</v>
      </c>
      <c r="Z28" t="s">
        <v>12</v>
      </c>
      <c r="AA28" t="s">
        <v>74</v>
      </c>
      <c r="AB28" t="s">
        <v>364</v>
      </c>
      <c r="AC28" t="s">
        <v>15</v>
      </c>
      <c r="AD28">
        <v>11</v>
      </c>
      <c r="AE28" t="s">
        <v>496</v>
      </c>
      <c r="AF28" t="s">
        <v>83</v>
      </c>
      <c r="AG28">
        <v>0</v>
      </c>
    </row>
    <row r="29" spans="1:33" x14ac:dyDescent="0.3">
      <c r="A29" t="s">
        <v>469</v>
      </c>
      <c r="B29" t="s">
        <v>289</v>
      </c>
      <c r="C29" t="s">
        <v>290</v>
      </c>
      <c r="D29" t="s">
        <v>49</v>
      </c>
      <c r="E29" t="s">
        <v>53</v>
      </c>
      <c r="F29" t="s">
        <v>54</v>
      </c>
      <c r="G29" t="s">
        <v>41</v>
      </c>
      <c r="H29" t="s">
        <v>42</v>
      </c>
      <c r="I29" t="s">
        <v>12</v>
      </c>
      <c r="J29" t="s">
        <v>330</v>
      </c>
      <c r="K29" t="s">
        <v>104</v>
      </c>
      <c r="L29" t="s">
        <v>105</v>
      </c>
      <c r="M29" t="s">
        <v>46</v>
      </c>
      <c r="N29" s="7">
        <v>46051</v>
      </c>
      <c r="O29" t="s">
        <v>52</v>
      </c>
      <c r="P29" t="s">
        <v>32</v>
      </c>
      <c r="Q29" t="s">
        <v>88</v>
      </c>
      <c r="R29" t="s">
        <v>49</v>
      </c>
      <c r="S29" t="s">
        <v>88</v>
      </c>
      <c r="T29" t="s">
        <v>88</v>
      </c>
      <c r="U29" t="s">
        <v>47</v>
      </c>
      <c r="V29" t="s">
        <v>88</v>
      </c>
      <c r="W29" t="s">
        <v>88</v>
      </c>
      <c r="X29" t="s">
        <v>88</v>
      </c>
      <c r="Y29" t="s">
        <v>88</v>
      </c>
      <c r="Z29" t="s">
        <v>12</v>
      </c>
      <c r="AA29" t="s">
        <v>74</v>
      </c>
      <c r="AB29" t="s">
        <v>364</v>
      </c>
      <c r="AC29" t="s">
        <v>15</v>
      </c>
      <c r="AD29">
        <v>11</v>
      </c>
      <c r="AE29" t="s">
        <v>496</v>
      </c>
      <c r="AF29" t="s">
        <v>83</v>
      </c>
      <c r="AG29">
        <v>0</v>
      </c>
    </row>
    <row r="30" spans="1:33" x14ac:dyDescent="0.3">
      <c r="A30" t="s">
        <v>469</v>
      </c>
      <c r="B30" t="s">
        <v>289</v>
      </c>
      <c r="C30" t="s">
        <v>290</v>
      </c>
      <c r="D30" t="s">
        <v>49</v>
      </c>
      <c r="E30" t="s">
        <v>53</v>
      </c>
      <c r="F30" t="s">
        <v>54</v>
      </c>
      <c r="G30" t="s">
        <v>41</v>
      </c>
      <c r="H30" t="s">
        <v>42</v>
      </c>
      <c r="I30" t="s">
        <v>12</v>
      </c>
      <c r="J30" t="s">
        <v>322</v>
      </c>
      <c r="K30" t="s">
        <v>104</v>
      </c>
      <c r="L30" t="s">
        <v>105</v>
      </c>
      <c r="M30" t="s">
        <v>46</v>
      </c>
      <c r="N30" s="7">
        <v>46051</v>
      </c>
      <c r="O30" t="s">
        <v>52</v>
      </c>
      <c r="P30" t="s">
        <v>32</v>
      </c>
      <c r="Q30" t="s">
        <v>88</v>
      </c>
      <c r="R30" t="s">
        <v>49</v>
      </c>
      <c r="S30" t="s">
        <v>88</v>
      </c>
      <c r="T30" t="s">
        <v>88</v>
      </c>
      <c r="U30" t="s">
        <v>47</v>
      </c>
      <c r="V30" t="s">
        <v>88</v>
      </c>
      <c r="W30" t="s">
        <v>88</v>
      </c>
      <c r="X30" t="s">
        <v>88</v>
      </c>
      <c r="Y30" t="s">
        <v>88</v>
      </c>
      <c r="Z30" t="s">
        <v>12</v>
      </c>
      <c r="AA30" t="s">
        <v>74</v>
      </c>
      <c r="AB30" t="s">
        <v>364</v>
      </c>
      <c r="AC30" t="s">
        <v>15</v>
      </c>
      <c r="AD30">
        <v>11</v>
      </c>
      <c r="AE30" t="s">
        <v>496</v>
      </c>
      <c r="AF30" t="s">
        <v>83</v>
      </c>
      <c r="AG30">
        <v>0</v>
      </c>
    </row>
    <row r="31" spans="1:33" x14ac:dyDescent="0.3">
      <c r="A31" t="s">
        <v>469</v>
      </c>
      <c r="B31" t="s">
        <v>289</v>
      </c>
      <c r="C31" t="s">
        <v>290</v>
      </c>
      <c r="D31" t="s">
        <v>49</v>
      </c>
      <c r="E31" t="s">
        <v>50</v>
      </c>
      <c r="F31" t="s">
        <v>51</v>
      </c>
      <c r="G31" t="s">
        <v>238</v>
      </c>
      <c r="H31" t="s">
        <v>239</v>
      </c>
      <c r="I31" t="s">
        <v>12</v>
      </c>
      <c r="J31" t="s">
        <v>294</v>
      </c>
      <c r="K31" t="s">
        <v>104</v>
      </c>
      <c r="L31" t="s">
        <v>108</v>
      </c>
      <c r="M31" t="s">
        <v>43</v>
      </c>
      <c r="N31" s="7">
        <v>46051</v>
      </c>
      <c r="O31" t="s">
        <v>52</v>
      </c>
      <c r="P31" t="s">
        <v>32</v>
      </c>
      <c r="Q31" t="s">
        <v>88</v>
      </c>
      <c r="R31" t="s">
        <v>49</v>
      </c>
      <c r="S31" t="s">
        <v>88</v>
      </c>
      <c r="T31" t="s">
        <v>88</v>
      </c>
      <c r="U31" t="s">
        <v>47</v>
      </c>
      <c r="V31" t="s">
        <v>88</v>
      </c>
      <c r="W31" t="s">
        <v>88</v>
      </c>
      <c r="X31" t="s">
        <v>88</v>
      </c>
      <c r="Y31" t="s">
        <v>88</v>
      </c>
      <c r="Z31" t="s">
        <v>12</v>
      </c>
      <c r="AA31" t="s">
        <v>74</v>
      </c>
      <c r="AB31" t="s">
        <v>364</v>
      </c>
      <c r="AC31" t="s">
        <v>15</v>
      </c>
      <c r="AD31">
        <v>11</v>
      </c>
      <c r="AE31" t="s">
        <v>496</v>
      </c>
      <c r="AF31" t="s">
        <v>83</v>
      </c>
      <c r="AG31">
        <v>0</v>
      </c>
    </row>
    <row r="32" spans="1:33" x14ac:dyDescent="0.3">
      <c r="A32" t="s">
        <v>469</v>
      </c>
      <c r="B32" t="s">
        <v>289</v>
      </c>
      <c r="C32" t="s">
        <v>290</v>
      </c>
      <c r="D32" t="s">
        <v>49</v>
      </c>
      <c r="E32" t="s">
        <v>53</v>
      </c>
      <c r="F32" t="s">
        <v>54</v>
      </c>
      <c r="G32" t="s">
        <v>41</v>
      </c>
      <c r="H32" t="s">
        <v>42</v>
      </c>
      <c r="I32" t="s">
        <v>12</v>
      </c>
      <c r="J32" t="s">
        <v>292</v>
      </c>
      <c r="K32" t="s">
        <v>104</v>
      </c>
      <c r="L32" t="s">
        <v>105</v>
      </c>
      <c r="M32" t="s">
        <v>46</v>
      </c>
      <c r="N32" s="7">
        <v>46051</v>
      </c>
      <c r="O32" t="s">
        <v>52</v>
      </c>
      <c r="P32" t="s">
        <v>32</v>
      </c>
      <c r="Q32" t="s">
        <v>88</v>
      </c>
      <c r="R32" t="s">
        <v>49</v>
      </c>
      <c r="S32" t="s">
        <v>88</v>
      </c>
      <c r="T32" t="s">
        <v>88</v>
      </c>
      <c r="U32" t="s">
        <v>47</v>
      </c>
      <c r="V32" t="s">
        <v>88</v>
      </c>
      <c r="W32" t="s">
        <v>88</v>
      </c>
      <c r="X32" t="s">
        <v>88</v>
      </c>
      <c r="Y32" t="s">
        <v>88</v>
      </c>
      <c r="Z32" t="s">
        <v>12</v>
      </c>
      <c r="AA32" t="s">
        <v>74</v>
      </c>
      <c r="AB32" t="s">
        <v>364</v>
      </c>
      <c r="AC32" t="s">
        <v>15</v>
      </c>
      <c r="AD32">
        <v>11</v>
      </c>
      <c r="AE32" t="s">
        <v>496</v>
      </c>
      <c r="AF32" t="s">
        <v>83</v>
      </c>
      <c r="AG32">
        <v>0</v>
      </c>
    </row>
    <row r="33" spans="1:33" x14ac:dyDescent="0.3">
      <c r="A33" t="s">
        <v>469</v>
      </c>
      <c r="B33" t="s">
        <v>289</v>
      </c>
      <c r="C33" t="s">
        <v>290</v>
      </c>
      <c r="D33" t="s">
        <v>49</v>
      </c>
      <c r="E33" t="s">
        <v>53</v>
      </c>
      <c r="F33" t="s">
        <v>54</v>
      </c>
      <c r="G33" t="s">
        <v>41</v>
      </c>
      <c r="H33" t="s">
        <v>42</v>
      </c>
      <c r="I33" t="s">
        <v>12</v>
      </c>
      <c r="J33" t="s">
        <v>291</v>
      </c>
      <c r="K33" t="s">
        <v>104</v>
      </c>
      <c r="L33" t="s">
        <v>105</v>
      </c>
      <c r="M33" t="s">
        <v>46</v>
      </c>
      <c r="N33" s="7">
        <v>46051</v>
      </c>
      <c r="O33" t="s">
        <v>52</v>
      </c>
      <c r="P33" t="s">
        <v>32</v>
      </c>
      <c r="Q33" t="s">
        <v>88</v>
      </c>
      <c r="R33" t="s">
        <v>49</v>
      </c>
      <c r="S33" t="s">
        <v>88</v>
      </c>
      <c r="T33" t="s">
        <v>88</v>
      </c>
      <c r="U33" t="s">
        <v>47</v>
      </c>
      <c r="V33" t="s">
        <v>88</v>
      </c>
      <c r="W33" t="s">
        <v>88</v>
      </c>
      <c r="X33" t="s">
        <v>88</v>
      </c>
      <c r="Y33" t="s">
        <v>88</v>
      </c>
      <c r="Z33" t="s">
        <v>12</v>
      </c>
      <c r="AA33" t="s">
        <v>74</v>
      </c>
      <c r="AB33" t="s">
        <v>364</v>
      </c>
      <c r="AC33" t="s">
        <v>15</v>
      </c>
      <c r="AD33">
        <v>11</v>
      </c>
      <c r="AE33" t="s">
        <v>496</v>
      </c>
      <c r="AF33" t="s">
        <v>83</v>
      </c>
      <c r="AG33">
        <v>0</v>
      </c>
    </row>
    <row r="34" spans="1:33" x14ac:dyDescent="0.3">
      <c r="A34" t="s">
        <v>469</v>
      </c>
      <c r="B34" t="s">
        <v>295</v>
      </c>
      <c r="C34" t="s">
        <v>296</v>
      </c>
      <c r="D34" t="s">
        <v>49</v>
      </c>
      <c r="E34" t="s">
        <v>50</v>
      </c>
      <c r="F34" t="s">
        <v>51</v>
      </c>
      <c r="G34" t="s">
        <v>238</v>
      </c>
      <c r="H34" t="s">
        <v>239</v>
      </c>
      <c r="I34" t="s">
        <v>12</v>
      </c>
      <c r="J34" t="s">
        <v>326</v>
      </c>
      <c r="K34" t="s">
        <v>104</v>
      </c>
      <c r="L34" t="s">
        <v>108</v>
      </c>
      <c r="M34" t="s">
        <v>43</v>
      </c>
      <c r="N34" s="7">
        <v>46051</v>
      </c>
      <c r="O34" t="s">
        <v>52</v>
      </c>
      <c r="P34" t="s">
        <v>346</v>
      </c>
      <c r="Q34" t="s">
        <v>88</v>
      </c>
      <c r="R34" t="s">
        <v>49</v>
      </c>
      <c r="S34" t="s">
        <v>88</v>
      </c>
      <c r="T34" t="s">
        <v>88</v>
      </c>
      <c r="U34" t="s">
        <v>47</v>
      </c>
      <c r="V34" t="s">
        <v>88</v>
      </c>
      <c r="W34" t="s">
        <v>88</v>
      </c>
      <c r="X34" t="s">
        <v>88</v>
      </c>
      <c r="Y34" t="s">
        <v>88</v>
      </c>
      <c r="Z34" t="s">
        <v>12</v>
      </c>
      <c r="AA34" t="s">
        <v>74</v>
      </c>
      <c r="AB34" t="s">
        <v>364</v>
      </c>
      <c r="AC34" t="s">
        <v>15</v>
      </c>
      <c r="AD34">
        <v>11</v>
      </c>
      <c r="AE34" t="s">
        <v>496</v>
      </c>
      <c r="AF34" t="s">
        <v>83</v>
      </c>
      <c r="AG34">
        <v>0</v>
      </c>
    </row>
    <row r="35" spans="1:33" x14ac:dyDescent="0.3">
      <c r="A35" t="s">
        <v>469</v>
      </c>
      <c r="B35" t="s">
        <v>295</v>
      </c>
      <c r="C35" t="s">
        <v>296</v>
      </c>
      <c r="D35" t="s">
        <v>49</v>
      </c>
      <c r="E35" t="s">
        <v>50</v>
      </c>
      <c r="F35" t="s">
        <v>51</v>
      </c>
      <c r="G35" t="s">
        <v>8</v>
      </c>
      <c r="H35" t="s">
        <v>9</v>
      </c>
      <c r="I35" t="s">
        <v>12</v>
      </c>
      <c r="J35" t="s">
        <v>323</v>
      </c>
      <c r="K35" t="s">
        <v>104</v>
      </c>
      <c r="L35" t="s">
        <v>106</v>
      </c>
      <c r="M35" t="s">
        <v>45</v>
      </c>
      <c r="N35" s="7">
        <v>46051</v>
      </c>
      <c r="O35" t="s">
        <v>52</v>
      </c>
      <c r="P35" t="s">
        <v>346</v>
      </c>
      <c r="Q35" t="s">
        <v>88</v>
      </c>
      <c r="R35" t="s">
        <v>49</v>
      </c>
      <c r="S35" t="s">
        <v>88</v>
      </c>
      <c r="T35" t="s">
        <v>88</v>
      </c>
      <c r="U35" t="s">
        <v>47</v>
      </c>
      <c r="V35" t="s">
        <v>88</v>
      </c>
      <c r="W35" t="s">
        <v>88</v>
      </c>
      <c r="X35" t="s">
        <v>88</v>
      </c>
      <c r="Y35" t="s">
        <v>88</v>
      </c>
      <c r="Z35" t="s">
        <v>12</v>
      </c>
      <c r="AA35" t="s">
        <v>74</v>
      </c>
      <c r="AB35" t="s">
        <v>364</v>
      </c>
      <c r="AC35" t="s">
        <v>15</v>
      </c>
      <c r="AD35">
        <v>11</v>
      </c>
      <c r="AE35" t="s">
        <v>496</v>
      </c>
      <c r="AF35" t="s">
        <v>83</v>
      </c>
      <c r="AG35">
        <v>0</v>
      </c>
    </row>
    <row r="36" spans="1:33" x14ac:dyDescent="0.3">
      <c r="A36" t="s">
        <v>469</v>
      </c>
      <c r="B36" t="s">
        <v>295</v>
      </c>
      <c r="C36" t="s">
        <v>296</v>
      </c>
      <c r="D36" t="s">
        <v>49</v>
      </c>
      <c r="E36" t="s">
        <v>50</v>
      </c>
      <c r="F36" t="s">
        <v>51</v>
      </c>
      <c r="G36" t="s">
        <v>8</v>
      </c>
      <c r="H36" t="s">
        <v>9</v>
      </c>
      <c r="I36" t="s">
        <v>12</v>
      </c>
      <c r="J36" t="s">
        <v>310</v>
      </c>
      <c r="K36" t="s">
        <v>104</v>
      </c>
      <c r="L36" t="s">
        <v>106</v>
      </c>
      <c r="M36" t="s">
        <v>45</v>
      </c>
      <c r="N36" s="7">
        <v>46051</v>
      </c>
      <c r="O36" t="s">
        <v>52</v>
      </c>
      <c r="P36" t="s">
        <v>346</v>
      </c>
      <c r="Q36" t="s">
        <v>88</v>
      </c>
      <c r="R36" t="s">
        <v>49</v>
      </c>
      <c r="S36" t="s">
        <v>88</v>
      </c>
      <c r="T36" t="s">
        <v>88</v>
      </c>
      <c r="U36" t="s">
        <v>47</v>
      </c>
      <c r="V36" t="s">
        <v>88</v>
      </c>
      <c r="W36" t="s">
        <v>88</v>
      </c>
      <c r="X36" t="s">
        <v>88</v>
      </c>
      <c r="Y36" t="s">
        <v>88</v>
      </c>
      <c r="Z36" t="s">
        <v>12</v>
      </c>
      <c r="AA36" t="s">
        <v>74</v>
      </c>
      <c r="AB36" t="s">
        <v>364</v>
      </c>
      <c r="AC36" t="s">
        <v>15</v>
      </c>
      <c r="AD36">
        <v>11</v>
      </c>
      <c r="AE36" t="s">
        <v>496</v>
      </c>
      <c r="AF36" t="s">
        <v>83</v>
      </c>
      <c r="AG36">
        <v>0</v>
      </c>
    </row>
    <row r="37" spans="1:33" x14ac:dyDescent="0.3">
      <c r="A37" t="s">
        <v>469</v>
      </c>
      <c r="B37" t="s">
        <v>295</v>
      </c>
      <c r="C37" t="s">
        <v>296</v>
      </c>
      <c r="D37" t="s">
        <v>49</v>
      </c>
      <c r="E37" t="s">
        <v>50</v>
      </c>
      <c r="F37" t="s">
        <v>51</v>
      </c>
      <c r="G37" t="s">
        <v>238</v>
      </c>
      <c r="H37" t="s">
        <v>239</v>
      </c>
      <c r="I37" t="s">
        <v>12</v>
      </c>
      <c r="J37" t="s">
        <v>306</v>
      </c>
      <c r="K37" t="s">
        <v>104</v>
      </c>
      <c r="L37" t="s">
        <v>108</v>
      </c>
      <c r="M37" t="s">
        <v>43</v>
      </c>
      <c r="N37" s="7">
        <v>46051</v>
      </c>
      <c r="O37" t="s">
        <v>52</v>
      </c>
      <c r="P37" t="s">
        <v>346</v>
      </c>
      <c r="Q37" t="s">
        <v>88</v>
      </c>
      <c r="R37" t="s">
        <v>49</v>
      </c>
      <c r="S37" t="s">
        <v>88</v>
      </c>
      <c r="T37" t="s">
        <v>88</v>
      </c>
      <c r="U37" t="s">
        <v>47</v>
      </c>
      <c r="V37" t="s">
        <v>88</v>
      </c>
      <c r="W37" t="s">
        <v>88</v>
      </c>
      <c r="X37" t="s">
        <v>88</v>
      </c>
      <c r="Y37" t="s">
        <v>88</v>
      </c>
      <c r="Z37" t="s">
        <v>12</v>
      </c>
      <c r="AA37" t="s">
        <v>74</v>
      </c>
      <c r="AB37" t="s">
        <v>364</v>
      </c>
      <c r="AC37" t="s">
        <v>15</v>
      </c>
      <c r="AD37">
        <v>11</v>
      </c>
      <c r="AE37" t="s">
        <v>496</v>
      </c>
      <c r="AF37" t="s">
        <v>83</v>
      </c>
      <c r="AG37">
        <v>0</v>
      </c>
    </row>
    <row r="38" spans="1:33" x14ac:dyDescent="0.3">
      <c r="A38" t="s">
        <v>469</v>
      </c>
      <c r="B38" t="s">
        <v>301</v>
      </c>
      <c r="C38" t="s">
        <v>302</v>
      </c>
      <c r="D38" t="s">
        <v>49</v>
      </c>
      <c r="E38" t="s">
        <v>50</v>
      </c>
      <c r="F38" t="s">
        <v>51</v>
      </c>
      <c r="G38" t="s">
        <v>238</v>
      </c>
      <c r="H38" t="s">
        <v>239</v>
      </c>
      <c r="I38" t="s">
        <v>12</v>
      </c>
      <c r="J38" t="s">
        <v>321</v>
      </c>
      <c r="K38" t="s">
        <v>104</v>
      </c>
      <c r="L38" t="s">
        <v>108</v>
      </c>
      <c r="M38" t="s">
        <v>43</v>
      </c>
      <c r="N38" s="7">
        <v>46051</v>
      </c>
      <c r="O38" t="s">
        <v>52</v>
      </c>
      <c r="P38" t="s">
        <v>32</v>
      </c>
      <c r="Q38" t="s">
        <v>88</v>
      </c>
      <c r="R38" t="s">
        <v>49</v>
      </c>
      <c r="S38" t="s">
        <v>88</v>
      </c>
      <c r="T38" t="s">
        <v>88</v>
      </c>
      <c r="U38" t="s">
        <v>47</v>
      </c>
      <c r="V38" t="s">
        <v>88</v>
      </c>
      <c r="W38" t="s">
        <v>88</v>
      </c>
      <c r="X38" t="s">
        <v>88</v>
      </c>
      <c r="Y38" t="s">
        <v>88</v>
      </c>
      <c r="Z38" t="s">
        <v>12</v>
      </c>
      <c r="AA38" t="s">
        <v>74</v>
      </c>
      <c r="AB38" t="s">
        <v>364</v>
      </c>
      <c r="AC38" t="s">
        <v>15</v>
      </c>
      <c r="AD38">
        <v>11</v>
      </c>
      <c r="AE38" t="s">
        <v>496</v>
      </c>
      <c r="AF38" t="s">
        <v>83</v>
      </c>
      <c r="AG38">
        <v>0</v>
      </c>
    </row>
    <row r="39" spans="1:33" x14ac:dyDescent="0.3">
      <c r="A39" t="s">
        <v>469</v>
      </c>
      <c r="B39" t="s">
        <v>301</v>
      </c>
      <c r="C39" t="s">
        <v>302</v>
      </c>
      <c r="D39" t="s">
        <v>49</v>
      </c>
      <c r="E39" t="s">
        <v>50</v>
      </c>
      <c r="F39" t="s">
        <v>51</v>
      </c>
      <c r="G39" t="s">
        <v>238</v>
      </c>
      <c r="H39" t="s">
        <v>239</v>
      </c>
      <c r="I39" t="s">
        <v>12</v>
      </c>
      <c r="J39" t="s">
        <v>319</v>
      </c>
      <c r="K39" t="s">
        <v>104</v>
      </c>
      <c r="L39" t="s">
        <v>108</v>
      </c>
      <c r="M39" t="s">
        <v>43</v>
      </c>
      <c r="N39" s="7">
        <v>46051</v>
      </c>
      <c r="O39" t="s">
        <v>52</v>
      </c>
      <c r="P39" t="s">
        <v>32</v>
      </c>
      <c r="Q39" t="s">
        <v>88</v>
      </c>
      <c r="R39" t="s">
        <v>49</v>
      </c>
      <c r="S39" t="s">
        <v>88</v>
      </c>
      <c r="T39" t="s">
        <v>88</v>
      </c>
      <c r="U39" t="s">
        <v>47</v>
      </c>
      <c r="V39" t="s">
        <v>88</v>
      </c>
      <c r="W39" t="s">
        <v>88</v>
      </c>
      <c r="X39" t="s">
        <v>88</v>
      </c>
      <c r="Y39" t="s">
        <v>88</v>
      </c>
      <c r="Z39" t="s">
        <v>12</v>
      </c>
      <c r="AA39" t="s">
        <v>74</v>
      </c>
      <c r="AB39" t="s">
        <v>364</v>
      </c>
      <c r="AC39" t="s">
        <v>15</v>
      </c>
      <c r="AD39">
        <v>11</v>
      </c>
      <c r="AE39" t="s">
        <v>496</v>
      </c>
      <c r="AF39" t="s">
        <v>83</v>
      </c>
      <c r="AG39">
        <v>0</v>
      </c>
    </row>
    <row r="40" spans="1:33" x14ac:dyDescent="0.3">
      <c r="A40" t="s">
        <v>469</v>
      </c>
      <c r="B40" t="s">
        <v>301</v>
      </c>
      <c r="C40" t="s">
        <v>302</v>
      </c>
      <c r="D40" t="s">
        <v>49</v>
      </c>
      <c r="E40" t="s">
        <v>50</v>
      </c>
      <c r="F40" t="s">
        <v>51</v>
      </c>
      <c r="G40" t="s">
        <v>8</v>
      </c>
      <c r="H40" t="s">
        <v>9</v>
      </c>
      <c r="I40" t="s">
        <v>12</v>
      </c>
      <c r="J40" t="s">
        <v>316</v>
      </c>
      <c r="K40" t="s">
        <v>104</v>
      </c>
      <c r="L40" t="s">
        <v>106</v>
      </c>
      <c r="M40" t="s">
        <v>45</v>
      </c>
      <c r="N40" s="7">
        <v>46051</v>
      </c>
      <c r="O40" t="s">
        <v>52</v>
      </c>
      <c r="P40" t="s">
        <v>32</v>
      </c>
      <c r="Q40" t="s">
        <v>88</v>
      </c>
      <c r="R40" t="s">
        <v>49</v>
      </c>
      <c r="S40" t="s">
        <v>88</v>
      </c>
      <c r="T40" t="s">
        <v>88</v>
      </c>
      <c r="U40" t="s">
        <v>47</v>
      </c>
      <c r="V40" t="s">
        <v>88</v>
      </c>
      <c r="W40" t="s">
        <v>88</v>
      </c>
      <c r="X40" t="s">
        <v>88</v>
      </c>
      <c r="Y40" t="s">
        <v>88</v>
      </c>
      <c r="Z40" t="s">
        <v>12</v>
      </c>
      <c r="AA40" t="s">
        <v>74</v>
      </c>
      <c r="AB40" t="s">
        <v>364</v>
      </c>
      <c r="AC40" t="s">
        <v>15</v>
      </c>
      <c r="AD40">
        <v>11</v>
      </c>
      <c r="AE40" t="s">
        <v>496</v>
      </c>
      <c r="AF40" t="s">
        <v>83</v>
      </c>
      <c r="AG40">
        <v>0</v>
      </c>
    </row>
    <row r="41" spans="1:33" x14ac:dyDescent="0.3">
      <c r="A41" t="s">
        <v>469</v>
      </c>
      <c r="B41" t="s">
        <v>301</v>
      </c>
      <c r="C41" t="s">
        <v>302</v>
      </c>
      <c r="D41" t="s">
        <v>49</v>
      </c>
      <c r="E41" t="s">
        <v>50</v>
      </c>
      <c r="F41" t="s">
        <v>51</v>
      </c>
      <c r="G41" t="s">
        <v>8</v>
      </c>
      <c r="H41" t="s">
        <v>9</v>
      </c>
      <c r="I41" t="s">
        <v>12</v>
      </c>
      <c r="J41" t="s">
        <v>313</v>
      </c>
      <c r="K41" t="s">
        <v>104</v>
      </c>
      <c r="L41" t="s">
        <v>106</v>
      </c>
      <c r="M41" t="s">
        <v>45</v>
      </c>
      <c r="N41" s="7">
        <v>46051</v>
      </c>
      <c r="O41" t="s">
        <v>52</v>
      </c>
      <c r="P41" t="s">
        <v>32</v>
      </c>
      <c r="Q41" t="s">
        <v>88</v>
      </c>
      <c r="R41" t="s">
        <v>49</v>
      </c>
      <c r="S41" t="s">
        <v>88</v>
      </c>
      <c r="T41" t="s">
        <v>88</v>
      </c>
      <c r="U41" t="s">
        <v>47</v>
      </c>
      <c r="V41" t="s">
        <v>88</v>
      </c>
      <c r="W41" t="s">
        <v>88</v>
      </c>
      <c r="X41" t="s">
        <v>88</v>
      </c>
      <c r="Y41" t="s">
        <v>88</v>
      </c>
      <c r="Z41" t="s">
        <v>12</v>
      </c>
      <c r="AA41" t="s">
        <v>74</v>
      </c>
      <c r="AB41" t="s">
        <v>364</v>
      </c>
      <c r="AC41" t="s">
        <v>15</v>
      </c>
      <c r="AD41">
        <v>11</v>
      </c>
      <c r="AE41" t="s">
        <v>496</v>
      </c>
      <c r="AF41" t="s">
        <v>83</v>
      </c>
      <c r="AG41">
        <v>0</v>
      </c>
    </row>
    <row r="42" spans="1:33" x14ac:dyDescent="0.3">
      <c r="A42" t="s">
        <v>469</v>
      </c>
      <c r="B42" t="s">
        <v>303</v>
      </c>
      <c r="C42" t="s">
        <v>304</v>
      </c>
      <c r="D42" t="s">
        <v>49</v>
      </c>
      <c r="E42" t="s">
        <v>50</v>
      </c>
      <c r="F42" t="s">
        <v>51</v>
      </c>
      <c r="G42" t="s">
        <v>8</v>
      </c>
      <c r="H42" t="s">
        <v>9</v>
      </c>
      <c r="I42" t="s">
        <v>12</v>
      </c>
      <c r="J42" t="s">
        <v>340</v>
      </c>
      <c r="K42" t="s">
        <v>104</v>
      </c>
      <c r="L42" t="s">
        <v>106</v>
      </c>
      <c r="M42" t="s">
        <v>45</v>
      </c>
      <c r="N42" s="7">
        <v>46051</v>
      </c>
      <c r="O42" t="s">
        <v>52</v>
      </c>
      <c r="P42" t="s">
        <v>32</v>
      </c>
      <c r="Q42" t="s">
        <v>88</v>
      </c>
      <c r="R42" t="s">
        <v>49</v>
      </c>
      <c r="S42" t="s">
        <v>88</v>
      </c>
      <c r="T42" t="s">
        <v>88</v>
      </c>
      <c r="U42" t="s">
        <v>47</v>
      </c>
      <c r="V42" t="s">
        <v>88</v>
      </c>
      <c r="W42" t="s">
        <v>88</v>
      </c>
      <c r="X42" t="s">
        <v>88</v>
      </c>
      <c r="Y42" t="s">
        <v>88</v>
      </c>
      <c r="Z42" t="s">
        <v>12</v>
      </c>
      <c r="AA42" t="s">
        <v>74</v>
      </c>
      <c r="AB42" t="s">
        <v>364</v>
      </c>
      <c r="AC42" t="s">
        <v>15</v>
      </c>
      <c r="AD42">
        <v>11</v>
      </c>
      <c r="AE42" t="s">
        <v>496</v>
      </c>
      <c r="AF42" t="s">
        <v>83</v>
      </c>
      <c r="AG42">
        <v>0</v>
      </c>
    </row>
    <row r="43" spans="1:33" x14ac:dyDescent="0.3">
      <c r="A43" t="s">
        <v>469</v>
      </c>
      <c r="B43" t="s">
        <v>303</v>
      </c>
      <c r="C43" t="s">
        <v>304</v>
      </c>
      <c r="D43" t="s">
        <v>49</v>
      </c>
      <c r="E43" t="s">
        <v>50</v>
      </c>
      <c r="F43" t="s">
        <v>51</v>
      </c>
      <c r="G43" t="s">
        <v>238</v>
      </c>
      <c r="H43" t="s">
        <v>239</v>
      </c>
      <c r="I43" t="s">
        <v>12</v>
      </c>
      <c r="J43" t="s">
        <v>315</v>
      </c>
      <c r="K43" t="s">
        <v>104</v>
      </c>
      <c r="L43" t="s">
        <v>108</v>
      </c>
      <c r="M43" t="s">
        <v>43</v>
      </c>
      <c r="N43" s="7">
        <v>46051</v>
      </c>
      <c r="O43" t="s">
        <v>52</v>
      </c>
      <c r="P43" t="s">
        <v>32</v>
      </c>
      <c r="Q43" t="s">
        <v>88</v>
      </c>
      <c r="R43" t="s">
        <v>49</v>
      </c>
      <c r="S43" t="s">
        <v>88</v>
      </c>
      <c r="T43" t="s">
        <v>88</v>
      </c>
      <c r="U43" t="s">
        <v>47</v>
      </c>
      <c r="V43" t="s">
        <v>88</v>
      </c>
      <c r="W43" t="s">
        <v>88</v>
      </c>
      <c r="X43" t="s">
        <v>88</v>
      </c>
      <c r="Y43" t="s">
        <v>88</v>
      </c>
      <c r="Z43" t="s">
        <v>12</v>
      </c>
      <c r="AA43" t="s">
        <v>74</v>
      </c>
      <c r="AB43" t="s">
        <v>364</v>
      </c>
      <c r="AC43" t="s">
        <v>15</v>
      </c>
      <c r="AD43">
        <v>11</v>
      </c>
      <c r="AE43" t="s">
        <v>496</v>
      </c>
      <c r="AF43" t="s">
        <v>83</v>
      </c>
      <c r="AG43">
        <v>0</v>
      </c>
    </row>
    <row r="44" spans="1:33" x14ac:dyDescent="0.3">
      <c r="A44" t="s">
        <v>469</v>
      </c>
      <c r="B44" t="s">
        <v>303</v>
      </c>
      <c r="C44" t="s">
        <v>304</v>
      </c>
      <c r="D44" t="s">
        <v>49</v>
      </c>
      <c r="E44" t="s">
        <v>50</v>
      </c>
      <c r="F44" t="s">
        <v>51</v>
      </c>
      <c r="G44" t="s">
        <v>8</v>
      </c>
      <c r="H44" t="s">
        <v>9</v>
      </c>
      <c r="I44" t="s">
        <v>12</v>
      </c>
      <c r="J44" t="s">
        <v>305</v>
      </c>
      <c r="K44" t="s">
        <v>104</v>
      </c>
      <c r="L44" t="s">
        <v>106</v>
      </c>
      <c r="M44" t="s">
        <v>45</v>
      </c>
      <c r="N44" s="7">
        <v>46051</v>
      </c>
      <c r="O44" t="s">
        <v>52</v>
      </c>
      <c r="P44" t="s">
        <v>32</v>
      </c>
      <c r="Q44" t="s">
        <v>88</v>
      </c>
      <c r="R44" t="s">
        <v>49</v>
      </c>
      <c r="S44" t="s">
        <v>88</v>
      </c>
      <c r="T44" t="s">
        <v>88</v>
      </c>
      <c r="U44" t="s">
        <v>47</v>
      </c>
      <c r="V44" t="s">
        <v>88</v>
      </c>
      <c r="W44" t="s">
        <v>88</v>
      </c>
      <c r="X44" t="s">
        <v>88</v>
      </c>
      <c r="Y44" t="s">
        <v>88</v>
      </c>
      <c r="Z44" t="s">
        <v>12</v>
      </c>
      <c r="AA44" t="s">
        <v>74</v>
      </c>
      <c r="AB44" t="s">
        <v>364</v>
      </c>
      <c r="AC44" t="s">
        <v>15</v>
      </c>
      <c r="AD44">
        <v>11</v>
      </c>
      <c r="AE44" t="s">
        <v>496</v>
      </c>
      <c r="AF44" t="s">
        <v>83</v>
      </c>
      <c r="AG4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3EB9-4DFC-4B37-AD30-A20CF77A3E6F}">
  <dimension ref="A1:AG5"/>
  <sheetViews>
    <sheetView topLeftCell="F1" workbookViewId="0">
      <selection activeCell="H16" sqref="H16"/>
    </sheetView>
  </sheetViews>
  <sheetFormatPr defaultRowHeight="14" x14ac:dyDescent="0.3"/>
  <cols>
    <col min="1" max="1" width="25.25" bestFit="1" customWidth="1"/>
    <col min="2" max="2" width="17.75" bestFit="1" customWidth="1"/>
    <col min="3" max="3" width="33.25" bestFit="1" customWidth="1"/>
    <col min="4" max="4" width="36.5" bestFit="1" customWidth="1"/>
    <col min="5" max="5" width="30.1640625" bestFit="1" customWidth="1"/>
    <col min="6" max="6" width="36.5" bestFit="1" customWidth="1"/>
    <col min="7" max="7" width="10.9140625" bestFit="1" customWidth="1"/>
    <col min="8" max="8" width="38.08203125" bestFit="1" customWidth="1"/>
    <col min="9" max="9" width="22.6640625" bestFit="1" customWidth="1"/>
    <col min="10" max="10" width="21.1640625" bestFit="1" customWidth="1"/>
    <col min="11" max="11" width="15.08203125" bestFit="1" customWidth="1"/>
    <col min="12" max="12" width="12.33203125" bestFit="1" customWidth="1"/>
    <col min="13" max="13" width="21.6640625" bestFit="1" customWidth="1"/>
    <col min="14" max="14" width="23.5" bestFit="1" customWidth="1"/>
    <col min="15" max="15" width="18.33203125" bestFit="1" customWidth="1"/>
    <col min="16" max="16" width="23.75" bestFit="1" customWidth="1"/>
    <col min="17" max="17" width="30.6640625" bestFit="1" customWidth="1"/>
    <col min="18" max="18" width="36.5" bestFit="1" customWidth="1"/>
    <col min="19" max="19" width="32.58203125" bestFit="1" customWidth="1"/>
    <col min="20" max="20" width="8.75" bestFit="1" customWidth="1"/>
    <col min="21" max="21" width="18.4140625" bestFit="1" customWidth="1"/>
    <col min="22" max="22" width="18.58203125" bestFit="1" customWidth="1"/>
    <col min="23" max="23" width="15.83203125" bestFit="1" customWidth="1"/>
    <col min="24" max="24" width="12.1640625" bestFit="1" customWidth="1"/>
    <col min="25" max="25" width="24.5" bestFit="1" customWidth="1"/>
    <col min="26" max="26" width="24" bestFit="1" customWidth="1"/>
    <col min="27" max="27" width="14.1640625" bestFit="1" customWidth="1"/>
    <col min="28" max="28" width="12.1640625" bestFit="1" customWidth="1"/>
    <col min="29" max="29" width="10.4140625" bestFit="1" customWidth="1"/>
    <col min="30" max="30" width="8.75" bestFit="1" customWidth="1"/>
    <col min="31" max="31" width="19.4140625" bestFit="1" customWidth="1"/>
    <col min="32" max="32" width="16.83203125" bestFit="1" customWidth="1"/>
    <col min="33" max="33" width="12.08203125" bestFit="1" customWidth="1"/>
  </cols>
  <sheetData>
    <row r="1" spans="1:33" x14ac:dyDescent="0.3">
      <c r="A1" s="36" t="s">
        <v>502</v>
      </c>
    </row>
    <row r="3" spans="1:33" x14ac:dyDescent="0.3">
      <c r="A3" t="s">
        <v>86</v>
      </c>
      <c r="B3" t="s">
        <v>16</v>
      </c>
      <c r="C3" t="s">
        <v>17</v>
      </c>
      <c r="D3" t="s">
        <v>18</v>
      </c>
      <c r="E3" t="s">
        <v>0</v>
      </c>
      <c r="F3" t="s">
        <v>19</v>
      </c>
      <c r="G3" t="s">
        <v>1</v>
      </c>
      <c r="H3" t="s">
        <v>20</v>
      </c>
      <c r="I3" t="s">
        <v>21</v>
      </c>
      <c r="J3" t="s">
        <v>2</v>
      </c>
      <c r="K3" t="s">
        <v>33</v>
      </c>
      <c r="L3" t="s">
        <v>3</v>
      </c>
      <c r="M3" t="s">
        <v>22</v>
      </c>
      <c r="N3" t="s">
        <v>23</v>
      </c>
      <c r="O3" t="s">
        <v>24</v>
      </c>
      <c r="P3" t="s">
        <v>27</v>
      </c>
      <c r="Q3" t="s">
        <v>28</v>
      </c>
      <c r="R3" t="s">
        <v>29</v>
      </c>
      <c r="S3" t="s">
        <v>30</v>
      </c>
      <c r="T3" t="s">
        <v>13</v>
      </c>
      <c r="U3" t="s">
        <v>31</v>
      </c>
      <c r="V3" t="s">
        <v>34</v>
      </c>
      <c r="W3" t="s">
        <v>35</v>
      </c>
      <c r="X3" t="s">
        <v>36</v>
      </c>
      <c r="Y3" t="s">
        <v>78</v>
      </c>
      <c r="Z3" t="s">
        <v>81</v>
      </c>
      <c r="AA3" t="s">
        <v>77</v>
      </c>
      <c r="AB3" t="s">
        <v>76</v>
      </c>
      <c r="AC3" t="s">
        <v>11</v>
      </c>
      <c r="AD3" t="s">
        <v>428</v>
      </c>
      <c r="AE3" t="s">
        <v>48</v>
      </c>
      <c r="AF3" t="s">
        <v>80</v>
      </c>
      <c r="AG3" t="s">
        <v>82</v>
      </c>
    </row>
    <row r="4" spans="1:33" x14ac:dyDescent="0.3">
      <c r="A4" t="s">
        <v>469</v>
      </c>
      <c r="B4" t="s">
        <v>167</v>
      </c>
      <c r="C4" t="s">
        <v>168</v>
      </c>
      <c r="D4" t="s">
        <v>49</v>
      </c>
      <c r="E4" t="s">
        <v>53</v>
      </c>
      <c r="F4" t="s">
        <v>54</v>
      </c>
      <c r="G4" t="s">
        <v>4</v>
      </c>
      <c r="H4" t="s">
        <v>5</v>
      </c>
      <c r="I4" t="s">
        <v>12</v>
      </c>
      <c r="J4" t="s">
        <v>195</v>
      </c>
      <c r="K4" t="s">
        <v>104</v>
      </c>
      <c r="L4" t="s">
        <v>105</v>
      </c>
      <c r="M4" t="s">
        <v>46</v>
      </c>
      <c r="N4" s="7">
        <v>46042</v>
      </c>
      <c r="O4" t="s">
        <v>52</v>
      </c>
      <c r="P4" t="s">
        <v>32</v>
      </c>
      <c r="Q4" t="s">
        <v>88</v>
      </c>
      <c r="R4" t="s">
        <v>49</v>
      </c>
      <c r="S4" t="s">
        <v>88</v>
      </c>
      <c r="T4" t="s">
        <v>88</v>
      </c>
      <c r="U4" t="s">
        <v>47</v>
      </c>
      <c r="V4" t="s">
        <v>88</v>
      </c>
      <c r="W4" t="s">
        <v>88</v>
      </c>
      <c r="X4" t="s">
        <v>88</v>
      </c>
      <c r="Y4" t="s">
        <v>88</v>
      </c>
      <c r="Z4" t="s">
        <v>12</v>
      </c>
      <c r="AA4" t="s">
        <v>74</v>
      </c>
      <c r="AB4" t="s">
        <v>75</v>
      </c>
      <c r="AC4" t="s">
        <v>15</v>
      </c>
      <c r="AD4">
        <v>20</v>
      </c>
      <c r="AE4" t="s">
        <v>496</v>
      </c>
      <c r="AF4" t="s">
        <v>85</v>
      </c>
      <c r="AG4">
        <v>0</v>
      </c>
    </row>
    <row r="5" spans="1:33" x14ac:dyDescent="0.3">
      <c r="A5" t="s">
        <v>469</v>
      </c>
      <c r="B5" t="s">
        <v>167</v>
      </c>
      <c r="C5" t="s">
        <v>168</v>
      </c>
      <c r="D5" t="s">
        <v>49</v>
      </c>
      <c r="E5" t="s">
        <v>53</v>
      </c>
      <c r="F5" t="s">
        <v>54</v>
      </c>
      <c r="G5" t="s">
        <v>41</v>
      </c>
      <c r="H5" t="s">
        <v>42</v>
      </c>
      <c r="I5" t="s">
        <v>12</v>
      </c>
      <c r="J5" t="s">
        <v>234</v>
      </c>
      <c r="K5" t="s">
        <v>104</v>
      </c>
      <c r="L5" t="s">
        <v>105</v>
      </c>
      <c r="M5" t="s">
        <v>46</v>
      </c>
      <c r="N5" s="7">
        <v>46045</v>
      </c>
      <c r="O5" t="s">
        <v>52</v>
      </c>
      <c r="P5" t="s">
        <v>32</v>
      </c>
      <c r="Q5" t="s">
        <v>88</v>
      </c>
      <c r="R5" t="s">
        <v>49</v>
      </c>
      <c r="S5" t="s">
        <v>88</v>
      </c>
      <c r="T5" t="s">
        <v>88</v>
      </c>
      <c r="U5" t="s">
        <v>47</v>
      </c>
      <c r="V5" t="s">
        <v>88</v>
      </c>
      <c r="W5" t="s">
        <v>88</v>
      </c>
      <c r="X5" t="s">
        <v>88</v>
      </c>
      <c r="Y5" t="s">
        <v>88</v>
      </c>
      <c r="Z5" t="s">
        <v>12</v>
      </c>
      <c r="AA5" t="s">
        <v>74</v>
      </c>
      <c r="AB5" t="s">
        <v>75</v>
      </c>
      <c r="AC5" t="s">
        <v>15</v>
      </c>
      <c r="AD5">
        <v>17</v>
      </c>
      <c r="AE5" t="s">
        <v>496</v>
      </c>
      <c r="AF5" t="s">
        <v>85</v>
      </c>
      <c r="AG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5">
    <tabColor theme="5" tint="-0.249977111117893"/>
  </sheetPr>
  <dimension ref="D5:L70"/>
  <sheetViews>
    <sheetView showGridLines="0" tabSelected="1" topLeftCell="A4" zoomScale="115" zoomScaleNormal="115" workbookViewId="0">
      <selection activeCell="E18" sqref="E18"/>
    </sheetView>
  </sheetViews>
  <sheetFormatPr defaultRowHeight="14" x14ac:dyDescent="0.3"/>
  <cols>
    <col min="4" max="4" width="38.33203125" style="11" bestFit="1" customWidth="1"/>
    <col min="5" max="5" width="12.5" style="1" bestFit="1" customWidth="1"/>
    <col min="6" max="6" width="10" style="1" bestFit="1" customWidth="1"/>
    <col min="7" max="7" width="15.4140625" style="1" bestFit="1" customWidth="1"/>
    <col min="8" max="8" width="10.1640625" style="1" bestFit="1" customWidth="1"/>
    <col min="9" max="9" width="10.1640625" style="1" customWidth="1"/>
    <col min="10" max="10" width="5.83203125" style="1" customWidth="1"/>
    <col min="11" max="12" width="8.6640625" customWidth="1"/>
  </cols>
  <sheetData>
    <row r="5" spans="4:12" x14ac:dyDescent="0.3">
      <c r="K5" s="1"/>
      <c r="L5" s="1"/>
    </row>
    <row r="6" spans="4:12" x14ac:dyDescent="0.3">
      <c r="D6" s="47" t="s">
        <v>82</v>
      </c>
      <c r="E6" s="48">
        <v>0</v>
      </c>
      <c r="K6" s="1"/>
      <c r="L6" s="1"/>
    </row>
    <row r="7" spans="4:12" ht="16" x14ac:dyDescent="0.3">
      <c r="D7" s="10"/>
      <c r="E7" s="15"/>
      <c r="F7" s="15"/>
      <c r="G7" s="15"/>
      <c r="H7" s="16"/>
      <c r="I7" s="16"/>
      <c r="J7" s="5"/>
      <c r="K7" s="5"/>
      <c r="L7" s="5"/>
    </row>
    <row r="8" spans="4:12" x14ac:dyDescent="0.3">
      <c r="D8" s="49" t="s">
        <v>110</v>
      </c>
      <c r="E8" s="18" t="s">
        <v>40</v>
      </c>
      <c r="F8" s="18"/>
      <c r="G8" s="18"/>
      <c r="H8" s="18"/>
      <c r="I8" s="18"/>
      <c r="J8" s="5"/>
    </row>
    <row r="9" spans="4:12" x14ac:dyDescent="0.3">
      <c r="D9" s="19" t="s">
        <v>39</v>
      </c>
      <c r="E9" s="50" t="s">
        <v>84</v>
      </c>
      <c r="F9" s="50" t="s">
        <v>83</v>
      </c>
      <c r="G9" s="50" t="s">
        <v>85</v>
      </c>
      <c r="H9" s="50" t="s">
        <v>177</v>
      </c>
      <c r="I9" s="18" t="s">
        <v>10</v>
      </c>
      <c r="J9" s="5"/>
    </row>
    <row r="10" spans="4:12" ht="14" customHeight="1" x14ac:dyDescent="0.3">
      <c r="D10" s="51" t="s">
        <v>200</v>
      </c>
      <c r="E10" s="52">
        <v>108</v>
      </c>
      <c r="F10" s="53">
        <v>23</v>
      </c>
      <c r="G10" s="54">
        <v>25</v>
      </c>
      <c r="H10" s="55">
        <v>1</v>
      </c>
      <c r="I10" s="56">
        <v>157</v>
      </c>
      <c r="J10" s="3"/>
    </row>
    <row r="11" spans="4:12" x14ac:dyDescent="0.3">
      <c r="D11" s="51" t="s">
        <v>75</v>
      </c>
      <c r="E11" s="52">
        <v>42</v>
      </c>
      <c r="F11" s="53">
        <v>25</v>
      </c>
      <c r="G11" s="54">
        <v>38</v>
      </c>
      <c r="H11" s="55">
        <v>1</v>
      </c>
      <c r="I11" s="56">
        <v>106</v>
      </c>
      <c r="J11" s="3"/>
    </row>
    <row r="12" spans="4:12" x14ac:dyDescent="0.3">
      <c r="D12" s="51" t="s">
        <v>73</v>
      </c>
      <c r="E12" s="52">
        <v>49</v>
      </c>
      <c r="F12" s="53">
        <v>22</v>
      </c>
      <c r="G12" s="54">
        <v>18</v>
      </c>
      <c r="H12" s="55">
        <v>4</v>
      </c>
      <c r="I12" s="56">
        <v>93</v>
      </c>
      <c r="J12" s="3"/>
    </row>
    <row r="13" spans="4:12" x14ac:dyDescent="0.3">
      <c r="D13" s="51" t="s">
        <v>542</v>
      </c>
      <c r="E13" s="56">
        <v>41</v>
      </c>
      <c r="F13" s="56">
        <v>25</v>
      </c>
      <c r="G13" s="56">
        <v>18</v>
      </c>
      <c r="H13" s="56"/>
      <c r="I13" s="56">
        <v>84</v>
      </c>
      <c r="J13"/>
    </row>
    <row r="14" spans="4:12" x14ac:dyDescent="0.3">
      <c r="D14" s="48" t="s">
        <v>275</v>
      </c>
      <c r="E14" s="56"/>
      <c r="F14" s="56">
        <v>2</v>
      </c>
      <c r="G14" s="56">
        <v>6</v>
      </c>
      <c r="H14" s="56"/>
      <c r="I14" s="56">
        <v>8</v>
      </c>
      <c r="J14"/>
    </row>
    <row r="15" spans="4:12" x14ac:dyDescent="0.3">
      <c r="D15" s="48" t="s">
        <v>278</v>
      </c>
      <c r="E15" s="56">
        <v>3</v>
      </c>
      <c r="F15" s="56">
        <v>4</v>
      </c>
      <c r="G15" s="56">
        <v>1</v>
      </c>
      <c r="H15" s="56"/>
      <c r="I15" s="56">
        <v>8</v>
      </c>
      <c r="J15"/>
    </row>
    <row r="16" spans="4:12" x14ac:dyDescent="0.3">
      <c r="D16" s="48" t="s">
        <v>280</v>
      </c>
      <c r="E16" s="56">
        <v>3</v>
      </c>
      <c r="F16" s="56">
        <v>1</v>
      </c>
      <c r="G16" s="56">
        <v>4</v>
      </c>
      <c r="H16" s="56"/>
      <c r="I16" s="56">
        <v>8</v>
      </c>
      <c r="J16"/>
    </row>
    <row r="17" spans="4:9" customFormat="1" x14ac:dyDescent="0.3">
      <c r="D17" s="48" t="s">
        <v>285</v>
      </c>
      <c r="E17" s="56">
        <v>5</v>
      </c>
      <c r="F17" s="56">
        <v>6</v>
      </c>
      <c r="G17" s="56"/>
      <c r="H17" s="56"/>
      <c r="I17" s="56">
        <v>11</v>
      </c>
    </row>
    <row r="18" spans="4:9" customFormat="1" x14ac:dyDescent="0.3">
      <c r="D18" s="48" t="s">
        <v>287</v>
      </c>
      <c r="E18" s="56">
        <v>3</v>
      </c>
      <c r="F18" s="56">
        <v>3</v>
      </c>
      <c r="G18" s="56">
        <v>1</v>
      </c>
      <c r="H18" s="56"/>
      <c r="I18" s="56">
        <v>7</v>
      </c>
    </row>
    <row r="19" spans="4:9" customFormat="1" x14ac:dyDescent="0.3">
      <c r="D19" s="48" t="s">
        <v>290</v>
      </c>
      <c r="E19" s="56">
        <v>8</v>
      </c>
      <c r="F19" s="56"/>
      <c r="G19" s="56"/>
      <c r="H19" s="56"/>
      <c r="I19" s="56">
        <v>8</v>
      </c>
    </row>
    <row r="20" spans="4:9" customFormat="1" x14ac:dyDescent="0.3">
      <c r="D20" s="48" t="s">
        <v>296</v>
      </c>
      <c r="E20" s="56">
        <v>5</v>
      </c>
      <c r="F20" s="56"/>
      <c r="G20" s="56">
        <v>4</v>
      </c>
      <c r="H20" s="56"/>
      <c r="I20" s="56">
        <v>9</v>
      </c>
    </row>
    <row r="21" spans="4:9" customFormat="1" x14ac:dyDescent="0.3">
      <c r="D21" s="48" t="s">
        <v>302</v>
      </c>
      <c r="E21" s="56">
        <v>9</v>
      </c>
      <c r="F21" s="56">
        <v>2</v>
      </c>
      <c r="G21" s="56"/>
      <c r="H21" s="56"/>
      <c r="I21" s="56">
        <v>11</v>
      </c>
    </row>
    <row r="22" spans="4:9" customFormat="1" x14ac:dyDescent="0.3">
      <c r="D22" s="48" t="s">
        <v>304</v>
      </c>
      <c r="E22" s="56">
        <v>5</v>
      </c>
      <c r="F22" s="56">
        <v>7</v>
      </c>
      <c r="G22" s="56">
        <v>2</v>
      </c>
      <c r="H22" s="56"/>
      <c r="I22" s="56">
        <v>14</v>
      </c>
    </row>
    <row r="23" spans="4:9" customFormat="1" x14ac:dyDescent="0.3">
      <c r="D23" s="51" t="s">
        <v>10</v>
      </c>
      <c r="E23" s="56">
        <v>240</v>
      </c>
      <c r="F23" s="56">
        <v>95</v>
      </c>
      <c r="G23" s="56">
        <v>99</v>
      </c>
      <c r="H23" s="56">
        <v>6</v>
      </c>
      <c r="I23" s="56">
        <v>440</v>
      </c>
    </row>
    <row r="24" spans="4:9" customFormat="1" x14ac:dyDescent="0.3"/>
    <row r="25" spans="4:9" customFormat="1" x14ac:dyDescent="0.3"/>
    <row r="26" spans="4:9" customFormat="1" x14ac:dyDescent="0.3"/>
    <row r="27" spans="4:9" customFormat="1" x14ac:dyDescent="0.3"/>
    <row r="28" spans="4:9" customFormat="1" x14ac:dyDescent="0.3"/>
    <row r="29" spans="4:9" customFormat="1" x14ac:dyDescent="0.3"/>
    <row r="30" spans="4:9" customFormat="1" x14ac:dyDescent="0.3"/>
    <row r="31" spans="4:9" customFormat="1" x14ac:dyDescent="0.3"/>
    <row r="32" spans="4:9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spans="4:10" x14ac:dyDescent="0.3">
      <c r="D49"/>
      <c r="E49"/>
      <c r="F49"/>
      <c r="G49"/>
      <c r="H49"/>
      <c r="I49"/>
      <c r="J49"/>
    </row>
    <row r="50" spans="4:10" x14ac:dyDescent="0.3">
      <c r="D50"/>
      <c r="E50"/>
      <c r="F50"/>
      <c r="G50"/>
      <c r="H50"/>
      <c r="I50"/>
      <c r="J50"/>
    </row>
    <row r="51" spans="4:10" x14ac:dyDescent="0.3">
      <c r="D51"/>
      <c r="E51"/>
      <c r="F51"/>
      <c r="G51"/>
      <c r="H51"/>
      <c r="I51"/>
      <c r="J51"/>
    </row>
    <row r="52" spans="4:10" x14ac:dyDescent="0.3">
      <c r="D52"/>
      <c r="E52"/>
      <c r="F52"/>
      <c r="G52"/>
      <c r="H52"/>
      <c r="I52"/>
      <c r="J52"/>
    </row>
    <row r="53" spans="4:10" x14ac:dyDescent="0.3">
      <c r="D53"/>
      <c r="E53"/>
      <c r="F53"/>
      <c r="G53"/>
      <c r="H53"/>
      <c r="I53"/>
      <c r="J53"/>
    </row>
    <row r="54" spans="4:10" x14ac:dyDescent="0.3">
      <c r="D54"/>
      <c r="E54"/>
      <c r="F54"/>
      <c r="G54"/>
      <c r="H54"/>
      <c r="I54"/>
      <c r="J54"/>
    </row>
    <row r="55" spans="4:10" x14ac:dyDescent="0.3">
      <c r="D55"/>
      <c r="E55"/>
      <c r="F55"/>
      <c r="G55"/>
      <c r="H55"/>
      <c r="I55"/>
    </row>
    <row r="56" spans="4:10" x14ac:dyDescent="0.3">
      <c r="D56"/>
      <c r="E56"/>
      <c r="F56"/>
      <c r="G56"/>
      <c r="H56"/>
      <c r="I56"/>
    </row>
    <row r="57" spans="4:10" x14ac:dyDescent="0.3">
      <c r="D57"/>
      <c r="E57"/>
      <c r="F57"/>
      <c r="G57"/>
      <c r="H57"/>
      <c r="I57"/>
    </row>
    <row r="58" spans="4:10" x14ac:dyDescent="0.3">
      <c r="D58"/>
      <c r="E58"/>
      <c r="F58"/>
      <c r="G58"/>
      <c r="H58"/>
      <c r="I58"/>
    </row>
    <row r="59" spans="4:10" x14ac:dyDescent="0.3">
      <c r="D59"/>
      <c r="E59"/>
      <c r="F59"/>
      <c r="G59"/>
      <c r="H59"/>
      <c r="I59"/>
    </row>
    <row r="60" spans="4:10" x14ac:dyDescent="0.3">
      <c r="D60"/>
      <c r="E60"/>
      <c r="F60"/>
      <c r="G60"/>
      <c r="H60"/>
      <c r="I60"/>
    </row>
    <row r="61" spans="4:10" x14ac:dyDescent="0.3">
      <c r="D61"/>
      <c r="E61"/>
      <c r="F61"/>
      <c r="G61"/>
      <c r="H61"/>
      <c r="I61"/>
    </row>
    <row r="62" spans="4:10" x14ac:dyDescent="0.3">
      <c r="D62"/>
      <c r="E62"/>
      <c r="F62"/>
      <c r="G62"/>
      <c r="H62"/>
      <c r="I62"/>
    </row>
    <row r="63" spans="4:10" x14ac:dyDescent="0.3">
      <c r="D63"/>
      <c r="E63"/>
      <c r="F63"/>
      <c r="G63"/>
      <c r="H63"/>
      <c r="I63"/>
    </row>
    <row r="64" spans="4:10" x14ac:dyDescent="0.3">
      <c r="D64"/>
      <c r="E64"/>
      <c r="F64"/>
      <c r="G64"/>
      <c r="H64"/>
      <c r="I64"/>
    </row>
    <row r="65" spans="4:9" x14ac:dyDescent="0.3">
      <c r="D65"/>
      <c r="E65"/>
      <c r="F65"/>
      <c r="G65"/>
      <c r="H65"/>
      <c r="I65"/>
    </row>
    <row r="66" spans="4:9" x14ac:dyDescent="0.3">
      <c r="D66"/>
      <c r="E66"/>
      <c r="F66"/>
      <c r="G66"/>
      <c r="H66"/>
      <c r="I66"/>
    </row>
    <row r="67" spans="4:9" x14ac:dyDescent="0.3">
      <c r="D67"/>
      <c r="E67"/>
      <c r="F67"/>
      <c r="G67"/>
      <c r="H67"/>
      <c r="I67"/>
    </row>
    <row r="68" spans="4:9" x14ac:dyDescent="0.3">
      <c r="D68"/>
      <c r="E68"/>
      <c r="F68"/>
      <c r="G68"/>
      <c r="H68"/>
      <c r="I68"/>
    </row>
    <row r="69" spans="4:9" x14ac:dyDescent="0.3">
      <c r="D69"/>
      <c r="E69"/>
      <c r="F69"/>
      <c r="G69"/>
      <c r="H69"/>
      <c r="I69"/>
    </row>
    <row r="70" spans="4:9" x14ac:dyDescent="0.3">
      <c r="D70"/>
      <c r="E70"/>
      <c r="F70"/>
      <c r="G70"/>
      <c r="H70"/>
      <c r="I70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9486-7C87-4142-84B2-A9C05F787034}">
  <sheetPr>
    <tabColor theme="5" tint="-0.249977111117893"/>
  </sheetPr>
  <dimension ref="A1:AG3"/>
  <sheetViews>
    <sheetView workbookViewId="0">
      <selection activeCell="A3" sqref="A3:AG4"/>
    </sheetView>
  </sheetViews>
  <sheetFormatPr defaultRowHeight="14" x14ac:dyDescent="0.3"/>
  <cols>
    <col min="1" max="1" width="17.1640625" bestFit="1" customWidth="1"/>
    <col min="2" max="2" width="17.75" bestFit="1" customWidth="1"/>
    <col min="3" max="3" width="21.5" bestFit="1" customWidth="1"/>
    <col min="4" max="4" width="31.08203125" bestFit="1" customWidth="1"/>
    <col min="5" max="5" width="30.1640625" bestFit="1" customWidth="1"/>
    <col min="6" max="6" width="36.5" bestFit="1" customWidth="1"/>
    <col min="7" max="7" width="8.75" bestFit="1" customWidth="1"/>
    <col min="8" max="8" width="18.75" bestFit="1" customWidth="1"/>
    <col min="9" max="9" width="22.6640625" bestFit="1" customWidth="1"/>
    <col min="10" max="10" width="21.1640625" bestFit="1" customWidth="1"/>
    <col min="11" max="11" width="15.08203125" bestFit="1" customWidth="1"/>
    <col min="12" max="12" width="12.33203125" bestFit="1" customWidth="1"/>
    <col min="13" max="13" width="21.6640625" bestFit="1" customWidth="1"/>
    <col min="14" max="14" width="23.5" bestFit="1" customWidth="1"/>
    <col min="15" max="15" width="13.83203125" bestFit="1" customWidth="1"/>
    <col min="16" max="16" width="23.75" bestFit="1" customWidth="1"/>
    <col min="17" max="17" width="30.6640625" bestFit="1" customWidth="1"/>
    <col min="18" max="18" width="26.1640625" bestFit="1" customWidth="1"/>
    <col min="19" max="19" width="32.58203125" bestFit="1" customWidth="1"/>
    <col min="20" max="20" width="8.75" bestFit="1" customWidth="1"/>
    <col min="21" max="21" width="18.4140625" bestFit="1" customWidth="1"/>
    <col min="22" max="22" width="18.58203125" bestFit="1" customWidth="1"/>
    <col min="23" max="23" width="15.83203125" bestFit="1" customWidth="1"/>
    <col min="24" max="24" width="12.1640625" bestFit="1" customWidth="1"/>
    <col min="25" max="25" width="24.5" bestFit="1" customWidth="1"/>
    <col min="26" max="26" width="24" bestFit="1" customWidth="1"/>
    <col min="27" max="27" width="14" bestFit="1" customWidth="1"/>
    <col min="28" max="28" width="12.1640625" bestFit="1" customWidth="1"/>
    <col min="29" max="29" width="10.4140625" bestFit="1" customWidth="1"/>
    <col min="30" max="30" width="8.75" bestFit="1" customWidth="1"/>
    <col min="31" max="31" width="11.9140625" bestFit="1" customWidth="1"/>
    <col min="32" max="32" width="16.83203125" bestFit="1" customWidth="1"/>
    <col min="33" max="33" width="12.08203125" bestFit="1" customWidth="1"/>
  </cols>
  <sheetData>
    <row r="1" spans="1:33" x14ac:dyDescent="0.3">
      <c r="A1" s="36" t="s">
        <v>503</v>
      </c>
    </row>
    <row r="3" spans="1:33" x14ac:dyDescent="0.3">
      <c r="A3" t="s">
        <v>86</v>
      </c>
      <c r="B3" t="s">
        <v>16</v>
      </c>
      <c r="C3" t="s">
        <v>17</v>
      </c>
      <c r="D3" t="s">
        <v>18</v>
      </c>
      <c r="E3" t="s">
        <v>0</v>
      </c>
      <c r="F3" t="s">
        <v>19</v>
      </c>
      <c r="G3" t="s">
        <v>1</v>
      </c>
      <c r="H3" t="s">
        <v>20</v>
      </c>
      <c r="I3" t="s">
        <v>21</v>
      </c>
      <c r="J3" t="s">
        <v>2</v>
      </c>
      <c r="K3" t="s">
        <v>33</v>
      </c>
      <c r="L3" t="s">
        <v>3</v>
      </c>
      <c r="M3" t="s">
        <v>22</v>
      </c>
      <c r="N3" t="s">
        <v>23</v>
      </c>
      <c r="O3" t="s">
        <v>24</v>
      </c>
      <c r="P3" t="s">
        <v>27</v>
      </c>
      <c r="Q3" t="s">
        <v>28</v>
      </c>
      <c r="R3" t="s">
        <v>29</v>
      </c>
      <c r="S3" t="s">
        <v>30</v>
      </c>
      <c r="T3" t="s">
        <v>13</v>
      </c>
      <c r="U3" t="s">
        <v>31</v>
      </c>
      <c r="V3" t="s">
        <v>34</v>
      </c>
      <c r="W3" t="s">
        <v>35</v>
      </c>
      <c r="X3" t="s">
        <v>36</v>
      </c>
      <c r="Y3" t="s">
        <v>78</v>
      </c>
      <c r="Z3" t="s">
        <v>81</v>
      </c>
      <c r="AA3" t="s">
        <v>77</v>
      </c>
      <c r="AB3" t="s">
        <v>76</v>
      </c>
      <c r="AC3" t="s">
        <v>11</v>
      </c>
      <c r="AD3" t="s">
        <v>428</v>
      </c>
      <c r="AE3" t="s">
        <v>48</v>
      </c>
      <c r="AF3" t="s">
        <v>80</v>
      </c>
      <c r="AG3" t="s">
        <v>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B509-3288-4B12-B105-92398BABCAC8}">
  <sheetPr>
    <tabColor theme="5" tint="-0.249977111117893"/>
  </sheetPr>
  <dimension ref="B4:L425"/>
  <sheetViews>
    <sheetView showGridLines="0" zoomScale="60" zoomScaleNormal="60" workbookViewId="0">
      <selection activeCell="G12" sqref="G12"/>
    </sheetView>
  </sheetViews>
  <sheetFormatPr defaultRowHeight="14" x14ac:dyDescent="0.3"/>
  <cols>
    <col min="1" max="1" width="24.83203125" customWidth="1"/>
    <col min="2" max="2" width="44.25" style="11" bestFit="1" customWidth="1"/>
    <col min="3" max="3" width="24.83203125" style="1" customWidth="1"/>
    <col min="4" max="4" width="20.1640625" style="1" bestFit="1" customWidth="1"/>
    <col min="5" max="5" width="14" style="1" customWidth="1"/>
    <col min="6" max="6" width="6.75" style="1" customWidth="1"/>
    <col min="7" max="7" width="39.75" bestFit="1" customWidth="1"/>
    <col min="8" max="8" width="12.5" bestFit="1" customWidth="1"/>
    <col min="9" max="9" width="7.5" bestFit="1" customWidth="1"/>
    <col min="10" max="10" width="22.08203125" bestFit="1" customWidth="1"/>
    <col min="11" max="12" width="10.1640625" bestFit="1" customWidth="1"/>
  </cols>
  <sheetData>
    <row r="4" spans="2:12" x14ac:dyDescent="0.3">
      <c r="I4" s="1"/>
      <c r="J4" s="1"/>
    </row>
    <row r="5" spans="2:12" hidden="1" x14ac:dyDescent="0.3">
      <c r="K5" s="1"/>
      <c r="L5" s="1"/>
    </row>
    <row r="6" spans="2:12" hidden="1" x14ac:dyDescent="0.3">
      <c r="B6"/>
      <c r="C6"/>
      <c r="L6" s="1"/>
    </row>
    <row r="7" spans="2:12" ht="16" hidden="1" x14ac:dyDescent="0.3">
      <c r="B7" s="10"/>
      <c r="C7"/>
      <c r="D7"/>
      <c r="E7"/>
      <c r="F7" s="5"/>
      <c r="L7" s="5"/>
    </row>
    <row r="8" spans="2:12" x14ac:dyDescent="0.3">
      <c r="B8" s="12" t="s">
        <v>17</v>
      </c>
      <c r="C8" s="12" t="s">
        <v>2</v>
      </c>
      <c r="D8" s="6" t="s">
        <v>80</v>
      </c>
      <c r="E8" s="57" t="s">
        <v>199</v>
      </c>
      <c r="F8"/>
      <c r="G8" s="43" t="s">
        <v>232</v>
      </c>
      <c r="H8" s="12" t="s">
        <v>40</v>
      </c>
      <c r="I8" s="6"/>
      <c r="J8" s="6"/>
    </row>
    <row r="9" spans="2:12" x14ac:dyDescent="0.3">
      <c r="B9" s="3" t="s">
        <v>387</v>
      </c>
      <c r="C9" s="3" t="s">
        <v>656</v>
      </c>
      <c r="D9" s="58" t="s">
        <v>177</v>
      </c>
      <c r="E9" s="13">
        <v>6</v>
      </c>
      <c r="F9"/>
      <c r="G9" s="44" t="s">
        <v>39</v>
      </c>
      <c r="H9" s="3" t="s">
        <v>37</v>
      </c>
      <c r="I9" s="3" t="s">
        <v>795</v>
      </c>
      <c r="J9" s="6" t="s">
        <v>10</v>
      </c>
    </row>
    <row r="10" spans="2:12" x14ac:dyDescent="0.3">
      <c r="B10" s="3" t="s">
        <v>387</v>
      </c>
      <c r="C10" s="3" t="s">
        <v>389</v>
      </c>
      <c r="D10" s="58" t="s">
        <v>85</v>
      </c>
      <c r="E10" s="13">
        <v>16</v>
      </c>
      <c r="F10"/>
      <c r="G10" s="3" t="s">
        <v>542</v>
      </c>
      <c r="H10" s="42"/>
      <c r="I10" s="42"/>
      <c r="J10" s="42"/>
    </row>
    <row r="11" spans="2:12" x14ac:dyDescent="0.3">
      <c r="B11" s="3" t="s">
        <v>187</v>
      </c>
      <c r="C11" s="3" t="s">
        <v>341</v>
      </c>
      <c r="D11" s="58" t="s">
        <v>85</v>
      </c>
      <c r="E11" s="13">
        <v>19</v>
      </c>
      <c r="F11"/>
      <c r="G11" s="33" t="s">
        <v>278</v>
      </c>
      <c r="H11" s="42"/>
      <c r="I11" s="42">
        <v>1</v>
      </c>
      <c r="J11" s="42">
        <v>1</v>
      </c>
    </row>
    <row r="12" spans="2:12" x14ac:dyDescent="0.3">
      <c r="B12" s="3" t="s">
        <v>187</v>
      </c>
      <c r="C12" s="3" t="s">
        <v>378</v>
      </c>
      <c r="D12" s="58" t="s">
        <v>85</v>
      </c>
      <c r="E12" s="13">
        <v>16</v>
      </c>
      <c r="F12"/>
      <c r="G12" s="33" t="s">
        <v>275</v>
      </c>
      <c r="H12" s="42">
        <v>1</v>
      </c>
      <c r="I12" s="42"/>
      <c r="J12" s="42">
        <v>1</v>
      </c>
    </row>
    <row r="13" spans="2:12" x14ac:dyDescent="0.3">
      <c r="B13" s="3" t="s">
        <v>202</v>
      </c>
      <c r="C13" s="3" t="s">
        <v>419</v>
      </c>
      <c r="D13" s="58" t="s">
        <v>85</v>
      </c>
      <c r="E13" s="13">
        <v>15</v>
      </c>
      <c r="F13"/>
      <c r="G13" s="45" t="s">
        <v>10</v>
      </c>
      <c r="H13" s="42">
        <v>1</v>
      </c>
      <c r="I13" s="42">
        <v>1</v>
      </c>
      <c r="J13" s="42">
        <v>2</v>
      </c>
    </row>
    <row r="14" spans="2:12" x14ac:dyDescent="0.3">
      <c r="B14" s="3" t="s">
        <v>202</v>
      </c>
      <c r="C14" s="3" t="s">
        <v>417</v>
      </c>
      <c r="D14" s="58" t="s">
        <v>85</v>
      </c>
      <c r="E14" s="13">
        <v>15</v>
      </c>
      <c r="F14"/>
    </row>
    <row r="15" spans="2:12" x14ac:dyDescent="0.3">
      <c r="B15" s="3" t="s">
        <v>202</v>
      </c>
      <c r="C15" s="3" t="s">
        <v>261</v>
      </c>
      <c r="D15" s="58" t="s">
        <v>85</v>
      </c>
      <c r="E15" s="13">
        <v>16</v>
      </c>
      <c r="F15"/>
    </row>
    <row r="16" spans="2:12" x14ac:dyDescent="0.3">
      <c r="B16" s="3" t="s">
        <v>146</v>
      </c>
      <c r="C16" s="3" t="s">
        <v>324</v>
      </c>
      <c r="D16" s="58" t="s">
        <v>85</v>
      </c>
      <c r="E16" s="13">
        <v>21</v>
      </c>
      <c r="F16"/>
    </row>
    <row r="17" spans="2:6" x14ac:dyDescent="0.3">
      <c r="B17" s="3" t="s">
        <v>146</v>
      </c>
      <c r="C17" s="3" t="s">
        <v>327</v>
      </c>
      <c r="D17" s="58" t="s">
        <v>85</v>
      </c>
      <c r="E17" s="13">
        <v>21</v>
      </c>
      <c r="F17"/>
    </row>
    <row r="18" spans="2:6" x14ac:dyDescent="0.3">
      <c r="B18" s="3" t="s">
        <v>141</v>
      </c>
      <c r="C18" s="3" t="s">
        <v>425</v>
      </c>
      <c r="D18" s="58" t="s">
        <v>177</v>
      </c>
      <c r="E18" s="13">
        <v>10</v>
      </c>
      <c r="F18"/>
    </row>
    <row r="19" spans="2:6" x14ac:dyDescent="0.3">
      <c r="B19" s="3" t="s">
        <v>158</v>
      </c>
      <c r="C19" s="3" t="s">
        <v>245</v>
      </c>
      <c r="D19" s="58" t="s">
        <v>85</v>
      </c>
      <c r="E19" s="13">
        <v>15</v>
      </c>
      <c r="F19"/>
    </row>
    <row r="20" spans="2:6" x14ac:dyDescent="0.3">
      <c r="B20" s="3" t="s">
        <v>185</v>
      </c>
      <c r="C20" s="3" t="s">
        <v>416</v>
      </c>
      <c r="D20" s="58" t="s">
        <v>85</v>
      </c>
      <c r="E20" s="13">
        <v>16</v>
      </c>
      <c r="F20"/>
    </row>
    <row r="21" spans="2:6" x14ac:dyDescent="0.3">
      <c r="B21" s="3" t="s">
        <v>185</v>
      </c>
      <c r="C21" s="3" t="s">
        <v>397</v>
      </c>
      <c r="D21" s="58" t="s">
        <v>85</v>
      </c>
      <c r="E21" s="13">
        <v>16</v>
      </c>
      <c r="F21"/>
    </row>
    <row r="22" spans="2:6" x14ac:dyDescent="0.3">
      <c r="B22" s="3" t="s">
        <v>185</v>
      </c>
      <c r="C22" s="3" t="s">
        <v>395</v>
      </c>
      <c r="D22" s="58" t="s">
        <v>85</v>
      </c>
      <c r="E22" s="13">
        <v>16</v>
      </c>
      <c r="F22"/>
    </row>
    <row r="23" spans="2:6" x14ac:dyDescent="0.3">
      <c r="B23" s="3" t="s">
        <v>161</v>
      </c>
      <c r="C23" s="3" t="s">
        <v>132</v>
      </c>
      <c r="D23" s="58" t="s">
        <v>85</v>
      </c>
      <c r="E23" s="13">
        <v>42</v>
      </c>
      <c r="F23"/>
    </row>
    <row r="24" spans="2:6" x14ac:dyDescent="0.3">
      <c r="B24" s="3" t="s">
        <v>161</v>
      </c>
      <c r="C24" s="3" t="s">
        <v>131</v>
      </c>
      <c r="D24" s="58" t="s">
        <v>85</v>
      </c>
      <c r="E24" s="13">
        <v>34</v>
      </c>
      <c r="F24"/>
    </row>
    <row r="25" spans="2:6" x14ac:dyDescent="0.3">
      <c r="B25" s="3" t="s">
        <v>287</v>
      </c>
      <c r="C25" s="3" t="s">
        <v>288</v>
      </c>
      <c r="D25" s="58" t="s">
        <v>85</v>
      </c>
      <c r="E25" s="13">
        <v>21</v>
      </c>
      <c r="F25"/>
    </row>
    <row r="26" spans="2:6" x14ac:dyDescent="0.3">
      <c r="B26" s="3" t="s">
        <v>140</v>
      </c>
      <c r="C26" s="3" t="s">
        <v>203</v>
      </c>
      <c r="D26" s="58" t="s">
        <v>85</v>
      </c>
      <c r="E26" s="13">
        <v>29</v>
      </c>
      <c r="F26"/>
    </row>
    <row r="27" spans="2:6" x14ac:dyDescent="0.3">
      <c r="B27" s="3" t="s">
        <v>140</v>
      </c>
      <c r="C27" s="3" t="s">
        <v>72</v>
      </c>
      <c r="D27" s="58" t="s">
        <v>85</v>
      </c>
      <c r="E27" s="13">
        <v>36</v>
      </c>
      <c r="F27"/>
    </row>
    <row r="28" spans="2:6" x14ac:dyDescent="0.3">
      <c r="B28" s="3" t="s">
        <v>140</v>
      </c>
      <c r="C28" s="3" t="s">
        <v>70</v>
      </c>
      <c r="D28" s="58" t="s">
        <v>85</v>
      </c>
      <c r="E28" s="13">
        <v>36</v>
      </c>
      <c r="F28"/>
    </row>
    <row r="29" spans="2:6" x14ac:dyDescent="0.3">
      <c r="B29" s="3" t="s">
        <v>140</v>
      </c>
      <c r="C29" s="3" t="s">
        <v>356</v>
      </c>
      <c r="D29" s="58" t="s">
        <v>85</v>
      </c>
      <c r="E29" s="13">
        <v>17</v>
      </c>
      <c r="F29"/>
    </row>
    <row r="30" spans="2:6" x14ac:dyDescent="0.3">
      <c r="B30" s="3" t="s">
        <v>225</v>
      </c>
      <c r="C30" s="3" t="s">
        <v>352</v>
      </c>
      <c r="D30" s="58" t="s">
        <v>85</v>
      </c>
      <c r="E30" s="13">
        <v>20</v>
      </c>
      <c r="F30"/>
    </row>
    <row r="31" spans="2:6" x14ac:dyDescent="0.3">
      <c r="B31" s="3" t="s">
        <v>225</v>
      </c>
      <c r="C31" s="3" t="s">
        <v>230</v>
      </c>
      <c r="D31" s="58" t="s">
        <v>85</v>
      </c>
      <c r="E31" s="13">
        <v>28</v>
      </c>
      <c r="F31"/>
    </row>
    <row r="32" spans="2:6" x14ac:dyDescent="0.3">
      <c r="B32" s="3" t="s">
        <v>225</v>
      </c>
      <c r="C32" s="3" t="s">
        <v>360</v>
      </c>
      <c r="D32" s="58" t="s">
        <v>85</v>
      </c>
      <c r="E32" s="13">
        <v>20</v>
      </c>
      <c r="F32"/>
    </row>
    <row r="33" spans="2:6" x14ac:dyDescent="0.3">
      <c r="B33" s="3" t="s">
        <v>225</v>
      </c>
      <c r="C33" s="3" t="s">
        <v>361</v>
      </c>
      <c r="D33" s="58" t="s">
        <v>85</v>
      </c>
      <c r="E33" s="13">
        <v>20</v>
      </c>
      <c r="F33"/>
    </row>
    <row r="34" spans="2:6" x14ac:dyDescent="0.3">
      <c r="B34" s="3" t="s">
        <v>225</v>
      </c>
      <c r="C34" s="3" t="s">
        <v>359</v>
      </c>
      <c r="D34" s="58" t="s">
        <v>85</v>
      </c>
      <c r="E34" s="13">
        <v>20</v>
      </c>
      <c r="F34"/>
    </row>
    <row r="35" spans="2:6" x14ac:dyDescent="0.3">
      <c r="B35" s="3" t="s">
        <v>225</v>
      </c>
      <c r="C35" s="3" t="s">
        <v>349</v>
      </c>
      <c r="D35" s="58" t="s">
        <v>85</v>
      </c>
      <c r="E35" s="13">
        <v>20</v>
      </c>
      <c r="F35"/>
    </row>
    <row r="36" spans="2:6" x14ac:dyDescent="0.3">
      <c r="B36" s="3" t="s">
        <v>148</v>
      </c>
      <c r="C36" s="3" t="s">
        <v>370</v>
      </c>
      <c r="D36" s="58" t="s">
        <v>85</v>
      </c>
      <c r="E36" s="13">
        <v>17</v>
      </c>
      <c r="F36"/>
    </row>
    <row r="37" spans="2:6" x14ac:dyDescent="0.3">
      <c r="B37" s="3" t="s">
        <v>150</v>
      </c>
      <c r="C37" s="3" t="s">
        <v>368</v>
      </c>
      <c r="D37" s="58" t="s">
        <v>85</v>
      </c>
      <c r="E37" s="13">
        <v>17</v>
      </c>
      <c r="F37"/>
    </row>
    <row r="38" spans="2:6" x14ac:dyDescent="0.3">
      <c r="B38" s="3" t="s">
        <v>296</v>
      </c>
      <c r="C38" s="3" t="s">
        <v>323</v>
      </c>
      <c r="D38" s="58" t="s">
        <v>85</v>
      </c>
      <c r="E38" s="13">
        <v>21</v>
      </c>
      <c r="F38"/>
    </row>
    <row r="39" spans="2:6" x14ac:dyDescent="0.3">
      <c r="B39" s="3" t="s">
        <v>296</v>
      </c>
      <c r="C39" s="3" t="s">
        <v>310</v>
      </c>
      <c r="D39" s="58" t="s">
        <v>85</v>
      </c>
      <c r="E39" s="13">
        <v>21</v>
      </c>
      <c r="F39"/>
    </row>
    <row r="40" spans="2:6" x14ac:dyDescent="0.3">
      <c r="B40" s="3" t="s">
        <v>296</v>
      </c>
      <c r="C40" s="3" t="s">
        <v>326</v>
      </c>
      <c r="D40" s="58" t="s">
        <v>85</v>
      </c>
      <c r="E40" s="13">
        <v>21</v>
      </c>
      <c r="F40"/>
    </row>
    <row r="41" spans="2:6" x14ac:dyDescent="0.3">
      <c r="B41" s="3" t="s">
        <v>296</v>
      </c>
      <c r="C41" s="3" t="s">
        <v>369</v>
      </c>
      <c r="D41" s="58" t="s">
        <v>85</v>
      </c>
      <c r="E41" s="13">
        <v>17</v>
      </c>
      <c r="F41"/>
    </row>
    <row r="42" spans="2:6" x14ac:dyDescent="0.3">
      <c r="B42" s="3" t="s">
        <v>136</v>
      </c>
      <c r="C42" s="3" t="s">
        <v>422</v>
      </c>
      <c r="D42" s="58" t="s">
        <v>177</v>
      </c>
      <c r="E42" s="13">
        <v>15</v>
      </c>
      <c r="F42"/>
    </row>
    <row r="43" spans="2:6" x14ac:dyDescent="0.3">
      <c r="B43" s="3" t="s">
        <v>136</v>
      </c>
      <c r="C43" s="3" t="s">
        <v>165</v>
      </c>
      <c r="D43" s="58" t="s">
        <v>177</v>
      </c>
      <c r="E43" s="13">
        <v>40</v>
      </c>
      <c r="F43"/>
    </row>
    <row r="44" spans="2:6" x14ac:dyDescent="0.3">
      <c r="B44" s="3" t="s">
        <v>162</v>
      </c>
      <c r="C44" s="3" t="s">
        <v>263</v>
      </c>
      <c r="D44" s="58" t="s">
        <v>85</v>
      </c>
      <c r="E44" s="13">
        <v>23</v>
      </c>
      <c r="F44"/>
    </row>
    <row r="45" spans="2:6" x14ac:dyDescent="0.3">
      <c r="B45" s="3" t="s">
        <v>162</v>
      </c>
      <c r="C45" s="3" t="s">
        <v>307</v>
      </c>
      <c r="D45" s="58" t="s">
        <v>85</v>
      </c>
      <c r="E45" s="13">
        <v>21</v>
      </c>
      <c r="F45"/>
    </row>
    <row r="46" spans="2:6" x14ac:dyDescent="0.3">
      <c r="B46" s="3" t="s">
        <v>157</v>
      </c>
      <c r="C46" s="3" t="s">
        <v>227</v>
      </c>
      <c r="D46" s="58" t="s">
        <v>85</v>
      </c>
      <c r="E46" s="13">
        <v>28</v>
      </c>
      <c r="F46"/>
    </row>
    <row r="47" spans="2:6" x14ac:dyDescent="0.3">
      <c r="B47" s="3" t="s">
        <v>157</v>
      </c>
      <c r="C47" s="3" t="s">
        <v>56</v>
      </c>
      <c r="D47" s="58" t="s">
        <v>85</v>
      </c>
      <c r="E47" s="13">
        <v>38</v>
      </c>
      <c r="F47"/>
    </row>
    <row r="48" spans="2:6" x14ac:dyDescent="0.3">
      <c r="B48" s="3" t="s">
        <v>275</v>
      </c>
      <c r="C48" s="3" t="s">
        <v>336</v>
      </c>
      <c r="D48" s="58" t="s">
        <v>85</v>
      </c>
      <c r="E48" s="13">
        <v>21</v>
      </c>
      <c r="F48"/>
    </row>
    <row r="49" spans="2:5" customFormat="1" x14ac:dyDescent="0.3">
      <c r="B49" s="3" t="s">
        <v>275</v>
      </c>
      <c r="C49" s="3" t="s">
        <v>276</v>
      </c>
      <c r="D49" s="58" t="s">
        <v>85</v>
      </c>
      <c r="E49" s="13">
        <v>21</v>
      </c>
    </row>
    <row r="50" spans="2:5" customFormat="1" x14ac:dyDescent="0.3">
      <c r="B50" s="3" t="s">
        <v>275</v>
      </c>
      <c r="C50" s="3" t="s">
        <v>325</v>
      </c>
      <c r="D50" s="58" t="s">
        <v>85</v>
      </c>
      <c r="E50" s="13">
        <v>21</v>
      </c>
    </row>
    <row r="51" spans="2:5" customFormat="1" x14ac:dyDescent="0.3">
      <c r="B51" s="3" t="s">
        <v>275</v>
      </c>
      <c r="C51" s="3" t="s">
        <v>331</v>
      </c>
      <c r="D51" s="58" t="s">
        <v>85</v>
      </c>
      <c r="E51" s="13">
        <v>21</v>
      </c>
    </row>
    <row r="52" spans="2:5" customFormat="1" x14ac:dyDescent="0.3">
      <c r="B52" s="3" t="s">
        <v>275</v>
      </c>
      <c r="C52" s="3" t="s">
        <v>308</v>
      </c>
      <c r="D52" s="58" t="s">
        <v>85</v>
      </c>
      <c r="E52" s="13">
        <v>21</v>
      </c>
    </row>
    <row r="53" spans="2:5" customFormat="1" x14ac:dyDescent="0.3">
      <c r="B53" s="3" t="s">
        <v>275</v>
      </c>
      <c r="C53" s="3" t="s">
        <v>333</v>
      </c>
      <c r="D53" s="58" t="s">
        <v>85</v>
      </c>
      <c r="E53" s="13">
        <v>21</v>
      </c>
    </row>
    <row r="54" spans="2:5" customFormat="1" x14ac:dyDescent="0.3">
      <c r="B54" s="3" t="s">
        <v>168</v>
      </c>
      <c r="C54" s="3" t="s">
        <v>353</v>
      </c>
      <c r="D54" s="58" t="s">
        <v>85</v>
      </c>
      <c r="E54" s="13">
        <v>20</v>
      </c>
    </row>
    <row r="55" spans="2:5" customFormat="1" x14ac:dyDescent="0.3">
      <c r="B55" s="3" t="s">
        <v>168</v>
      </c>
      <c r="C55" s="3" t="s">
        <v>348</v>
      </c>
      <c r="D55" s="58" t="s">
        <v>85</v>
      </c>
      <c r="E55" s="13">
        <v>20</v>
      </c>
    </row>
    <row r="56" spans="2:5" customFormat="1" x14ac:dyDescent="0.3">
      <c r="B56" s="3" t="s">
        <v>168</v>
      </c>
      <c r="C56" s="3" t="s">
        <v>64</v>
      </c>
      <c r="D56" s="58" t="s">
        <v>85</v>
      </c>
      <c r="E56" s="13">
        <v>20</v>
      </c>
    </row>
    <row r="57" spans="2:5" customFormat="1" x14ac:dyDescent="0.3">
      <c r="B57" s="3" t="s">
        <v>168</v>
      </c>
      <c r="C57" s="3" t="s">
        <v>351</v>
      </c>
      <c r="D57" s="58" t="s">
        <v>85</v>
      </c>
      <c r="E57" s="13">
        <v>20</v>
      </c>
    </row>
    <row r="58" spans="2:5" customFormat="1" x14ac:dyDescent="0.3">
      <c r="B58" s="3" t="s">
        <v>168</v>
      </c>
      <c r="C58" s="3" t="s">
        <v>347</v>
      </c>
      <c r="D58" s="58" t="s">
        <v>85</v>
      </c>
      <c r="E58" s="13">
        <v>20</v>
      </c>
    </row>
    <row r="59" spans="2:5" customFormat="1" x14ac:dyDescent="0.3">
      <c r="B59" s="3" t="s">
        <v>168</v>
      </c>
      <c r="C59" s="3" t="s">
        <v>357</v>
      </c>
      <c r="D59" s="58" t="s">
        <v>85</v>
      </c>
      <c r="E59" s="13">
        <v>20</v>
      </c>
    </row>
    <row r="60" spans="2:5" customFormat="1" x14ac:dyDescent="0.3">
      <c r="B60" s="3" t="s">
        <v>168</v>
      </c>
      <c r="C60" s="3" t="s">
        <v>355</v>
      </c>
      <c r="D60" s="58" t="s">
        <v>85</v>
      </c>
      <c r="E60" s="13">
        <v>20</v>
      </c>
    </row>
    <row r="61" spans="2:5" customFormat="1" x14ac:dyDescent="0.3">
      <c r="B61" s="3" t="s">
        <v>168</v>
      </c>
      <c r="C61" s="3" t="s">
        <v>242</v>
      </c>
      <c r="D61" s="58" t="s">
        <v>85</v>
      </c>
      <c r="E61" s="13">
        <v>24</v>
      </c>
    </row>
    <row r="62" spans="2:5" customFormat="1" x14ac:dyDescent="0.3">
      <c r="B62" s="3" t="s">
        <v>156</v>
      </c>
      <c r="C62" s="3" t="s">
        <v>383</v>
      </c>
      <c r="D62" s="58" t="s">
        <v>85</v>
      </c>
      <c r="E62" s="13">
        <v>16</v>
      </c>
    </row>
    <row r="63" spans="2:5" customFormat="1" x14ac:dyDescent="0.3">
      <c r="B63" s="3" t="s">
        <v>153</v>
      </c>
      <c r="C63" s="3" t="s">
        <v>62</v>
      </c>
      <c r="D63" s="58" t="s">
        <v>85</v>
      </c>
      <c r="E63" s="13">
        <v>33</v>
      </c>
    </row>
    <row r="64" spans="2:5" customFormat="1" x14ac:dyDescent="0.3">
      <c r="B64" s="3" t="s">
        <v>249</v>
      </c>
      <c r="C64" s="3" t="s">
        <v>388</v>
      </c>
      <c r="D64" s="58" t="s">
        <v>85</v>
      </c>
      <c r="E64" s="13">
        <v>16</v>
      </c>
    </row>
    <row r="65" spans="2:5" customFormat="1" x14ac:dyDescent="0.3">
      <c r="B65" s="3" t="s">
        <v>249</v>
      </c>
      <c r="C65" s="3" t="s">
        <v>405</v>
      </c>
      <c r="D65" s="58" t="s">
        <v>85</v>
      </c>
      <c r="E65" s="13">
        <v>16</v>
      </c>
    </row>
    <row r="66" spans="2:5" customFormat="1" x14ac:dyDescent="0.3">
      <c r="B66" s="3" t="s">
        <v>249</v>
      </c>
      <c r="C66" s="3" t="s">
        <v>264</v>
      </c>
      <c r="D66" s="58" t="s">
        <v>85</v>
      </c>
      <c r="E66" s="13">
        <v>23</v>
      </c>
    </row>
    <row r="67" spans="2:5" customFormat="1" x14ac:dyDescent="0.3">
      <c r="B67" s="3" t="s">
        <v>249</v>
      </c>
      <c r="C67" s="3" t="s">
        <v>409</v>
      </c>
      <c r="D67" s="58" t="s">
        <v>85</v>
      </c>
      <c r="E67" s="13">
        <v>16</v>
      </c>
    </row>
    <row r="68" spans="2:5" customFormat="1" x14ac:dyDescent="0.3">
      <c r="B68" s="3" t="s">
        <v>249</v>
      </c>
      <c r="C68" s="3" t="s">
        <v>384</v>
      </c>
      <c r="D68" s="58" t="s">
        <v>85</v>
      </c>
      <c r="E68" s="13">
        <v>16</v>
      </c>
    </row>
    <row r="69" spans="2:5" customFormat="1" x14ac:dyDescent="0.3">
      <c r="B69" s="3" t="s">
        <v>249</v>
      </c>
      <c r="C69" s="3" t="s">
        <v>411</v>
      </c>
      <c r="D69" s="58" t="s">
        <v>85</v>
      </c>
      <c r="E69" s="13">
        <v>16</v>
      </c>
    </row>
    <row r="70" spans="2:5" customFormat="1" x14ac:dyDescent="0.3">
      <c r="B70" s="3" t="s">
        <v>249</v>
      </c>
      <c r="C70" s="3" t="s">
        <v>394</v>
      </c>
      <c r="D70" s="58" t="s">
        <v>85</v>
      </c>
      <c r="E70" s="13">
        <v>16</v>
      </c>
    </row>
    <row r="71" spans="2:5" customFormat="1" x14ac:dyDescent="0.3">
      <c r="B71" s="3" t="s">
        <v>249</v>
      </c>
      <c r="C71" s="3" t="s">
        <v>393</v>
      </c>
      <c r="D71" s="58" t="s">
        <v>85</v>
      </c>
      <c r="E71" s="13">
        <v>16</v>
      </c>
    </row>
    <row r="72" spans="2:5" customFormat="1" x14ac:dyDescent="0.3">
      <c r="B72" s="3" t="s">
        <v>380</v>
      </c>
      <c r="C72" s="3" t="s">
        <v>412</v>
      </c>
      <c r="D72" s="58" t="s">
        <v>85</v>
      </c>
      <c r="E72" s="13">
        <v>16</v>
      </c>
    </row>
    <row r="73" spans="2:5" customFormat="1" x14ac:dyDescent="0.3">
      <c r="B73" s="3" t="s">
        <v>380</v>
      </c>
      <c r="C73" s="3" t="s">
        <v>406</v>
      </c>
      <c r="D73" s="58" t="s">
        <v>85</v>
      </c>
      <c r="E73" s="13">
        <v>16</v>
      </c>
    </row>
    <row r="74" spans="2:5" customFormat="1" x14ac:dyDescent="0.3">
      <c r="B74" s="3" t="s">
        <v>380</v>
      </c>
      <c r="C74" s="3" t="s">
        <v>407</v>
      </c>
      <c r="D74" s="58" t="s">
        <v>85</v>
      </c>
      <c r="E74" s="13">
        <v>16</v>
      </c>
    </row>
    <row r="75" spans="2:5" customFormat="1" x14ac:dyDescent="0.3">
      <c r="B75" s="3" t="s">
        <v>380</v>
      </c>
      <c r="C75" s="3" t="s">
        <v>410</v>
      </c>
      <c r="D75" s="58" t="s">
        <v>85</v>
      </c>
      <c r="E75" s="13">
        <v>16</v>
      </c>
    </row>
    <row r="76" spans="2:5" customFormat="1" x14ac:dyDescent="0.3">
      <c r="B76" s="3" t="s">
        <v>380</v>
      </c>
      <c r="C76" s="3" t="s">
        <v>390</v>
      </c>
      <c r="D76" s="58" t="s">
        <v>85</v>
      </c>
      <c r="E76" s="13">
        <v>16</v>
      </c>
    </row>
    <row r="77" spans="2:5" customFormat="1" x14ac:dyDescent="0.3">
      <c r="B77" s="3" t="s">
        <v>380</v>
      </c>
      <c r="C77" s="3" t="s">
        <v>401</v>
      </c>
      <c r="D77" s="58" t="s">
        <v>85</v>
      </c>
      <c r="E77" s="13">
        <v>16</v>
      </c>
    </row>
    <row r="78" spans="2:5" customFormat="1" x14ac:dyDescent="0.3">
      <c r="B78" s="3" t="s">
        <v>380</v>
      </c>
      <c r="C78" s="3" t="s">
        <v>408</v>
      </c>
      <c r="D78" s="58" t="s">
        <v>85</v>
      </c>
      <c r="E78" s="13">
        <v>16</v>
      </c>
    </row>
    <row r="79" spans="2:5" customFormat="1" x14ac:dyDescent="0.3">
      <c r="B79" s="3" t="s">
        <v>138</v>
      </c>
      <c r="C79" s="3" t="s">
        <v>318</v>
      </c>
      <c r="D79" s="58" t="s">
        <v>85</v>
      </c>
      <c r="E79" s="13">
        <v>21</v>
      </c>
    </row>
    <row r="80" spans="2:5" customFormat="1" x14ac:dyDescent="0.3">
      <c r="B80" s="3" t="s">
        <v>151</v>
      </c>
      <c r="C80" s="3" t="s">
        <v>371</v>
      </c>
      <c r="D80" s="58" t="s">
        <v>85</v>
      </c>
      <c r="E80" s="13">
        <v>17</v>
      </c>
    </row>
    <row r="81" spans="2:5" customFormat="1" x14ac:dyDescent="0.3">
      <c r="B81" s="3" t="s">
        <v>151</v>
      </c>
      <c r="C81" s="3" t="s">
        <v>420</v>
      </c>
      <c r="D81" s="58" t="s">
        <v>85</v>
      </c>
      <c r="E81" s="13">
        <v>15</v>
      </c>
    </row>
    <row r="82" spans="2:5" customFormat="1" x14ac:dyDescent="0.3">
      <c r="B82" s="3" t="s">
        <v>151</v>
      </c>
      <c r="C82" s="3" t="s">
        <v>418</v>
      </c>
      <c r="D82" s="58" t="s">
        <v>85</v>
      </c>
      <c r="E82" s="13">
        <v>15</v>
      </c>
    </row>
    <row r="83" spans="2:5" customFormat="1" x14ac:dyDescent="0.3">
      <c r="B83" s="3" t="s">
        <v>304</v>
      </c>
      <c r="C83" s="3" t="s">
        <v>340</v>
      </c>
      <c r="D83" s="58" t="s">
        <v>85</v>
      </c>
      <c r="E83" s="13">
        <v>21</v>
      </c>
    </row>
    <row r="84" spans="2:5" customFormat="1" x14ac:dyDescent="0.3">
      <c r="B84" s="3" t="s">
        <v>304</v>
      </c>
      <c r="C84" s="3" t="s">
        <v>305</v>
      </c>
      <c r="D84" s="58" t="s">
        <v>85</v>
      </c>
      <c r="E84" s="13">
        <v>21</v>
      </c>
    </row>
    <row r="85" spans="2:5" customFormat="1" x14ac:dyDescent="0.3">
      <c r="B85" s="3" t="s">
        <v>159</v>
      </c>
      <c r="C85" s="3" t="s">
        <v>391</v>
      </c>
      <c r="D85" s="58" t="s">
        <v>85</v>
      </c>
      <c r="E85" s="13">
        <v>16</v>
      </c>
    </row>
    <row r="86" spans="2:5" customFormat="1" x14ac:dyDescent="0.3">
      <c r="B86" s="3" t="s">
        <v>159</v>
      </c>
      <c r="C86" s="3" t="s">
        <v>385</v>
      </c>
      <c r="D86" s="58" t="s">
        <v>85</v>
      </c>
      <c r="E86" s="13">
        <v>16</v>
      </c>
    </row>
    <row r="87" spans="2:5" customFormat="1" x14ac:dyDescent="0.3">
      <c r="B87" s="3" t="s">
        <v>159</v>
      </c>
      <c r="C87" s="3" t="s">
        <v>120</v>
      </c>
      <c r="D87" s="58" t="s">
        <v>85</v>
      </c>
      <c r="E87" s="13">
        <v>16</v>
      </c>
    </row>
    <row r="88" spans="2:5" customFormat="1" x14ac:dyDescent="0.3">
      <c r="B88" s="3" t="s">
        <v>159</v>
      </c>
      <c r="C88" s="3" t="s">
        <v>196</v>
      </c>
      <c r="D88" s="58" t="s">
        <v>85</v>
      </c>
      <c r="E88" s="13">
        <v>16</v>
      </c>
    </row>
    <row r="89" spans="2:5" customFormat="1" x14ac:dyDescent="0.3">
      <c r="B89" s="3" t="s">
        <v>159</v>
      </c>
      <c r="C89" s="3" t="s">
        <v>377</v>
      </c>
      <c r="D89" s="58" t="s">
        <v>85</v>
      </c>
      <c r="E89" s="13">
        <v>16</v>
      </c>
    </row>
    <row r="90" spans="2:5" customFormat="1" x14ac:dyDescent="0.3">
      <c r="B90" s="3" t="s">
        <v>159</v>
      </c>
      <c r="C90" s="3" t="s">
        <v>398</v>
      </c>
      <c r="D90" s="58" t="s">
        <v>85</v>
      </c>
      <c r="E90" s="13">
        <v>16</v>
      </c>
    </row>
    <row r="91" spans="2:5" customFormat="1" x14ac:dyDescent="0.3">
      <c r="B91" s="3" t="s">
        <v>147</v>
      </c>
      <c r="C91" s="3" t="s">
        <v>67</v>
      </c>
      <c r="D91" s="58" t="s">
        <v>85</v>
      </c>
      <c r="E91" s="13">
        <v>32</v>
      </c>
    </row>
    <row r="92" spans="2:5" customFormat="1" x14ac:dyDescent="0.3">
      <c r="B92" s="3" t="s">
        <v>147</v>
      </c>
      <c r="C92" s="3" t="s">
        <v>55</v>
      </c>
      <c r="D92" s="58" t="s">
        <v>85</v>
      </c>
      <c r="E92" s="13">
        <v>42</v>
      </c>
    </row>
    <row r="93" spans="2:5" customFormat="1" x14ac:dyDescent="0.3">
      <c r="B93" s="3" t="s">
        <v>147</v>
      </c>
      <c r="C93" s="3" t="s">
        <v>63</v>
      </c>
      <c r="D93" s="58" t="s">
        <v>85</v>
      </c>
      <c r="E93" s="13">
        <v>57</v>
      </c>
    </row>
    <row r="94" spans="2:5" customFormat="1" x14ac:dyDescent="0.3">
      <c r="B94" s="3" t="s">
        <v>147</v>
      </c>
      <c r="C94" s="3" t="s">
        <v>66</v>
      </c>
      <c r="D94" s="58" t="s">
        <v>85</v>
      </c>
      <c r="E94" s="13">
        <v>76</v>
      </c>
    </row>
    <row r="95" spans="2:5" customFormat="1" x14ac:dyDescent="0.3">
      <c r="B95" s="3" t="s">
        <v>147</v>
      </c>
      <c r="C95" s="3" t="s">
        <v>58</v>
      </c>
      <c r="D95" s="58" t="s">
        <v>85</v>
      </c>
      <c r="E95" s="13">
        <v>42</v>
      </c>
    </row>
    <row r="96" spans="2:5" customFormat="1" x14ac:dyDescent="0.3">
      <c r="B96" s="3" t="s">
        <v>147</v>
      </c>
      <c r="C96" s="3" t="s">
        <v>69</v>
      </c>
      <c r="D96" s="58" t="s">
        <v>85</v>
      </c>
      <c r="E96" s="13">
        <v>76</v>
      </c>
    </row>
    <row r="97" spans="2:5" customFormat="1" x14ac:dyDescent="0.3">
      <c r="B97" s="3" t="s">
        <v>147</v>
      </c>
      <c r="C97" s="3" t="s">
        <v>68</v>
      </c>
      <c r="D97" s="58" t="s">
        <v>85</v>
      </c>
      <c r="E97" s="13">
        <v>57</v>
      </c>
    </row>
    <row r="98" spans="2:5" customFormat="1" x14ac:dyDescent="0.3">
      <c r="B98" s="3" t="s">
        <v>179</v>
      </c>
      <c r="C98" s="3" t="s">
        <v>354</v>
      </c>
      <c r="D98" s="58" t="s">
        <v>85</v>
      </c>
      <c r="E98" s="13">
        <v>20</v>
      </c>
    </row>
    <row r="99" spans="2:5" customFormat="1" x14ac:dyDescent="0.3">
      <c r="B99" s="3" t="s">
        <v>152</v>
      </c>
      <c r="C99" s="3" t="s">
        <v>192</v>
      </c>
      <c r="D99" s="58" t="s">
        <v>85</v>
      </c>
      <c r="E99" s="13">
        <v>22</v>
      </c>
    </row>
    <row r="100" spans="2:5" customFormat="1" x14ac:dyDescent="0.3">
      <c r="B100" s="3" t="s">
        <v>382</v>
      </c>
      <c r="C100" s="3" t="s">
        <v>414</v>
      </c>
      <c r="D100" s="58" t="s">
        <v>85</v>
      </c>
      <c r="E100" s="13">
        <v>16</v>
      </c>
    </row>
    <row r="101" spans="2:5" customFormat="1" x14ac:dyDescent="0.3">
      <c r="B101" s="3" t="s">
        <v>382</v>
      </c>
      <c r="C101" s="3" t="s">
        <v>467</v>
      </c>
      <c r="D101" s="58" t="s">
        <v>177</v>
      </c>
      <c r="E101" s="13">
        <v>14</v>
      </c>
    </row>
    <row r="102" spans="2:5" customFormat="1" x14ac:dyDescent="0.3">
      <c r="B102" s="3" t="s">
        <v>278</v>
      </c>
      <c r="C102" s="3" t="s">
        <v>332</v>
      </c>
      <c r="D102" s="58" t="s">
        <v>85</v>
      </c>
      <c r="E102" s="13">
        <v>21</v>
      </c>
    </row>
    <row r="103" spans="2:5" customFormat="1" x14ac:dyDescent="0.3">
      <c r="B103" s="3" t="s">
        <v>280</v>
      </c>
      <c r="C103" s="3" t="s">
        <v>299</v>
      </c>
      <c r="D103" s="58" t="s">
        <v>85</v>
      </c>
      <c r="E103" s="13">
        <v>21</v>
      </c>
    </row>
    <row r="104" spans="2:5" customFormat="1" x14ac:dyDescent="0.3">
      <c r="B104" s="3" t="s">
        <v>280</v>
      </c>
      <c r="C104" s="3" t="s">
        <v>328</v>
      </c>
      <c r="D104" s="58" t="s">
        <v>85</v>
      </c>
      <c r="E104" s="13">
        <v>21</v>
      </c>
    </row>
    <row r="105" spans="2:5" customFormat="1" x14ac:dyDescent="0.3">
      <c r="B105" s="3" t="s">
        <v>280</v>
      </c>
      <c r="C105" s="3" t="s">
        <v>281</v>
      </c>
      <c r="D105" s="58" t="s">
        <v>85</v>
      </c>
      <c r="E105" s="13">
        <v>21</v>
      </c>
    </row>
    <row r="106" spans="2:5" customFormat="1" x14ac:dyDescent="0.3">
      <c r="B106" s="3" t="s">
        <v>280</v>
      </c>
      <c r="C106" s="3" t="s">
        <v>312</v>
      </c>
      <c r="D106" s="58" t="s">
        <v>85</v>
      </c>
      <c r="E106" s="13">
        <v>21</v>
      </c>
    </row>
    <row r="107" spans="2:5" customFormat="1" x14ac:dyDescent="0.3">
      <c r="B107" s="3" t="s">
        <v>135</v>
      </c>
      <c r="C107" s="3" t="s">
        <v>237</v>
      </c>
      <c r="D107" s="58" t="s">
        <v>177</v>
      </c>
      <c r="E107" s="13">
        <v>70</v>
      </c>
    </row>
    <row r="108" spans="2:5" customFormat="1" x14ac:dyDescent="0.3">
      <c r="B108" s="3" t="s">
        <v>173</v>
      </c>
      <c r="C108" s="3" t="s">
        <v>402</v>
      </c>
      <c r="D108" s="58" t="s">
        <v>85</v>
      </c>
      <c r="E108" s="13">
        <v>16</v>
      </c>
    </row>
    <row r="109" spans="2:5" customFormat="1" x14ac:dyDescent="0.3">
      <c r="B109" s="3" t="s">
        <v>173</v>
      </c>
      <c r="C109" s="3" t="s">
        <v>415</v>
      </c>
      <c r="D109" s="58" t="s">
        <v>85</v>
      </c>
      <c r="E109" s="13">
        <v>16</v>
      </c>
    </row>
    <row r="110" spans="2:5" customFormat="1" x14ac:dyDescent="0.3">
      <c r="B110" s="3" t="s">
        <v>173</v>
      </c>
      <c r="C110" s="3" t="s">
        <v>399</v>
      </c>
      <c r="D110" s="58" t="s">
        <v>85</v>
      </c>
      <c r="E110" s="13">
        <v>16</v>
      </c>
    </row>
    <row r="111" spans="2:5" customFormat="1" x14ac:dyDescent="0.3">
      <c r="B111" s="3" t="s">
        <v>139</v>
      </c>
      <c r="C111" s="3" t="s">
        <v>311</v>
      </c>
      <c r="D111" s="58" t="s">
        <v>85</v>
      </c>
      <c r="E111" s="13">
        <v>36</v>
      </c>
    </row>
    <row r="112" spans="2:5" customFormat="1" x14ac:dyDescent="0.3">
      <c r="B112" s="3" t="s">
        <v>155</v>
      </c>
      <c r="C112" s="3" t="s">
        <v>123</v>
      </c>
      <c r="D112" s="58" t="s">
        <v>85</v>
      </c>
      <c r="E112" s="13">
        <v>43</v>
      </c>
    </row>
    <row r="113" spans="2:5" customFormat="1" x14ac:dyDescent="0.3">
      <c r="B113" s="3" t="s">
        <v>144</v>
      </c>
      <c r="C113" s="3" t="s">
        <v>71</v>
      </c>
      <c r="D113" s="58" t="s">
        <v>85</v>
      </c>
      <c r="E113" s="13">
        <v>38</v>
      </c>
    </row>
    <row r="114" spans="2:5" customFormat="1" x14ac:dyDescent="0.3">
      <c r="B114" s="3" t="s">
        <v>154</v>
      </c>
      <c r="C114" s="3" t="s">
        <v>345</v>
      </c>
      <c r="D114" s="58" t="s">
        <v>85</v>
      </c>
      <c r="E114" s="13">
        <v>15</v>
      </c>
    </row>
    <row r="115" spans="2:5" customFormat="1" x14ac:dyDescent="0.3">
      <c r="B115" s="3" t="s">
        <v>375</v>
      </c>
      <c r="C115" s="3" t="s">
        <v>400</v>
      </c>
      <c r="D115" s="58" t="s">
        <v>85</v>
      </c>
      <c r="E115" s="13">
        <v>16</v>
      </c>
    </row>
    <row r="116" spans="2:5" customFormat="1" x14ac:dyDescent="0.3">
      <c r="B116" s="3" t="s">
        <v>375</v>
      </c>
      <c r="C116" s="3" t="s">
        <v>404</v>
      </c>
      <c r="D116" s="58" t="s">
        <v>85</v>
      </c>
      <c r="E116" s="13">
        <v>16</v>
      </c>
    </row>
    <row r="117" spans="2:5" customFormat="1" x14ac:dyDescent="0.3">
      <c r="B117" s="3" t="s">
        <v>375</v>
      </c>
      <c r="C117" s="3" t="s">
        <v>392</v>
      </c>
      <c r="D117" s="58" t="s">
        <v>85</v>
      </c>
      <c r="E117" s="13">
        <v>16</v>
      </c>
    </row>
    <row r="118" spans="2:5" customFormat="1" x14ac:dyDescent="0.3">
      <c r="B118" s="3" t="s">
        <v>375</v>
      </c>
      <c r="C118" s="3" t="s">
        <v>528</v>
      </c>
      <c r="D118" s="58" t="s">
        <v>177</v>
      </c>
      <c r="E118" s="13">
        <v>10</v>
      </c>
    </row>
    <row r="119" spans="2:5" customFormat="1" x14ac:dyDescent="0.3">
      <c r="B119" s="3" t="s">
        <v>375</v>
      </c>
      <c r="C119" s="3" t="s">
        <v>413</v>
      </c>
      <c r="D119" s="58" t="s">
        <v>85</v>
      </c>
      <c r="E119" s="13">
        <v>16</v>
      </c>
    </row>
    <row r="120" spans="2:5" customFormat="1" x14ac:dyDescent="0.3">
      <c r="B120" s="3" t="s">
        <v>375</v>
      </c>
      <c r="C120" s="3" t="s">
        <v>376</v>
      </c>
      <c r="D120" s="58" t="s">
        <v>85</v>
      </c>
      <c r="E120" s="13">
        <v>16</v>
      </c>
    </row>
    <row r="121" spans="2:5" customFormat="1" x14ac:dyDescent="0.3">
      <c r="B121" s="3" t="s">
        <v>375</v>
      </c>
      <c r="C121" s="3" t="s">
        <v>403</v>
      </c>
      <c r="D121" s="58" t="s">
        <v>85</v>
      </c>
      <c r="E121" s="13">
        <v>16</v>
      </c>
    </row>
    <row r="122" spans="2:5" customFormat="1" x14ac:dyDescent="0.3">
      <c r="B122" s="3" t="s">
        <v>251</v>
      </c>
      <c r="C122" s="3" t="s">
        <v>262</v>
      </c>
      <c r="D122" s="58" t="s">
        <v>85</v>
      </c>
      <c r="E122" s="13">
        <v>23</v>
      </c>
    </row>
    <row r="123" spans="2:5" customFormat="1" x14ac:dyDescent="0.3">
      <c r="B123" s="3" t="s">
        <v>137</v>
      </c>
      <c r="C123" s="3" t="s">
        <v>121</v>
      </c>
      <c r="D123" s="58" t="s">
        <v>177</v>
      </c>
      <c r="E123" s="13">
        <v>38</v>
      </c>
    </row>
    <row r="124" spans="2:5" customFormat="1" x14ac:dyDescent="0.3"/>
    <row r="125" spans="2:5" customFormat="1" x14ac:dyDescent="0.3"/>
    <row r="126" spans="2:5" customFormat="1" x14ac:dyDescent="0.3"/>
    <row r="127" spans="2:5" customFormat="1" x14ac:dyDescent="0.3"/>
    <row r="128" spans="2:5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spans="2:6" x14ac:dyDescent="0.3">
      <c r="B289"/>
      <c r="C289"/>
      <c r="D289"/>
      <c r="E289"/>
      <c r="F289"/>
    </row>
    <row r="290" spans="2:6" x14ac:dyDescent="0.3">
      <c r="B290"/>
      <c r="C290"/>
      <c r="D290"/>
      <c r="E290"/>
      <c r="F290"/>
    </row>
    <row r="291" spans="2:6" x14ac:dyDescent="0.3">
      <c r="B291"/>
      <c r="C291"/>
      <c r="D291"/>
      <c r="E291"/>
      <c r="F291"/>
    </row>
    <row r="292" spans="2:6" x14ac:dyDescent="0.3">
      <c r="B292"/>
      <c r="C292"/>
      <c r="D292"/>
      <c r="E292"/>
      <c r="F292"/>
    </row>
    <row r="293" spans="2:6" x14ac:dyDescent="0.3">
      <c r="B293"/>
      <c r="C293"/>
      <c r="D293"/>
      <c r="E293"/>
      <c r="F293"/>
    </row>
    <row r="294" spans="2:6" x14ac:dyDescent="0.3">
      <c r="B294"/>
      <c r="C294"/>
      <c r="D294"/>
      <c r="E294"/>
      <c r="F294"/>
    </row>
    <row r="295" spans="2:6" x14ac:dyDescent="0.3">
      <c r="B295"/>
      <c r="C295"/>
      <c r="D295"/>
      <c r="E295"/>
      <c r="F295"/>
    </row>
    <row r="296" spans="2:6" x14ac:dyDescent="0.3">
      <c r="B296"/>
      <c r="C296"/>
      <c r="D296"/>
      <c r="E296"/>
      <c r="F296"/>
    </row>
    <row r="297" spans="2:6" x14ac:dyDescent="0.3">
      <c r="B297"/>
      <c r="C297"/>
      <c r="D297"/>
      <c r="E297"/>
      <c r="F297"/>
    </row>
    <row r="298" spans="2:6" x14ac:dyDescent="0.3">
      <c r="B298"/>
      <c r="C298"/>
      <c r="D298"/>
      <c r="E298"/>
      <c r="F298"/>
    </row>
    <row r="299" spans="2:6" x14ac:dyDescent="0.3">
      <c r="B299"/>
      <c r="C299"/>
      <c r="D299"/>
      <c r="E299"/>
      <c r="F299"/>
    </row>
    <row r="300" spans="2:6" x14ac:dyDescent="0.3">
      <c r="B300"/>
      <c r="C300"/>
      <c r="D300"/>
      <c r="E300"/>
      <c r="F300"/>
    </row>
    <row r="301" spans="2:6" x14ac:dyDescent="0.3">
      <c r="B301"/>
      <c r="C301"/>
      <c r="D301"/>
      <c r="E301"/>
      <c r="F301"/>
    </row>
    <row r="302" spans="2:6" x14ac:dyDescent="0.3">
      <c r="B302"/>
      <c r="C302"/>
      <c r="D302"/>
      <c r="E302"/>
      <c r="F302"/>
    </row>
    <row r="303" spans="2:6" x14ac:dyDescent="0.3">
      <c r="B303"/>
      <c r="C303"/>
      <c r="D303"/>
      <c r="E303"/>
      <c r="F303"/>
    </row>
    <row r="304" spans="2:6" x14ac:dyDescent="0.3">
      <c r="B304"/>
      <c r="C304"/>
      <c r="D304"/>
      <c r="E304"/>
    </row>
    <row r="305" spans="2:5" x14ac:dyDescent="0.3">
      <c r="B305"/>
      <c r="C305"/>
      <c r="D305"/>
      <c r="E305"/>
    </row>
    <row r="306" spans="2:5" x14ac:dyDescent="0.3">
      <c r="B306"/>
      <c r="C306"/>
      <c r="D306"/>
      <c r="E306"/>
    </row>
    <row r="307" spans="2:5" x14ac:dyDescent="0.3">
      <c r="B307"/>
      <c r="C307"/>
      <c r="D307"/>
      <c r="E307"/>
    </row>
    <row r="308" spans="2:5" x14ac:dyDescent="0.3">
      <c r="B308"/>
      <c r="C308"/>
      <c r="D308"/>
      <c r="E308"/>
    </row>
    <row r="309" spans="2:5" x14ac:dyDescent="0.3">
      <c r="B309"/>
      <c r="C309"/>
      <c r="D309"/>
      <c r="E309"/>
    </row>
    <row r="310" spans="2:5" x14ac:dyDescent="0.3">
      <c r="B310"/>
      <c r="C310"/>
      <c r="D310"/>
      <c r="E310"/>
    </row>
    <row r="311" spans="2:5" x14ac:dyDescent="0.3">
      <c r="B311"/>
      <c r="C311"/>
      <c r="D311"/>
      <c r="E311"/>
    </row>
    <row r="312" spans="2:5" x14ac:dyDescent="0.3">
      <c r="B312"/>
      <c r="C312"/>
      <c r="D312"/>
      <c r="E312"/>
    </row>
    <row r="313" spans="2:5" x14ac:dyDescent="0.3">
      <c r="B313"/>
      <c r="C313"/>
      <c r="D313"/>
      <c r="E313"/>
    </row>
    <row r="314" spans="2:5" x14ac:dyDescent="0.3">
      <c r="B314"/>
      <c r="C314"/>
      <c r="D314"/>
      <c r="E314"/>
    </row>
    <row r="315" spans="2:5" x14ac:dyDescent="0.3">
      <c r="B315"/>
      <c r="C315"/>
      <c r="D315"/>
      <c r="E315"/>
    </row>
    <row r="316" spans="2:5" x14ac:dyDescent="0.3">
      <c r="B316"/>
      <c r="C316"/>
      <c r="D316"/>
      <c r="E316"/>
    </row>
    <row r="317" spans="2:5" x14ac:dyDescent="0.3">
      <c r="B317"/>
      <c r="C317"/>
      <c r="D317"/>
      <c r="E317"/>
    </row>
    <row r="318" spans="2:5" x14ac:dyDescent="0.3">
      <c r="B318"/>
      <c r="C318"/>
      <c r="D318"/>
      <c r="E318"/>
    </row>
    <row r="319" spans="2:5" x14ac:dyDescent="0.3">
      <c r="B319"/>
      <c r="C319"/>
      <c r="D319"/>
      <c r="E319"/>
    </row>
    <row r="320" spans="2:5" x14ac:dyDescent="0.3">
      <c r="B320"/>
      <c r="C320"/>
      <c r="D320"/>
      <c r="E320"/>
    </row>
    <row r="321" spans="2:5" x14ac:dyDescent="0.3">
      <c r="B321"/>
      <c r="C321"/>
      <c r="D321"/>
      <c r="E321"/>
    </row>
    <row r="322" spans="2:5" x14ac:dyDescent="0.3">
      <c r="B322"/>
      <c r="C322"/>
      <c r="D322"/>
      <c r="E322"/>
    </row>
    <row r="323" spans="2:5" x14ac:dyDescent="0.3">
      <c r="B323"/>
      <c r="C323"/>
      <c r="D323"/>
      <c r="E323"/>
    </row>
    <row r="324" spans="2:5" x14ac:dyDescent="0.3">
      <c r="B324"/>
      <c r="C324"/>
      <c r="D324"/>
      <c r="E324"/>
    </row>
    <row r="325" spans="2:5" x14ac:dyDescent="0.3">
      <c r="B325"/>
      <c r="C325"/>
      <c r="D325"/>
      <c r="E325"/>
    </row>
    <row r="326" spans="2:5" x14ac:dyDescent="0.3">
      <c r="B326"/>
      <c r="C326"/>
      <c r="D326"/>
      <c r="E326"/>
    </row>
    <row r="327" spans="2:5" x14ac:dyDescent="0.3">
      <c r="B327"/>
      <c r="C327"/>
      <c r="D327"/>
      <c r="E327"/>
    </row>
    <row r="328" spans="2:5" x14ac:dyDescent="0.3">
      <c r="B328"/>
      <c r="C328"/>
      <c r="D328"/>
      <c r="E328"/>
    </row>
    <row r="329" spans="2:5" x14ac:dyDescent="0.3">
      <c r="B329"/>
      <c r="C329"/>
      <c r="D329"/>
      <c r="E329"/>
    </row>
    <row r="330" spans="2:5" x14ac:dyDescent="0.3">
      <c r="B330"/>
      <c r="C330"/>
      <c r="D330"/>
      <c r="E330"/>
    </row>
    <row r="331" spans="2:5" x14ac:dyDescent="0.3">
      <c r="B331"/>
      <c r="C331"/>
      <c r="D331"/>
      <c r="E331"/>
    </row>
    <row r="332" spans="2:5" x14ac:dyDescent="0.3">
      <c r="B332"/>
      <c r="C332"/>
      <c r="D332"/>
      <c r="E332"/>
    </row>
    <row r="333" spans="2:5" x14ac:dyDescent="0.3">
      <c r="B333"/>
      <c r="C333"/>
      <c r="D333"/>
      <c r="E333"/>
    </row>
    <row r="334" spans="2:5" x14ac:dyDescent="0.3">
      <c r="B334"/>
      <c r="C334"/>
      <c r="D334"/>
      <c r="E334"/>
    </row>
    <row r="335" spans="2:5" x14ac:dyDescent="0.3">
      <c r="B335"/>
      <c r="C335"/>
      <c r="D335"/>
      <c r="E335"/>
    </row>
    <row r="336" spans="2:5" x14ac:dyDescent="0.3">
      <c r="B336"/>
      <c r="C336"/>
      <c r="D336"/>
      <c r="E336"/>
    </row>
    <row r="337" spans="2:5" x14ac:dyDescent="0.3">
      <c r="B337"/>
      <c r="C337"/>
      <c r="D337"/>
      <c r="E337"/>
    </row>
    <row r="338" spans="2:5" x14ac:dyDescent="0.3">
      <c r="B338"/>
      <c r="C338"/>
      <c r="D338"/>
      <c r="E338"/>
    </row>
    <row r="339" spans="2:5" x14ac:dyDescent="0.3">
      <c r="B339"/>
      <c r="C339"/>
      <c r="D339"/>
      <c r="E339"/>
    </row>
    <row r="340" spans="2:5" x14ac:dyDescent="0.3">
      <c r="B340"/>
      <c r="C340"/>
      <c r="D340"/>
      <c r="E340"/>
    </row>
    <row r="341" spans="2:5" x14ac:dyDescent="0.3">
      <c r="B341"/>
      <c r="C341"/>
      <c r="D341"/>
      <c r="E341"/>
    </row>
    <row r="342" spans="2:5" x14ac:dyDescent="0.3">
      <c r="B342"/>
      <c r="C342"/>
      <c r="D342"/>
      <c r="E342"/>
    </row>
    <row r="343" spans="2:5" x14ac:dyDescent="0.3">
      <c r="B343"/>
      <c r="C343"/>
      <c r="D343"/>
      <c r="E343"/>
    </row>
    <row r="344" spans="2:5" x14ac:dyDescent="0.3">
      <c r="B344"/>
      <c r="C344"/>
      <c r="D344"/>
      <c r="E344"/>
    </row>
    <row r="345" spans="2:5" x14ac:dyDescent="0.3">
      <c r="B345"/>
      <c r="C345"/>
      <c r="D345"/>
      <c r="E345"/>
    </row>
    <row r="346" spans="2:5" x14ac:dyDescent="0.3">
      <c r="B346"/>
      <c r="C346"/>
      <c r="D346"/>
      <c r="E346"/>
    </row>
    <row r="347" spans="2:5" x14ac:dyDescent="0.3">
      <c r="B347"/>
      <c r="C347"/>
      <c r="D347"/>
      <c r="E347"/>
    </row>
    <row r="348" spans="2:5" x14ac:dyDescent="0.3">
      <c r="B348"/>
      <c r="C348"/>
      <c r="D348"/>
      <c r="E348"/>
    </row>
    <row r="349" spans="2:5" x14ac:dyDescent="0.3">
      <c r="B349"/>
      <c r="C349"/>
      <c r="D349"/>
      <c r="E349"/>
    </row>
    <row r="350" spans="2:5" x14ac:dyDescent="0.3">
      <c r="B350"/>
      <c r="C350"/>
      <c r="D350"/>
      <c r="E350"/>
    </row>
    <row r="351" spans="2:5" x14ac:dyDescent="0.3">
      <c r="B351"/>
      <c r="C351"/>
      <c r="D351"/>
      <c r="E351"/>
    </row>
    <row r="352" spans="2:5" x14ac:dyDescent="0.3">
      <c r="B352"/>
      <c r="C352"/>
      <c r="D352"/>
      <c r="E352"/>
    </row>
    <row r="353" spans="2:5" x14ac:dyDescent="0.3">
      <c r="B353"/>
      <c r="C353"/>
      <c r="D353"/>
      <c r="E353"/>
    </row>
    <row r="354" spans="2:5" x14ac:dyDescent="0.3">
      <c r="B354"/>
      <c r="C354"/>
      <c r="D354"/>
      <c r="E354"/>
    </row>
    <row r="355" spans="2:5" x14ac:dyDescent="0.3">
      <c r="B355"/>
      <c r="C355"/>
      <c r="D355"/>
      <c r="E355"/>
    </row>
    <row r="356" spans="2:5" x14ac:dyDescent="0.3">
      <c r="B356"/>
      <c r="C356"/>
      <c r="D356"/>
      <c r="E356"/>
    </row>
    <row r="357" spans="2:5" x14ac:dyDescent="0.3">
      <c r="B357"/>
      <c r="C357"/>
      <c r="D357"/>
      <c r="E357"/>
    </row>
    <row r="358" spans="2:5" x14ac:dyDescent="0.3">
      <c r="B358"/>
      <c r="C358"/>
      <c r="D358"/>
      <c r="E358"/>
    </row>
    <row r="359" spans="2:5" x14ac:dyDescent="0.3">
      <c r="B359"/>
      <c r="C359"/>
      <c r="D359"/>
      <c r="E359"/>
    </row>
    <row r="360" spans="2:5" x14ac:dyDescent="0.3">
      <c r="B360"/>
      <c r="C360"/>
      <c r="D360"/>
      <c r="E360"/>
    </row>
    <row r="361" spans="2:5" x14ac:dyDescent="0.3">
      <c r="B361"/>
      <c r="C361"/>
      <c r="D361"/>
      <c r="E361"/>
    </row>
    <row r="362" spans="2:5" x14ac:dyDescent="0.3">
      <c r="B362"/>
      <c r="C362"/>
      <c r="D362"/>
      <c r="E362"/>
    </row>
    <row r="363" spans="2:5" x14ac:dyDescent="0.3">
      <c r="B363"/>
      <c r="C363"/>
      <c r="D363"/>
      <c r="E363"/>
    </row>
    <row r="364" spans="2:5" x14ac:dyDescent="0.3">
      <c r="B364"/>
      <c r="C364"/>
      <c r="D364"/>
      <c r="E364"/>
    </row>
    <row r="365" spans="2:5" x14ac:dyDescent="0.3">
      <c r="B365"/>
      <c r="C365"/>
      <c r="D365"/>
      <c r="E365"/>
    </row>
    <row r="366" spans="2:5" x14ac:dyDescent="0.3">
      <c r="B366"/>
      <c r="C366"/>
      <c r="D366"/>
      <c r="E366"/>
    </row>
    <row r="367" spans="2:5" x14ac:dyDescent="0.3">
      <c r="B367"/>
      <c r="C367"/>
      <c r="D367"/>
      <c r="E367"/>
    </row>
    <row r="368" spans="2:5" x14ac:dyDescent="0.3">
      <c r="B368"/>
      <c r="C368"/>
      <c r="D368"/>
      <c r="E368"/>
    </row>
    <row r="369" spans="2:5" x14ac:dyDescent="0.3">
      <c r="B369"/>
      <c r="C369"/>
      <c r="D369"/>
      <c r="E369"/>
    </row>
    <row r="370" spans="2:5" x14ac:dyDescent="0.3">
      <c r="B370"/>
      <c r="C370"/>
      <c r="D370"/>
      <c r="E370"/>
    </row>
    <row r="371" spans="2:5" x14ac:dyDescent="0.3">
      <c r="B371"/>
      <c r="C371"/>
      <c r="D371"/>
      <c r="E371"/>
    </row>
    <row r="372" spans="2:5" x14ac:dyDescent="0.3">
      <c r="B372"/>
      <c r="C372"/>
      <c r="D372"/>
      <c r="E372"/>
    </row>
    <row r="373" spans="2:5" x14ac:dyDescent="0.3">
      <c r="B373"/>
      <c r="C373"/>
      <c r="D373"/>
      <c r="E373"/>
    </row>
    <row r="374" spans="2:5" x14ac:dyDescent="0.3">
      <c r="B374"/>
      <c r="C374"/>
      <c r="D374"/>
      <c r="E374"/>
    </row>
    <row r="375" spans="2:5" x14ac:dyDescent="0.3">
      <c r="B375"/>
      <c r="C375"/>
      <c r="D375"/>
      <c r="E375"/>
    </row>
    <row r="376" spans="2:5" x14ac:dyDescent="0.3">
      <c r="B376"/>
      <c r="C376"/>
      <c r="D376"/>
      <c r="E376"/>
    </row>
    <row r="377" spans="2:5" x14ac:dyDescent="0.3">
      <c r="B377"/>
      <c r="C377"/>
      <c r="D377"/>
      <c r="E377"/>
    </row>
    <row r="378" spans="2:5" x14ac:dyDescent="0.3">
      <c r="B378"/>
      <c r="C378"/>
      <c r="D378"/>
      <c r="E378"/>
    </row>
    <row r="379" spans="2:5" x14ac:dyDescent="0.3">
      <c r="B379"/>
      <c r="C379"/>
      <c r="D379"/>
      <c r="E379"/>
    </row>
    <row r="380" spans="2:5" x14ac:dyDescent="0.3">
      <c r="B380"/>
      <c r="C380"/>
      <c r="D380"/>
      <c r="E380"/>
    </row>
    <row r="381" spans="2:5" x14ac:dyDescent="0.3">
      <c r="B381"/>
      <c r="C381"/>
      <c r="D381"/>
      <c r="E381"/>
    </row>
    <row r="382" spans="2:5" x14ac:dyDescent="0.3">
      <c r="B382"/>
      <c r="C382"/>
      <c r="D382"/>
      <c r="E382"/>
    </row>
    <row r="383" spans="2:5" x14ac:dyDescent="0.3">
      <c r="B383"/>
      <c r="C383"/>
      <c r="D383"/>
      <c r="E383"/>
    </row>
    <row r="384" spans="2:5" x14ac:dyDescent="0.3">
      <c r="B384"/>
      <c r="C384"/>
      <c r="D384"/>
      <c r="E384"/>
    </row>
    <row r="385" spans="2:5" x14ac:dyDescent="0.3">
      <c r="B385"/>
      <c r="C385"/>
      <c r="D385"/>
      <c r="E385"/>
    </row>
    <row r="386" spans="2:5" x14ac:dyDescent="0.3">
      <c r="B386"/>
      <c r="C386"/>
      <c r="D386"/>
      <c r="E386"/>
    </row>
    <row r="387" spans="2:5" x14ac:dyDescent="0.3">
      <c r="B387"/>
      <c r="C387"/>
      <c r="D387"/>
      <c r="E387"/>
    </row>
    <row r="388" spans="2:5" x14ac:dyDescent="0.3">
      <c r="B388"/>
      <c r="C388"/>
      <c r="D388"/>
      <c r="E388"/>
    </row>
    <row r="389" spans="2:5" x14ac:dyDescent="0.3">
      <c r="B389"/>
      <c r="C389"/>
      <c r="D389"/>
      <c r="E389"/>
    </row>
    <row r="390" spans="2:5" x14ac:dyDescent="0.3">
      <c r="B390"/>
      <c r="C390"/>
      <c r="D390"/>
      <c r="E390"/>
    </row>
    <row r="391" spans="2:5" x14ac:dyDescent="0.3">
      <c r="B391"/>
      <c r="C391"/>
      <c r="D391"/>
      <c r="E391"/>
    </row>
    <row r="392" spans="2:5" x14ac:dyDescent="0.3">
      <c r="B392"/>
      <c r="C392"/>
      <c r="D392"/>
      <c r="E392"/>
    </row>
    <row r="393" spans="2:5" x14ac:dyDescent="0.3">
      <c r="B393"/>
      <c r="C393"/>
      <c r="D393"/>
      <c r="E393"/>
    </row>
    <row r="394" spans="2:5" x14ac:dyDescent="0.3">
      <c r="B394"/>
      <c r="C394"/>
      <c r="D394"/>
      <c r="E394"/>
    </row>
    <row r="395" spans="2:5" x14ac:dyDescent="0.3">
      <c r="B395"/>
      <c r="C395"/>
      <c r="D395"/>
      <c r="E395"/>
    </row>
    <row r="396" spans="2:5" x14ac:dyDescent="0.3">
      <c r="B396"/>
      <c r="C396"/>
      <c r="D396"/>
      <c r="E396"/>
    </row>
    <row r="397" spans="2:5" x14ac:dyDescent="0.3">
      <c r="B397"/>
      <c r="C397"/>
      <c r="D397"/>
      <c r="E397"/>
    </row>
    <row r="398" spans="2:5" x14ac:dyDescent="0.3">
      <c r="B398"/>
      <c r="C398"/>
      <c r="D398"/>
      <c r="E398"/>
    </row>
    <row r="399" spans="2:5" x14ac:dyDescent="0.3">
      <c r="B399"/>
      <c r="C399"/>
      <c r="D399"/>
      <c r="E399"/>
    </row>
    <row r="400" spans="2:5" x14ac:dyDescent="0.3">
      <c r="B400"/>
      <c r="C400"/>
      <c r="D400"/>
      <c r="E400"/>
    </row>
    <row r="401" spans="2:5" x14ac:dyDescent="0.3">
      <c r="B401"/>
      <c r="C401"/>
      <c r="D401"/>
      <c r="E401"/>
    </row>
    <row r="402" spans="2:5" x14ac:dyDescent="0.3">
      <c r="B402"/>
      <c r="C402"/>
      <c r="D402"/>
      <c r="E402"/>
    </row>
    <row r="403" spans="2:5" x14ac:dyDescent="0.3">
      <c r="B403"/>
      <c r="C403"/>
      <c r="D403"/>
      <c r="E403"/>
    </row>
    <row r="404" spans="2:5" x14ac:dyDescent="0.3">
      <c r="B404"/>
      <c r="C404"/>
      <c r="D404"/>
      <c r="E404"/>
    </row>
    <row r="405" spans="2:5" x14ac:dyDescent="0.3">
      <c r="B405"/>
      <c r="C405"/>
      <c r="D405"/>
      <c r="E405"/>
    </row>
    <row r="406" spans="2:5" x14ac:dyDescent="0.3">
      <c r="B406"/>
      <c r="C406"/>
      <c r="D406"/>
      <c r="E406"/>
    </row>
    <row r="407" spans="2:5" x14ac:dyDescent="0.3">
      <c r="B407"/>
      <c r="C407"/>
      <c r="D407"/>
      <c r="E407"/>
    </row>
    <row r="408" spans="2:5" x14ac:dyDescent="0.3">
      <c r="B408"/>
      <c r="C408"/>
      <c r="D408"/>
      <c r="E408"/>
    </row>
    <row r="409" spans="2:5" x14ac:dyDescent="0.3">
      <c r="B409"/>
      <c r="C409"/>
      <c r="D409"/>
      <c r="E409"/>
    </row>
    <row r="410" spans="2:5" x14ac:dyDescent="0.3">
      <c r="B410"/>
      <c r="C410"/>
      <c r="D410"/>
      <c r="E410"/>
    </row>
    <row r="411" spans="2:5" x14ac:dyDescent="0.3">
      <c r="B411"/>
      <c r="C411"/>
      <c r="D411"/>
      <c r="E411"/>
    </row>
    <row r="412" spans="2:5" x14ac:dyDescent="0.3">
      <c r="B412"/>
      <c r="C412"/>
      <c r="D412"/>
      <c r="E412"/>
    </row>
    <row r="413" spans="2:5" x14ac:dyDescent="0.3">
      <c r="B413"/>
      <c r="C413"/>
      <c r="D413"/>
      <c r="E413"/>
    </row>
    <row r="414" spans="2:5" x14ac:dyDescent="0.3">
      <c r="B414"/>
      <c r="C414"/>
      <c r="D414"/>
      <c r="E414"/>
    </row>
    <row r="415" spans="2:5" x14ac:dyDescent="0.3">
      <c r="B415"/>
      <c r="C415"/>
      <c r="D415"/>
      <c r="E415"/>
    </row>
    <row r="416" spans="2:5" x14ac:dyDescent="0.3">
      <c r="B416"/>
      <c r="C416"/>
      <c r="D416"/>
      <c r="E416"/>
    </row>
    <row r="417" spans="2:5" x14ac:dyDescent="0.3">
      <c r="B417"/>
      <c r="C417"/>
      <c r="D417"/>
      <c r="E417"/>
    </row>
    <row r="418" spans="2:5" x14ac:dyDescent="0.3">
      <c r="B418"/>
      <c r="C418"/>
      <c r="D418"/>
      <c r="E418"/>
    </row>
    <row r="419" spans="2:5" x14ac:dyDescent="0.3">
      <c r="B419"/>
      <c r="C419"/>
      <c r="D419"/>
      <c r="E419"/>
    </row>
    <row r="420" spans="2:5" x14ac:dyDescent="0.3">
      <c r="B420"/>
      <c r="C420"/>
      <c r="D420"/>
      <c r="E420"/>
    </row>
    <row r="421" spans="2:5" x14ac:dyDescent="0.3">
      <c r="B421"/>
      <c r="C421"/>
      <c r="D421"/>
      <c r="E421"/>
    </row>
    <row r="422" spans="2:5" x14ac:dyDescent="0.3">
      <c r="B422"/>
      <c r="C422"/>
      <c r="D422"/>
      <c r="E422"/>
    </row>
    <row r="423" spans="2:5" x14ac:dyDescent="0.3">
      <c r="B423"/>
      <c r="C423"/>
      <c r="D423"/>
      <c r="E423"/>
    </row>
    <row r="424" spans="2:5" x14ac:dyDescent="0.3">
      <c r="B424"/>
      <c r="C424"/>
      <c r="D424"/>
      <c r="E424"/>
    </row>
    <row r="425" spans="2:5" x14ac:dyDescent="0.3">
      <c r="B425"/>
      <c r="C425"/>
      <c r="D425"/>
      <c r="E425"/>
    </row>
  </sheetData>
  <conditionalFormatting sqref="J4:J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:D500">
    <cfRule type="expression" dxfId="248" priority="2">
      <formula>D9="Reversa"</formula>
    </cfRule>
    <cfRule type="expression" dxfId="247" priority="14">
      <formula>D9="7 a 14 Dias"</formula>
    </cfRule>
    <cfRule type="expression" dxfId="246" priority="15">
      <formula>D9="Acima de 14 Dias"</formula>
    </cfRule>
  </conditionalFormatting>
  <conditionalFormatting sqref="E1:E7 E426:E104857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H13">
    <cfRule type="colorScale" priority="1">
      <colorScale>
        <cfvo type="min"/>
        <cfvo type="max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7EAF-0B10-4875-95D4-4FD2CD15962F}">
  <sheetPr>
    <tabColor theme="4"/>
  </sheetPr>
  <dimension ref="D2:J399"/>
  <sheetViews>
    <sheetView showGridLines="0" zoomScale="66" zoomScaleNormal="66" workbookViewId="0">
      <selection activeCell="H7" sqref="H7"/>
    </sheetView>
  </sheetViews>
  <sheetFormatPr defaultRowHeight="14" x14ac:dyDescent="0.3"/>
  <cols>
    <col min="4" max="4" width="26.58203125" style="11" bestFit="1" customWidth="1"/>
    <col min="5" max="5" width="38.75" style="11" bestFit="1" customWidth="1"/>
    <col min="6" max="6" width="20.75" style="1" customWidth="1"/>
    <col min="7" max="7" width="8.83203125" style="1" customWidth="1"/>
    <col min="8" max="8" width="26.58203125" style="1" bestFit="1" customWidth="1"/>
    <col min="9" max="9" width="35.08203125" style="1" bestFit="1" customWidth="1"/>
    <col min="10" max="10" width="24.58203125" bestFit="1" customWidth="1"/>
    <col min="11" max="11" width="7.75" bestFit="1" customWidth="1"/>
    <col min="12" max="13" width="8.6640625" customWidth="1"/>
  </cols>
  <sheetData>
    <row r="2" spans="4:10" x14ac:dyDescent="0.3">
      <c r="H2" s="32" t="s">
        <v>80</v>
      </c>
      <c r="I2" s="32" t="s">
        <v>177</v>
      </c>
    </row>
    <row r="3" spans="4:10" x14ac:dyDescent="0.3">
      <c r="D3" s="17" t="s">
        <v>246</v>
      </c>
      <c r="E3" s="17"/>
      <c r="F3" s="18" t="s">
        <v>80</v>
      </c>
      <c r="G3"/>
      <c r="H3"/>
      <c r="I3"/>
    </row>
    <row r="4" spans="4:10" x14ac:dyDescent="0.3">
      <c r="D4" s="19" t="s">
        <v>76</v>
      </c>
      <c r="E4" s="28" t="s">
        <v>17</v>
      </c>
      <c r="F4" s="20" t="s">
        <v>85</v>
      </c>
      <c r="G4"/>
      <c r="H4" s="19" t="s">
        <v>76</v>
      </c>
      <c r="I4" s="28" t="s">
        <v>17</v>
      </c>
      <c r="J4" s="28" t="s">
        <v>2</v>
      </c>
    </row>
    <row r="5" spans="4:10" ht="14" customHeight="1" x14ac:dyDescent="0.3">
      <c r="D5" s="11" t="s">
        <v>200</v>
      </c>
      <c r="E5" s="1" t="s">
        <v>187</v>
      </c>
      <c r="F5" s="46">
        <v>2</v>
      </c>
      <c r="G5"/>
      <c r="H5" s="11" t="s">
        <v>200</v>
      </c>
      <c r="I5" s="1" t="s">
        <v>387</v>
      </c>
      <c r="J5" s="1" t="s">
        <v>656</v>
      </c>
    </row>
    <row r="6" spans="4:10" x14ac:dyDescent="0.3">
      <c r="D6" s="11" t="s">
        <v>200</v>
      </c>
      <c r="E6" s="1" t="s">
        <v>202</v>
      </c>
      <c r="F6" s="46">
        <v>3</v>
      </c>
      <c r="G6"/>
      <c r="H6" s="11" t="s">
        <v>365</v>
      </c>
      <c r="I6" s="1" t="s">
        <v>141</v>
      </c>
      <c r="J6" s="1" t="s">
        <v>425</v>
      </c>
    </row>
    <row r="7" spans="4:10" x14ac:dyDescent="0.3">
      <c r="D7" s="11" t="s">
        <v>200</v>
      </c>
      <c r="E7" s="1" t="s">
        <v>146</v>
      </c>
      <c r="F7" s="46">
        <v>2</v>
      </c>
      <c r="G7"/>
      <c r="H7" s="11" t="s">
        <v>365</v>
      </c>
      <c r="I7" s="1" t="s">
        <v>135</v>
      </c>
      <c r="J7" s="1" t="s">
        <v>237</v>
      </c>
    </row>
    <row r="8" spans="4:10" x14ac:dyDescent="0.3">
      <c r="D8" s="11" t="s">
        <v>200</v>
      </c>
      <c r="E8" s="1" t="s">
        <v>158</v>
      </c>
      <c r="F8" s="46">
        <v>1</v>
      </c>
      <c r="G8"/>
      <c r="H8" s="11" t="s">
        <v>75</v>
      </c>
      <c r="I8" s="1" t="s">
        <v>375</v>
      </c>
      <c r="J8" s="1" t="s">
        <v>528</v>
      </c>
    </row>
    <row r="9" spans="4:10" x14ac:dyDescent="0.3">
      <c r="D9" s="11" t="s">
        <v>200</v>
      </c>
      <c r="E9" s="1" t="s">
        <v>148</v>
      </c>
      <c r="F9" s="46">
        <v>1</v>
      </c>
      <c r="G9"/>
      <c r="H9" s="11" t="s">
        <v>73</v>
      </c>
      <c r="I9" s="11" t="s">
        <v>136</v>
      </c>
      <c r="J9" s="1" t="s">
        <v>165</v>
      </c>
    </row>
    <row r="10" spans="4:10" x14ac:dyDescent="0.3">
      <c r="D10" s="11" t="s">
        <v>200</v>
      </c>
      <c r="E10" s="1" t="s">
        <v>150</v>
      </c>
      <c r="F10" s="46">
        <v>1</v>
      </c>
      <c r="G10"/>
      <c r="H10" s="11" t="s">
        <v>73</v>
      </c>
      <c r="I10" s="11" t="s">
        <v>136</v>
      </c>
      <c r="J10" s="1" t="s">
        <v>422</v>
      </c>
    </row>
    <row r="11" spans="4:10" x14ac:dyDescent="0.3">
      <c r="D11" s="11" t="s">
        <v>200</v>
      </c>
      <c r="E11" s="1" t="s">
        <v>153</v>
      </c>
      <c r="F11" s="46">
        <v>1</v>
      </c>
      <c r="G11"/>
      <c r="H11" s="11" t="s">
        <v>73</v>
      </c>
      <c r="I11" s="11" t="s">
        <v>137</v>
      </c>
      <c r="J11" s="1" t="s">
        <v>121</v>
      </c>
    </row>
    <row r="12" spans="4:10" x14ac:dyDescent="0.3">
      <c r="D12" s="11" t="s">
        <v>200</v>
      </c>
      <c r="E12" s="1" t="s">
        <v>138</v>
      </c>
      <c r="F12" s="46">
        <v>1</v>
      </c>
      <c r="G12"/>
      <c r="H12" s="11" t="s">
        <v>73</v>
      </c>
      <c r="I12" s="1" t="s">
        <v>382</v>
      </c>
      <c r="J12" s="1" t="s">
        <v>467</v>
      </c>
    </row>
    <row r="13" spans="4:10" x14ac:dyDescent="0.3">
      <c r="D13" s="11" t="s">
        <v>200</v>
      </c>
      <c r="E13" s="1" t="s">
        <v>179</v>
      </c>
      <c r="F13" s="46">
        <v>1</v>
      </c>
      <c r="G13"/>
      <c r="H13" s="11" t="s">
        <v>10</v>
      </c>
      <c r="I13" s="11"/>
      <c r="J13" s="11"/>
    </row>
    <row r="14" spans="4:10" x14ac:dyDescent="0.3">
      <c r="D14" s="11" t="s">
        <v>200</v>
      </c>
      <c r="E14" s="1" t="s">
        <v>139</v>
      </c>
      <c r="F14" s="46">
        <v>1</v>
      </c>
      <c r="G14"/>
      <c r="H14"/>
      <c r="I14"/>
    </row>
    <row r="15" spans="4:10" x14ac:dyDescent="0.3">
      <c r="D15" s="11" t="s">
        <v>200</v>
      </c>
      <c r="E15" s="1" t="s">
        <v>154</v>
      </c>
      <c r="F15" s="46">
        <v>1</v>
      </c>
      <c r="G15"/>
      <c r="H15"/>
      <c r="I15"/>
    </row>
    <row r="16" spans="4:10" x14ac:dyDescent="0.3">
      <c r="D16" s="11" t="s">
        <v>200</v>
      </c>
      <c r="E16" s="1" t="s">
        <v>249</v>
      </c>
      <c r="F16" s="46">
        <v>8</v>
      </c>
      <c r="G16"/>
      <c r="H16"/>
      <c r="I16"/>
    </row>
    <row r="17" spans="4:9" x14ac:dyDescent="0.3">
      <c r="D17" s="11" t="s">
        <v>200</v>
      </c>
      <c r="E17" s="1" t="s">
        <v>251</v>
      </c>
      <c r="F17" s="46">
        <v>1</v>
      </c>
      <c r="G17"/>
      <c r="H17"/>
      <c r="I17"/>
    </row>
    <row r="18" spans="4:9" x14ac:dyDescent="0.3">
      <c r="D18" s="11" t="s">
        <v>200</v>
      </c>
      <c r="E18" s="1" t="s">
        <v>387</v>
      </c>
      <c r="F18" s="46">
        <v>1</v>
      </c>
      <c r="G18"/>
      <c r="H18"/>
      <c r="I18"/>
    </row>
    <row r="19" spans="4:9" x14ac:dyDescent="0.3">
      <c r="D19" s="11" t="s">
        <v>365</v>
      </c>
      <c r="E19" s="1" t="s">
        <v>147</v>
      </c>
      <c r="F19" s="46">
        <v>7</v>
      </c>
      <c r="G19"/>
      <c r="H19"/>
      <c r="I19"/>
    </row>
    <row r="20" spans="4:9" x14ac:dyDescent="0.3">
      <c r="D20" s="11" t="s">
        <v>365</v>
      </c>
      <c r="E20" s="1" t="s">
        <v>144</v>
      </c>
      <c r="F20" s="46">
        <v>1</v>
      </c>
      <c r="G20"/>
      <c r="H20"/>
      <c r="I20"/>
    </row>
    <row r="21" spans="4:9" x14ac:dyDescent="0.3">
      <c r="D21" s="11" t="s">
        <v>75</v>
      </c>
      <c r="E21" s="11" t="s">
        <v>185</v>
      </c>
      <c r="F21" s="46">
        <v>3</v>
      </c>
      <c r="G21"/>
      <c r="H21"/>
      <c r="I21"/>
    </row>
    <row r="22" spans="4:9" x14ac:dyDescent="0.3">
      <c r="D22" s="11" t="s">
        <v>75</v>
      </c>
      <c r="E22" s="11" t="s">
        <v>161</v>
      </c>
      <c r="F22" s="46">
        <v>2</v>
      </c>
      <c r="G22"/>
      <c r="H22"/>
      <c r="I22"/>
    </row>
    <row r="23" spans="4:9" x14ac:dyDescent="0.3">
      <c r="D23" s="11" t="s">
        <v>75</v>
      </c>
      <c r="E23" s="11" t="s">
        <v>225</v>
      </c>
      <c r="F23" s="46">
        <v>6</v>
      </c>
      <c r="G23"/>
      <c r="H23"/>
      <c r="I23"/>
    </row>
    <row r="24" spans="4:9" x14ac:dyDescent="0.3">
      <c r="D24" s="11" t="s">
        <v>75</v>
      </c>
      <c r="E24" s="1" t="s">
        <v>168</v>
      </c>
      <c r="F24" s="46">
        <v>8</v>
      </c>
      <c r="G24"/>
      <c r="H24"/>
      <c r="I24"/>
    </row>
    <row r="25" spans="4:9" x14ac:dyDescent="0.3">
      <c r="D25" s="11" t="s">
        <v>75</v>
      </c>
      <c r="E25" s="11" t="s">
        <v>156</v>
      </c>
      <c r="F25" s="46">
        <v>1</v>
      </c>
      <c r="G25"/>
      <c r="H25"/>
      <c r="I25"/>
    </row>
    <row r="26" spans="4:9" x14ac:dyDescent="0.3">
      <c r="D26" s="11" t="s">
        <v>75</v>
      </c>
      <c r="E26" s="11" t="s">
        <v>152</v>
      </c>
      <c r="F26" s="46">
        <v>1</v>
      </c>
      <c r="G26"/>
      <c r="H26"/>
      <c r="I26"/>
    </row>
    <row r="27" spans="4:9" x14ac:dyDescent="0.3">
      <c r="D27" s="11" t="s">
        <v>75</v>
      </c>
      <c r="E27" s="15" t="s">
        <v>173</v>
      </c>
      <c r="F27" s="46">
        <v>3</v>
      </c>
      <c r="G27"/>
      <c r="H27"/>
      <c r="I27"/>
    </row>
    <row r="28" spans="4:9" x14ac:dyDescent="0.3">
      <c r="D28" s="11" t="s">
        <v>75</v>
      </c>
      <c r="E28" s="11" t="s">
        <v>155</v>
      </c>
      <c r="F28" s="46">
        <v>1</v>
      </c>
      <c r="G28"/>
      <c r="H28"/>
      <c r="I28"/>
    </row>
    <row r="29" spans="4:9" x14ac:dyDescent="0.3">
      <c r="D29" s="11" t="s">
        <v>75</v>
      </c>
      <c r="E29" s="1" t="s">
        <v>380</v>
      </c>
      <c r="F29" s="46">
        <v>7</v>
      </c>
      <c r="G29"/>
      <c r="H29"/>
      <c r="I29"/>
    </row>
    <row r="30" spans="4:9" x14ac:dyDescent="0.3">
      <c r="D30" s="11" t="s">
        <v>75</v>
      </c>
      <c r="E30" s="1" t="s">
        <v>375</v>
      </c>
      <c r="F30" s="46">
        <v>6</v>
      </c>
      <c r="G30"/>
      <c r="H30"/>
      <c r="I30"/>
    </row>
    <row r="31" spans="4:9" x14ac:dyDescent="0.3">
      <c r="D31" s="11" t="s">
        <v>73</v>
      </c>
      <c r="E31" s="11" t="s">
        <v>140</v>
      </c>
      <c r="F31" s="46">
        <v>4</v>
      </c>
      <c r="G31"/>
      <c r="H31"/>
      <c r="I31"/>
    </row>
    <row r="32" spans="4:9" x14ac:dyDescent="0.3">
      <c r="D32" s="11" t="s">
        <v>73</v>
      </c>
      <c r="E32" s="11" t="s">
        <v>162</v>
      </c>
      <c r="F32" s="46">
        <v>2</v>
      </c>
      <c r="G32"/>
      <c r="H32"/>
      <c r="I32"/>
    </row>
    <row r="33" spans="4:6" customFormat="1" x14ac:dyDescent="0.3">
      <c r="D33" s="11" t="s">
        <v>73</v>
      </c>
      <c r="E33" s="11" t="s">
        <v>157</v>
      </c>
      <c r="F33" s="46">
        <v>2</v>
      </c>
    </row>
    <row r="34" spans="4:6" customFormat="1" x14ac:dyDescent="0.3">
      <c r="D34" s="11" t="s">
        <v>73</v>
      </c>
      <c r="E34" s="11" t="s">
        <v>151</v>
      </c>
      <c r="F34" s="46">
        <v>3</v>
      </c>
    </row>
    <row r="35" spans="4:6" customFormat="1" x14ac:dyDescent="0.3">
      <c r="D35" s="11" t="s">
        <v>73</v>
      </c>
      <c r="E35" s="11" t="s">
        <v>159</v>
      </c>
      <c r="F35" s="46">
        <v>6</v>
      </c>
    </row>
    <row r="36" spans="4:6" customFormat="1" x14ac:dyDescent="0.3">
      <c r="D36" s="11" t="s">
        <v>73</v>
      </c>
      <c r="E36" s="1" t="s">
        <v>382</v>
      </c>
      <c r="F36" s="46">
        <v>1</v>
      </c>
    </row>
    <row r="37" spans="4:6" customFormat="1" x14ac:dyDescent="0.3">
      <c r="D37" s="11" t="s">
        <v>542</v>
      </c>
      <c r="E37" s="1" t="s">
        <v>275</v>
      </c>
      <c r="F37" s="46">
        <v>6</v>
      </c>
    </row>
    <row r="38" spans="4:6" customFormat="1" x14ac:dyDescent="0.3">
      <c r="D38" s="11" t="s">
        <v>542</v>
      </c>
      <c r="E38" s="1" t="s">
        <v>278</v>
      </c>
      <c r="F38" s="46">
        <v>1</v>
      </c>
    </row>
    <row r="39" spans="4:6" customFormat="1" x14ac:dyDescent="0.3">
      <c r="D39" s="11" t="s">
        <v>542</v>
      </c>
      <c r="E39" s="1" t="s">
        <v>280</v>
      </c>
      <c r="F39" s="46">
        <v>4</v>
      </c>
    </row>
    <row r="40" spans="4:6" customFormat="1" x14ac:dyDescent="0.3">
      <c r="D40" s="11" t="s">
        <v>542</v>
      </c>
      <c r="E40" s="1" t="s">
        <v>287</v>
      </c>
      <c r="F40" s="46">
        <v>1</v>
      </c>
    </row>
    <row r="41" spans="4:6" customFormat="1" x14ac:dyDescent="0.3">
      <c r="D41" s="11" t="s">
        <v>542</v>
      </c>
      <c r="E41" s="1" t="s">
        <v>296</v>
      </c>
      <c r="F41" s="46">
        <v>4</v>
      </c>
    </row>
    <row r="42" spans="4:6" customFormat="1" x14ac:dyDescent="0.3">
      <c r="D42" s="11" t="s">
        <v>542</v>
      </c>
      <c r="E42" s="1" t="s">
        <v>304</v>
      </c>
      <c r="F42" s="46">
        <v>2</v>
      </c>
    </row>
    <row r="43" spans="4:6" customFormat="1" x14ac:dyDescent="0.3">
      <c r="D43" s="11" t="s">
        <v>10</v>
      </c>
      <c r="E43" s="11"/>
      <c r="F43" s="46">
        <v>107</v>
      </c>
    </row>
    <row r="44" spans="4:6" customFormat="1" x14ac:dyDescent="0.3">
      <c r="E44" s="27"/>
    </row>
    <row r="45" spans="4:6" customFormat="1" x14ac:dyDescent="0.3">
      <c r="E45" s="27"/>
    </row>
    <row r="46" spans="4:6" customFormat="1" x14ac:dyDescent="0.3">
      <c r="E46" s="27"/>
    </row>
    <row r="47" spans="4:6" customFormat="1" x14ac:dyDescent="0.3">
      <c r="E47" s="27"/>
    </row>
    <row r="48" spans="4:6" customFormat="1" x14ac:dyDescent="0.3">
      <c r="E48" s="27"/>
    </row>
    <row r="49" spans="4:10" x14ac:dyDescent="0.3">
      <c r="D49"/>
      <c r="E49" s="27"/>
      <c r="F49"/>
      <c r="G49"/>
      <c r="H49"/>
      <c r="I49"/>
    </row>
    <row r="50" spans="4:10" x14ac:dyDescent="0.3">
      <c r="D50"/>
      <c r="E50" s="27"/>
      <c r="F50"/>
      <c r="G50"/>
      <c r="H50"/>
      <c r="J50" s="1"/>
    </row>
    <row r="51" spans="4:10" x14ac:dyDescent="0.3">
      <c r="D51"/>
      <c r="E51" s="27"/>
      <c r="F51"/>
      <c r="G51"/>
      <c r="H51"/>
      <c r="J51" s="1"/>
    </row>
    <row r="52" spans="4:10" x14ac:dyDescent="0.3">
      <c r="D52"/>
      <c r="E52" s="27"/>
      <c r="F52"/>
      <c r="G52"/>
      <c r="H52"/>
      <c r="J52" s="1"/>
    </row>
    <row r="53" spans="4:10" x14ac:dyDescent="0.3">
      <c r="D53"/>
      <c r="E53" s="27"/>
      <c r="F53"/>
      <c r="G53"/>
      <c r="J53" s="1"/>
    </row>
    <row r="54" spans="4:10" x14ac:dyDescent="0.3">
      <c r="D54"/>
      <c r="E54" s="27"/>
      <c r="F54"/>
      <c r="G54"/>
      <c r="J54" s="1"/>
    </row>
    <row r="55" spans="4:10" x14ac:dyDescent="0.3">
      <c r="D55"/>
      <c r="E55" s="27"/>
      <c r="F55"/>
      <c r="G55"/>
      <c r="J55" s="1"/>
    </row>
    <row r="56" spans="4:10" x14ac:dyDescent="0.3">
      <c r="D56"/>
      <c r="E56" s="27"/>
      <c r="F56"/>
      <c r="G56"/>
      <c r="J56" s="1"/>
    </row>
    <row r="57" spans="4:10" x14ac:dyDescent="0.3">
      <c r="D57"/>
      <c r="E57" s="27"/>
      <c r="F57"/>
      <c r="G57"/>
      <c r="J57" s="1"/>
    </row>
    <row r="58" spans="4:10" x14ac:dyDescent="0.3">
      <c r="D58"/>
      <c r="E58" s="27"/>
      <c r="F58"/>
      <c r="G58"/>
      <c r="J58" s="1"/>
    </row>
    <row r="59" spans="4:10" x14ac:dyDescent="0.3">
      <c r="D59"/>
      <c r="E59" s="27"/>
      <c r="F59"/>
      <c r="G59"/>
      <c r="J59" s="1"/>
    </row>
    <row r="60" spans="4:10" x14ac:dyDescent="0.3">
      <c r="D60"/>
      <c r="E60" s="27"/>
      <c r="F60"/>
      <c r="G60"/>
      <c r="J60" s="1"/>
    </row>
    <row r="61" spans="4:10" x14ac:dyDescent="0.3">
      <c r="D61"/>
      <c r="E61" s="27"/>
      <c r="F61"/>
      <c r="G61"/>
      <c r="J61" s="1"/>
    </row>
    <row r="62" spans="4:10" x14ac:dyDescent="0.3">
      <c r="D62"/>
      <c r="E62" s="27"/>
      <c r="F62"/>
      <c r="G62"/>
      <c r="J62" s="1"/>
    </row>
    <row r="63" spans="4:10" x14ac:dyDescent="0.3">
      <c r="D63"/>
      <c r="E63" s="27"/>
      <c r="F63"/>
      <c r="G63"/>
      <c r="J63" s="1"/>
    </row>
    <row r="64" spans="4:10" x14ac:dyDescent="0.3">
      <c r="D64"/>
      <c r="E64" s="27"/>
      <c r="F64"/>
      <c r="G64"/>
      <c r="J64" s="1"/>
    </row>
    <row r="65" spans="4:10" x14ac:dyDescent="0.3">
      <c r="D65"/>
      <c r="E65" s="27"/>
      <c r="F65"/>
      <c r="G65"/>
      <c r="J65" s="1"/>
    </row>
    <row r="66" spans="4:10" x14ac:dyDescent="0.3">
      <c r="D66"/>
      <c r="E66" s="27"/>
      <c r="F66"/>
      <c r="G66"/>
      <c r="J66" s="1"/>
    </row>
    <row r="67" spans="4:10" x14ac:dyDescent="0.3">
      <c r="D67"/>
      <c r="E67" s="27"/>
      <c r="F67"/>
      <c r="G67"/>
      <c r="J67" s="1"/>
    </row>
    <row r="68" spans="4:10" x14ac:dyDescent="0.3">
      <c r="D68"/>
      <c r="E68" s="27"/>
      <c r="F68"/>
      <c r="G68"/>
      <c r="J68" s="1"/>
    </row>
    <row r="69" spans="4:10" x14ac:dyDescent="0.3">
      <c r="D69"/>
      <c r="E69" s="27"/>
      <c r="F69"/>
      <c r="G69"/>
      <c r="J69" s="1"/>
    </row>
    <row r="70" spans="4:10" x14ac:dyDescent="0.3">
      <c r="D70"/>
      <c r="E70" s="27"/>
      <c r="F70"/>
      <c r="G70"/>
      <c r="J70" s="1"/>
    </row>
    <row r="71" spans="4:10" x14ac:dyDescent="0.3">
      <c r="D71"/>
      <c r="E71" s="27"/>
      <c r="F71"/>
      <c r="G71"/>
      <c r="J71" s="1"/>
    </row>
    <row r="72" spans="4:10" x14ac:dyDescent="0.3">
      <c r="D72"/>
      <c r="E72" s="27"/>
      <c r="F72"/>
      <c r="G72"/>
      <c r="J72" s="1"/>
    </row>
    <row r="73" spans="4:10" x14ac:dyDescent="0.3">
      <c r="D73"/>
      <c r="E73" s="27"/>
      <c r="F73"/>
      <c r="G73"/>
      <c r="J73" s="1"/>
    </row>
    <row r="74" spans="4:10" x14ac:dyDescent="0.3">
      <c r="D74"/>
      <c r="E74" s="27"/>
      <c r="F74"/>
      <c r="G74"/>
      <c r="J74" s="1"/>
    </row>
    <row r="75" spans="4:10" x14ac:dyDescent="0.3">
      <c r="D75"/>
      <c r="E75" s="27"/>
      <c r="F75"/>
      <c r="G75"/>
      <c r="J75" s="1"/>
    </row>
    <row r="76" spans="4:10" x14ac:dyDescent="0.3">
      <c r="D76"/>
      <c r="E76" s="27"/>
      <c r="F76"/>
      <c r="G76"/>
      <c r="J76" s="1"/>
    </row>
    <row r="77" spans="4:10" x14ac:dyDescent="0.3">
      <c r="D77"/>
      <c r="E77" s="27"/>
      <c r="F77"/>
      <c r="G77"/>
      <c r="J77" s="1"/>
    </row>
    <row r="78" spans="4:10" x14ac:dyDescent="0.3">
      <c r="D78"/>
      <c r="E78" s="27"/>
      <c r="F78"/>
      <c r="G78"/>
      <c r="J78" s="1"/>
    </row>
    <row r="79" spans="4:10" x14ac:dyDescent="0.3">
      <c r="D79"/>
      <c r="E79" s="27"/>
      <c r="F79"/>
      <c r="G79"/>
      <c r="J79" s="1"/>
    </row>
    <row r="80" spans="4:10" x14ac:dyDescent="0.3">
      <c r="D80"/>
      <c r="E80" s="27"/>
      <c r="F80"/>
      <c r="G80"/>
      <c r="J80" s="1"/>
    </row>
    <row r="81" spans="4:10" x14ac:dyDescent="0.3">
      <c r="D81"/>
      <c r="E81" s="27"/>
      <c r="F81"/>
      <c r="G81"/>
      <c r="J81" s="1"/>
    </row>
    <row r="82" spans="4:10" x14ac:dyDescent="0.3">
      <c r="D82"/>
      <c r="E82" s="27"/>
      <c r="F82"/>
      <c r="G82"/>
      <c r="J82" s="1"/>
    </row>
    <row r="83" spans="4:10" x14ac:dyDescent="0.3">
      <c r="D83"/>
      <c r="E83" s="27"/>
      <c r="F83"/>
      <c r="G83"/>
      <c r="J83" s="1"/>
    </row>
    <row r="84" spans="4:10" x14ac:dyDescent="0.3">
      <c r="D84"/>
      <c r="E84" s="27"/>
      <c r="F84"/>
      <c r="G84"/>
      <c r="J84" s="1"/>
    </row>
    <row r="85" spans="4:10" x14ac:dyDescent="0.3">
      <c r="D85"/>
      <c r="E85" s="27"/>
      <c r="F85"/>
      <c r="G85"/>
      <c r="J85" s="1"/>
    </row>
    <row r="86" spans="4:10" x14ac:dyDescent="0.3">
      <c r="D86"/>
      <c r="E86" s="27"/>
      <c r="F86"/>
      <c r="G86"/>
      <c r="J86" s="1"/>
    </row>
    <row r="87" spans="4:10" x14ac:dyDescent="0.3">
      <c r="D87"/>
      <c r="E87" s="27"/>
      <c r="F87"/>
      <c r="G87"/>
      <c r="J87" s="1"/>
    </row>
    <row r="88" spans="4:10" x14ac:dyDescent="0.3">
      <c r="D88"/>
      <c r="E88" s="27"/>
      <c r="F88"/>
      <c r="G88"/>
      <c r="J88" s="1"/>
    </row>
    <row r="89" spans="4:10" x14ac:dyDescent="0.3">
      <c r="D89"/>
      <c r="E89" s="27"/>
      <c r="F89"/>
      <c r="G89"/>
      <c r="J89" s="1"/>
    </row>
    <row r="90" spans="4:10" x14ac:dyDescent="0.3">
      <c r="D90"/>
      <c r="E90" s="27"/>
      <c r="F90"/>
      <c r="G90"/>
      <c r="J90" s="1"/>
    </row>
    <row r="91" spans="4:10" x14ac:dyDescent="0.3">
      <c r="D91"/>
      <c r="E91" s="27"/>
      <c r="F91"/>
      <c r="G91"/>
      <c r="J91" s="1"/>
    </row>
    <row r="92" spans="4:10" x14ac:dyDescent="0.3">
      <c r="D92"/>
      <c r="E92" s="27"/>
      <c r="F92"/>
      <c r="G92"/>
      <c r="J92" s="1"/>
    </row>
    <row r="93" spans="4:10" x14ac:dyDescent="0.3">
      <c r="D93"/>
      <c r="E93" s="27"/>
      <c r="F93"/>
      <c r="G93"/>
      <c r="J93" s="1"/>
    </row>
    <row r="94" spans="4:10" x14ac:dyDescent="0.3">
      <c r="D94"/>
      <c r="E94" s="27"/>
      <c r="F94"/>
      <c r="G94"/>
      <c r="J94" s="1"/>
    </row>
    <row r="95" spans="4:10" x14ac:dyDescent="0.3">
      <c r="D95"/>
      <c r="E95" s="27"/>
      <c r="F95"/>
      <c r="G95"/>
      <c r="J95" s="1"/>
    </row>
    <row r="96" spans="4:10" x14ac:dyDescent="0.3">
      <c r="D96"/>
      <c r="E96" s="27"/>
      <c r="F96"/>
      <c r="G96"/>
      <c r="J96" s="1"/>
    </row>
    <row r="97" spans="4:10" x14ac:dyDescent="0.3">
      <c r="D97"/>
      <c r="E97" s="27"/>
      <c r="F97"/>
      <c r="G97"/>
      <c r="J97" s="1"/>
    </row>
    <row r="98" spans="4:10" x14ac:dyDescent="0.3">
      <c r="D98"/>
      <c r="E98" s="27"/>
      <c r="F98"/>
      <c r="G98"/>
      <c r="J98" s="1"/>
    </row>
    <row r="99" spans="4:10" x14ac:dyDescent="0.3">
      <c r="D99"/>
      <c r="E99" s="27"/>
      <c r="F99"/>
      <c r="G99"/>
      <c r="J99" s="1"/>
    </row>
    <row r="100" spans="4:10" x14ac:dyDescent="0.3">
      <c r="D100"/>
      <c r="E100" s="27"/>
      <c r="F100"/>
      <c r="G100"/>
      <c r="J100" s="1"/>
    </row>
    <row r="101" spans="4:10" x14ac:dyDescent="0.3">
      <c r="D101"/>
      <c r="E101" s="27"/>
      <c r="F101"/>
      <c r="G101"/>
      <c r="J101" s="1"/>
    </row>
    <row r="102" spans="4:10" x14ac:dyDescent="0.3">
      <c r="D102"/>
      <c r="E102" s="27"/>
      <c r="F102"/>
      <c r="G102"/>
      <c r="J102" s="1"/>
    </row>
    <row r="103" spans="4:10" x14ac:dyDescent="0.3">
      <c r="D103"/>
      <c r="E103" s="27"/>
      <c r="F103"/>
      <c r="G103"/>
      <c r="J103" s="1"/>
    </row>
    <row r="104" spans="4:10" x14ac:dyDescent="0.3">
      <c r="D104"/>
      <c r="E104" s="27"/>
      <c r="F104"/>
      <c r="G104"/>
      <c r="J104" s="1"/>
    </row>
    <row r="105" spans="4:10" x14ac:dyDescent="0.3">
      <c r="D105"/>
      <c r="E105" s="27"/>
      <c r="F105"/>
      <c r="G105"/>
      <c r="J105" s="1"/>
    </row>
    <row r="106" spans="4:10" x14ac:dyDescent="0.3">
      <c r="D106"/>
      <c r="E106" s="27"/>
      <c r="F106"/>
      <c r="G106"/>
      <c r="J106" s="1"/>
    </row>
    <row r="107" spans="4:10" x14ac:dyDescent="0.3">
      <c r="D107"/>
      <c r="E107" s="27"/>
      <c r="F107"/>
      <c r="G107"/>
      <c r="J107" s="1"/>
    </row>
    <row r="108" spans="4:10" x14ac:dyDescent="0.3">
      <c r="D108"/>
      <c r="E108" s="27"/>
      <c r="F108"/>
      <c r="G108"/>
      <c r="J108" s="1"/>
    </row>
    <row r="109" spans="4:10" x14ac:dyDescent="0.3">
      <c r="D109"/>
      <c r="E109" s="27"/>
      <c r="F109"/>
      <c r="G109"/>
      <c r="J109" s="1"/>
    </row>
    <row r="110" spans="4:10" x14ac:dyDescent="0.3">
      <c r="D110"/>
      <c r="E110" s="27"/>
      <c r="F110"/>
      <c r="G110"/>
      <c r="J110" s="1"/>
    </row>
    <row r="111" spans="4:10" x14ac:dyDescent="0.3">
      <c r="D111"/>
      <c r="E111" s="27"/>
      <c r="F111"/>
      <c r="G111"/>
      <c r="J111" s="1"/>
    </row>
    <row r="112" spans="4:10" x14ac:dyDescent="0.3">
      <c r="D112"/>
      <c r="E112" s="27"/>
      <c r="F112"/>
      <c r="G112"/>
      <c r="J112" s="1"/>
    </row>
    <row r="113" spans="4:10" x14ac:dyDescent="0.3">
      <c r="D113"/>
      <c r="E113" s="27"/>
      <c r="F113"/>
      <c r="G113"/>
      <c r="J113" s="1"/>
    </row>
    <row r="114" spans="4:10" x14ac:dyDescent="0.3">
      <c r="D114"/>
      <c r="E114" s="27"/>
      <c r="F114"/>
      <c r="G114"/>
      <c r="J114" s="1"/>
    </row>
    <row r="115" spans="4:10" x14ac:dyDescent="0.3">
      <c r="D115"/>
      <c r="E115" s="27"/>
      <c r="F115"/>
      <c r="G115"/>
      <c r="J115" s="1"/>
    </row>
    <row r="116" spans="4:10" x14ac:dyDescent="0.3">
      <c r="D116"/>
      <c r="E116" s="27"/>
      <c r="F116"/>
      <c r="G116"/>
      <c r="J116" s="1"/>
    </row>
    <row r="117" spans="4:10" x14ac:dyDescent="0.3">
      <c r="D117"/>
      <c r="E117" s="27"/>
      <c r="F117"/>
      <c r="G117"/>
      <c r="J117" s="1"/>
    </row>
    <row r="118" spans="4:10" x14ac:dyDescent="0.3">
      <c r="D118"/>
      <c r="E118" s="27"/>
      <c r="F118"/>
      <c r="G118"/>
      <c r="J118" s="1"/>
    </row>
    <row r="119" spans="4:10" x14ac:dyDescent="0.3">
      <c r="D119"/>
      <c r="E119" s="27"/>
      <c r="F119"/>
      <c r="G119"/>
      <c r="J119" s="1"/>
    </row>
    <row r="120" spans="4:10" x14ac:dyDescent="0.3">
      <c r="D120"/>
      <c r="E120" s="27"/>
      <c r="F120"/>
      <c r="G120"/>
      <c r="J120" s="1"/>
    </row>
    <row r="121" spans="4:10" x14ac:dyDescent="0.3">
      <c r="D121"/>
      <c r="E121" s="27"/>
      <c r="F121"/>
      <c r="G121"/>
      <c r="J121" s="1"/>
    </row>
    <row r="122" spans="4:10" x14ac:dyDescent="0.3">
      <c r="D122"/>
      <c r="E122" s="27"/>
      <c r="F122"/>
      <c r="G122"/>
      <c r="J122" s="1"/>
    </row>
    <row r="123" spans="4:10" x14ac:dyDescent="0.3">
      <c r="D123"/>
      <c r="E123" s="27"/>
      <c r="F123"/>
      <c r="G123"/>
      <c r="J123" s="1"/>
    </row>
    <row r="124" spans="4:10" x14ac:dyDescent="0.3">
      <c r="D124"/>
      <c r="E124" s="27"/>
      <c r="F124"/>
      <c r="G124"/>
      <c r="J124" s="1"/>
    </row>
    <row r="125" spans="4:10" x14ac:dyDescent="0.3">
      <c r="D125"/>
      <c r="E125" s="27"/>
      <c r="F125"/>
      <c r="G125"/>
      <c r="J125" s="1"/>
    </row>
    <row r="126" spans="4:10" x14ac:dyDescent="0.3">
      <c r="D126"/>
      <c r="E126" s="27"/>
      <c r="F126"/>
      <c r="G126"/>
      <c r="J126" s="1"/>
    </row>
    <row r="127" spans="4:10" x14ac:dyDescent="0.3">
      <c r="D127"/>
      <c r="E127" s="27"/>
      <c r="F127"/>
      <c r="G127"/>
      <c r="J127" s="1"/>
    </row>
    <row r="128" spans="4:10" x14ac:dyDescent="0.3">
      <c r="D128"/>
      <c r="E128" s="27"/>
      <c r="F128"/>
      <c r="G128"/>
      <c r="J128" s="1"/>
    </row>
    <row r="129" spans="4:10" x14ac:dyDescent="0.3">
      <c r="D129"/>
      <c r="E129" s="27"/>
      <c r="F129"/>
      <c r="G129"/>
      <c r="J129" s="1"/>
    </row>
    <row r="130" spans="4:10" x14ac:dyDescent="0.3">
      <c r="D130"/>
      <c r="E130" s="27"/>
      <c r="F130"/>
      <c r="G130"/>
    </row>
    <row r="131" spans="4:10" x14ac:dyDescent="0.3">
      <c r="D131"/>
      <c r="E131" s="27"/>
      <c r="F131"/>
      <c r="G131"/>
    </row>
    <row r="132" spans="4:10" x14ac:dyDescent="0.3">
      <c r="D132"/>
      <c r="E132" s="27"/>
      <c r="F132"/>
      <c r="G132"/>
    </row>
    <row r="133" spans="4:10" x14ac:dyDescent="0.3">
      <c r="D133"/>
      <c r="E133" s="27"/>
      <c r="F133"/>
      <c r="G133"/>
    </row>
    <row r="134" spans="4:10" x14ac:dyDescent="0.3">
      <c r="D134"/>
      <c r="E134" s="27"/>
      <c r="F134"/>
      <c r="G134"/>
    </row>
    <row r="135" spans="4:10" x14ac:dyDescent="0.3">
      <c r="D135"/>
      <c r="E135" s="27"/>
      <c r="F135"/>
      <c r="G135"/>
    </row>
    <row r="136" spans="4:10" x14ac:dyDescent="0.3">
      <c r="D136"/>
      <c r="E136" s="27"/>
      <c r="F136"/>
      <c r="G136"/>
    </row>
    <row r="137" spans="4:10" x14ac:dyDescent="0.3">
      <c r="D137"/>
      <c r="E137" s="27"/>
      <c r="F137"/>
      <c r="G137"/>
    </row>
    <row r="138" spans="4:10" x14ac:dyDescent="0.3">
      <c r="D138"/>
      <c r="E138" s="27"/>
      <c r="F138"/>
      <c r="G138"/>
    </row>
    <row r="139" spans="4:10" x14ac:dyDescent="0.3">
      <c r="D139"/>
      <c r="E139" s="27"/>
      <c r="F139"/>
      <c r="G139"/>
    </row>
    <row r="140" spans="4:10" x14ac:dyDescent="0.3">
      <c r="D140"/>
      <c r="E140" s="27"/>
      <c r="F140"/>
      <c r="G140"/>
    </row>
    <row r="141" spans="4:10" x14ac:dyDescent="0.3">
      <c r="D141"/>
      <c r="E141" s="27"/>
      <c r="F141"/>
      <c r="G141"/>
    </row>
    <row r="142" spans="4:10" x14ac:dyDescent="0.3">
      <c r="D142"/>
      <c r="E142" s="27"/>
      <c r="F142"/>
      <c r="G142"/>
    </row>
    <row r="143" spans="4:10" x14ac:dyDescent="0.3">
      <c r="D143"/>
      <c r="E143" s="27"/>
      <c r="F143"/>
      <c r="G143"/>
    </row>
    <row r="144" spans="4:10" x14ac:dyDescent="0.3">
      <c r="D144"/>
      <c r="E144" s="27"/>
      <c r="F144"/>
      <c r="G144"/>
    </row>
    <row r="145" spans="4:7" x14ac:dyDescent="0.3">
      <c r="D145"/>
      <c r="E145" s="27"/>
      <c r="F145"/>
      <c r="G145"/>
    </row>
    <row r="146" spans="4:7" x14ac:dyDescent="0.3">
      <c r="D146"/>
      <c r="E146" s="27"/>
      <c r="F146"/>
      <c r="G146"/>
    </row>
    <row r="147" spans="4:7" x14ac:dyDescent="0.3">
      <c r="D147"/>
      <c r="E147" s="27"/>
      <c r="F147"/>
      <c r="G147"/>
    </row>
    <row r="148" spans="4:7" x14ac:dyDescent="0.3">
      <c r="D148"/>
      <c r="E148" s="27"/>
      <c r="F148"/>
      <c r="G148"/>
    </row>
    <row r="149" spans="4:7" x14ac:dyDescent="0.3">
      <c r="D149"/>
      <c r="E149" s="27"/>
      <c r="F149"/>
      <c r="G149"/>
    </row>
    <row r="150" spans="4:7" x14ac:dyDescent="0.3">
      <c r="D150"/>
      <c r="E150" s="27"/>
      <c r="F150"/>
      <c r="G150"/>
    </row>
    <row r="151" spans="4:7" x14ac:dyDescent="0.3">
      <c r="D151"/>
      <c r="E151" s="27"/>
      <c r="F151"/>
      <c r="G151"/>
    </row>
    <row r="152" spans="4:7" x14ac:dyDescent="0.3">
      <c r="D152"/>
      <c r="E152" s="27"/>
      <c r="F152"/>
      <c r="G152"/>
    </row>
    <row r="153" spans="4:7" x14ac:dyDescent="0.3">
      <c r="D153"/>
      <c r="E153" s="27"/>
      <c r="F153"/>
      <c r="G153"/>
    </row>
    <row r="154" spans="4:7" x14ac:dyDescent="0.3">
      <c r="D154"/>
      <c r="E154" s="27"/>
      <c r="F154"/>
      <c r="G154"/>
    </row>
    <row r="155" spans="4:7" x14ac:dyDescent="0.3">
      <c r="D155"/>
      <c r="E155" s="27"/>
      <c r="F155"/>
      <c r="G155"/>
    </row>
    <row r="156" spans="4:7" x14ac:dyDescent="0.3">
      <c r="D156"/>
      <c r="E156" s="27"/>
      <c r="F156"/>
      <c r="G156"/>
    </row>
    <row r="157" spans="4:7" x14ac:dyDescent="0.3">
      <c r="D157"/>
      <c r="E157" s="27"/>
      <c r="F157"/>
      <c r="G157"/>
    </row>
    <row r="158" spans="4:7" x14ac:dyDescent="0.3">
      <c r="D158"/>
      <c r="E158" s="27"/>
      <c r="F158"/>
      <c r="G158"/>
    </row>
    <row r="159" spans="4:7" x14ac:dyDescent="0.3">
      <c r="D159"/>
      <c r="E159" s="27"/>
      <c r="F159"/>
      <c r="G159"/>
    </row>
    <row r="160" spans="4:7" x14ac:dyDescent="0.3">
      <c r="D160"/>
      <c r="E160" s="27"/>
      <c r="F160"/>
      <c r="G160"/>
    </row>
    <row r="161" spans="4:7" x14ac:dyDescent="0.3">
      <c r="D161"/>
      <c r="E161" s="27"/>
      <c r="F161"/>
      <c r="G161"/>
    </row>
    <row r="162" spans="4:7" x14ac:dyDescent="0.3">
      <c r="D162"/>
      <c r="E162" s="27"/>
      <c r="F162"/>
      <c r="G162"/>
    </row>
    <row r="163" spans="4:7" x14ac:dyDescent="0.3">
      <c r="D163"/>
      <c r="E163" s="27"/>
      <c r="F163"/>
      <c r="G163"/>
    </row>
    <row r="164" spans="4:7" x14ac:dyDescent="0.3">
      <c r="D164"/>
      <c r="E164" s="27"/>
      <c r="F164"/>
      <c r="G164"/>
    </row>
    <row r="165" spans="4:7" x14ac:dyDescent="0.3">
      <c r="D165"/>
      <c r="E165" s="27"/>
      <c r="F165"/>
      <c r="G165"/>
    </row>
    <row r="166" spans="4:7" x14ac:dyDescent="0.3">
      <c r="D166"/>
      <c r="E166" s="27"/>
      <c r="F166"/>
      <c r="G166"/>
    </row>
    <row r="167" spans="4:7" x14ac:dyDescent="0.3">
      <c r="D167"/>
      <c r="E167" s="27"/>
      <c r="F167"/>
      <c r="G167"/>
    </row>
    <row r="168" spans="4:7" x14ac:dyDescent="0.3">
      <c r="D168"/>
      <c r="E168" s="27"/>
      <c r="F168"/>
      <c r="G168"/>
    </row>
    <row r="169" spans="4:7" x14ac:dyDescent="0.3">
      <c r="D169"/>
      <c r="E169" s="27"/>
      <c r="F169"/>
      <c r="G169"/>
    </row>
    <row r="170" spans="4:7" x14ac:dyDescent="0.3">
      <c r="D170"/>
      <c r="E170" s="27"/>
      <c r="F170"/>
      <c r="G170"/>
    </row>
    <row r="171" spans="4:7" x14ac:dyDescent="0.3">
      <c r="D171"/>
      <c r="E171" s="27"/>
      <c r="F171"/>
      <c r="G171"/>
    </row>
    <row r="172" spans="4:7" x14ac:dyDescent="0.3">
      <c r="D172"/>
      <c r="E172" s="27"/>
      <c r="F172"/>
      <c r="G172"/>
    </row>
    <row r="173" spans="4:7" x14ac:dyDescent="0.3">
      <c r="D173"/>
      <c r="E173" s="27"/>
      <c r="F173"/>
      <c r="G173"/>
    </row>
    <row r="174" spans="4:7" x14ac:dyDescent="0.3">
      <c r="D174"/>
      <c r="E174" s="27"/>
      <c r="F174"/>
      <c r="G174"/>
    </row>
    <row r="175" spans="4:7" x14ac:dyDescent="0.3">
      <c r="D175"/>
      <c r="E175" s="27"/>
      <c r="F175"/>
      <c r="G175"/>
    </row>
    <row r="176" spans="4:7" x14ac:dyDescent="0.3">
      <c r="D176"/>
      <c r="E176" s="27"/>
      <c r="F176"/>
      <c r="G176"/>
    </row>
    <row r="177" spans="4:7" x14ac:dyDescent="0.3">
      <c r="D177"/>
      <c r="E177" s="27"/>
      <c r="F177"/>
      <c r="G177"/>
    </row>
    <row r="178" spans="4:7" x14ac:dyDescent="0.3">
      <c r="D178"/>
      <c r="E178" s="27"/>
      <c r="F178"/>
      <c r="G178"/>
    </row>
    <row r="179" spans="4:7" x14ac:dyDescent="0.3">
      <c r="D179"/>
      <c r="E179" s="27"/>
      <c r="F179"/>
      <c r="G179"/>
    </row>
    <row r="180" spans="4:7" x14ac:dyDescent="0.3">
      <c r="D180"/>
      <c r="E180" s="27"/>
      <c r="F180"/>
      <c r="G180"/>
    </row>
    <row r="181" spans="4:7" x14ac:dyDescent="0.3">
      <c r="D181"/>
      <c r="E181" s="27"/>
      <c r="F181"/>
      <c r="G181"/>
    </row>
    <row r="182" spans="4:7" x14ac:dyDescent="0.3">
      <c r="D182"/>
      <c r="E182" s="27"/>
      <c r="F182"/>
      <c r="G182"/>
    </row>
    <row r="183" spans="4:7" x14ac:dyDescent="0.3">
      <c r="D183"/>
      <c r="E183" s="27"/>
      <c r="F183"/>
      <c r="G183"/>
    </row>
    <row r="184" spans="4:7" x14ac:dyDescent="0.3">
      <c r="D184"/>
      <c r="E184" s="27"/>
      <c r="F184"/>
      <c r="G184"/>
    </row>
    <row r="185" spans="4:7" x14ac:dyDescent="0.3">
      <c r="D185"/>
      <c r="E185" s="27"/>
      <c r="F185"/>
      <c r="G185"/>
    </row>
    <row r="186" spans="4:7" x14ac:dyDescent="0.3">
      <c r="D186"/>
      <c r="E186" s="27"/>
      <c r="F186"/>
      <c r="G186"/>
    </row>
    <row r="187" spans="4:7" x14ac:dyDescent="0.3">
      <c r="D187"/>
      <c r="E187" s="27"/>
      <c r="F187"/>
      <c r="G187"/>
    </row>
    <row r="188" spans="4:7" x14ac:dyDescent="0.3">
      <c r="D188"/>
      <c r="E188" s="27"/>
      <c r="F188"/>
      <c r="G188"/>
    </row>
    <row r="189" spans="4:7" x14ac:dyDescent="0.3">
      <c r="D189"/>
      <c r="E189" s="27"/>
      <c r="F189"/>
      <c r="G189"/>
    </row>
    <row r="190" spans="4:7" x14ac:dyDescent="0.3">
      <c r="D190"/>
      <c r="E190" s="27"/>
      <c r="F190"/>
      <c r="G190"/>
    </row>
    <row r="191" spans="4:7" x14ac:dyDescent="0.3">
      <c r="D191"/>
      <c r="E191" s="27"/>
      <c r="F191"/>
      <c r="G191"/>
    </row>
    <row r="192" spans="4:7" x14ac:dyDescent="0.3">
      <c r="D192"/>
      <c r="E192" s="27"/>
      <c r="F192"/>
      <c r="G192"/>
    </row>
    <row r="193" spans="4:7" x14ac:dyDescent="0.3">
      <c r="D193"/>
      <c r="E193" s="27"/>
      <c r="F193"/>
      <c r="G193"/>
    </row>
    <row r="194" spans="4:7" x14ac:dyDescent="0.3">
      <c r="D194"/>
      <c r="E194" s="27"/>
      <c r="F194"/>
      <c r="G194"/>
    </row>
    <row r="195" spans="4:7" x14ac:dyDescent="0.3">
      <c r="D195"/>
      <c r="E195" s="27"/>
      <c r="F195"/>
      <c r="G195"/>
    </row>
    <row r="196" spans="4:7" x14ac:dyDescent="0.3">
      <c r="D196"/>
      <c r="E196" s="27"/>
      <c r="F196"/>
      <c r="G196"/>
    </row>
    <row r="197" spans="4:7" x14ac:dyDescent="0.3">
      <c r="D197"/>
      <c r="E197" s="27"/>
      <c r="F197"/>
      <c r="G197"/>
    </row>
    <row r="198" spans="4:7" x14ac:dyDescent="0.3">
      <c r="D198"/>
      <c r="E198" s="27"/>
      <c r="F198"/>
      <c r="G198"/>
    </row>
    <row r="199" spans="4:7" x14ac:dyDescent="0.3">
      <c r="D199"/>
      <c r="E199" s="27"/>
      <c r="F199"/>
      <c r="G199"/>
    </row>
    <row r="200" spans="4:7" x14ac:dyDescent="0.3">
      <c r="D200"/>
      <c r="E200" s="27"/>
      <c r="F200"/>
      <c r="G200"/>
    </row>
    <row r="201" spans="4:7" x14ac:dyDescent="0.3">
      <c r="D201"/>
      <c r="E201" s="27"/>
      <c r="F201"/>
      <c r="G201"/>
    </row>
    <row r="202" spans="4:7" x14ac:dyDescent="0.3">
      <c r="D202"/>
      <c r="E202" s="27"/>
      <c r="F202"/>
      <c r="G202"/>
    </row>
    <row r="203" spans="4:7" x14ac:dyDescent="0.3">
      <c r="D203"/>
      <c r="E203" s="27"/>
      <c r="F203"/>
      <c r="G203"/>
    </row>
    <row r="204" spans="4:7" x14ac:dyDescent="0.3">
      <c r="D204"/>
      <c r="E204" s="27"/>
      <c r="F204"/>
      <c r="G204"/>
    </row>
    <row r="205" spans="4:7" x14ac:dyDescent="0.3">
      <c r="D205"/>
      <c r="E205" s="27"/>
      <c r="F205"/>
      <c r="G205"/>
    </row>
    <row r="206" spans="4:7" x14ac:dyDescent="0.3">
      <c r="D206"/>
      <c r="E206" s="27"/>
      <c r="F206"/>
      <c r="G206"/>
    </row>
    <row r="207" spans="4:7" x14ac:dyDescent="0.3">
      <c r="D207"/>
      <c r="E207" s="27"/>
      <c r="F207"/>
      <c r="G207"/>
    </row>
    <row r="208" spans="4:7" x14ac:dyDescent="0.3">
      <c r="D208"/>
      <c r="E208" s="27"/>
      <c r="F208"/>
      <c r="G208"/>
    </row>
    <row r="209" spans="4:7" x14ac:dyDescent="0.3">
      <c r="D209"/>
      <c r="E209" s="27"/>
      <c r="F209"/>
      <c r="G209"/>
    </row>
    <row r="210" spans="4:7" x14ac:dyDescent="0.3">
      <c r="D210"/>
      <c r="E210" s="27"/>
      <c r="F210"/>
      <c r="G210"/>
    </row>
    <row r="211" spans="4:7" x14ac:dyDescent="0.3">
      <c r="D211"/>
      <c r="E211" s="27"/>
      <c r="F211"/>
      <c r="G211"/>
    </row>
    <row r="212" spans="4:7" x14ac:dyDescent="0.3">
      <c r="D212"/>
      <c r="E212" s="27"/>
      <c r="F212"/>
      <c r="G212"/>
    </row>
    <row r="213" spans="4:7" x14ac:dyDescent="0.3">
      <c r="D213"/>
      <c r="E213" s="27"/>
      <c r="F213"/>
      <c r="G213"/>
    </row>
    <row r="214" spans="4:7" x14ac:dyDescent="0.3">
      <c r="D214"/>
      <c r="E214" s="27"/>
      <c r="F214"/>
      <c r="G214"/>
    </row>
    <row r="215" spans="4:7" x14ac:dyDescent="0.3">
      <c r="D215"/>
      <c r="E215" s="27"/>
      <c r="F215"/>
      <c r="G215"/>
    </row>
    <row r="216" spans="4:7" x14ac:dyDescent="0.3">
      <c r="D216"/>
      <c r="E216" s="27"/>
      <c r="F216"/>
      <c r="G216"/>
    </row>
    <row r="217" spans="4:7" x14ac:dyDescent="0.3">
      <c r="D217"/>
      <c r="E217" s="27"/>
      <c r="F217"/>
      <c r="G217"/>
    </row>
    <row r="218" spans="4:7" x14ac:dyDescent="0.3">
      <c r="D218"/>
      <c r="E218" s="27"/>
      <c r="F218"/>
      <c r="G218"/>
    </row>
    <row r="219" spans="4:7" x14ac:dyDescent="0.3">
      <c r="D219"/>
      <c r="E219" s="27"/>
      <c r="F219"/>
      <c r="G219"/>
    </row>
    <row r="220" spans="4:7" x14ac:dyDescent="0.3">
      <c r="D220"/>
      <c r="E220" s="27"/>
      <c r="F220"/>
      <c r="G220"/>
    </row>
    <row r="221" spans="4:7" x14ac:dyDescent="0.3">
      <c r="D221"/>
      <c r="E221" s="27"/>
      <c r="F221"/>
      <c r="G221"/>
    </row>
    <row r="222" spans="4:7" x14ac:dyDescent="0.3">
      <c r="D222"/>
      <c r="E222" s="27"/>
      <c r="F222"/>
      <c r="G222"/>
    </row>
    <row r="223" spans="4:7" x14ac:dyDescent="0.3">
      <c r="D223"/>
      <c r="E223" s="27"/>
      <c r="F223"/>
      <c r="G223"/>
    </row>
    <row r="224" spans="4:7" x14ac:dyDescent="0.3">
      <c r="D224"/>
      <c r="E224" s="27"/>
      <c r="F224"/>
      <c r="G224"/>
    </row>
    <row r="225" spans="4:7" x14ac:dyDescent="0.3">
      <c r="D225"/>
      <c r="E225" s="27"/>
      <c r="F225"/>
      <c r="G225"/>
    </row>
    <row r="226" spans="4:7" x14ac:dyDescent="0.3">
      <c r="D226"/>
      <c r="E226" s="27"/>
      <c r="F226"/>
      <c r="G226"/>
    </row>
    <row r="227" spans="4:7" x14ac:dyDescent="0.3">
      <c r="D227"/>
      <c r="E227" s="27"/>
      <c r="F227"/>
      <c r="G227"/>
    </row>
    <row r="228" spans="4:7" x14ac:dyDescent="0.3">
      <c r="D228"/>
      <c r="E228" s="27"/>
      <c r="F228"/>
      <c r="G228"/>
    </row>
    <row r="229" spans="4:7" x14ac:dyDescent="0.3">
      <c r="D229"/>
      <c r="E229" s="27"/>
      <c r="F229"/>
      <c r="G229"/>
    </row>
    <row r="230" spans="4:7" x14ac:dyDescent="0.3">
      <c r="D230"/>
      <c r="E230" s="27"/>
      <c r="F230"/>
      <c r="G230"/>
    </row>
    <row r="231" spans="4:7" x14ac:dyDescent="0.3">
      <c r="D231"/>
      <c r="E231" s="27"/>
      <c r="F231"/>
      <c r="G231"/>
    </row>
    <row r="232" spans="4:7" x14ac:dyDescent="0.3">
      <c r="D232"/>
      <c r="E232" s="27"/>
      <c r="F232"/>
      <c r="G232"/>
    </row>
    <row r="233" spans="4:7" x14ac:dyDescent="0.3">
      <c r="D233"/>
      <c r="E233" s="27"/>
      <c r="F233"/>
      <c r="G233"/>
    </row>
    <row r="234" spans="4:7" x14ac:dyDescent="0.3">
      <c r="D234"/>
      <c r="E234" s="27"/>
      <c r="F234"/>
      <c r="G234"/>
    </row>
    <row r="235" spans="4:7" x14ac:dyDescent="0.3">
      <c r="D235"/>
      <c r="E235" s="27"/>
      <c r="F235"/>
      <c r="G235"/>
    </row>
    <row r="236" spans="4:7" x14ac:dyDescent="0.3">
      <c r="D236"/>
      <c r="E236" s="27"/>
      <c r="F236"/>
      <c r="G236"/>
    </row>
    <row r="237" spans="4:7" x14ac:dyDescent="0.3">
      <c r="D237"/>
      <c r="E237" s="27"/>
      <c r="F237"/>
      <c r="G237"/>
    </row>
    <row r="238" spans="4:7" x14ac:dyDescent="0.3">
      <c r="D238"/>
      <c r="E238" s="27"/>
      <c r="F238"/>
      <c r="G238"/>
    </row>
    <row r="239" spans="4:7" x14ac:dyDescent="0.3">
      <c r="D239"/>
      <c r="E239" s="27"/>
      <c r="F239"/>
      <c r="G239"/>
    </row>
    <row r="240" spans="4:7" x14ac:dyDescent="0.3">
      <c r="D240"/>
      <c r="E240" s="27"/>
      <c r="F240"/>
      <c r="G240"/>
    </row>
    <row r="241" spans="4:7" x14ac:dyDescent="0.3">
      <c r="D241"/>
      <c r="E241" s="27"/>
      <c r="F241"/>
      <c r="G241"/>
    </row>
    <row r="242" spans="4:7" x14ac:dyDescent="0.3">
      <c r="D242"/>
      <c r="E242" s="27"/>
      <c r="F242"/>
      <c r="G242"/>
    </row>
    <row r="243" spans="4:7" x14ac:dyDescent="0.3">
      <c r="D243"/>
      <c r="E243" s="27"/>
      <c r="F243"/>
      <c r="G243"/>
    </row>
    <row r="244" spans="4:7" x14ac:dyDescent="0.3">
      <c r="D244"/>
      <c r="E244" s="27"/>
      <c r="F244"/>
      <c r="G244"/>
    </row>
    <row r="245" spans="4:7" x14ac:dyDescent="0.3">
      <c r="D245"/>
      <c r="E245" s="27"/>
      <c r="F245"/>
      <c r="G245"/>
    </row>
    <row r="246" spans="4:7" x14ac:dyDescent="0.3">
      <c r="D246"/>
      <c r="E246" s="27"/>
      <c r="F246"/>
      <c r="G246"/>
    </row>
    <row r="247" spans="4:7" x14ac:dyDescent="0.3">
      <c r="D247"/>
      <c r="E247" s="27"/>
      <c r="F247"/>
      <c r="G247"/>
    </row>
    <row r="248" spans="4:7" x14ac:dyDescent="0.3">
      <c r="D248"/>
      <c r="E248" s="27"/>
      <c r="F248"/>
      <c r="G248"/>
    </row>
    <row r="249" spans="4:7" x14ac:dyDescent="0.3">
      <c r="D249"/>
      <c r="E249" s="27"/>
      <c r="F249"/>
      <c r="G249"/>
    </row>
    <row r="250" spans="4:7" x14ac:dyDescent="0.3">
      <c r="D250"/>
      <c r="E250" s="27"/>
      <c r="F250"/>
      <c r="G250"/>
    </row>
    <row r="251" spans="4:7" x14ac:dyDescent="0.3">
      <c r="D251"/>
      <c r="E251" s="27"/>
      <c r="F251"/>
      <c r="G251"/>
    </row>
    <row r="252" spans="4:7" x14ac:dyDescent="0.3">
      <c r="D252"/>
      <c r="E252" s="27"/>
      <c r="F252"/>
      <c r="G252"/>
    </row>
    <row r="253" spans="4:7" x14ac:dyDescent="0.3">
      <c r="D253"/>
      <c r="E253" s="27"/>
      <c r="F253"/>
      <c r="G253"/>
    </row>
    <row r="254" spans="4:7" x14ac:dyDescent="0.3">
      <c r="D254"/>
      <c r="E254" s="27"/>
      <c r="F254"/>
      <c r="G254"/>
    </row>
    <row r="255" spans="4:7" x14ac:dyDescent="0.3">
      <c r="D255"/>
      <c r="E255" s="27"/>
      <c r="F255"/>
      <c r="G255"/>
    </row>
    <row r="256" spans="4:7" x14ac:dyDescent="0.3">
      <c r="D256"/>
      <c r="E256" s="27"/>
      <c r="F256"/>
      <c r="G256"/>
    </row>
    <row r="257" spans="4:7" x14ac:dyDescent="0.3">
      <c r="D257"/>
      <c r="E257" s="27"/>
      <c r="F257"/>
      <c r="G257"/>
    </row>
    <row r="258" spans="4:7" x14ac:dyDescent="0.3">
      <c r="D258"/>
      <c r="E258" s="27"/>
      <c r="F258"/>
      <c r="G258"/>
    </row>
    <row r="259" spans="4:7" x14ac:dyDescent="0.3">
      <c r="D259"/>
      <c r="E259" s="27"/>
      <c r="F259"/>
      <c r="G259"/>
    </row>
    <row r="260" spans="4:7" x14ac:dyDescent="0.3">
      <c r="D260"/>
      <c r="E260" s="27"/>
      <c r="F260"/>
      <c r="G260"/>
    </row>
    <row r="261" spans="4:7" x14ac:dyDescent="0.3">
      <c r="D261"/>
      <c r="E261" s="27"/>
      <c r="F261"/>
      <c r="G261"/>
    </row>
    <row r="262" spans="4:7" x14ac:dyDescent="0.3">
      <c r="D262"/>
      <c r="E262" s="27"/>
      <c r="F262"/>
      <c r="G262"/>
    </row>
    <row r="263" spans="4:7" x14ac:dyDescent="0.3">
      <c r="D263"/>
      <c r="E263" s="27"/>
      <c r="F263"/>
      <c r="G263"/>
    </row>
    <row r="264" spans="4:7" x14ac:dyDescent="0.3">
      <c r="D264"/>
      <c r="E264" s="27"/>
      <c r="F264"/>
      <c r="G264"/>
    </row>
    <row r="265" spans="4:7" x14ac:dyDescent="0.3">
      <c r="D265"/>
      <c r="E265" s="27"/>
      <c r="F265"/>
      <c r="G265"/>
    </row>
    <row r="266" spans="4:7" x14ac:dyDescent="0.3">
      <c r="D266"/>
      <c r="E266" s="27"/>
      <c r="F266"/>
      <c r="G266"/>
    </row>
    <row r="267" spans="4:7" x14ac:dyDescent="0.3">
      <c r="D267"/>
      <c r="E267" s="27"/>
      <c r="F267"/>
      <c r="G267"/>
    </row>
    <row r="268" spans="4:7" x14ac:dyDescent="0.3">
      <c r="D268"/>
      <c r="E268" s="27"/>
      <c r="F268"/>
      <c r="G268"/>
    </row>
    <row r="269" spans="4:7" x14ac:dyDescent="0.3">
      <c r="D269"/>
      <c r="E269" s="27"/>
      <c r="F269"/>
      <c r="G269"/>
    </row>
    <row r="270" spans="4:7" x14ac:dyDescent="0.3">
      <c r="D270"/>
      <c r="E270" s="27"/>
      <c r="F270"/>
      <c r="G270"/>
    </row>
    <row r="271" spans="4:7" x14ac:dyDescent="0.3">
      <c r="D271"/>
      <c r="E271" s="27"/>
      <c r="F271"/>
      <c r="G271"/>
    </row>
    <row r="272" spans="4:7" x14ac:dyDescent="0.3">
      <c r="D272"/>
      <c r="E272" s="27"/>
      <c r="F272"/>
      <c r="G272"/>
    </row>
    <row r="273" spans="4:7" x14ac:dyDescent="0.3">
      <c r="D273"/>
      <c r="E273" s="27"/>
      <c r="F273"/>
      <c r="G273"/>
    </row>
    <row r="274" spans="4:7" x14ac:dyDescent="0.3">
      <c r="D274"/>
      <c r="E274" s="27"/>
      <c r="F274"/>
      <c r="G274"/>
    </row>
    <row r="275" spans="4:7" x14ac:dyDescent="0.3">
      <c r="D275"/>
      <c r="E275" s="27"/>
      <c r="F275"/>
      <c r="G275"/>
    </row>
    <row r="276" spans="4:7" x14ac:dyDescent="0.3">
      <c r="D276"/>
      <c r="E276" s="27"/>
      <c r="F276"/>
      <c r="G276"/>
    </row>
    <row r="277" spans="4:7" x14ac:dyDescent="0.3">
      <c r="D277"/>
      <c r="E277" s="27"/>
      <c r="F277"/>
      <c r="G277"/>
    </row>
    <row r="278" spans="4:7" x14ac:dyDescent="0.3">
      <c r="D278"/>
      <c r="E278" s="27"/>
      <c r="F278"/>
      <c r="G278"/>
    </row>
    <row r="279" spans="4:7" x14ac:dyDescent="0.3">
      <c r="D279"/>
      <c r="E279" s="27"/>
      <c r="F279"/>
      <c r="G279"/>
    </row>
    <row r="280" spans="4:7" x14ac:dyDescent="0.3">
      <c r="D280"/>
      <c r="E280" s="27"/>
      <c r="F280"/>
      <c r="G280"/>
    </row>
    <row r="281" spans="4:7" x14ac:dyDescent="0.3">
      <c r="D281"/>
      <c r="E281" s="27"/>
      <c r="F281"/>
      <c r="G281"/>
    </row>
    <row r="282" spans="4:7" x14ac:dyDescent="0.3">
      <c r="D282"/>
      <c r="E282" s="27"/>
      <c r="F282"/>
      <c r="G282"/>
    </row>
    <row r="283" spans="4:7" x14ac:dyDescent="0.3">
      <c r="D283"/>
      <c r="E283" s="27"/>
      <c r="F283"/>
      <c r="G283"/>
    </row>
    <row r="284" spans="4:7" x14ac:dyDescent="0.3">
      <c r="D284"/>
      <c r="E284" s="27"/>
      <c r="F284"/>
      <c r="G284"/>
    </row>
    <row r="285" spans="4:7" x14ac:dyDescent="0.3">
      <c r="D285"/>
      <c r="E285" s="27"/>
      <c r="F285"/>
      <c r="G285"/>
    </row>
    <row r="286" spans="4:7" x14ac:dyDescent="0.3">
      <c r="D286"/>
      <c r="E286" s="27"/>
      <c r="F286"/>
      <c r="G286"/>
    </row>
    <row r="287" spans="4:7" x14ac:dyDescent="0.3">
      <c r="D287"/>
      <c r="E287" s="27"/>
      <c r="F287"/>
      <c r="G287"/>
    </row>
    <row r="288" spans="4:7" x14ac:dyDescent="0.3">
      <c r="D288"/>
      <c r="E288" s="27"/>
      <c r="F288"/>
      <c r="G288"/>
    </row>
    <row r="289" spans="4:7" x14ac:dyDescent="0.3">
      <c r="D289"/>
      <c r="E289" s="27"/>
      <c r="F289"/>
      <c r="G289"/>
    </row>
    <row r="290" spans="4:7" x14ac:dyDescent="0.3">
      <c r="D290"/>
      <c r="E290" s="27"/>
      <c r="F290"/>
      <c r="G290"/>
    </row>
    <row r="291" spans="4:7" x14ac:dyDescent="0.3">
      <c r="D291"/>
      <c r="E291" s="27"/>
      <c r="F291"/>
      <c r="G291"/>
    </row>
    <row r="292" spans="4:7" x14ac:dyDescent="0.3">
      <c r="D292"/>
      <c r="E292" s="27"/>
      <c r="F292"/>
      <c r="G292"/>
    </row>
    <row r="293" spans="4:7" x14ac:dyDescent="0.3">
      <c r="D293"/>
      <c r="E293" s="27"/>
      <c r="F293"/>
      <c r="G293"/>
    </row>
    <row r="294" spans="4:7" x14ac:dyDescent="0.3">
      <c r="D294"/>
      <c r="E294" s="27"/>
      <c r="F294"/>
      <c r="G294"/>
    </row>
    <row r="295" spans="4:7" x14ac:dyDescent="0.3">
      <c r="D295"/>
      <c r="E295" s="27"/>
      <c r="F295"/>
      <c r="G295"/>
    </row>
    <row r="296" spans="4:7" x14ac:dyDescent="0.3">
      <c r="D296"/>
      <c r="E296" s="27"/>
      <c r="F296"/>
      <c r="G296"/>
    </row>
    <row r="297" spans="4:7" x14ac:dyDescent="0.3">
      <c r="D297"/>
      <c r="E297" s="27"/>
      <c r="F297"/>
      <c r="G297"/>
    </row>
    <row r="298" spans="4:7" x14ac:dyDescent="0.3">
      <c r="D298"/>
      <c r="E298" s="27"/>
      <c r="F298"/>
      <c r="G298"/>
    </row>
    <row r="299" spans="4:7" x14ac:dyDescent="0.3">
      <c r="D299"/>
      <c r="E299" s="27"/>
      <c r="F299"/>
      <c r="G299"/>
    </row>
    <row r="300" spans="4:7" x14ac:dyDescent="0.3">
      <c r="D300"/>
      <c r="E300" s="27"/>
      <c r="F300"/>
      <c r="G300"/>
    </row>
    <row r="301" spans="4:7" x14ac:dyDescent="0.3">
      <c r="D301"/>
      <c r="E301" s="27"/>
      <c r="F301"/>
      <c r="G301"/>
    </row>
    <row r="302" spans="4:7" x14ac:dyDescent="0.3">
      <c r="D302"/>
      <c r="E302" s="27"/>
      <c r="F302"/>
      <c r="G302"/>
    </row>
    <row r="303" spans="4:7" x14ac:dyDescent="0.3">
      <c r="D303"/>
      <c r="E303" s="27"/>
      <c r="F303"/>
      <c r="G303"/>
    </row>
    <row r="304" spans="4:7" x14ac:dyDescent="0.3">
      <c r="D304"/>
      <c r="E304" s="27"/>
      <c r="F304"/>
      <c r="G304"/>
    </row>
    <row r="305" spans="4:7" x14ac:dyDescent="0.3">
      <c r="D305"/>
      <c r="E305" s="27"/>
      <c r="F305"/>
      <c r="G305"/>
    </row>
    <row r="306" spans="4:7" x14ac:dyDescent="0.3">
      <c r="D306"/>
      <c r="E306" s="27"/>
      <c r="F306"/>
      <c r="G306"/>
    </row>
    <row r="307" spans="4:7" x14ac:dyDescent="0.3">
      <c r="D307"/>
      <c r="E307" s="27"/>
      <c r="F307"/>
      <c r="G307"/>
    </row>
    <row r="308" spans="4:7" x14ac:dyDescent="0.3">
      <c r="D308"/>
      <c r="E308" s="27"/>
      <c r="F308"/>
      <c r="G308"/>
    </row>
    <row r="309" spans="4:7" x14ac:dyDescent="0.3">
      <c r="D309"/>
      <c r="E309" s="27"/>
      <c r="F309"/>
      <c r="G309"/>
    </row>
    <row r="310" spans="4:7" x14ac:dyDescent="0.3">
      <c r="D310"/>
      <c r="E310" s="27"/>
      <c r="F310"/>
      <c r="G310"/>
    </row>
    <row r="311" spans="4:7" x14ac:dyDescent="0.3">
      <c r="D311"/>
      <c r="E311" s="27"/>
      <c r="F311"/>
      <c r="G311"/>
    </row>
    <row r="312" spans="4:7" x14ac:dyDescent="0.3">
      <c r="D312"/>
      <c r="E312" s="27"/>
      <c r="F312"/>
      <c r="G312"/>
    </row>
    <row r="313" spans="4:7" x14ac:dyDescent="0.3">
      <c r="D313"/>
      <c r="E313" s="27"/>
      <c r="F313"/>
      <c r="G313"/>
    </row>
    <row r="314" spans="4:7" x14ac:dyDescent="0.3">
      <c r="D314"/>
      <c r="E314" s="27"/>
      <c r="F314"/>
      <c r="G314"/>
    </row>
    <row r="315" spans="4:7" x14ac:dyDescent="0.3">
      <c r="D315"/>
      <c r="E315" s="27"/>
      <c r="F315"/>
      <c r="G315"/>
    </row>
    <row r="316" spans="4:7" x14ac:dyDescent="0.3">
      <c r="D316"/>
      <c r="E316" s="27"/>
      <c r="F316"/>
      <c r="G316"/>
    </row>
    <row r="317" spans="4:7" x14ac:dyDescent="0.3">
      <c r="D317"/>
      <c r="E317" s="27"/>
      <c r="F317"/>
      <c r="G317"/>
    </row>
    <row r="318" spans="4:7" x14ac:dyDescent="0.3">
      <c r="D318"/>
      <c r="E318" s="27"/>
      <c r="F318"/>
      <c r="G318"/>
    </row>
    <row r="319" spans="4:7" x14ac:dyDescent="0.3">
      <c r="D319"/>
      <c r="E319" s="27"/>
      <c r="F319"/>
      <c r="G319"/>
    </row>
    <row r="320" spans="4:7" x14ac:dyDescent="0.3">
      <c r="D320"/>
      <c r="E320" s="27"/>
      <c r="F320"/>
      <c r="G320"/>
    </row>
    <row r="321" spans="4:7" x14ac:dyDescent="0.3">
      <c r="D321"/>
      <c r="E321" s="27"/>
      <c r="F321"/>
      <c r="G321"/>
    </row>
    <row r="322" spans="4:7" x14ac:dyDescent="0.3">
      <c r="D322"/>
      <c r="E322" s="27"/>
      <c r="F322"/>
      <c r="G322"/>
    </row>
    <row r="323" spans="4:7" x14ac:dyDescent="0.3">
      <c r="D323"/>
      <c r="E323" s="27"/>
      <c r="F323"/>
      <c r="G323"/>
    </row>
    <row r="324" spans="4:7" x14ac:dyDescent="0.3">
      <c r="D324"/>
      <c r="E324" s="27"/>
      <c r="F324"/>
      <c r="G324"/>
    </row>
    <row r="325" spans="4:7" x14ac:dyDescent="0.3">
      <c r="D325"/>
      <c r="E325" s="27"/>
      <c r="F325"/>
      <c r="G325"/>
    </row>
    <row r="326" spans="4:7" x14ac:dyDescent="0.3">
      <c r="D326"/>
      <c r="E326" s="27"/>
      <c r="F326"/>
      <c r="G326"/>
    </row>
    <row r="327" spans="4:7" x14ac:dyDescent="0.3">
      <c r="D327"/>
      <c r="E327" s="27"/>
      <c r="F327"/>
      <c r="G327"/>
    </row>
    <row r="328" spans="4:7" x14ac:dyDescent="0.3">
      <c r="D328"/>
      <c r="E328" s="27"/>
      <c r="F328"/>
      <c r="G328"/>
    </row>
    <row r="329" spans="4:7" x14ac:dyDescent="0.3">
      <c r="D329"/>
      <c r="E329" s="27"/>
      <c r="F329"/>
      <c r="G329"/>
    </row>
    <row r="330" spans="4:7" x14ac:dyDescent="0.3">
      <c r="D330"/>
      <c r="E330" s="27"/>
      <c r="F330"/>
      <c r="G330"/>
    </row>
    <row r="331" spans="4:7" x14ac:dyDescent="0.3">
      <c r="D331"/>
      <c r="E331" s="27"/>
      <c r="F331"/>
      <c r="G331"/>
    </row>
    <row r="332" spans="4:7" x14ac:dyDescent="0.3">
      <c r="D332"/>
      <c r="E332" s="27"/>
      <c r="F332"/>
      <c r="G332"/>
    </row>
    <row r="333" spans="4:7" x14ac:dyDescent="0.3">
      <c r="D333"/>
      <c r="E333" s="27"/>
      <c r="F333"/>
      <c r="G333"/>
    </row>
    <row r="334" spans="4:7" x14ac:dyDescent="0.3">
      <c r="D334"/>
      <c r="E334" s="27"/>
      <c r="F334"/>
      <c r="G334"/>
    </row>
    <row r="335" spans="4:7" x14ac:dyDescent="0.3">
      <c r="D335"/>
      <c r="E335" s="27"/>
      <c r="F335"/>
      <c r="G335"/>
    </row>
    <row r="336" spans="4:7" x14ac:dyDescent="0.3">
      <c r="D336"/>
      <c r="E336" s="27"/>
      <c r="F336"/>
      <c r="G336"/>
    </row>
    <row r="337" spans="4:7" x14ac:dyDescent="0.3">
      <c r="D337"/>
      <c r="E337" s="27"/>
      <c r="F337"/>
      <c r="G337"/>
    </row>
    <row r="338" spans="4:7" x14ac:dyDescent="0.3">
      <c r="D338"/>
      <c r="E338" s="27"/>
      <c r="F338"/>
      <c r="G338"/>
    </row>
    <row r="339" spans="4:7" x14ac:dyDescent="0.3">
      <c r="D339"/>
      <c r="E339" s="27"/>
      <c r="F339"/>
      <c r="G339"/>
    </row>
    <row r="340" spans="4:7" x14ac:dyDescent="0.3">
      <c r="D340"/>
      <c r="E340" s="27"/>
      <c r="F340"/>
      <c r="G340"/>
    </row>
    <row r="341" spans="4:7" x14ac:dyDescent="0.3">
      <c r="D341"/>
      <c r="E341" s="27"/>
      <c r="F341"/>
      <c r="G341"/>
    </row>
    <row r="342" spans="4:7" x14ac:dyDescent="0.3">
      <c r="D342"/>
      <c r="E342" s="27"/>
      <c r="F342"/>
      <c r="G342"/>
    </row>
    <row r="343" spans="4:7" x14ac:dyDescent="0.3">
      <c r="D343"/>
      <c r="E343" s="27"/>
      <c r="F343"/>
      <c r="G343"/>
    </row>
    <row r="344" spans="4:7" x14ac:dyDescent="0.3">
      <c r="D344"/>
      <c r="E344" s="27"/>
      <c r="F344"/>
      <c r="G344"/>
    </row>
    <row r="345" spans="4:7" x14ac:dyDescent="0.3">
      <c r="D345"/>
      <c r="E345" s="27"/>
      <c r="F345"/>
      <c r="G345"/>
    </row>
    <row r="346" spans="4:7" x14ac:dyDescent="0.3">
      <c r="D346"/>
      <c r="E346" s="27"/>
      <c r="F346"/>
      <c r="G346"/>
    </row>
    <row r="347" spans="4:7" x14ac:dyDescent="0.3">
      <c r="D347"/>
      <c r="E347" s="27"/>
      <c r="F347"/>
      <c r="G347"/>
    </row>
    <row r="348" spans="4:7" x14ac:dyDescent="0.3">
      <c r="D348"/>
      <c r="E348" s="27"/>
      <c r="F348"/>
      <c r="G348"/>
    </row>
    <row r="349" spans="4:7" x14ac:dyDescent="0.3">
      <c r="D349"/>
      <c r="E349" s="27"/>
      <c r="F349"/>
      <c r="G349"/>
    </row>
    <row r="350" spans="4:7" x14ac:dyDescent="0.3">
      <c r="D350"/>
      <c r="E350" s="27"/>
      <c r="F350"/>
      <c r="G350"/>
    </row>
    <row r="351" spans="4:7" x14ac:dyDescent="0.3">
      <c r="D351"/>
      <c r="E351" s="27"/>
      <c r="F351"/>
      <c r="G351"/>
    </row>
    <row r="352" spans="4:7" x14ac:dyDescent="0.3">
      <c r="D352"/>
      <c r="E352" s="27"/>
      <c r="F352"/>
      <c r="G352"/>
    </row>
    <row r="353" spans="4:7" x14ac:dyDescent="0.3">
      <c r="D353"/>
      <c r="E353" s="27"/>
      <c r="F353"/>
      <c r="G353"/>
    </row>
    <row r="354" spans="4:7" x14ac:dyDescent="0.3">
      <c r="D354"/>
      <c r="E354" s="27"/>
      <c r="F354"/>
      <c r="G354"/>
    </row>
    <row r="355" spans="4:7" x14ac:dyDescent="0.3">
      <c r="D355"/>
      <c r="E355" s="27"/>
      <c r="F355"/>
      <c r="G355"/>
    </row>
    <row r="356" spans="4:7" x14ac:dyDescent="0.3">
      <c r="D356"/>
      <c r="E356" s="27"/>
      <c r="F356"/>
      <c r="G356"/>
    </row>
    <row r="357" spans="4:7" x14ac:dyDescent="0.3">
      <c r="D357"/>
      <c r="E357" s="27"/>
      <c r="F357"/>
      <c r="G357"/>
    </row>
    <row r="358" spans="4:7" x14ac:dyDescent="0.3">
      <c r="D358"/>
      <c r="E358" s="27"/>
      <c r="F358"/>
      <c r="G358"/>
    </row>
    <row r="359" spans="4:7" x14ac:dyDescent="0.3">
      <c r="D359"/>
      <c r="E359" s="27"/>
      <c r="F359"/>
      <c r="G359"/>
    </row>
    <row r="360" spans="4:7" x14ac:dyDescent="0.3">
      <c r="D360"/>
      <c r="E360" s="27"/>
      <c r="F360"/>
      <c r="G360"/>
    </row>
    <row r="361" spans="4:7" x14ac:dyDescent="0.3">
      <c r="D361"/>
      <c r="E361" s="27"/>
      <c r="F361"/>
      <c r="G361"/>
    </row>
    <row r="362" spans="4:7" x14ac:dyDescent="0.3">
      <c r="D362"/>
      <c r="E362" s="27"/>
      <c r="F362"/>
      <c r="G362"/>
    </row>
    <row r="363" spans="4:7" x14ac:dyDescent="0.3">
      <c r="D363"/>
      <c r="E363" s="27"/>
      <c r="F363"/>
      <c r="G363"/>
    </row>
    <row r="364" spans="4:7" x14ac:dyDescent="0.3">
      <c r="D364"/>
      <c r="E364" s="27"/>
      <c r="F364"/>
      <c r="G364"/>
    </row>
    <row r="365" spans="4:7" x14ac:dyDescent="0.3">
      <c r="D365"/>
      <c r="E365" s="27"/>
      <c r="F365"/>
      <c r="G365"/>
    </row>
    <row r="366" spans="4:7" x14ac:dyDescent="0.3">
      <c r="D366"/>
      <c r="E366" s="27"/>
      <c r="F366"/>
      <c r="G366"/>
    </row>
    <row r="367" spans="4:7" x14ac:dyDescent="0.3">
      <c r="D367"/>
      <c r="E367" s="27"/>
      <c r="F367"/>
      <c r="G367"/>
    </row>
    <row r="368" spans="4:7" x14ac:dyDescent="0.3">
      <c r="D368"/>
      <c r="E368" s="27"/>
      <c r="F368"/>
      <c r="G368"/>
    </row>
    <row r="369" spans="4:7" x14ac:dyDescent="0.3">
      <c r="D369"/>
      <c r="E369" s="27"/>
      <c r="F369"/>
      <c r="G369"/>
    </row>
    <row r="370" spans="4:7" x14ac:dyDescent="0.3">
      <c r="D370"/>
      <c r="E370" s="27"/>
      <c r="F370"/>
      <c r="G370"/>
    </row>
    <row r="371" spans="4:7" x14ac:dyDescent="0.3">
      <c r="D371"/>
      <c r="E371" s="27"/>
      <c r="F371"/>
      <c r="G371"/>
    </row>
    <row r="372" spans="4:7" x14ac:dyDescent="0.3">
      <c r="D372"/>
      <c r="E372" s="27"/>
      <c r="F372"/>
      <c r="G372"/>
    </row>
    <row r="373" spans="4:7" x14ac:dyDescent="0.3">
      <c r="D373"/>
      <c r="E373" s="27"/>
      <c r="F373"/>
      <c r="G373"/>
    </row>
    <row r="374" spans="4:7" x14ac:dyDescent="0.3">
      <c r="D374"/>
      <c r="E374" s="27"/>
      <c r="F374"/>
      <c r="G374"/>
    </row>
    <row r="375" spans="4:7" x14ac:dyDescent="0.3">
      <c r="D375"/>
      <c r="E375" s="27"/>
      <c r="F375"/>
      <c r="G375"/>
    </row>
    <row r="376" spans="4:7" x14ac:dyDescent="0.3">
      <c r="D376"/>
      <c r="E376" s="27"/>
      <c r="F376"/>
      <c r="G376"/>
    </row>
    <row r="377" spans="4:7" x14ac:dyDescent="0.3">
      <c r="D377"/>
      <c r="E377" s="27"/>
      <c r="F377"/>
      <c r="G377"/>
    </row>
    <row r="378" spans="4:7" x14ac:dyDescent="0.3">
      <c r="D378"/>
      <c r="E378" s="27"/>
      <c r="F378"/>
      <c r="G378"/>
    </row>
    <row r="379" spans="4:7" x14ac:dyDescent="0.3">
      <c r="D379"/>
      <c r="E379" s="27"/>
      <c r="F379"/>
      <c r="G379"/>
    </row>
    <row r="380" spans="4:7" x14ac:dyDescent="0.3">
      <c r="D380"/>
      <c r="E380" s="27"/>
      <c r="F380"/>
      <c r="G380"/>
    </row>
    <row r="381" spans="4:7" x14ac:dyDescent="0.3">
      <c r="D381"/>
      <c r="E381" s="27"/>
      <c r="F381"/>
      <c r="G381"/>
    </row>
    <row r="382" spans="4:7" x14ac:dyDescent="0.3">
      <c r="D382"/>
      <c r="E382" s="27"/>
      <c r="F382"/>
      <c r="G382"/>
    </row>
    <row r="383" spans="4:7" x14ac:dyDescent="0.3">
      <c r="D383"/>
      <c r="E383" s="27"/>
      <c r="F383"/>
      <c r="G383"/>
    </row>
    <row r="384" spans="4:7" x14ac:dyDescent="0.3">
      <c r="D384"/>
      <c r="E384" s="27"/>
      <c r="F384"/>
      <c r="G384"/>
    </row>
    <row r="385" spans="4:7" x14ac:dyDescent="0.3">
      <c r="D385"/>
      <c r="E385" s="27"/>
      <c r="F385"/>
      <c r="G385"/>
    </row>
    <row r="386" spans="4:7" x14ac:dyDescent="0.3">
      <c r="D386"/>
      <c r="E386" s="27"/>
      <c r="F386"/>
      <c r="G386"/>
    </row>
    <row r="387" spans="4:7" x14ac:dyDescent="0.3">
      <c r="D387"/>
      <c r="E387" s="27"/>
      <c r="F387"/>
      <c r="G387"/>
    </row>
    <row r="388" spans="4:7" x14ac:dyDescent="0.3">
      <c r="D388"/>
      <c r="E388" s="27"/>
      <c r="F388"/>
      <c r="G388"/>
    </row>
    <row r="389" spans="4:7" x14ac:dyDescent="0.3">
      <c r="D389"/>
      <c r="E389" s="27"/>
      <c r="F389"/>
      <c r="G389"/>
    </row>
    <row r="390" spans="4:7" x14ac:dyDescent="0.3">
      <c r="D390"/>
      <c r="E390" s="27"/>
      <c r="F390"/>
      <c r="G390"/>
    </row>
    <row r="391" spans="4:7" x14ac:dyDescent="0.3">
      <c r="D391"/>
      <c r="E391" s="27"/>
      <c r="F391"/>
      <c r="G391"/>
    </row>
    <row r="392" spans="4:7" x14ac:dyDescent="0.3">
      <c r="D392"/>
      <c r="E392" s="27"/>
      <c r="F392"/>
      <c r="G392"/>
    </row>
    <row r="393" spans="4:7" x14ac:dyDescent="0.3">
      <c r="D393"/>
      <c r="E393" s="27"/>
      <c r="F393"/>
      <c r="G393"/>
    </row>
    <row r="394" spans="4:7" x14ac:dyDescent="0.3">
      <c r="D394"/>
      <c r="E394" s="27"/>
      <c r="F394"/>
      <c r="G394"/>
    </row>
    <row r="395" spans="4:7" x14ac:dyDescent="0.3">
      <c r="D395"/>
      <c r="E395" s="27"/>
      <c r="F395"/>
      <c r="G395"/>
    </row>
    <row r="396" spans="4:7" x14ac:dyDescent="0.3">
      <c r="D396"/>
      <c r="E396" s="27"/>
      <c r="F396"/>
      <c r="G396"/>
    </row>
    <row r="397" spans="4:7" x14ac:dyDescent="0.3">
      <c r="D397"/>
      <c r="E397" s="27"/>
      <c r="F397"/>
      <c r="G397"/>
    </row>
    <row r="398" spans="4:7" x14ac:dyDescent="0.3">
      <c r="D398"/>
      <c r="E398" s="27"/>
      <c r="F398"/>
      <c r="G398"/>
    </row>
    <row r="399" spans="4:7" x14ac:dyDescent="0.3">
      <c r="D399"/>
      <c r="E399" s="27"/>
      <c r="F399"/>
      <c r="G399"/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429F-0627-4F34-A461-F6CC6AE013B4}">
  <sheetPr>
    <tabColor theme="4"/>
  </sheetPr>
  <dimension ref="A1:F22"/>
  <sheetViews>
    <sheetView zoomScale="55" zoomScaleNormal="55" workbookViewId="0">
      <selection activeCell="B28" sqref="B28"/>
    </sheetView>
  </sheetViews>
  <sheetFormatPr defaultRowHeight="14" x14ac:dyDescent="0.3"/>
  <cols>
    <col min="1" max="1" width="17.08203125" style="3" bestFit="1" customWidth="1"/>
    <col min="2" max="2" width="38" style="3" bestFit="1" customWidth="1"/>
    <col min="3" max="3" width="15.6640625" style="3" bestFit="1" customWidth="1"/>
    <col min="4" max="4" width="64.58203125" style="27" bestFit="1" customWidth="1"/>
    <col min="5" max="5" width="12.1640625" style="3" bestFit="1" customWidth="1"/>
    <col min="6" max="6" width="10.5" style="3" bestFit="1" customWidth="1"/>
    <col min="7" max="16384" width="8.6640625" style="3"/>
  </cols>
  <sheetData>
    <row r="1" spans="1:6" x14ac:dyDescent="0.3">
      <c r="A1" s="29" t="s">
        <v>247</v>
      </c>
      <c r="B1" s="30" t="s">
        <v>180</v>
      </c>
      <c r="C1" s="30" t="s">
        <v>85</v>
      </c>
      <c r="D1" s="31" t="s">
        <v>170</v>
      </c>
      <c r="E1" s="29" t="s">
        <v>169</v>
      </c>
      <c r="F1" s="29" t="s">
        <v>181</v>
      </c>
    </row>
    <row r="2" spans="1:6" x14ac:dyDescent="0.3">
      <c r="A2" s="34" t="s">
        <v>200</v>
      </c>
      <c r="B2" s="34" t="s">
        <v>187</v>
      </c>
      <c r="C2" s="34">
        <v>1</v>
      </c>
      <c r="D2" s="34" t="s">
        <v>429</v>
      </c>
      <c r="E2" s="35">
        <v>46058</v>
      </c>
      <c r="F2" s="35">
        <v>46058</v>
      </c>
    </row>
    <row r="3" spans="1:6" x14ac:dyDescent="0.3">
      <c r="A3" s="34" t="s">
        <v>200</v>
      </c>
      <c r="B3" s="34" t="s">
        <v>202</v>
      </c>
      <c r="C3" s="34">
        <v>1</v>
      </c>
      <c r="D3" s="34" t="s">
        <v>430</v>
      </c>
      <c r="E3" s="35">
        <v>46059</v>
      </c>
      <c r="F3" s="35">
        <v>46058</v>
      </c>
    </row>
    <row r="4" spans="1:6" x14ac:dyDescent="0.3">
      <c r="A4" s="34" t="s">
        <v>200</v>
      </c>
      <c r="B4" s="34" t="s">
        <v>158</v>
      </c>
      <c r="C4" s="34">
        <v>1</v>
      </c>
      <c r="D4" s="34" t="s">
        <v>431</v>
      </c>
      <c r="E4" s="35">
        <v>46058</v>
      </c>
      <c r="F4" s="35">
        <v>46058</v>
      </c>
    </row>
    <row r="5" spans="1:6" x14ac:dyDescent="0.3">
      <c r="A5" s="34" t="s">
        <v>200</v>
      </c>
      <c r="B5" s="34" t="s">
        <v>153</v>
      </c>
      <c r="C5" s="34">
        <v>4</v>
      </c>
      <c r="D5" s="34" t="s">
        <v>432</v>
      </c>
      <c r="E5" s="35">
        <v>46058</v>
      </c>
      <c r="F5" s="35">
        <v>46058</v>
      </c>
    </row>
    <row r="6" spans="1:6" x14ac:dyDescent="0.3">
      <c r="A6" s="34" t="s">
        <v>200</v>
      </c>
      <c r="B6" s="34" t="s">
        <v>139</v>
      </c>
      <c r="C6" s="34">
        <v>1</v>
      </c>
      <c r="D6" s="34" t="s">
        <v>431</v>
      </c>
      <c r="E6" s="35">
        <v>46058</v>
      </c>
      <c r="F6" s="35">
        <v>46058</v>
      </c>
    </row>
    <row r="7" spans="1:6" x14ac:dyDescent="0.3">
      <c r="A7" s="34" t="s">
        <v>365</v>
      </c>
      <c r="B7" s="34" t="s">
        <v>147</v>
      </c>
      <c r="C7" s="34">
        <v>7</v>
      </c>
      <c r="D7" s="34"/>
      <c r="E7" s="34"/>
      <c r="F7" s="35">
        <v>46058</v>
      </c>
    </row>
    <row r="8" spans="1:6" x14ac:dyDescent="0.3">
      <c r="A8" s="34" t="s">
        <v>365</v>
      </c>
      <c r="B8" s="34" t="s">
        <v>144</v>
      </c>
      <c r="C8" s="34">
        <v>1</v>
      </c>
      <c r="D8" s="34"/>
      <c r="E8" s="34"/>
      <c r="F8" s="35">
        <v>46058</v>
      </c>
    </row>
    <row r="9" spans="1:6" x14ac:dyDescent="0.3">
      <c r="A9" s="34" t="s">
        <v>75</v>
      </c>
      <c r="B9" s="34" t="s">
        <v>141</v>
      </c>
      <c r="C9" s="34">
        <v>1</v>
      </c>
      <c r="D9" s="34" t="s">
        <v>438</v>
      </c>
      <c r="E9" s="35">
        <v>46058</v>
      </c>
      <c r="F9" s="35">
        <v>46058</v>
      </c>
    </row>
    <row r="10" spans="1:6" x14ac:dyDescent="0.3">
      <c r="A10" s="34" t="s">
        <v>75</v>
      </c>
      <c r="B10" s="34" t="s">
        <v>185</v>
      </c>
      <c r="C10" s="34">
        <v>1</v>
      </c>
      <c r="D10" s="34" t="s">
        <v>438</v>
      </c>
      <c r="E10" s="35">
        <v>46058</v>
      </c>
      <c r="F10" s="35">
        <v>46058</v>
      </c>
    </row>
    <row r="11" spans="1:6" x14ac:dyDescent="0.3">
      <c r="A11" s="34" t="s">
        <v>75</v>
      </c>
      <c r="B11" s="34" t="s">
        <v>161</v>
      </c>
      <c r="C11" s="34">
        <v>2</v>
      </c>
      <c r="D11" s="34" t="s">
        <v>439</v>
      </c>
      <c r="E11" s="35">
        <v>46058</v>
      </c>
      <c r="F11" s="35">
        <v>46058</v>
      </c>
    </row>
    <row r="12" spans="1:6" x14ac:dyDescent="0.3">
      <c r="A12" s="34" t="s">
        <v>75</v>
      </c>
      <c r="B12" s="34" t="s">
        <v>168</v>
      </c>
      <c r="C12" s="34">
        <v>1</v>
      </c>
      <c r="D12" s="34" t="s">
        <v>440</v>
      </c>
      <c r="E12" s="35">
        <v>46058</v>
      </c>
      <c r="F12" s="35">
        <v>46058</v>
      </c>
    </row>
    <row r="13" spans="1:6" x14ac:dyDescent="0.3">
      <c r="A13" s="34" t="s">
        <v>75</v>
      </c>
      <c r="B13" s="34" t="s">
        <v>160</v>
      </c>
      <c r="C13" s="34">
        <v>1</v>
      </c>
      <c r="D13" s="34" t="s">
        <v>438</v>
      </c>
      <c r="E13" s="35">
        <v>46058</v>
      </c>
      <c r="F13" s="35">
        <v>46058</v>
      </c>
    </row>
    <row r="14" spans="1:6" x14ac:dyDescent="0.3">
      <c r="A14" s="34" t="s">
        <v>75</v>
      </c>
      <c r="B14" s="34" t="s">
        <v>152</v>
      </c>
      <c r="C14" s="34">
        <v>1</v>
      </c>
      <c r="D14" s="34" t="s">
        <v>441</v>
      </c>
      <c r="E14" s="35">
        <v>46058</v>
      </c>
      <c r="F14" s="35">
        <v>46058</v>
      </c>
    </row>
    <row r="15" spans="1:6" x14ac:dyDescent="0.3">
      <c r="A15" s="34" t="s">
        <v>75</v>
      </c>
      <c r="B15" s="34" t="s">
        <v>155</v>
      </c>
      <c r="C15" s="34">
        <v>1</v>
      </c>
      <c r="D15" s="34" t="s">
        <v>430</v>
      </c>
      <c r="E15" s="35">
        <v>46062</v>
      </c>
      <c r="F15" s="35">
        <v>46058</v>
      </c>
    </row>
    <row r="16" spans="1:6" x14ac:dyDescent="0.3">
      <c r="A16" s="34" t="s">
        <v>75</v>
      </c>
      <c r="B16" s="34" t="s">
        <v>149</v>
      </c>
      <c r="C16" s="34">
        <v>2</v>
      </c>
      <c r="D16" s="34" t="s">
        <v>440</v>
      </c>
      <c r="E16" s="35">
        <v>46058</v>
      </c>
      <c r="F16" s="35">
        <v>46058</v>
      </c>
    </row>
    <row r="17" spans="1:6" x14ac:dyDescent="0.3">
      <c r="A17" s="34" t="s">
        <v>73</v>
      </c>
      <c r="B17" s="34" t="s">
        <v>142</v>
      </c>
      <c r="C17" s="34">
        <v>2</v>
      </c>
      <c r="D17" s="34" t="s">
        <v>433</v>
      </c>
      <c r="E17" s="35">
        <v>46062</v>
      </c>
      <c r="F17" s="35">
        <v>46058</v>
      </c>
    </row>
    <row r="18" spans="1:6" x14ac:dyDescent="0.3">
      <c r="A18" s="34" t="s">
        <v>73</v>
      </c>
      <c r="B18" s="34" t="s">
        <v>140</v>
      </c>
      <c r="C18" s="34">
        <v>3</v>
      </c>
      <c r="D18" s="34" t="s">
        <v>434</v>
      </c>
      <c r="E18" s="35">
        <v>46062</v>
      </c>
      <c r="F18" s="35">
        <v>46058</v>
      </c>
    </row>
    <row r="19" spans="1:6" x14ac:dyDescent="0.3">
      <c r="A19" s="34" t="s">
        <v>73</v>
      </c>
      <c r="B19" s="34" t="s">
        <v>136</v>
      </c>
      <c r="C19" s="34">
        <v>1</v>
      </c>
      <c r="D19" s="34" t="s">
        <v>366</v>
      </c>
      <c r="E19" s="34"/>
      <c r="F19" s="35">
        <v>46058</v>
      </c>
    </row>
    <row r="20" spans="1:6" x14ac:dyDescent="0.3">
      <c r="A20" s="34" t="s">
        <v>73</v>
      </c>
      <c r="B20" s="34" t="s">
        <v>157</v>
      </c>
      <c r="C20" s="34">
        <v>1</v>
      </c>
      <c r="D20" s="34" t="s">
        <v>435</v>
      </c>
      <c r="E20" s="34"/>
      <c r="F20" s="35">
        <v>46058</v>
      </c>
    </row>
    <row r="21" spans="1:6" x14ac:dyDescent="0.3">
      <c r="A21" s="34" t="s">
        <v>73</v>
      </c>
      <c r="B21" s="34" t="s">
        <v>159</v>
      </c>
      <c r="C21" s="34">
        <v>1</v>
      </c>
      <c r="D21" s="34" t="s">
        <v>436</v>
      </c>
      <c r="E21" s="34"/>
      <c r="F21" s="35">
        <v>46058</v>
      </c>
    </row>
    <row r="22" spans="1:6" x14ac:dyDescent="0.3">
      <c r="A22" s="34" t="s">
        <v>73</v>
      </c>
      <c r="B22" s="34" t="s">
        <v>143</v>
      </c>
      <c r="C22" s="34">
        <v>4</v>
      </c>
      <c r="D22" s="34" t="s">
        <v>437</v>
      </c>
      <c r="E22" s="35">
        <v>46058</v>
      </c>
      <c r="F22" s="35">
        <v>46058</v>
      </c>
    </row>
  </sheetData>
  <conditionalFormatting sqref="A23:C1048576 A1:C1">
    <cfRule type="duplicateValues" dxfId="2" priority="1"/>
    <cfRule type="duplicateValues" dxfId="1" priority="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AC860-2E54-436A-A4C6-245FF070ADB3}">
  <sheetPr>
    <tabColor theme="4"/>
  </sheetPr>
  <dimension ref="A1:D42"/>
  <sheetViews>
    <sheetView topLeftCell="A19" zoomScale="70" zoomScaleNormal="70" workbookViewId="0">
      <selection activeCell="A2" sqref="A2:D42"/>
    </sheetView>
  </sheetViews>
  <sheetFormatPr defaultRowHeight="14" x14ac:dyDescent="0.3"/>
  <cols>
    <col min="1" max="1" width="42.6640625" bestFit="1" customWidth="1"/>
    <col min="2" max="2" width="34.08203125" bestFit="1" customWidth="1"/>
    <col min="3" max="3" width="22.9140625" bestFit="1" customWidth="1"/>
    <col min="4" max="4" width="48.6640625" bestFit="1" customWidth="1"/>
    <col min="5" max="5" width="45.75" bestFit="1" customWidth="1"/>
  </cols>
  <sheetData>
    <row r="1" spans="1:4" x14ac:dyDescent="0.3">
      <c r="A1" t="s">
        <v>247</v>
      </c>
      <c r="B1" t="s">
        <v>344</v>
      </c>
      <c r="C1" t="s">
        <v>343</v>
      </c>
      <c r="D1" t="s">
        <v>170</v>
      </c>
    </row>
    <row r="2" spans="1:4" x14ac:dyDescent="0.3">
      <c r="A2" s="11" t="s">
        <v>200</v>
      </c>
      <c r="B2" t="s">
        <v>187</v>
      </c>
      <c r="C2" t="s">
        <v>57</v>
      </c>
      <c r="D2" t="s">
        <v>519</v>
      </c>
    </row>
    <row r="3" spans="1:4" x14ac:dyDescent="0.3">
      <c r="A3" s="11" t="s">
        <v>200</v>
      </c>
      <c r="B3" t="s">
        <v>202</v>
      </c>
      <c r="C3" t="s">
        <v>205</v>
      </c>
      <c r="D3" t="s">
        <v>505</v>
      </c>
    </row>
    <row r="4" spans="1:4" x14ac:dyDescent="0.3">
      <c r="A4" s="11" t="s">
        <v>200</v>
      </c>
      <c r="B4" t="s">
        <v>148</v>
      </c>
      <c r="C4" t="s">
        <v>204</v>
      </c>
      <c r="D4" s="38" t="s">
        <v>506</v>
      </c>
    </row>
    <row r="5" spans="1:4" x14ac:dyDescent="0.3">
      <c r="A5" s="11" t="s">
        <v>200</v>
      </c>
      <c r="B5" t="s">
        <v>150</v>
      </c>
      <c r="C5" t="s">
        <v>197</v>
      </c>
      <c r="D5" t="s">
        <v>506</v>
      </c>
    </row>
    <row r="6" spans="1:4" x14ac:dyDescent="0.3">
      <c r="A6" s="11" t="s">
        <v>200</v>
      </c>
      <c r="B6" t="s">
        <v>153</v>
      </c>
      <c r="C6" t="s">
        <v>62</v>
      </c>
      <c r="D6" t="s">
        <v>507</v>
      </c>
    </row>
    <row r="7" spans="1:4" x14ac:dyDescent="0.3">
      <c r="A7" s="11" t="s">
        <v>200</v>
      </c>
      <c r="B7" t="s">
        <v>153</v>
      </c>
      <c r="C7" t="s">
        <v>265</v>
      </c>
      <c r="D7" t="s">
        <v>507</v>
      </c>
    </row>
    <row r="8" spans="1:4" x14ac:dyDescent="0.3">
      <c r="A8" s="11" t="s">
        <v>200</v>
      </c>
      <c r="B8" t="s">
        <v>153</v>
      </c>
      <c r="C8" t="s">
        <v>176</v>
      </c>
      <c r="D8" t="s">
        <v>507</v>
      </c>
    </row>
    <row r="9" spans="1:4" x14ac:dyDescent="0.3">
      <c r="A9" s="11" t="s">
        <v>200</v>
      </c>
      <c r="B9" t="s">
        <v>153</v>
      </c>
      <c r="C9" t="s">
        <v>175</v>
      </c>
      <c r="D9" t="s">
        <v>507</v>
      </c>
    </row>
    <row r="10" spans="1:4" x14ac:dyDescent="0.3">
      <c r="A10" s="11" t="s">
        <v>200</v>
      </c>
      <c r="B10" t="s">
        <v>179</v>
      </c>
      <c r="C10" t="s">
        <v>228</v>
      </c>
      <c r="D10" t="s">
        <v>508</v>
      </c>
    </row>
    <row r="11" spans="1:4" x14ac:dyDescent="0.3">
      <c r="A11" s="11" t="s">
        <v>200</v>
      </c>
      <c r="B11" t="s">
        <v>139</v>
      </c>
      <c r="C11" t="s">
        <v>233</v>
      </c>
      <c r="D11" t="s">
        <v>507</v>
      </c>
    </row>
    <row r="12" spans="1:4" x14ac:dyDescent="0.3">
      <c r="A12" s="11" t="s">
        <v>200</v>
      </c>
      <c r="B12" t="s">
        <v>139</v>
      </c>
      <c r="C12" t="s">
        <v>311</v>
      </c>
      <c r="D12" t="s">
        <v>507</v>
      </c>
    </row>
    <row r="13" spans="1:4" x14ac:dyDescent="0.3">
      <c r="A13" t="s">
        <v>75</v>
      </c>
      <c r="B13" t="s">
        <v>141</v>
      </c>
      <c r="C13" t="s">
        <v>206</v>
      </c>
      <c r="D13" t="s">
        <v>509</v>
      </c>
    </row>
    <row r="14" spans="1:4" s="37" customFormat="1" x14ac:dyDescent="0.3">
      <c r="A14" t="s">
        <v>75</v>
      </c>
      <c r="B14" t="s">
        <v>141</v>
      </c>
      <c r="C14" t="s">
        <v>425</v>
      </c>
      <c r="D14" t="s">
        <v>509</v>
      </c>
    </row>
    <row r="15" spans="1:4" x14ac:dyDescent="0.3">
      <c r="A15" t="s">
        <v>75</v>
      </c>
      <c r="B15" t="s">
        <v>185</v>
      </c>
      <c r="C15" t="s">
        <v>190</v>
      </c>
      <c r="D15" t="s">
        <v>510</v>
      </c>
    </row>
    <row r="16" spans="1:4" x14ac:dyDescent="0.3">
      <c r="A16" t="s">
        <v>75</v>
      </c>
      <c r="B16" t="s">
        <v>161</v>
      </c>
      <c r="C16" t="s">
        <v>132</v>
      </c>
      <c r="D16" t="s">
        <v>511</v>
      </c>
    </row>
    <row r="17" spans="1:4" x14ac:dyDescent="0.3">
      <c r="A17" t="s">
        <v>75</v>
      </c>
      <c r="B17" t="s">
        <v>161</v>
      </c>
      <c r="C17" t="s">
        <v>131</v>
      </c>
      <c r="D17" t="s">
        <v>512</v>
      </c>
    </row>
    <row r="18" spans="1:4" x14ac:dyDescent="0.3">
      <c r="A18" t="s">
        <v>75</v>
      </c>
      <c r="B18" t="s">
        <v>225</v>
      </c>
      <c r="C18" t="s">
        <v>230</v>
      </c>
      <c r="D18" t="s">
        <v>513</v>
      </c>
    </row>
    <row r="19" spans="1:4" x14ac:dyDescent="0.3">
      <c r="A19" t="s">
        <v>75</v>
      </c>
      <c r="B19" t="s">
        <v>168</v>
      </c>
      <c r="C19" t="s">
        <v>195</v>
      </c>
      <c r="D19" t="s">
        <v>507</v>
      </c>
    </row>
    <row r="20" spans="1:4" x14ac:dyDescent="0.3">
      <c r="A20" t="s">
        <v>75</v>
      </c>
      <c r="B20" t="s">
        <v>168</v>
      </c>
      <c r="C20" t="s">
        <v>234</v>
      </c>
      <c r="D20" t="s">
        <v>507</v>
      </c>
    </row>
    <row r="21" spans="1:4" x14ac:dyDescent="0.3">
      <c r="A21" t="s">
        <v>75</v>
      </c>
      <c r="B21" t="s">
        <v>160</v>
      </c>
      <c r="C21" t="s">
        <v>112</v>
      </c>
      <c r="D21" t="s">
        <v>508</v>
      </c>
    </row>
    <row r="22" spans="1:4" x14ac:dyDescent="0.3">
      <c r="A22" t="s">
        <v>75</v>
      </c>
      <c r="B22" t="s">
        <v>152</v>
      </c>
      <c r="C22" t="s">
        <v>59</v>
      </c>
      <c r="D22" t="s">
        <v>508</v>
      </c>
    </row>
    <row r="23" spans="1:4" x14ac:dyDescent="0.3">
      <c r="A23" t="s">
        <v>75</v>
      </c>
      <c r="B23" t="s">
        <v>155</v>
      </c>
      <c r="C23" t="s">
        <v>123</v>
      </c>
      <c r="D23" t="s">
        <v>508</v>
      </c>
    </row>
    <row r="24" spans="1:4" x14ac:dyDescent="0.3">
      <c r="A24" t="s">
        <v>75</v>
      </c>
      <c r="B24" t="s">
        <v>149</v>
      </c>
      <c r="C24" t="s">
        <v>191</v>
      </c>
      <c r="D24" t="s">
        <v>508</v>
      </c>
    </row>
    <row r="25" spans="1:4" x14ac:dyDescent="0.3">
      <c r="A25" t="s">
        <v>73</v>
      </c>
      <c r="B25" t="s">
        <v>142</v>
      </c>
      <c r="C25" t="s">
        <v>193</v>
      </c>
      <c r="D25" t="s">
        <v>514</v>
      </c>
    </row>
    <row r="26" spans="1:4" x14ac:dyDescent="0.3">
      <c r="A26" t="s">
        <v>73</v>
      </c>
      <c r="B26" t="s">
        <v>142</v>
      </c>
      <c r="C26" t="s">
        <v>207</v>
      </c>
      <c r="D26" t="s">
        <v>514</v>
      </c>
    </row>
    <row r="27" spans="1:4" x14ac:dyDescent="0.3">
      <c r="A27" t="s">
        <v>73</v>
      </c>
      <c r="B27" t="s">
        <v>183</v>
      </c>
      <c r="C27" t="s">
        <v>358</v>
      </c>
      <c r="D27" t="s">
        <v>508</v>
      </c>
    </row>
    <row r="28" spans="1:4" x14ac:dyDescent="0.3">
      <c r="A28" t="s">
        <v>73</v>
      </c>
      <c r="B28" t="s">
        <v>140</v>
      </c>
      <c r="C28" t="s">
        <v>203</v>
      </c>
      <c r="D28" t="s">
        <v>513</v>
      </c>
    </row>
    <row r="29" spans="1:4" x14ac:dyDescent="0.3">
      <c r="A29" t="s">
        <v>73</v>
      </c>
      <c r="B29" t="s">
        <v>140</v>
      </c>
      <c r="C29" t="s">
        <v>72</v>
      </c>
      <c r="D29" t="s">
        <v>513</v>
      </c>
    </row>
    <row r="30" spans="1:4" x14ac:dyDescent="0.3">
      <c r="A30" t="s">
        <v>73</v>
      </c>
      <c r="B30" t="s">
        <v>140</v>
      </c>
      <c r="C30" t="s">
        <v>70</v>
      </c>
      <c r="D30" t="s">
        <v>513</v>
      </c>
    </row>
    <row r="31" spans="1:4" x14ac:dyDescent="0.3">
      <c r="A31" t="s">
        <v>73</v>
      </c>
      <c r="B31" t="s">
        <v>136</v>
      </c>
      <c r="C31" t="s">
        <v>422</v>
      </c>
      <c r="D31" t="s">
        <v>515</v>
      </c>
    </row>
    <row r="32" spans="1:4" x14ac:dyDescent="0.3">
      <c r="A32" t="s">
        <v>73</v>
      </c>
      <c r="B32" t="s">
        <v>136</v>
      </c>
      <c r="C32" t="s">
        <v>165</v>
      </c>
      <c r="D32" t="s">
        <v>515</v>
      </c>
    </row>
    <row r="33" spans="1:4" x14ac:dyDescent="0.3">
      <c r="A33" t="s">
        <v>73</v>
      </c>
      <c r="B33" t="s">
        <v>136</v>
      </c>
      <c r="C33" t="s">
        <v>111</v>
      </c>
      <c r="D33" t="s">
        <v>515</v>
      </c>
    </row>
    <row r="34" spans="1:4" x14ac:dyDescent="0.3">
      <c r="A34" t="s">
        <v>73</v>
      </c>
      <c r="B34" t="s">
        <v>157</v>
      </c>
      <c r="C34" t="s">
        <v>226</v>
      </c>
      <c r="D34" t="s">
        <v>516</v>
      </c>
    </row>
    <row r="35" spans="1:4" x14ac:dyDescent="0.3">
      <c r="A35" t="s">
        <v>73</v>
      </c>
      <c r="B35" t="s">
        <v>157</v>
      </c>
      <c r="C35" t="s">
        <v>227</v>
      </c>
      <c r="D35" t="s">
        <v>516</v>
      </c>
    </row>
    <row r="36" spans="1:4" x14ac:dyDescent="0.3">
      <c r="A36" t="s">
        <v>73</v>
      </c>
      <c r="B36" t="s">
        <v>157</v>
      </c>
      <c r="C36" t="s">
        <v>56</v>
      </c>
      <c r="D36" t="s">
        <v>516</v>
      </c>
    </row>
    <row r="37" spans="1:4" x14ac:dyDescent="0.3">
      <c r="A37" t="s">
        <v>73</v>
      </c>
      <c r="B37" t="s">
        <v>159</v>
      </c>
      <c r="C37" t="s">
        <v>229</v>
      </c>
      <c r="D37" t="s">
        <v>517</v>
      </c>
    </row>
    <row r="38" spans="1:4" x14ac:dyDescent="0.3">
      <c r="A38" t="s">
        <v>73</v>
      </c>
      <c r="B38" t="s">
        <v>159</v>
      </c>
      <c r="C38" t="s">
        <v>122</v>
      </c>
      <c r="D38" t="s">
        <v>517</v>
      </c>
    </row>
    <row r="39" spans="1:4" x14ac:dyDescent="0.3">
      <c r="A39" t="s">
        <v>73</v>
      </c>
      <c r="B39" t="s">
        <v>382</v>
      </c>
      <c r="C39" t="s">
        <v>467</v>
      </c>
      <c r="D39" t="s">
        <v>518</v>
      </c>
    </row>
    <row r="40" spans="1:4" x14ac:dyDescent="0.3">
      <c r="A40" t="s">
        <v>73</v>
      </c>
      <c r="B40" t="s">
        <v>137</v>
      </c>
      <c r="C40" t="s">
        <v>121</v>
      </c>
      <c r="D40" t="s">
        <v>507</v>
      </c>
    </row>
    <row r="41" spans="1:4" x14ac:dyDescent="0.3">
      <c r="A41" t="s">
        <v>73</v>
      </c>
      <c r="B41" t="s">
        <v>137</v>
      </c>
      <c r="C41" t="s">
        <v>367</v>
      </c>
      <c r="D41" t="s">
        <v>507</v>
      </c>
    </row>
    <row r="42" spans="1:4" x14ac:dyDescent="0.3">
      <c r="A42" t="s">
        <v>504</v>
      </c>
      <c r="B42" t="s">
        <v>275</v>
      </c>
      <c r="C42" t="s">
        <v>427</v>
      </c>
      <c r="D42" t="s">
        <v>507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9D03-1344-479A-AA47-A0D3EC2CCB8F}">
  <dimension ref="A1:C11"/>
  <sheetViews>
    <sheetView workbookViewId="0">
      <selection activeCell="B7" sqref="B7"/>
    </sheetView>
  </sheetViews>
  <sheetFormatPr defaultRowHeight="14" x14ac:dyDescent="0.3"/>
  <cols>
    <col min="1" max="1" width="18.9140625" bestFit="1" customWidth="1"/>
    <col min="2" max="2" width="34.08203125" bestFit="1" customWidth="1"/>
    <col min="3" max="3" width="21.25" customWidth="1"/>
  </cols>
  <sheetData>
    <row r="1" spans="1:3" x14ac:dyDescent="0.3">
      <c r="A1" t="s">
        <v>343</v>
      </c>
      <c r="B1" t="s">
        <v>344</v>
      </c>
      <c r="C1" t="s">
        <v>170</v>
      </c>
    </row>
    <row r="2" spans="1:3" x14ac:dyDescent="0.3">
      <c r="A2" t="s">
        <v>363</v>
      </c>
      <c r="B2" t="s">
        <v>362</v>
      </c>
      <c r="C2" t="s">
        <v>88</v>
      </c>
    </row>
    <row r="3" spans="1:3" x14ac:dyDescent="0.3">
      <c r="A3" t="s">
        <v>69</v>
      </c>
      <c r="B3" t="s">
        <v>147</v>
      </c>
      <c r="C3" t="s">
        <v>88</v>
      </c>
    </row>
    <row r="4" spans="1:3" x14ac:dyDescent="0.3">
      <c r="A4" t="s">
        <v>68</v>
      </c>
      <c r="B4" t="s">
        <v>147</v>
      </c>
      <c r="C4" t="s">
        <v>88</v>
      </c>
    </row>
    <row r="5" spans="1:3" x14ac:dyDescent="0.3">
      <c r="A5" t="s">
        <v>67</v>
      </c>
      <c r="B5" t="s">
        <v>147</v>
      </c>
      <c r="C5" t="s">
        <v>88</v>
      </c>
    </row>
    <row r="6" spans="1:3" x14ac:dyDescent="0.3">
      <c r="A6" t="s">
        <v>66</v>
      </c>
      <c r="B6" t="s">
        <v>147</v>
      </c>
      <c r="C6" t="s">
        <v>88</v>
      </c>
    </row>
    <row r="7" spans="1:3" x14ac:dyDescent="0.3">
      <c r="A7" t="s">
        <v>63</v>
      </c>
      <c r="B7" t="s">
        <v>147</v>
      </c>
      <c r="C7" t="s">
        <v>88</v>
      </c>
    </row>
    <row r="8" spans="1:3" x14ac:dyDescent="0.3">
      <c r="A8" t="s">
        <v>58</v>
      </c>
      <c r="B8" t="s">
        <v>147</v>
      </c>
      <c r="C8" t="s">
        <v>88</v>
      </c>
    </row>
    <row r="9" spans="1:3" x14ac:dyDescent="0.3">
      <c r="A9" t="s">
        <v>55</v>
      </c>
      <c r="B9" t="s">
        <v>147</v>
      </c>
      <c r="C9" t="s">
        <v>88</v>
      </c>
    </row>
    <row r="10" spans="1:3" x14ac:dyDescent="0.3">
      <c r="A10" t="s">
        <v>237</v>
      </c>
      <c r="B10" t="s">
        <v>135</v>
      </c>
      <c r="C10" t="s">
        <v>273</v>
      </c>
    </row>
    <row r="11" spans="1:3" x14ac:dyDescent="0.3">
      <c r="A11" t="s">
        <v>71</v>
      </c>
      <c r="B11" t="s">
        <v>144</v>
      </c>
      <c r="C11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4"/>
  <dimension ref="A1:B15"/>
  <sheetViews>
    <sheetView zoomScale="70" zoomScaleNormal="70" workbookViewId="0">
      <selection sqref="A1:B15"/>
    </sheetView>
  </sheetViews>
  <sheetFormatPr defaultRowHeight="14" x14ac:dyDescent="0.3"/>
  <cols>
    <col min="1" max="1" width="8.08203125" style="22" customWidth="1"/>
    <col min="2" max="2" width="79.1640625" style="23" bestFit="1" customWidth="1"/>
  </cols>
  <sheetData>
    <row r="1" spans="1:2" x14ac:dyDescent="0.3">
      <c r="A1" s="26" t="s">
        <v>213</v>
      </c>
      <c r="B1" s="26" t="s">
        <v>212</v>
      </c>
    </row>
    <row r="2" spans="1:2" x14ac:dyDescent="0.3">
      <c r="A2" s="24">
        <v>1</v>
      </c>
      <c r="B2" s="25" t="s">
        <v>208</v>
      </c>
    </row>
    <row r="3" spans="1:2" x14ac:dyDescent="0.3">
      <c r="A3" s="24">
        <v>2</v>
      </c>
      <c r="B3" s="25" t="s">
        <v>209</v>
      </c>
    </row>
    <row r="4" spans="1:2" x14ac:dyDescent="0.3">
      <c r="A4" s="24">
        <v>3</v>
      </c>
      <c r="B4" s="25" t="s">
        <v>210</v>
      </c>
    </row>
    <row r="5" spans="1:2" x14ac:dyDescent="0.3">
      <c r="A5" s="24">
        <v>4</v>
      </c>
      <c r="B5" s="25" t="s">
        <v>211</v>
      </c>
    </row>
    <row r="6" spans="1:2" x14ac:dyDescent="0.3">
      <c r="A6" s="24">
        <v>5</v>
      </c>
      <c r="B6" s="25" t="s">
        <v>215</v>
      </c>
    </row>
    <row r="7" spans="1:2" ht="42" x14ac:dyDescent="0.3">
      <c r="A7" s="24">
        <v>6</v>
      </c>
      <c r="B7" s="25" t="s">
        <v>222</v>
      </c>
    </row>
    <row r="8" spans="1:2" x14ac:dyDescent="0.3">
      <c r="A8" s="24">
        <v>7</v>
      </c>
      <c r="B8" s="25" t="s">
        <v>214</v>
      </c>
    </row>
    <row r="9" spans="1:2" x14ac:dyDescent="0.3">
      <c r="A9" s="24">
        <v>8</v>
      </c>
      <c r="B9" s="25" t="s">
        <v>216</v>
      </c>
    </row>
    <row r="10" spans="1:2" x14ac:dyDescent="0.3">
      <c r="A10" s="24">
        <v>9</v>
      </c>
      <c r="B10" s="25" t="s">
        <v>217</v>
      </c>
    </row>
    <row r="11" spans="1:2" x14ac:dyDescent="0.3">
      <c r="A11" s="24">
        <v>10</v>
      </c>
      <c r="B11" s="25" t="s">
        <v>218</v>
      </c>
    </row>
    <row r="12" spans="1:2" x14ac:dyDescent="0.3">
      <c r="A12" s="24">
        <v>11</v>
      </c>
      <c r="B12" s="25" t="s">
        <v>219</v>
      </c>
    </row>
    <row r="13" spans="1:2" x14ac:dyDescent="0.3">
      <c r="A13" s="24">
        <v>12</v>
      </c>
      <c r="B13" s="25" t="s">
        <v>220</v>
      </c>
    </row>
    <row r="14" spans="1:2" x14ac:dyDescent="0.3">
      <c r="A14" s="24">
        <v>13</v>
      </c>
      <c r="B14" s="25" t="s">
        <v>223</v>
      </c>
    </row>
    <row r="15" spans="1:2" x14ac:dyDescent="0.3">
      <c r="A15" s="24">
        <v>14</v>
      </c>
      <c r="B15" s="25" t="s">
        <v>221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24C0-9E85-4345-A0FF-A478176EAFA5}">
  <sheetPr>
    <tabColor rgb="FF00B050"/>
  </sheetPr>
  <dimension ref="A1:AH451"/>
  <sheetViews>
    <sheetView showGridLines="0" topLeftCell="A399" workbookViewId="0">
      <selection activeCell="D419" sqref="D419"/>
    </sheetView>
  </sheetViews>
  <sheetFormatPr defaultRowHeight="14" x14ac:dyDescent="0.3"/>
  <cols>
    <col min="1" max="1" width="25.25" bestFit="1" customWidth="1"/>
    <col min="2" max="2" width="15.6640625" style="1" bestFit="1" customWidth="1"/>
    <col min="3" max="3" width="42.6640625" bestFit="1" customWidth="1"/>
    <col min="4" max="4" width="36.5" bestFit="1" customWidth="1"/>
    <col min="5" max="5" width="28.08203125" bestFit="1" customWidth="1"/>
    <col min="6" max="6" width="34.4140625" bestFit="1" customWidth="1"/>
    <col min="7" max="7" width="10.9140625" bestFit="1" customWidth="1"/>
    <col min="8" max="8" width="38.08203125" bestFit="1" customWidth="1"/>
    <col min="9" max="9" width="21.1640625" bestFit="1" customWidth="1"/>
    <col min="10" max="10" width="21.33203125" bestFit="1" customWidth="1"/>
    <col min="11" max="11" width="13" bestFit="1" customWidth="1"/>
    <col min="12" max="12" width="10.25" bestFit="1" customWidth="1"/>
    <col min="13" max="13" width="27.5" bestFit="1" customWidth="1"/>
    <col min="14" max="14" width="21.4140625" style="7" bestFit="1" customWidth="1"/>
    <col min="15" max="15" width="18.33203125" bestFit="1" customWidth="1"/>
    <col min="16" max="16" width="21.6640625" bestFit="1" customWidth="1"/>
    <col min="17" max="17" width="28.58203125" bestFit="1" customWidth="1"/>
    <col min="18" max="18" width="36.5" bestFit="1" customWidth="1"/>
    <col min="19" max="19" width="30.5" bestFit="1" customWidth="1"/>
    <col min="20" max="20" width="9.75" bestFit="1" customWidth="1"/>
    <col min="21" max="21" width="16.33203125" bestFit="1" customWidth="1"/>
    <col min="22" max="22" width="16.5" bestFit="1" customWidth="1"/>
    <col min="23" max="23" width="13.75" bestFit="1" customWidth="1"/>
    <col min="24" max="24" width="10.08203125" bestFit="1" customWidth="1"/>
    <col min="25" max="25" width="22.4140625" bestFit="1" customWidth="1"/>
    <col min="26" max="26" width="21.9140625" bestFit="1" customWidth="1"/>
    <col min="27" max="27" width="14.1640625" style="7" bestFit="1" customWidth="1"/>
    <col min="28" max="28" width="14.08203125" bestFit="1" customWidth="1"/>
    <col min="29" max="29" width="8.33203125" bestFit="1" customWidth="1"/>
    <col min="30" max="30" width="4.5" bestFit="1" customWidth="1"/>
    <col min="31" max="31" width="19.4140625" bestFit="1" customWidth="1"/>
    <col min="32" max="32" width="15.08203125" bestFit="1" customWidth="1"/>
    <col min="33" max="33" width="22.4140625" bestFit="1" customWidth="1"/>
    <col min="34" max="34" width="13.58203125" style="4" bestFit="1" customWidth="1"/>
    <col min="35" max="35" width="22.4140625" bestFit="1" customWidth="1"/>
    <col min="36" max="36" width="13" bestFit="1" customWidth="1"/>
    <col min="37" max="39" width="14" bestFit="1" customWidth="1"/>
    <col min="40" max="40" width="12.58203125" bestFit="1" customWidth="1"/>
    <col min="41" max="41" width="19.25" bestFit="1" customWidth="1"/>
    <col min="42" max="43" width="34.1640625" bestFit="1" customWidth="1"/>
  </cols>
  <sheetData>
    <row r="1" spans="1:34" ht="14.5" x14ac:dyDescent="0.35">
      <c r="A1" s="8" t="s">
        <v>86</v>
      </c>
      <c r="B1" s="9" t="s">
        <v>16</v>
      </c>
      <c r="C1" s="8" t="s">
        <v>17</v>
      </c>
      <c r="D1" s="8" t="s">
        <v>18</v>
      </c>
      <c r="E1" s="8" t="s">
        <v>0</v>
      </c>
      <c r="F1" s="8" t="s">
        <v>19</v>
      </c>
      <c r="G1" s="8" t="s">
        <v>1</v>
      </c>
      <c r="H1" s="8" t="s">
        <v>20</v>
      </c>
      <c r="I1" s="8" t="s">
        <v>21</v>
      </c>
      <c r="J1" s="8" t="s">
        <v>2</v>
      </c>
      <c r="K1" s="8" t="s">
        <v>33</v>
      </c>
      <c r="L1" s="8" t="s">
        <v>3</v>
      </c>
      <c r="M1" s="8" t="s">
        <v>22</v>
      </c>
      <c r="N1" s="21" t="s">
        <v>23</v>
      </c>
      <c r="O1" s="8" t="s">
        <v>24</v>
      </c>
      <c r="P1" s="8" t="s">
        <v>27</v>
      </c>
      <c r="Q1" s="8" t="s">
        <v>28</v>
      </c>
      <c r="R1" s="8" t="s">
        <v>29</v>
      </c>
      <c r="S1" s="8" t="s">
        <v>30</v>
      </c>
      <c r="T1" s="8" t="s">
        <v>13</v>
      </c>
      <c r="U1" s="8" t="s">
        <v>31</v>
      </c>
      <c r="V1" s="8" t="s">
        <v>34</v>
      </c>
      <c r="W1" s="8" t="s">
        <v>35</v>
      </c>
      <c r="X1" s="8" t="s">
        <v>36</v>
      </c>
      <c r="Y1" s="8" t="s">
        <v>78</v>
      </c>
      <c r="Z1" s="8" t="s">
        <v>81</v>
      </c>
      <c r="AA1" s="8" t="s">
        <v>77</v>
      </c>
      <c r="AB1" s="8" t="s">
        <v>76</v>
      </c>
      <c r="AC1" s="8" t="s">
        <v>11</v>
      </c>
      <c r="AD1" s="8" t="s">
        <v>428</v>
      </c>
      <c r="AE1" s="2" t="s">
        <v>48</v>
      </c>
      <c r="AF1" s="2" t="s">
        <v>80</v>
      </c>
      <c r="AG1" s="2" t="s">
        <v>82</v>
      </c>
      <c r="AH1"/>
    </row>
    <row r="2" spans="1:34" x14ac:dyDescent="0.3">
      <c r="A2" s="1" t="s">
        <v>532</v>
      </c>
      <c r="B2" s="1" t="s">
        <v>386</v>
      </c>
      <c r="C2" s="1" t="s">
        <v>387</v>
      </c>
      <c r="D2" s="1" t="s">
        <v>49</v>
      </c>
      <c r="E2" s="1" t="s">
        <v>53</v>
      </c>
      <c r="F2" s="1" t="s">
        <v>54</v>
      </c>
      <c r="G2" s="1" t="s">
        <v>41</v>
      </c>
      <c r="H2" s="1" t="s">
        <v>42</v>
      </c>
      <c r="I2" s="1" t="s">
        <v>12</v>
      </c>
      <c r="J2" s="1" t="s">
        <v>549</v>
      </c>
      <c r="K2" s="1" t="s">
        <v>104</v>
      </c>
      <c r="L2" s="1" t="s">
        <v>105</v>
      </c>
      <c r="M2" s="1" t="s">
        <v>46</v>
      </c>
      <c r="N2" s="14">
        <v>46066</v>
      </c>
      <c r="O2" s="1" t="s">
        <v>52</v>
      </c>
      <c r="P2" s="1" t="s">
        <v>32</v>
      </c>
      <c r="Q2" s="1" t="s">
        <v>88</v>
      </c>
      <c r="R2" s="1" t="s">
        <v>49</v>
      </c>
      <c r="S2" s="1" t="s">
        <v>88</v>
      </c>
      <c r="T2" s="1" t="s">
        <v>88</v>
      </c>
      <c r="U2" s="1" t="s">
        <v>47</v>
      </c>
      <c r="V2" s="1" t="s">
        <v>88</v>
      </c>
      <c r="W2" s="1" t="s">
        <v>88</v>
      </c>
      <c r="X2" s="1" t="s">
        <v>88</v>
      </c>
      <c r="Y2" s="1" t="s">
        <v>88</v>
      </c>
      <c r="Z2" s="1" t="s">
        <v>12</v>
      </c>
      <c r="AA2" t="s">
        <v>74</v>
      </c>
      <c r="AB2" t="s">
        <v>200</v>
      </c>
      <c r="AC2" t="s">
        <v>15</v>
      </c>
      <c r="AD2">
        <v>6</v>
      </c>
      <c r="AE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" s="41" t="str">
        <f t="shared" ref="AF2:AF65" si="0">IF(OR(I2="Danificado",I2="Não validado a devolver",I2="Retirado",I2="Devoluções"),
"Reversa",
IF(AD2&lt;=7,"0 a 7 Dias",
IF(AND(AD2&gt;7,AD2&lt;=14),"7 a 14 Dias",
IF(AD2&gt;14,"Acima de 14 Dias",
""))))</f>
        <v>0 a 7 Dias</v>
      </c>
      <c r="AG2" s="39">
        <f>IF(STOCK_TÉCNICOS[[#This Row],[STATUS]]="INATIVO",
          "DESCONTO REALIZADO",0)</f>
        <v>0</v>
      </c>
      <c r="AH2"/>
    </row>
    <row r="3" spans="1:34" x14ac:dyDescent="0.3">
      <c r="A3" s="1" t="s">
        <v>532</v>
      </c>
      <c r="B3" s="1" t="s">
        <v>386</v>
      </c>
      <c r="C3" s="1" t="s">
        <v>387</v>
      </c>
      <c r="D3" s="1" t="s">
        <v>49</v>
      </c>
      <c r="E3" s="1" t="s">
        <v>53</v>
      </c>
      <c r="F3" s="1" t="s">
        <v>54</v>
      </c>
      <c r="G3" s="1" t="s">
        <v>41</v>
      </c>
      <c r="H3" s="1" t="s">
        <v>42</v>
      </c>
      <c r="I3" s="1" t="s">
        <v>12</v>
      </c>
      <c r="J3" s="1" t="s">
        <v>583</v>
      </c>
      <c r="K3" s="1" t="s">
        <v>104</v>
      </c>
      <c r="L3" s="1" t="s">
        <v>105</v>
      </c>
      <c r="M3" s="1" t="s">
        <v>46</v>
      </c>
      <c r="N3" s="14">
        <v>46066</v>
      </c>
      <c r="O3" s="1" t="s">
        <v>52</v>
      </c>
      <c r="P3" s="1" t="s">
        <v>32</v>
      </c>
      <c r="Q3" s="1" t="s">
        <v>88</v>
      </c>
      <c r="R3" s="1" t="s">
        <v>49</v>
      </c>
      <c r="S3" s="1" t="s">
        <v>88</v>
      </c>
      <c r="T3" s="1" t="s">
        <v>88</v>
      </c>
      <c r="U3" s="1" t="s">
        <v>47</v>
      </c>
      <c r="V3" s="1" t="s">
        <v>88</v>
      </c>
      <c r="W3" s="1" t="s">
        <v>88</v>
      </c>
      <c r="X3" s="1" t="s">
        <v>88</v>
      </c>
      <c r="Y3" s="1" t="s">
        <v>88</v>
      </c>
      <c r="Z3" s="1" t="s">
        <v>12</v>
      </c>
      <c r="AA3" t="s">
        <v>74</v>
      </c>
      <c r="AB3" t="s">
        <v>200</v>
      </c>
      <c r="AC3" t="s">
        <v>15</v>
      </c>
      <c r="AD3">
        <v>6</v>
      </c>
      <c r="AE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" s="41" t="str">
        <f t="shared" si="0"/>
        <v>0 a 7 Dias</v>
      </c>
      <c r="AG3" s="39">
        <f>IF(STOCK_TÉCNICOS[[#This Row],[STATUS]]="INATIVO",
          "DESCONTO REALIZADO",0)</f>
        <v>0</v>
      </c>
      <c r="AH3"/>
    </row>
    <row r="4" spans="1:34" x14ac:dyDescent="0.3">
      <c r="A4" s="1" t="s">
        <v>532</v>
      </c>
      <c r="B4" s="1" t="s">
        <v>386</v>
      </c>
      <c r="C4" s="1" t="s">
        <v>387</v>
      </c>
      <c r="D4" s="1" t="s">
        <v>49</v>
      </c>
      <c r="E4" s="1" t="s">
        <v>50</v>
      </c>
      <c r="F4" s="1" t="s">
        <v>51</v>
      </c>
      <c r="G4" s="1" t="s">
        <v>6</v>
      </c>
      <c r="H4" s="1" t="s">
        <v>7</v>
      </c>
      <c r="I4" s="1" t="s">
        <v>12</v>
      </c>
      <c r="J4" s="1" t="s">
        <v>588</v>
      </c>
      <c r="K4" s="1" t="s">
        <v>104</v>
      </c>
      <c r="L4" s="1" t="s">
        <v>108</v>
      </c>
      <c r="M4" s="1" t="s">
        <v>43</v>
      </c>
      <c r="N4" s="14">
        <v>46069</v>
      </c>
      <c r="O4" s="1" t="s">
        <v>52</v>
      </c>
      <c r="P4" s="1" t="s">
        <v>32</v>
      </c>
      <c r="Q4" s="1" t="s">
        <v>88</v>
      </c>
      <c r="R4" s="1" t="s">
        <v>49</v>
      </c>
      <c r="S4" s="1" t="s">
        <v>88</v>
      </c>
      <c r="T4" s="1" t="s">
        <v>88</v>
      </c>
      <c r="U4" s="1" t="s">
        <v>47</v>
      </c>
      <c r="V4" s="1" t="s">
        <v>88</v>
      </c>
      <c r="W4" s="1" t="s">
        <v>88</v>
      </c>
      <c r="X4" s="1" t="s">
        <v>88</v>
      </c>
      <c r="Y4" s="1" t="s">
        <v>88</v>
      </c>
      <c r="Z4" s="1" t="s">
        <v>12</v>
      </c>
      <c r="AA4" t="s">
        <v>74</v>
      </c>
      <c r="AB4" t="s">
        <v>200</v>
      </c>
      <c r="AC4" t="s">
        <v>15</v>
      </c>
      <c r="AD4">
        <v>3</v>
      </c>
      <c r="AE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" s="41" t="str">
        <f t="shared" si="0"/>
        <v>0 a 7 Dias</v>
      </c>
      <c r="AG4" s="39">
        <f>IF(STOCK_TÉCNICOS[[#This Row],[STATUS]]="INATIVO",
          "DESCONTO REALIZADO",0)</f>
        <v>0</v>
      </c>
      <c r="AH4"/>
    </row>
    <row r="5" spans="1:34" x14ac:dyDescent="0.3">
      <c r="A5" s="1" t="s">
        <v>532</v>
      </c>
      <c r="B5" s="1" t="s">
        <v>386</v>
      </c>
      <c r="C5" s="1" t="s">
        <v>387</v>
      </c>
      <c r="D5" s="1" t="s">
        <v>49</v>
      </c>
      <c r="E5" s="1" t="s">
        <v>50</v>
      </c>
      <c r="F5" s="1" t="s">
        <v>51</v>
      </c>
      <c r="G5" s="1" t="s">
        <v>8</v>
      </c>
      <c r="H5" s="1" t="s">
        <v>9</v>
      </c>
      <c r="I5" s="1" t="s">
        <v>12</v>
      </c>
      <c r="J5" s="1" t="s">
        <v>389</v>
      </c>
      <c r="K5" s="1" t="s">
        <v>104</v>
      </c>
      <c r="L5" s="1" t="s">
        <v>106</v>
      </c>
      <c r="M5" s="1" t="s">
        <v>45</v>
      </c>
      <c r="N5" s="14">
        <v>46056</v>
      </c>
      <c r="O5" s="1" t="s">
        <v>52</v>
      </c>
      <c r="P5" s="1" t="s">
        <v>32</v>
      </c>
      <c r="Q5" s="1" t="s">
        <v>88</v>
      </c>
      <c r="R5" s="1" t="s">
        <v>49</v>
      </c>
      <c r="S5" s="1" t="s">
        <v>88</v>
      </c>
      <c r="T5" s="1" t="s">
        <v>88</v>
      </c>
      <c r="U5" s="1" t="s">
        <v>47</v>
      </c>
      <c r="V5" s="1" t="s">
        <v>88</v>
      </c>
      <c r="W5" s="1" t="s">
        <v>88</v>
      </c>
      <c r="X5" s="1" t="s">
        <v>88</v>
      </c>
      <c r="Y5" s="1" t="s">
        <v>88</v>
      </c>
      <c r="Z5" s="1" t="s">
        <v>12</v>
      </c>
      <c r="AA5" t="s">
        <v>74</v>
      </c>
      <c r="AB5" t="s">
        <v>200</v>
      </c>
      <c r="AC5" t="s">
        <v>15</v>
      </c>
      <c r="AD5">
        <v>16</v>
      </c>
      <c r="AE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" s="41" t="str">
        <f t="shared" si="0"/>
        <v>Acima de 14 Dias</v>
      </c>
      <c r="AG5" s="39">
        <f>IF(STOCK_TÉCNICOS[[#This Row],[STATUS]]="INATIVO",
          "DESCONTO REALIZADO",0)</f>
        <v>0</v>
      </c>
      <c r="AH5"/>
    </row>
    <row r="6" spans="1:34" x14ac:dyDescent="0.3">
      <c r="A6" s="1" t="s">
        <v>532</v>
      </c>
      <c r="B6" s="1" t="s">
        <v>386</v>
      </c>
      <c r="C6" s="1" t="s">
        <v>387</v>
      </c>
      <c r="D6" s="1" t="s">
        <v>49</v>
      </c>
      <c r="E6" s="1" t="s">
        <v>53</v>
      </c>
      <c r="F6" s="1" t="s">
        <v>54</v>
      </c>
      <c r="G6" s="1" t="s">
        <v>41</v>
      </c>
      <c r="H6" s="1" t="s">
        <v>42</v>
      </c>
      <c r="I6" s="1" t="s">
        <v>12</v>
      </c>
      <c r="J6" s="1" t="s">
        <v>594</v>
      </c>
      <c r="K6" s="1" t="s">
        <v>104</v>
      </c>
      <c r="L6" s="1" t="s">
        <v>105</v>
      </c>
      <c r="M6" s="1" t="s">
        <v>46</v>
      </c>
      <c r="N6" s="14">
        <v>46066</v>
      </c>
      <c r="O6" s="1" t="s">
        <v>52</v>
      </c>
      <c r="P6" s="1" t="s">
        <v>32</v>
      </c>
      <c r="Q6" s="1" t="s">
        <v>88</v>
      </c>
      <c r="R6" s="1" t="s">
        <v>49</v>
      </c>
      <c r="S6" s="1" t="s">
        <v>88</v>
      </c>
      <c r="T6" s="1" t="s">
        <v>88</v>
      </c>
      <c r="U6" s="1" t="s">
        <v>47</v>
      </c>
      <c r="V6" s="1" t="s">
        <v>88</v>
      </c>
      <c r="W6" s="1" t="s">
        <v>88</v>
      </c>
      <c r="X6" s="1" t="s">
        <v>88</v>
      </c>
      <c r="Y6" s="1" t="s">
        <v>88</v>
      </c>
      <c r="Z6" s="1" t="s">
        <v>12</v>
      </c>
      <c r="AA6" t="s">
        <v>74</v>
      </c>
      <c r="AB6" t="s">
        <v>200</v>
      </c>
      <c r="AC6" t="s">
        <v>15</v>
      </c>
      <c r="AD6">
        <v>6</v>
      </c>
      <c r="AE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" s="41" t="str">
        <f t="shared" si="0"/>
        <v>0 a 7 Dias</v>
      </c>
      <c r="AG6" s="39">
        <f>IF(STOCK_TÉCNICOS[[#This Row],[STATUS]]="INATIVO",
          "DESCONTO REALIZADO",0)</f>
        <v>0</v>
      </c>
      <c r="AH6"/>
    </row>
    <row r="7" spans="1:34" x14ac:dyDescent="0.3">
      <c r="A7" s="1" t="s">
        <v>532</v>
      </c>
      <c r="B7" s="1" t="s">
        <v>386</v>
      </c>
      <c r="C7" s="1" t="s">
        <v>387</v>
      </c>
      <c r="D7" s="1" t="s">
        <v>49</v>
      </c>
      <c r="E7" s="1" t="s">
        <v>53</v>
      </c>
      <c r="F7" s="1" t="s">
        <v>54</v>
      </c>
      <c r="G7" s="1" t="s">
        <v>537</v>
      </c>
      <c r="H7" s="1" t="s">
        <v>538</v>
      </c>
      <c r="I7" s="1" t="s">
        <v>12</v>
      </c>
      <c r="J7" s="1" t="s">
        <v>618</v>
      </c>
      <c r="K7" s="1" t="s">
        <v>104</v>
      </c>
      <c r="L7" s="1" t="s">
        <v>540</v>
      </c>
      <c r="M7" s="1" t="s">
        <v>541</v>
      </c>
      <c r="N7" s="14">
        <v>46066</v>
      </c>
      <c r="O7" s="1" t="s">
        <v>52</v>
      </c>
      <c r="P7" s="1" t="s">
        <v>32</v>
      </c>
      <c r="Q7" s="1" t="s">
        <v>88</v>
      </c>
      <c r="R7" s="1" t="s">
        <v>49</v>
      </c>
      <c r="S7" s="1" t="s">
        <v>88</v>
      </c>
      <c r="T7" s="1" t="s">
        <v>88</v>
      </c>
      <c r="U7" s="1" t="s">
        <v>47</v>
      </c>
      <c r="V7" s="1" t="s">
        <v>88</v>
      </c>
      <c r="W7" s="1" t="s">
        <v>88</v>
      </c>
      <c r="X7" s="1" t="s">
        <v>88</v>
      </c>
      <c r="Y7" s="1" t="s">
        <v>88</v>
      </c>
      <c r="Z7" s="1" t="s">
        <v>12</v>
      </c>
      <c r="AA7" t="s">
        <v>74</v>
      </c>
      <c r="AB7" t="s">
        <v>200</v>
      </c>
      <c r="AC7" t="s">
        <v>15</v>
      </c>
      <c r="AD7">
        <v>6</v>
      </c>
      <c r="AE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" s="1" t="str">
        <f t="shared" si="0"/>
        <v>0 a 7 Dias</v>
      </c>
      <c r="AG7" s="40">
        <f>IF(STOCK_TÉCNICOS[[#This Row],[STATUS]]="INATIVO",
          "DESCONTO REALIZADO",0)</f>
        <v>0</v>
      </c>
      <c r="AH7"/>
    </row>
    <row r="8" spans="1:34" x14ac:dyDescent="0.3">
      <c r="A8" s="1" t="s">
        <v>532</v>
      </c>
      <c r="B8" s="1" t="s">
        <v>386</v>
      </c>
      <c r="C8" s="1" t="s">
        <v>387</v>
      </c>
      <c r="D8" s="1" t="s">
        <v>49</v>
      </c>
      <c r="E8" s="1" t="s">
        <v>50</v>
      </c>
      <c r="F8" s="1" t="s">
        <v>51</v>
      </c>
      <c r="G8" s="1" t="s">
        <v>6</v>
      </c>
      <c r="H8" s="1" t="s">
        <v>7</v>
      </c>
      <c r="I8" s="1" t="s">
        <v>12</v>
      </c>
      <c r="J8" s="1" t="s">
        <v>643</v>
      </c>
      <c r="K8" s="1" t="s">
        <v>104</v>
      </c>
      <c r="L8" s="1" t="s">
        <v>108</v>
      </c>
      <c r="M8" s="1" t="s">
        <v>43</v>
      </c>
      <c r="N8" s="14">
        <v>46069</v>
      </c>
      <c r="O8" s="1" t="s">
        <v>52</v>
      </c>
      <c r="P8" s="1" t="s">
        <v>32</v>
      </c>
      <c r="Q8" s="1" t="s">
        <v>88</v>
      </c>
      <c r="R8" s="1" t="s">
        <v>49</v>
      </c>
      <c r="S8" s="1" t="s">
        <v>88</v>
      </c>
      <c r="T8" s="1" t="s">
        <v>88</v>
      </c>
      <c r="U8" s="1" t="s">
        <v>47</v>
      </c>
      <c r="V8" s="1" t="s">
        <v>88</v>
      </c>
      <c r="W8" s="1" t="s">
        <v>88</v>
      </c>
      <c r="X8" s="1" t="s">
        <v>88</v>
      </c>
      <c r="Y8" s="1" t="s">
        <v>88</v>
      </c>
      <c r="Z8" s="1" t="s">
        <v>12</v>
      </c>
      <c r="AA8" t="s">
        <v>74</v>
      </c>
      <c r="AB8" t="s">
        <v>200</v>
      </c>
      <c r="AC8" t="s">
        <v>15</v>
      </c>
      <c r="AD8">
        <v>3</v>
      </c>
      <c r="AE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" s="1" t="str">
        <f t="shared" si="0"/>
        <v>0 a 7 Dias</v>
      </c>
      <c r="AG8" s="40">
        <f>IF(STOCK_TÉCNICOS[[#This Row],[STATUS]]="INATIVO",
          "DESCONTO REALIZADO",0)</f>
        <v>0</v>
      </c>
      <c r="AH8"/>
    </row>
    <row r="9" spans="1:34" x14ac:dyDescent="0.3">
      <c r="A9" s="1" t="s">
        <v>532</v>
      </c>
      <c r="B9" s="1" t="s">
        <v>386</v>
      </c>
      <c r="C9" s="1" t="s">
        <v>387</v>
      </c>
      <c r="D9" s="1" t="s">
        <v>49</v>
      </c>
      <c r="E9" s="1" t="s">
        <v>53</v>
      </c>
      <c r="F9" s="1" t="s">
        <v>54</v>
      </c>
      <c r="G9" s="1" t="s">
        <v>537</v>
      </c>
      <c r="H9" s="1" t="s">
        <v>538</v>
      </c>
      <c r="I9" s="1" t="s">
        <v>12</v>
      </c>
      <c r="J9" s="1" t="s">
        <v>654</v>
      </c>
      <c r="K9" s="1" t="s">
        <v>104</v>
      </c>
      <c r="L9" s="1" t="s">
        <v>540</v>
      </c>
      <c r="M9" s="1" t="s">
        <v>541</v>
      </c>
      <c r="N9" s="14">
        <v>46066</v>
      </c>
      <c r="O9" s="1" t="s">
        <v>52</v>
      </c>
      <c r="P9" s="1" t="s">
        <v>32</v>
      </c>
      <c r="Q9" s="1" t="s">
        <v>88</v>
      </c>
      <c r="R9" s="1" t="s">
        <v>49</v>
      </c>
      <c r="S9" s="1" t="s">
        <v>88</v>
      </c>
      <c r="T9" s="1" t="s">
        <v>88</v>
      </c>
      <c r="U9" s="1" t="s">
        <v>47</v>
      </c>
      <c r="V9" s="1" t="s">
        <v>88</v>
      </c>
      <c r="W9" s="1" t="s">
        <v>88</v>
      </c>
      <c r="X9" s="1" t="s">
        <v>88</v>
      </c>
      <c r="Y9" s="1" t="s">
        <v>88</v>
      </c>
      <c r="Z9" s="1" t="s">
        <v>12</v>
      </c>
      <c r="AA9" t="s">
        <v>74</v>
      </c>
      <c r="AB9" t="s">
        <v>200</v>
      </c>
      <c r="AC9" t="s">
        <v>15</v>
      </c>
      <c r="AD9">
        <v>6</v>
      </c>
      <c r="AE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" s="41" t="str">
        <f t="shared" si="0"/>
        <v>0 a 7 Dias</v>
      </c>
      <c r="AG9" s="39">
        <f>IF(STOCK_TÉCNICOS[[#This Row],[STATUS]]="INATIVO",
          "DESCONTO REALIZADO",0)</f>
        <v>0</v>
      </c>
      <c r="AH9"/>
    </row>
    <row r="10" spans="1:34" x14ac:dyDescent="0.3">
      <c r="A10" s="1" t="s">
        <v>532</v>
      </c>
      <c r="B10" s="1" t="s">
        <v>386</v>
      </c>
      <c r="C10" s="1" t="s">
        <v>387</v>
      </c>
      <c r="D10" s="1" t="s">
        <v>49</v>
      </c>
      <c r="E10" s="1" t="s">
        <v>50</v>
      </c>
      <c r="F10" s="1" t="s">
        <v>51</v>
      </c>
      <c r="G10" s="1" t="s">
        <v>238</v>
      </c>
      <c r="H10" s="1" t="s">
        <v>239</v>
      </c>
      <c r="I10" s="1" t="s">
        <v>14</v>
      </c>
      <c r="J10" s="1" t="s">
        <v>656</v>
      </c>
      <c r="K10" s="1" t="s">
        <v>104</v>
      </c>
      <c r="L10" s="1" t="s">
        <v>108</v>
      </c>
      <c r="M10" s="1" t="s">
        <v>43</v>
      </c>
      <c r="N10" s="14">
        <v>46066</v>
      </c>
      <c r="O10" s="1" t="s">
        <v>52</v>
      </c>
      <c r="P10" s="1" t="s">
        <v>32</v>
      </c>
      <c r="Q10" s="1" t="s">
        <v>88</v>
      </c>
      <c r="R10" s="1" t="s">
        <v>49</v>
      </c>
      <c r="S10" s="1" t="s">
        <v>88</v>
      </c>
      <c r="T10" s="1" t="s">
        <v>657</v>
      </c>
      <c r="U10" s="1" t="s">
        <v>47</v>
      </c>
      <c r="V10" s="1" t="s">
        <v>88</v>
      </c>
      <c r="W10" s="1" t="s">
        <v>88</v>
      </c>
      <c r="X10" s="1" t="s">
        <v>88</v>
      </c>
      <c r="Y10" s="1" t="s">
        <v>426</v>
      </c>
      <c r="Z10" s="1" t="s">
        <v>14</v>
      </c>
      <c r="AA10" t="s">
        <v>74</v>
      </c>
      <c r="AB10" t="s">
        <v>200</v>
      </c>
      <c r="AC10" t="s">
        <v>15</v>
      </c>
      <c r="AD10">
        <v>6</v>
      </c>
      <c r="AE1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" s="41" t="str">
        <f t="shared" si="0"/>
        <v>Reversa</v>
      </c>
      <c r="AG10" s="39">
        <f>IF(STOCK_TÉCNICOS[[#This Row],[STATUS]]="INATIVO",
          "DESCONTO REALIZADO",0)</f>
        <v>0</v>
      </c>
      <c r="AH10"/>
    </row>
    <row r="11" spans="1:34" x14ac:dyDescent="0.3">
      <c r="A11" s="1" t="s">
        <v>532</v>
      </c>
      <c r="B11" s="1" t="s">
        <v>386</v>
      </c>
      <c r="C11" s="1" t="s">
        <v>387</v>
      </c>
      <c r="D11" s="1" t="s">
        <v>49</v>
      </c>
      <c r="E11" s="1" t="s">
        <v>53</v>
      </c>
      <c r="F11" s="1" t="s">
        <v>54</v>
      </c>
      <c r="G11" s="1" t="s">
        <v>41</v>
      </c>
      <c r="H11" s="1" t="s">
        <v>42</v>
      </c>
      <c r="I11" s="1" t="s">
        <v>12</v>
      </c>
      <c r="J11" s="1" t="s">
        <v>728</v>
      </c>
      <c r="K11" s="1" t="s">
        <v>104</v>
      </c>
      <c r="L11" s="1" t="s">
        <v>105</v>
      </c>
      <c r="M11" s="1" t="s">
        <v>46</v>
      </c>
      <c r="N11" s="14">
        <v>46066</v>
      </c>
      <c r="O11" s="1" t="s">
        <v>52</v>
      </c>
      <c r="P11" s="1" t="s">
        <v>32</v>
      </c>
      <c r="Q11" s="1" t="s">
        <v>88</v>
      </c>
      <c r="R11" s="1" t="s">
        <v>49</v>
      </c>
      <c r="S11" s="1" t="s">
        <v>88</v>
      </c>
      <c r="T11" s="1" t="s">
        <v>88</v>
      </c>
      <c r="U11" s="1" t="s">
        <v>47</v>
      </c>
      <c r="V11" s="1" t="s">
        <v>88</v>
      </c>
      <c r="W11" s="1" t="s">
        <v>88</v>
      </c>
      <c r="X11" s="1" t="s">
        <v>88</v>
      </c>
      <c r="Y11" s="1" t="s">
        <v>88</v>
      </c>
      <c r="Z11" s="1" t="s">
        <v>12</v>
      </c>
      <c r="AA11" t="s">
        <v>74</v>
      </c>
      <c r="AB11" t="s">
        <v>200</v>
      </c>
      <c r="AC11" t="s">
        <v>15</v>
      </c>
      <c r="AD11">
        <v>6</v>
      </c>
      <c r="AE1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" s="41" t="str">
        <f t="shared" si="0"/>
        <v>0 a 7 Dias</v>
      </c>
      <c r="AG11" s="39">
        <f>IF(STOCK_TÉCNICOS[[#This Row],[STATUS]]="INATIVO",
          "DESCONTO REALIZADO",0)</f>
        <v>0</v>
      </c>
      <c r="AH11"/>
    </row>
    <row r="12" spans="1:34" x14ac:dyDescent="0.3">
      <c r="A12" s="1" t="s">
        <v>532</v>
      </c>
      <c r="B12" s="1" t="s">
        <v>386</v>
      </c>
      <c r="C12" s="1" t="s">
        <v>387</v>
      </c>
      <c r="D12" s="1" t="s">
        <v>49</v>
      </c>
      <c r="E12" s="1" t="s">
        <v>50</v>
      </c>
      <c r="F12" s="1" t="s">
        <v>51</v>
      </c>
      <c r="G12" s="1" t="s">
        <v>6</v>
      </c>
      <c r="H12" s="1" t="s">
        <v>7</v>
      </c>
      <c r="I12" s="1" t="s">
        <v>12</v>
      </c>
      <c r="J12" s="1" t="s">
        <v>779</v>
      </c>
      <c r="K12" s="1" t="s">
        <v>104</v>
      </c>
      <c r="L12" s="1" t="s">
        <v>108</v>
      </c>
      <c r="M12" s="1" t="s">
        <v>43</v>
      </c>
      <c r="N12" s="14">
        <v>46069</v>
      </c>
      <c r="O12" s="1" t="s">
        <v>52</v>
      </c>
      <c r="P12" s="1" t="s">
        <v>32</v>
      </c>
      <c r="Q12" s="1" t="s">
        <v>88</v>
      </c>
      <c r="R12" s="1" t="s">
        <v>49</v>
      </c>
      <c r="S12" s="1" t="s">
        <v>88</v>
      </c>
      <c r="T12" s="1" t="s">
        <v>88</v>
      </c>
      <c r="U12" s="1" t="s">
        <v>47</v>
      </c>
      <c r="V12" s="1" t="s">
        <v>88</v>
      </c>
      <c r="W12" s="1" t="s">
        <v>88</v>
      </c>
      <c r="X12" s="1" t="s">
        <v>88</v>
      </c>
      <c r="Y12" s="1" t="s">
        <v>88</v>
      </c>
      <c r="Z12" s="1" t="s">
        <v>12</v>
      </c>
      <c r="AA12" t="s">
        <v>74</v>
      </c>
      <c r="AB12" t="s">
        <v>200</v>
      </c>
      <c r="AC12" t="s">
        <v>15</v>
      </c>
      <c r="AD12">
        <v>3</v>
      </c>
      <c r="AE1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" s="41" t="str">
        <f t="shared" si="0"/>
        <v>0 a 7 Dias</v>
      </c>
      <c r="AG12" s="39">
        <f>IF(STOCK_TÉCNICOS[[#This Row],[STATUS]]="INATIVO",
          "DESCONTO REALIZADO",0)</f>
        <v>0</v>
      </c>
      <c r="AH12"/>
    </row>
    <row r="13" spans="1:34" x14ac:dyDescent="0.3">
      <c r="A13" s="1" t="s">
        <v>532</v>
      </c>
      <c r="B13" s="1" t="s">
        <v>186</v>
      </c>
      <c r="C13" s="1" t="s">
        <v>187</v>
      </c>
      <c r="D13" s="1" t="s">
        <v>49</v>
      </c>
      <c r="E13" s="1" t="s">
        <v>50</v>
      </c>
      <c r="F13" s="1" t="s">
        <v>51</v>
      </c>
      <c r="G13" s="1" t="s">
        <v>8</v>
      </c>
      <c r="H13" s="1" t="s">
        <v>9</v>
      </c>
      <c r="I13" s="1" t="s">
        <v>12</v>
      </c>
      <c r="J13" s="1" t="s">
        <v>378</v>
      </c>
      <c r="K13" s="1" t="s">
        <v>104</v>
      </c>
      <c r="L13" s="1" t="s">
        <v>106</v>
      </c>
      <c r="M13" s="1" t="s">
        <v>45</v>
      </c>
      <c r="N13" s="14">
        <v>46056</v>
      </c>
      <c r="O13" s="1" t="s">
        <v>52</v>
      </c>
      <c r="P13" s="1" t="s">
        <v>32</v>
      </c>
      <c r="Q13" s="1" t="s">
        <v>88</v>
      </c>
      <c r="R13" s="1" t="s">
        <v>49</v>
      </c>
      <c r="S13" s="1" t="s">
        <v>88</v>
      </c>
      <c r="T13" s="1" t="s">
        <v>88</v>
      </c>
      <c r="U13" s="1" t="s">
        <v>47</v>
      </c>
      <c r="V13" s="1" t="s">
        <v>88</v>
      </c>
      <c r="W13" s="1" t="s">
        <v>88</v>
      </c>
      <c r="X13" s="1" t="s">
        <v>88</v>
      </c>
      <c r="Y13" s="1" t="s">
        <v>88</v>
      </c>
      <c r="Z13" s="1" t="s">
        <v>12</v>
      </c>
      <c r="AA13" t="s">
        <v>74</v>
      </c>
      <c r="AB13" t="s">
        <v>200</v>
      </c>
      <c r="AC13" t="s">
        <v>15</v>
      </c>
      <c r="AD13">
        <v>16</v>
      </c>
      <c r="AE1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" s="41" t="str">
        <f t="shared" si="0"/>
        <v>Acima de 14 Dias</v>
      </c>
      <c r="AG13" s="39">
        <f>IF(STOCK_TÉCNICOS[[#This Row],[STATUS]]="INATIVO",
          "DESCONTO REALIZADO",0)</f>
        <v>0</v>
      </c>
      <c r="AH13"/>
    </row>
    <row r="14" spans="1:34" x14ac:dyDescent="0.3">
      <c r="A14" s="1" t="s">
        <v>532</v>
      </c>
      <c r="B14" s="1" t="s">
        <v>186</v>
      </c>
      <c r="C14" s="1" t="s">
        <v>187</v>
      </c>
      <c r="D14" s="1" t="s">
        <v>49</v>
      </c>
      <c r="E14" s="1" t="s">
        <v>53</v>
      </c>
      <c r="F14" s="1" t="s">
        <v>54</v>
      </c>
      <c r="G14" s="1" t="s">
        <v>537</v>
      </c>
      <c r="H14" s="1" t="s">
        <v>538</v>
      </c>
      <c r="I14" s="1" t="s">
        <v>12</v>
      </c>
      <c r="J14" s="1" t="s">
        <v>595</v>
      </c>
      <c r="K14" s="1" t="s">
        <v>104</v>
      </c>
      <c r="L14" s="1" t="s">
        <v>540</v>
      </c>
      <c r="M14" s="1" t="s">
        <v>541</v>
      </c>
      <c r="N14" s="14">
        <v>46071</v>
      </c>
      <c r="O14" s="1" t="s">
        <v>52</v>
      </c>
      <c r="P14" s="1" t="s">
        <v>32</v>
      </c>
      <c r="Q14" s="1" t="s">
        <v>88</v>
      </c>
      <c r="R14" s="1" t="s">
        <v>49</v>
      </c>
      <c r="S14" s="1" t="s">
        <v>88</v>
      </c>
      <c r="T14" s="1" t="s">
        <v>88</v>
      </c>
      <c r="U14" s="1" t="s">
        <v>47</v>
      </c>
      <c r="V14" s="1" t="s">
        <v>88</v>
      </c>
      <c r="W14" s="1" t="s">
        <v>88</v>
      </c>
      <c r="X14" s="1" t="s">
        <v>88</v>
      </c>
      <c r="Y14" s="1" t="s">
        <v>88</v>
      </c>
      <c r="Z14" s="1" t="s">
        <v>12</v>
      </c>
      <c r="AA14" t="s">
        <v>74</v>
      </c>
      <c r="AB14" t="s">
        <v>200</v>
      </c>
      <c r="AC14" t="s">
        <v>15</v>
      </c>
      <c r="AD14">
        <v>1</v>
      </c>
      <c r="AE1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" s="41" t="str">
        <f t="shared" si="0"/>
        <v>0 a 7 Dias</v>
      </c>
      <c r="AG14" s="39">
        <f>IF(STOCK_TÉCNICOS[[#This Row],[STATUS]]="INATIVO",
          "DESCONTO REALIZADO",0)</f>
        <v>0</v>
      </c>
      <c r="AH14"/>
    </row>
    <row r="15" spans="1:34" x14ac:dyDescent="0.3">
      <c r="A15" s="1" t="s">
        <v>532</v>
      </c>
      <c r="B15" s="1" t="s">
        <v>186</v>
      </c>
      <c r="C15" s="1" t="s">
        <v>187</v>
      </c>
      <c r="D15" s="1" t="s">
        <v>49</v>
      </c>
      <c r="E15" s="1" t="s">
        <v>50</v>
      </c>
      <c r="F15" s="1" t="s">
        <v>51</v>
      </c>
      <c r="G15" s="1" t="s">
        <v>238</v>
      </c>
      <c r="H15" s="1" t="s">
        <v>239</v>
      </c>
      <c r="I15" s="1" t="s">
        <v>12</v>
      </c>
      <c r="J15" s="1" t="s">
        <v>460</v>
      </c>
      <c r="K15" s="1" t="s">
        <v>104</v>
      </c>
      <c r="L15" s="1" t="s">
        <v>108</v>
      </c>
      <c r="M15" s="1" t="s">
        <v>43</v>
      </c>
      <c r="N15" s="14">
        <v>46058</v>
      </c>
      <c r="O15" s="1" t="s">
        <v>52</v>
      </c>
      <c r="P15" s="1" t="s">
        <v>32</v>
      </c>
      <c r="Q15" s="1" t="s">
        <v>88</v>
      </c>
      <c r="R15" s="1" t="s">
        <v>49</v>
      </c>
      <c r="S15" s="1" t="s">
        <v>88</v>
      </c>
      <c r="T15" s="1" t="s">
        <v>88</v>
      </c>
      <c r="U15" s="1" t="s">
        <v>47</v>
      </c>
      <c r="V15" s="1" t="s">
        <v>88</v>
      </c>
      <c r="W15" s="1" t="s">
        <v>88</v>
      </c>
      <c r="X15" s="1" t="s">
        <v>88</v>
      </c>
      <c r="Y15" s="1" t="s">
        <v>88</v>
      </c>
      <c r="Z15" s="1" t="s">
        <v>12</v>
      </c>
      <c r="AA15" t="s">
        <v>74</v>
      </c>
      <c r="AB15" t="s">
        <v>200</v>
      </c>
      <c r="AC15" t="s">
        <v>15</v>
      </c>
      <c r="AD15">
        <v>14</v>
      </c>
      <c r="AE1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" s="1" t="str">
        <f t="shared" si="0"/>
        <v>7 a 14 Dias</v>
      </c>
      <c r="AG15" s="40">
        <f>IF(STOCK_TÉCNICOS[[#This Row],[STATUS]]="INATIVO",
          "DESCONTO REALIZADO",0)</f>
        <v>0</v>
      </c>
      <c r="AH15"/>
    </row>
    <row r="16" spans="1:34" x14ac:dyDescent="0.3">
      <c r="A16" s="1" t="s">
        <v>532</v>
      </c>
      <c r="B16" s="1" t="s">
        <v>186</v>
      </c>
      <c r="C16" s="1" t="s">
        <v>187</v>
      </c>
      <c r="D16" s="1" t="s">
        <v>49</v>
      </c>
      <c r="E16" s="1" t="s">
        <v>50</v>
      </c>
      <c r="F16" s="1" t="s">
        <v>51</v>
      </c>
      <c r="G16" s="1" t="s">
        <v>238</v>
      </c>
      <c r="H16" s="1" t="s">
        <v>239</v>
      </c>
      <c r="I16" s="1" t="s">
        <v>12</v>
      </c>
      <c r="J16" s="1" t="s">
        <v>341</v>
      </c>
      <c r="K16" s="1" t="s">
        <v>104</v>
      </c>
      <c r="L16" s="1" t="s">
        <v>108</v>
      </c>
      <c r="M16" s="1" t="s">
        <v>43</v>
      </c>
      <c r="N16" s="14">
        <v>46053</v>
      </c>
      <c r="O16" s="1" t="s">
        <v>52</v>
      </c>
      <c r="P16" s="1" t="s">
        <v>32</v>
      </c>
      <c r="Q16" s="1" t="s">
        <v>88</v>
      </c>
      <c r="R16" s="1" t="s">
        <v>49</v>
      </c>
      <c r="S16" s="1" t="s">
        <v>88</v>
      </c>
      <c r="T16" s="1" t="s">
        <v>88</v>
      </c>
      <c r="U16" s="1" t="s">
        <v>47</v>
      </c>
      <c r="V16" s="1" t="s">
        <v>88</v>
      </c>
      <c r="W16" s="1" t="s">
        <v>88</v>
      </c>
      <c r="X16" s="1" t="s">
        <v>88</v>
      </c>
      <c r="Y16" s="1" t="s">
        <v>88</v>
      </c>
      <c r="Z16" s="1" t="s">
        <v>12</v>
      </c>
      <c r="AA16" t="s">
        <v>74</v>
      </c>
      <c r="AB16" t="s">
        <v>200</v>
      </c>
      <c r="AC16" t="s">
        <v>15</v>
      </c>
      <c r="AD16">
        <v>19</v>
      </c>
      <c r="AE1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" s="41" t="str">
        <f t="shared" si="0"/>
        <v>Acima de 14 Dias</v>
      </c>
      <c r="AG16" s="39">
        <f>IF(STOCK_TÉCNICOS[[#This Row],[STATUS]]="INATIVO",
          "DESCONTO REALIZADO",0)</f>
        <v>0</v>
      </c>
      <c r="AH16"/>
    </row>
    <row r="17" spans="1:34" x14ac:dyDescent="0.3">
      <c r="A17" s="1" t="s">
        <v>532</v>
      </c>
      <c r="B17" s="1" t="s">
        <v>201</v>
      </c>
      <c r="C17" s="1" t="s">
        <v>202</v>
      </c>
      <c r="D17" s="1" t="s">
        <v>49</v>
      </c>
      <c r="E17" s="1" t="s">
        <v>53</v>
      </c>
      <c r="F17" s="1" t="s">
        <v>54</v>
      </c>
      <c r="G17" s="1" t="s">
        <v>537</v>
      </c>
      <c r="H17" s="1" t="s">
        <v>538</v>
      </c>
      <c r="I17" s="1" t="s">
        <v>12</v>
      </c>
      <c r="J17" s="1" t="s">
        <v>548</v>
      </c>
      <c r="K17" s="1" t="s">
        <v>104</v>
      </c>
      <c r="L17" s="1" t="s">
        <v>540</v>
      </c>
      <c r="M17" s="1" t="s">
        <v>541</v>
      </c>
      <c r="N17" s="14">
        <v>46070</v>
      </c>
      <c r="O17" s="1" t="s">
        <v>52</v>
      </c>
      <c r="P17" s="1" t="s">
        <v>32</v>
      </c>
      <c r="Q17" s="1" t="s">
        <v>88</v>
      </c>
      <c r="R17" s="1" t="s">
        <v>49</v>
      </c>
      <c r="S17" s="1" t="s">
        <v>88</v>
      </c>
      <c r="T17" s="1" t="s">
        <v>88</v>
      </c>
      <c r="U17" s="1" t="s">
        <v>47</v>
      </c>
      <c r="V17" s="1" t="s">
        <v>88</v>
      </c>
      <c r="W17" s="1" t="s">
        <v>88</v>
      </c>
      <c r="X17" s="1" t="s">
        <v>88</v>
      </c>
      <c r="Y17" s="1" t="s">
        <v>88</v>
      </c>
      <c r="Z17" s="1" t="s">
        <v>12</v>
      </c>
      <c r="AA17" t="s">
        <v>74</v>
      </c>
      <c r="AB17" t="s">
        <v>200</v>
      </c>
      <c r="AC17" t="s">
        <v>15</v>
      </c>
      <c r="AD17">
        <v>2</v>
      </c>
      <c r="AE1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" s="41" t="str">
        <f t="shared" si="0"/>
        <v>0 a 7 Dias</v>
      </c>
      <c r="AG17" s="39">
        <f>IF(STOCK_TÉCNICOS[[#This Row],[STATUS]]="INATIVO",
          "DESCONTO REALIZADO",0)</f>
        <v>0</v>
      </c>
      <c r="AH17"/>
    </row>
    <row r="18" spans="1:34" x14ac:dyDescent="0.3">
      <c r="A18" s="1" t="s">
        <v>532</v>
      </c>
      <c r="B18" s="1" t="s">
        <v>201</v>
      </c>
      <c r="C18" s="1" t="s">
        <v>202</v>
      </c>
      <c r="D18" s="1" t="s">
        <v>49</v>
      </c>
      <c r="E18" s="1" t="s">
        <v>53</v>
      </c>
      <c r="F18" s="1" t="s">
        <v>54</v>
      </c>
      <c r="G18" s="1" t="s">
        <v>41</v>
      </c>
      <c r="H18" s="1" t="s">
        <v>42</v>
      </c>
      <c r="I18" s="1" t="s">
        <v>12</v>
      </c>
      <c r="J18" s="1" t="s">
        <v>553</v>
      </c>
      <c r="K18" s="1" t="s">
        <v>104</v>
      </c>
      <c r="L18" s="1" t="s">
        <v>105</v>
      </c>
      <c r="M18" s="1" t="s">
        <v>46</v>
      </c>
      <c r="N18" s="14">
        <v>46070</v>
      </c>
      <c r="O18" s="1" t="s">
        <v>52</v>
      </c>
      <c r="P18" s="1" t="s">
        <v>32</v>
      </c>
      <c r="Q18" s="1" t="s">
        <v>88</v>
      </c>
      <c r="R18" s="1" t="s">
        <v>49</v>
      </c>
      <c r="S18" s="1" t="s">
        <v>88</v>
      </c>
      <c r="T18" s="1" t="s">
        <v>88</v>
      </c>
      <c r="U18" s="1" t="s">
        <v>47</v>
      </c>
      <c r="V18" s="1" t="s">
        <v>88</v>
      </c>
      <c r="W18" s="1" t="s">
        <v>88</v>
      </c>
      <c r="X18" s="1" t="s">
        <v>88</v>
      </c>
      <c r="Y18" s="1" t="s">
        <v>88</v>
      </c>
      <c r="Z18" s="1" t="s">
        <v>12</v>
      </c>
      <c r="AA18" t="s">
        <v>74</v>
      </c>
      <c r="AB18" t="s">
        <v>200</v>
      </c>
      <c r="AC18" t="s">
        <v>15</v>
      </c>
      <c r="AD18">
        <v>2</v>
      </c>
      <c r="AE1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" s="41" t="str">
        <f t="shared" si="0"/>
        <v>0 a 7 Dias</v>
      </c>
      <c r="AG18" s="39">
        <f>IF(STOCK_TÉCNICOS[[#This Row],[STATUS]]="INATIVO",
          "DESCONTO REALIZADO",0)</f>
        <v>0</v>
      </c>
      <c r="AH18"/>
    </row>
    <row r="19" spans="1:34" x14ac:dyDescent="0.3">
      <c r="A19" s="1" t="s">
        <v>532</v>
      </c>
      <c r="B19" s="1" t="s">
        <v>201</v>
      </c>
      <c r="C19" s="1" t="s">
        <v>202</v>
      </c>
      <c r="D19" s="1" t="s">
        <v>49</v>
      </c>
      <c r="E19" s="1" t="s">
        <v>53</v>
      </c>
      <c r="F19" s="1" t="s">
        <v>54</v>
      </c>
      <c r="G19" s="1" t="s">
        <v>41</v>
      </c>
      <c r="H19" s="1" t="s">
        <v>42</v>
      </c>
      <c r="I19" s="1" t="s">
        <v>12</v>
      </c>
      <c r="J19" s="1" t="s">
        <v>575</v>
      </c>
      <c r="K19" s="1" t="s">
        <v>104</v>
      </c>
      <c r="L19" s="1" t="s">
        <v>105</v>
      </c>
      <c r="M19" s="1" t="s">
        <v>46</v>
      </c>
      <c r="N19" s="14">
        <v>46065</v>
      </c>
      <c r="O19" s="1" t="s">
        <v>52</v>
      </c>
      <c r="P19" s="1" t="s">
        <v>32</v>
      </c>
      <c r="Q19" s="1" t="s">
        <v>88</v>
      </c>
      <c r="R19" s="1" t="s">
        <v>49</v>
      </c>
      <c r="S19" s="1" t="s">
        <v>88</v>
      </c>
      <c r="T19" s="1" t="s">
        <v>88</v>
      </c>
      <c r="U19" s="1" t="s">
        <v>47</v>
      </c>
      <c r="V19" s="1" t="s">
        <v>88</v>
      </c>
      <c r="W19" s="1" t="s">
        <v>88</v>
      </c>
      <c r="X19" s="1" t="s">
        <v>88</v>
      </c>
      <c r="Y19" s="1" t="s">
        <v>88</v>
      </c>
      <c r="Z19" s="1" t="s">
        <v>12</v>
      </c>
      <c r="AA19" t="s">
        <v>74</v>
      </c>
      <c r="AB19" t="s">
        <v>200</v>
      </c>
      <c r="AC19" t="s">
        <v>15</v>
      </c>
      <c r="AD19">
        <v>7</v>
      </c>
      <c r="AE1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" s="41" t="str">
        <f t="shared" si="0"/>
        <v>0 a 7 Dias</v>
      </c>
      <c r="AG19" s="39">
        <f>IF(STOCK_TÉCNICOS[[#This Row],[STATUS]]="INATIVO",
          "DESCONTO REALIZADO",0)</f>
        <v>0</v>
      </c>
      <c r="AH19"/>
    </row>
    <row r="20" spans="1:34" x14ac:dyDescent="0.3">
      <c r="A20" s="1" t="s">
        <v>532</v>
      </c>
      <c r="B20" s="1" t="s">
        <v>201</v>
      </c>
      <c r="C20" s="1" t="s">
        <v>202</v>
      </c>
      <c r="D20" s="1" t="s">
        <v>49</v>
      </c>
      <c r="E20" s="1" t="s">
        <v>53</v>
      </c>
      <c r="F20" s="1" t="s">
        <v>54</v>
      </c>
      <c r="G20" s="1" t="s">
        <v>537</v>
      </c>
      <c r="H20" s="1" t="s">
        <v>538</v>
      </c>
      <c r="I20" s="1" t="s">
        <v>12</v>
      </c>
      <c r="J20" s="1" t="s">
        <v>578</v>
      </c>
      <c r="K20" s="1" t="s">
        <v>104</v>
      </c>
      <c r="L20" s="1" t="s">
        <v>540</v>
      </c>
      <c r="M20" s="1" t="s">
        <v>541</v>
      </c>
      <c r="N20" s="14">
        <v>46070</v>
      </c>
      <c r="O20" s="1" t="s">
        <v>52</v>
      </c>
      <c r="P20" s="1" t="s">
        <v>32</v>
      </c>
      <c r="Q20" s="1" t="s">
        <v>88</v>
      </c>
      <c r="R20" s="1" t="s">
        <v>49</v>
      </c>
      <c r="S20" s="1" t="s">
        <v>88</v>
      </c>
      <c r="T20" s="1" t="s">
        <v>88</v>
      </c>
      <c r="U20" s="1" t="s">
        <v>47</v>
      </c>
      <c r="V20" s="1" t="s">
        <v>88</v>
      </c>
      <c r="W20" s="1" t="s">
        <v>88</v>
      </c>
      <c r="X20" s="1" t="s">
        <v>88</v>
      </c>
      <c r="Y20" s="1" t="s">
        <v>88</v>
      </c>
      <c r="Z20" s="1" t="s">
        <v>12</v>
      </c>
      <c r="AA20" t="s">
        <v>74</v>
      </c>
      <c r="AB20" t="s">
        <v>200</v>
      </c>
      <c r="AC20" t="s">
        <v>15</v>
      </c>
      <c r="AD20">
        <v>2</v>
      </c>
      <c r="AE2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" s="41" t="str">
        <f t="shared" si="0"/>
        <v>0 a 7 Dias</v>
      </c>
      <c r="AG20" s="39">
        <f>IF(STOCK_TÉCNICOS[[#This Row],[STATUS]]="INATIVO",
          "DESCONTO REALIZADO",0)</f>
        <v>0</v>
      </c>
      <c r="AH20"/>
    </row>
    <row r="21" spans="1:34" x14ac:dyDescent="0.3">
      <c r="A21" s="1" t="s">
        <v>532</v>
      </c>
      <c r="B21" s="1" t="s">
        <v>201</v>
      </c>
      <c r="C21" s="1" t="s">
        <v>202</v>
      </c>
      <c r="D21" s="1" t="s">
        <v>49</v>
      </c>
      <c r="E21" s="1" t="s">
        <v>50</v>
      </c>
      <c r="F21" s="1" t="s">
        <v>51</v>
      </c>
      <c r="G21" s="1" t="s">
        <v>6</v>
      </c>
      <c r="H21" s="1" t="s">
        <v>7</v>
      </c>
      <c r="I21" s="1" t="s">
        <v>12</v>
      </c>
      <c r="J21" s="1" t="s">
        <v>589</v>
      </c>
      <c r="K21" s="1" t="s">
        <v>104</v>
      </c>
      <c r="L21" s="1" t="s">
        <v>108</v>
      </c>
      <c r="M21" s="1" t="s">
        <v>43</v>
      </c>
      <c r="N21" s="14">
        <v>46070</v>
      </c>
      <c r="O21" s="1" t="s">
        <v>52</v>
      </c>
      <c r="P21" s="1" t="s">
        <v>32</v>
      </c>
      <c r="Q21" s="1" t="s">
        <v>88</v>
      </c>
      <c r="R21" s="1" t="s">
        <v>49</v>
      </c>
      <c r="S21" s="1" t="s">
        <v>88</v>
      </c>
      <c r="T21" s="1" t="s">
        <v>88</v>
      </c>
      <c r="U21" s="1" t="s">
        <v>47</v>
      </c>
      <c r="V21" s="1" t="s">
        <v>88</v>
      </c>
      <c r="W21" s="1" t="s">
        <v>88</v>
      </c>
      <c r="X21" s="1" t="s">
        <v>88</v>
      </c>
      <c r="Y21" s="1" t="s">
        <v>88</v>
      </c>
      <c r="Z21" s="1" t="s">
        <v>12</v>
      </c>
      <c r="AA21" t="s">
        <v>74</v>
      </c>
      <c r="AB21" t="s">
        <v>200</v>
      </c>
      <c r="AC21" t="s">
        <v>15</v>
      </c>
      <c r="AD21">
        <v>2</v>
      </c>
      <c r="AE2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" s="1" t="str">
        <f t="shared" si="0"/>
        <v>0 a 7 Dias</v>
      </c>
      <c r="AG21" s="40">
        <f>IF(STOCK_TÉCNICOS[[#This Row],[STATUS]]="INATIVO",
          "DESCONTO REALIZADO",0)</f>
        <v>0</v>
      </c>
      <c r="AH21"/>
    </row>
    <row r="22" spans="1:34" x14ac:dyDescent="0.3">
      <c r="A22" s="1" t="s">
        <v>532</v>
      </c>
      <c r="B22" s="1" t="s">
        <v>201</v>
      </c>
      <c r="C22" s="1" t="s">
        <v>202</v>
      </c>
      <c r="D22" s="1" t="s">
        <v>49</v>
      </c>
      <c r="E22" s="1" t="s">
        <v>50</v>
      </c>
      <c r="F22" s="1" t="s">
        <v>51</v>
      </c>
      <c r="G22" s="1" t="s">
        <v>6</v>
      </c>
      <c r="H22" s="1" t="s">
        <v>7</v>
      </c>
      <c r="I22" s="1" t="s">
        <v>12</v>
      </c>
      <c r="J22" s="1" t="s">
        <v>590</v>
      </c>
      <c r="K22" s="1" t="s">
        <v>104</v>
      </c>
      <c r="L22" s="1" t="s">
        <v>108</v>
      </c>
      <c r="M22" s="1" t="s">
        <v>43</v>
      </c>
      <c r="N22" s="14">
        <v>46070</v>
      </c>
      <c r="O22" s="1" t="s">
        <v>52</v>
      </c>
      <c r="P22" s="1" t="s">
        <v>32</v>
      </c>
      <c r="Q22" s="1" t="s">
        <v>88</v>
      </c>
      <c r="R22" s="1" t="s">
        <v>49</v>
      </c>
      <c r="S22" s="1" t="s">
        <v>88</v>
      </c>
      <c r="T22" s="1" t="s">
        <v>88</v>
      </c>
      <c r="U22" s="1" t="s">
        <v>47</v>
      </c>
      <c r="V22" s="1" t="s">
        <v>88</v>
      </c>
      <c r="W22" s="1" t="s">
        <v>88</v>
      </c>
      <c r="X22" s="1" t="s">
        <v>88</v>
      </c>
      <c r="Y22" s="1" t="s">
        <v>88</v>
      </c>
      <c r="Z22" s="1" t="s">
        <v>12</v>
      </c>
      <c r="AA22" t="s">
        <v>74</v>
      </c>
      <c r="AB22" t="s">
        <v>200</v>
      </c>
      <c r="AC22" t="s">
        <v>15</v>
      </c>
      <c r="AD22">
        <v>2</v>
      </c>
      <c r="AE2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" s="1" t="str">
        <f t="shared" si="0"/>
        <v>0 a 7 Dias</v>
      </c>
      <c r="AG22" s="40">
        <f>IF(STOCK_TÉCNICOS[[#This Row],[STATUS]]="INATIVO",
          "DESCONTO REALIZADO",0)</f>
        <v>0</v>
      </c>
      <c r="AH22"/>
    </row>
    <row r="23" spans="1:34" x14ac:dyDescent="0.3">
      <c r="A23" s="1" t="s">
        <v>532</v>
      </c>
      <c r="B23" s="1" t="s">
        <v>201</v>
      </c>
      <c r="C23" s="1" t="s">
        <v>202</v>
      </c>
      <c r="D23" s="1" t="s">
        <v>49</v>
      </c>
      <c r="E23" s="1" t="s">
        <v>50</v>
      </c>
      <c r="F23" s="1" t="s">
        <v>51</v>
      </c>
      <c r="G23" s="1" t="s">
        <v>6</v>
      </c>
      <c r="H23" s="1" t="s">
        <v>7</v>
      </c>
      <c r="I23" s="1" t="s">
        <v>12</v>
      </c>
      <c r="J23" s="1" t="s">
        <v>608</v>
      </c>
      <c r="K23" s="1" t="s">
        <v>104</v>
      </c>
      <c r="L23" s="1" t="s">
        <v>108</v>
      </c>
      <c r="M23" s="1" t="s">
        <v>43</v>
      </c>
      <c r="N23" s="14">
        <v>46070</v>
      </c>
      <c r="O23" s="1" t="s">
        <v>52</v>
      </c>
      <c r="P23" s="1" t="s">
        <v>32</v>
      </c>
      <c r="Q23" s="1" t="s">
        <v>88</v>
      </c>
      <c r="R23" s="1" t="s">
        <v>49</v>
      </c>
      <c r="S23" s="1" t="s">
        <v>88</v>
      </c>
      <c r="T23" s="1" t="s">
        <v>88</v>
      </c>
      <c r="U23" s="1" t="s">
        <v>47</v>
      </c>
      <c r="V23" s="1" t="s">
        <v>88</v>
      </c>
      <c r="W23" s="1" t="s">
        <v>88</v>
      </c>
      <c r="X23" s="1" t="s">
        <v>88</v>
      </c>
      <c r="Y23" s="1" t="s">
        <v>88</v>
      </c>
      <c r="Z23" s="1" t="s">
        <v>12</v>
      </c>
      <c r="AA23" t="s">
        <v>74</v>
      </c>
      <c r="AB23" t="s">
        <v>200</v>
      </c>
      <c r="AC23" t="s">
        <v>15</v>
      </c>
      <c r="AD23">
        <v>2</v>
      </c>
      <c r="AE2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" s="41" t="str">
        <f t="shared" si="0"/>
        <v>0 a 7 Dias</v>
      </c>
      <c r="AG23" s="39">
        <f>IF(STOCK_TÉCNICOS[[#This Row],[STATUS]]="INATIVO",
          "DESCONTO REALIZADO",0)</f>
        <v>0</v>
      </c>
      <c r="AH23"/>
    </row>
    <row r="24" spans="1:34" x14ac:dyDescent="0.3">
      <c r="A24" s="1" t="s">
        <v>532</v>
      </c>
      <c r="B24" s="1" t="s">
        <v>201</v>
      </c>
      <c r="C24" s="1" t="s">
        <v>202</v>
      </c>
      <c r="D24" s="1" t="s">
        <v>49</v>
      </c>
      <c r="E24" s="1" t="s">
        <v>53</v>
      </c>
      <c r="F24" s="1" t="s">
        <v>54</v>
      </c>
      <c r="G24" s="1" t="s">
        <v>41</v>
      </c>
      <c r="H24" s="1" t="s">
        <v>42</v>
      </c>
      <c r="I24" s="1" t="s">
        <v>12</v>
      </c>
      <c r="J24" s="1" t="s">
        <v>610</v>
      </c>
      <c r="K24" s="1" t="s">
        <v>104</v>
      </c>
      <c r="L24" s="1" t="s">
        <v>105</v>
      </c>
      <c r="M24" s="1" t="s">
        <v>46</v>
      </c>
      <c r="N24" s="14">
        <v>46065</v>
      </c>
      <c r="O24" s="1" t="s">
        <v>52</v>
      </c>
      <c r="P24" s="1" t="s">
        <v>32</v>
      </c>
      <c r="Q24" s="1" t="s">
        <v>88</v>
      </c>
      <c r="R24" s="1" t="s">
        <v>49</v>
      </c>
      <c r="S24" s="1" t="s">
        <v>88</v>
      </c>
      <c r="T24" s="1" t="s">
        <v>88</v>
      </c>
      <c r="U24" s="1" t="s">
        <v>47</v>
      </c>
      <c r="V24" s="1" t="s">
        <v>88</v>
      </c>
      <c r="W24" s="1" t="s">
        <v>88</v>
      </c>
      <c r="X24" s="1" t="s">
        <v>88</v>
      </c>
      <c r="Y24" s="1" t="s">
        <v>88</v>
      </c>
      <c r="Z24" s="1" t="s">
        <v>12</v>
      </c>
      <c r="AA24" t="s">
        <v>74</v>
      </c>
      <c r="AB24" t="s">
        <v>200</v>
      </c>
      <c r="AC24" t="s">
        <v>15</v>
      </c>
      <c r="AD24">
        <v>7</v>
      </c>
      <c r="AE2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" s="41" t="str">
        <f t="shared" si="0"/>
        <v>0 a 7 Dias</v>
      </c>
      <c r="AG24" s="39">
        <f>IF(STOCK_TÉCNICOS[[#This Row],[STATUS]]="INATIVO",
          "DESCONTO REALIZADO",0)</f>
        <v>0</v>
      </c>
      <c r="AH24"/>
    </row>
    <row r="25" spans="1:34" x14ac:dyDescent="0.3">
      <c r="A25" s="1" t="s">
        <v>532</v>
      </c>
      <c r="B25" s="1" t="s">
        <v>201</v>
      </c>
      <c r="C25" s="1" t="s">
        <v>202</v>
      </c>
      <c r="D25" s="1" t="s">
        <v>49</v>
      </c>
      <c r="E25" s="1" t="s">
        <v>53</v>
      </c>
      <c r="F25" s="1" t="s">
        <v>54</v>
      </c>
      <c r="G25" s="1" t="s">
        <v>537</v>
      </c>
      <c r="H25" s="1" t="s">
        <v>538</v>
      </c>
      <c r="I25" s="1" t="s">
        <v>12</v>
      </c>
      <c r="J25" s="1" t="s">
        <v>631</v>
      </c>
      <c r="K25" s="1" t="s">
        <v>104</v>
      </c>
      <c r="L25" s="1" t="s">
        <v>540</v>
      </c>
      <c r="M25" s="1" t="s">
        <v>541</v>
      </c>
      <c r="N25" s="14">
        <v>46070</v>
      </c>
      <c r="O25" s="1" t="s">
        <v>52</v>
      </c>
      <c r="P25" s="1" t="s">
        <v>32</v>
      </c>
      <c r="Q25" s="1" t="s">
        <v>88</v>
      </c>
      <c r="R25" s="1" t="s">
        <v>49</v>
      </c>
      <c r="S25" s="1" t="s">
        <v>88</v>
      </c>
      <c r="T25" s="1" t="s">
        <v>88</v>
      </c>
      <c r="U25" s="1" t="s">
        <v>47</v>
      </c>
      <c r="V25" s="1" t="s">
        <v>88</v>
      </c>
      <c r="W25" s="1" t="s">
        <v>88</v>
      </c>
      <c r="X25" s="1" t="s">
        <v>88</v>
      </c>
      <c r="Y25" s="1" t="s">
        <v>88</v>
      </c>
      <c r="Z25" s="1" t="s">
        <v>12</v>
      </c>
      <c r="AA25" t="s">
        <v>74</v>
      </c>
      <c r="AB25" t="s">
        <v>200</v>
      </c>
      <c r="AC25" t="s">
        <v>15</v>
      </c>
      <c r="AD25">
        <v>2</v>
      </c>
      <c r="AE2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" s="41" t="str">
        <f t="shared" si="0"/>
        <v>0 a 7 Dias</v>
      </c>
      <c r="AG25" s="39">
        <f>IF(STOCK_TÉCNICOS[[#This Row],[STATUS]]="INATIVO",
          "DESCONTO REALIZADO",0)</f>
        <v>0</v>
      </c>
      <c r="AH25"/>
    </row>
    <row r="26" spans="1:34" x14ac:dyDescent="0.3">
      <c r="A26" s="1" t="s">
        <v>532</v>
      </c>
      <c r="B26" s="1" t="s">
        <v>201</v>
      </c>
      <c r="C26" s="1" t="s">
        <v>202</v>
      </c>
      <c r="D26" s="1" t="s">
        <v>49</v>
      </c>
      <c r="E26" s="1" t="s">
        <v>53</v>
      </c>
      <c r="F26" s="1" t="s">
        <v>54</v>
      </c>
      <c r="G26" s="1" t="s">
        <v>254</v>
      </c>
      <c r="H26" s="1" t="s">
        <v>255</v>
      </c>
      <c r="I26" s="1" t="s">
        <v>12</v>
      </c>
      <c r="J26" s="1" t="s">
        <v>261</v>
      </c>
      <c r="K26" s="1" t="s">
        <v>104</v>
      </c>
      <c r="L26" s="1" t="s">
        <v>257</v>
      </c>
      <c r="M26" s="1" t="s">
        <v>258</v>
      </c>
      <c r="N26" s="14">
        <v>46056</v>
      </c>
      <c r="O26" s="1" t="s">
        <v>52</v>
      </c>
      <c r="P26" s="1" t="s">
        <v>32</v>
      </c>
      <c r="Q26" s="1" t="s">
        <v>88</v>
      </c>
      <c r="R26" s="1" t="s">
        <v>49</v>
      </c>
      <c r="S26" s="1" t="s">
        <v>88</v>
      </c>
      <c r="T26" s="1" t="s">
        <v>88</v>
      </c>
      <c r="U26" s="1" t="s">
        <v>47</v>
      </c>
      <c r="V26" s="1" t="s">
        <v>88</v>
      </c>
      <c r="W26" s="1" t="s">
        <v>88</v>
      </c>
      <c r="X26" s="1" t="s">
        <v>88</v>
      </c>
      <c r="Y26" s="1" t="s">
        <v>88</v>
      </c>
      <c r="Z26" s="1" t="s">
        <v>12</v>
      </c>
      <c r="AA26" t="s">
        <v>74</v>
      </c>
      <c r="AB26" t="s">
        <v>200</v>
      </c>
      <c r="AC26" t="s">
        <v>15</v>
      </c>
      <c r="AD26">
        <v>16</v>
      </c>
      <c r="AE2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" s="41" t="str">
        <f t="shared" si="0"/>
        <v>Acima de 14 Dias</v>
      </c>
      <c r="AG26" s="39">
        <f>IF(STOCK_TÉCNICOS[[#This Row],[STATUS]]="INATIVO",
          "DESCONTO REALIZADO",0)</f>
        <v>0</v>
      </c>
      <c r="AH26"/>
    </row>
    <row r="27" spans="1:34" x14ac:dyDescent="0.3">
      <c r="A27" s="1" t="s">
        <v>532</v>
      </c>
      <c r="B27" s="1" t="s">
        <v>201</v>
      </c>
      <c r="C27" s="1" t="s">
        <v>202</v>
      </c>
      <c r="D27" s="1" t="s">
        <v>49</v>
      </c>
      <c r="E27" s="1" t="s">
        <v>50</v>
      </c>
      <c r="F27" s="1" t="s">
        <v>51</v>
      </c>
      <c r="G27" s="1" t="s">
        <v>6</v>
      </c>
      <c r="H27" s="1" t="s">
        <v>7</v>
      </c>
      <c r="I27" s="1" t="s">
        <v>12</v>
      </c>
      <c r="J27" s="1" t="s">
        <v>662</v>
      </c>
      <c r="K27" s="1" t="s">
        <v>104</v>
      </c>
      <c r="L27" s="1" t="s">
        <v>108</v>
      </c>
      <c r="M27" s="1" t="s">
        <v>43</v>
      </c>
      <c r="N27" s="14">
        <v>46070</v>
      </c>
      <c r="O27" s="1" t="s">
        <v>52</v>
      </c>
      <c r="P27" s="1" t="s">
        <v>32</v>
      </c>
      <c r="Q27" s="1" t="s">
        <v>88</v>
      </c>
      <c r="R27" s="1" t="s">
        <v>49</v>
      </c>
      <c r="S27" s="1" t="s">
        <v>88</v>
      </c>
      <c r="T27" s="1" t="s">
        <v>88</v>
      </c>
      <c r="U27" s="1" t="s">
        <v>47</v>
      </c>
      <c r="V27" s="1" t="s">
        <v>88</v>
      </c>
      <c r="W27" s="1" t="s">
        <v>88</v>
      </c>
      <c r="X27" s="1" t="s">
        <v>88</v>
      </c>
      <c r="Y27" s="1" t="s">
        <v>88</v>
      </c>
      <c r="Z27" s="1" t="s">
        <v>12</v>
      </c>
      <c r="AA27" t="s">
        <v>74</v>
      </c>
      <c r="AB27" t="s">
        <v>200</v>
      </c>
      <c r="AC27" t="s">
        <v>15</v>
      </c>
      <c r="AD27">
        <v>2</v>
      </c>
      <c r="AE2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" s="1" t="str">
        <f t="shared" si="0"/>
        <v>0 a 7 Dias</v>
      </c>
      <c r="AG27" s="40">
        <f>IF(STOCK_TÉCNICOS[[#This Row],[STATUS]]="INATIVO",
          "DESCONTO REALIZADO",0)</f>
        <v>0</v>
      </c>
      <c r="AH27"/>
    </row>
    <row r="28" spans="1:34" x14ac:dyDescent="0.3">
      <c r="A28" s="1" t="s">
        <v>532</v>
      </c>
      <c r="B28" s="1" t="s">
        <v>201</v>
      </c>
      <c r="C28" s="1" t="s">
        <v>202</v>
      </c>
      <c r="D28" s="1" t="s">
        <v>49</v>
      </c>
      <c r="E28" s="1" t="s">
        <v>50</v>
      </c>
      <c r="F28" s="1" t="s">
        <v>51</v>
      </c>
      <c r="G28" s="1" t="s">
        <v>8</v>
      </c>
      <c r="H28" s="1" t="s">
        <v>9</v>
      </c>
      <c r="I28" s="1" t="s">
        <v>12</v>
      </c>
      <c r="J28" s="1" t="s">
        <v>417</v>
      </c>
      <c r="K28" s="1" t="s">
        <v>104</v>
      </c>
      <c r="L28" s="1" t="s">
        <v>106</v>
      </c>
      <c r="M28" s="1" t="s">
        <v>45</v>
      </c>
      <c r="N28" s="14">
        <v>46057</v>
      </c>
      <c r="O28" s="1" t="s">
        <v>52</v>
      </c>
      <c r="P28" s="1" t="s">
        <v>32</v>
      </c>
      <c r="Q28" s="1" t="s">
        <v>88</v>
      </c>
      <c r="R28" s="1" t="s">
        <v>49</v>
      </c>
      <c r="S28" s="1" t="s">
        <v>88</v>
      </c>
      <c r="T28" s="1" t="s">
        <v>88</v>
      </c>
      <c r="U28" s="1" t="s">
        <v>47</v>
      </c>
      <c r="V28" s="1" t="s">
        <v>88</v>
      </c>
      <c r="W28" s="1" t="s">
        <v>88</v>
      </c>
      <c r="X28" s="1" t="s">
        <v>88</v>
      </c>
      <c r="Y28" s="1" t="s">
        <v>88</v>
      </c>
      <c r="Z28" s="1" t="s">
        <v>12</v>
      </c>
      <c r="AA28" t="s">
        <v>74</v>
      </c>
      <c r="AB28" t="s">
        <v>200</v>
      </c>
      <c r="AC28" t="s">
        <v>15</v>
      </c>
      <c r="AD28">
        <v>15</v>
      </c>
      <c r="AE2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" s="1" t="str">
        <f t="shared" si="0"/>
        <v>Acima de 14 Dias</v>
      </c>
      <c r="AG28" s="40">
        <f>IF(STOCK_TÉCNICOS[[#This Row],[STATUS]]="INATIVO",
          "DESCONTO REALIZADO",0)</f>
        <v>0</v>
      </c>
      <c r="AH28"/>
    </row>
    <row r="29" spans="1:34" x14ac:dyDescent="0.3">
      <c r="A29" s="1" t="s">
        <v>532</v>
      </c>
      <c r="B29" s="1" t="s">
        <v>201</v>
      </c>
      <c r="C29" s="1" t="s">
        <v>202</v>
      </c>
      <c r="D29" s="1" t="s">
        <v>49</v>
      </c>
      <c r="E29" s="1" t="s">
        <v>53</v>
      </c>
      <c r="F29" s="1" t="s">
        <v>54</v>
      </c>
      <c r="G29" s="1" t="s">
        <v>537</v>
      </c>
      <c r="H29" s="1" t="s">
        <v>538</v>
      </c>
      <c r="I29" s="1" t="s">
        <v>12</v>
      </c>
      <c r="J29" s="1" t="s">
        <v>669</v>
      </c>
      <c r="K29" s="1" t="s">
        <v>104</v>
      </c>
      <c r="L29" s="1" t="s">
        <v>540</v>
      </c>
      <c r="M29" s="1" t="s">
        <v>541</v>
      </c>
      <c r="N29" s="14">
        <v>46064</v>
      </c>
      <c r="O29" s="1" t="s">
        <v>52</v>
      </c>
      <c r="P29" s="1" t="s">
        <v>32</v>
      </c>
      <c r="Q29" s="1" t="s">
        <v>88</v>
      </c>
      <c r="R29" s="1" t="s">
        <v>49</v>
      </c>
      <c r="S29" s="1" t="s">
        <v>88</v>
      </c>
      <c r="T29" s="1" t="s">
        <v>88</v>
      </c>
      <c r="U29" s="1" t="s">
        <v>47</v>
      </c>
      <c r="V29" s="1" t="s">
        <v>88</v>
      </c>
      <c r="W29" s="1" t="s">
        <v>88</v>
      </c>
      <c r="X29" s="1" t="s">
        <v>88</v>
      </c>
      <c r="Y29" s="1" t="s">
        <v>88</v>
      </c>
      <c r="Z29" s="1" t="s">
        <v>12</v>
      </c>
      <c r="AA29" t="s">
        <v>74</v>
      </c>
      <c r="AB29" t="s">
        <v>200</v>
      </c>
      <c r="AC29" t="s">
        <v>15</v>
      </c>
      <c r="AD29">
        <v>8</v>
      </c>
      <c r="AE2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" s="1" t="str">
        <f t="shared" si="0"/>
        <v>7 a 14 Dias</v>
      </c>
      <c r="AG29" s="40">
        <f>IF(STOCK_TÉCNICOS[[#This Row],[STATUS]]="INATIVO",
          "DESCONTO REALIZADO",0)</f>
        <v>0</v>
      </c>
      <c r="AH29"/>
    </row>
    <row r="30" spans="1:34" x14ac:dyDescent="0.3">
      <c r="A30" s="1" t="s">
        <v>532</v>
      </c>
      <c r="B30" s="1" t="s">
        <v>201</v>
      </c>
      <c r="C30" s="1" t="s">
        <v>202</v>
      </c>
      <c r="D30" s="1" t="s">
        <v>49</v>
      </c>
      <c r="E30" s="1" t="s">
        <v>53</v>
      </c>
      <c r="F30" s="1" t="s">
        <v>54</v>
      </c>
      <c r="G30" s="1" t="s">
        <v>537</v>
      </c>
      <c r="H30" s="1" t="s">
        <v>538</v>
      </c>
      <c r="I30" s="1" t="s">
        <v>12</v>
      </c>
      <c r="J30" s="1" t="s">
        <v>689</v>
      </c>
      <c r="K30" s="1" t="s">
        <v>104</v>
      </c>
      <c r="L30" s="1" t="s">
        <v>540</v>
      </c>
      <c r="M30" s="1" t="s">
        <v>541</v>
      </c>
      <c r="N30" s="14">
        <v>46070</v>
      </c>
      <c r="O30" s="1" t="s">
        <v>52</v>
      </c>
      <c r="P30" s="1" t="s">
        <v>32</v>
      </c>
      <c r="Q30" s="1" t="s">
        <v>88</v>
      </c>
      <c r="R30" s="1" t="s">
        <v>49</v>
      </c>
      <c r="S30" s="1" t="s">
        <v>88</v>
      </c>
      <c r="T30" s="1" t="s">
        <v>88</v>
      </c>
      <c r="U30" s="1" t="s">
        <v>47</v>
      </c>
      <c r="V30" s="1" t="s">
        <v>88</v>
      </c>
      <c r="W30" s="1" t="s">
        <v>88</v>
      </c>
      <c r="X30" s="1" t="s">
        <v>88</v>
      </c>
      <c r="Y30" s="1" t="s">
        <v>88</v>
      </c>
      <c r="Z30" s="1" t="s">
        <v>12</v>
      </c>
      <c r="AA30" t="s">
        <v>74</v>
      </c>
      <c r="AB30" t="s">
        <v>200</v>
      </c>
      <c r="AC30" t="s">
        <v>15</v>
      </c>
      <c r="AD30">
        <v>2</v>
      </c>
      <c r="AE3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" s="41" t="str">
        <f t="shared" si="0"/>
        <v>0 a 7 Dias</v>
      </c>
      <c r="AG30" s="39">
        <f>IF(STOCK_TÉCNICOS[[#This Row],[STATUS]]="INATIVO",
          "DESCONTO REALIZADO",0)</f>
        <v>0</v>
      </c>
      <c r="AH30"/>
    </row>
    <row r="31" spans="1:34" x14ac:dyDescent="0.3">
      <c r="A31" s="1" t="s">
        <v>532</v>
      </c>
      <c r="B31" s="1" t="s">
        <v>201</v>
      </c>
      <c r="C31" s="1" t="s">
        <v>202</v>
      </c>
      <c r="D31" s="1" t="s">
        <v>49</v>
      </c>
      <c r="E31" s="1" t="s">
        <v>53</v>
      </c>
      <c r="F31" s="1" t="s">
        <v>54</v>
      </c>
      <c r="G31" s="1" t="s">
        <v>41</v>
      </c>
      <c r="H31" s="1" t="s">
        <v>42</v>
      </c>
      <c r="I31" s="1" t="s">
        <v>12</v>
      </c>
      <c r="J31" s="1" t="s">
        <v>690</v>
      </c>
      <c r="K31" s="1" t="s">
        <v>104</v>
      </c>
      <c r="L31" s="1" t="s">
        <v>105</v>
      </c>
      <c r="M31" s="1" t="s">
        <v>46</v>
      </c>
      <c r="N31" s="14">
        <v>46065</v>
      </c>
      <c r="O31" s="1" t="s">
        <v>52</v>
      </c>
      <c r="P31" s="1" t="s">
        <v>32</v>
      </c>
      <c r="Q31" s="1" t="s">
        <v>88</v>
      </c>
      <c r="R31" s="1" t="s">
        <v>49</v>
      </c>
      <c r="S31" s="1" t="s">
        <v>88</v>
      </c>
      <c r="T31" s="1" t="s">
        <v>88</v>
      </c>
      <c r="U31" s="1" t="s">
        <v>47</v>
      </c>
      <c r="V31" s="1" t="s">
        <v>88</v>
      </c>
      <c r="W31" s="1" t="s">
        <v>88</v>
      </c>
      <c r="X31" s="1" t="s">
        <v>88</v>
      </c>
      <c r="Y31" s="1" t="s">
        <v>88</v>
      </c>
      <c r="Z31" s="1" t="s">
        <v>12</v>
      </c>
      <c r="AA31" t="s">
        <v>74</v>
      </c>
      <c r="AB31" t="s">
        <v>200</v>
      </c>
      <c r="AC31" t="s">
        <v>15</v>
      </c>
      <c r="AD31">
        <v>7</v>
      </c>
      <c r="AE3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" s="41" t="str">
        <f t="shared" si="0"/>
        <v>0 a 7 Dias</v>
      </c>
      <c r="AG31" s="39">
        <f>IF(STOCK_TÉCNICOS[[#This Row],[STATUS]]="INATIVO",
          "DESCONTO REALIZADO",0)</f>
        <v>0</v>
      </c>
      <c r="AH31"/>
    </row>
    <row r="32" spans="1:34" x14ac:dyDescent="0.3">
      <c r="A32" s="1" t="s">
        <v>532</v>
      </c>
      <c r="B32" s="1" t="s">
        <v>201</v>
      </c>
      <c r="C32" s="1" t="s">
        <v>202</v>
      </c>
      <c r="D32" s="1" t="s">
        <v>49</v>
      </c>
      <c r="E32" s="1" t="s">
        <v>53</v>
      </c>
      <c r="F32" s="1" t="s">
        <v>54</v>
      </c>
      <c r="G32" s="1" t="s">
        <v>537</v>
      </c>
      <c r="H32" s="1" t="s">
        <v>538</v>
      </c>
      <c r="I32" s="1" t="s">
        <v>12</v>
      </c>
      <c r="J32" s="1" t="s">
        <v>700</v>
      </c>
      <c r="K32" s="1" t="s">
        <v>104</v>
      </c>
      <c r="L32" s="1" t="s">
        <v>540</v>
      </c>
      <c r="M32" s="1" t="s">
        <v>541</v>
      </c>
      <c r="N32" s="14">
        <v>46070</v>
      </c>
      <c r="O32" s="1" t="s">
        <v>52</v>
      </c>
      <c r="P32" s="1" t="s">
        <v>32</v>
      </c>
      <c r="Q32" s="1" t="s">
        <v>88</v>
      </c>
      <c r="R32" s="1" t="s">
        <v>49</v>
      </c>
      <c r="S32" s="1" t="s">
        <v>88</v>
      </c>
      <c r="T32" s="1" t="s">
        <v>88</v>
      </c>
      <c r="U32" s="1" t="s">
        <v>47</v>
      </c>
      <c r="V32" s="1" t="s">
        <v>88</v>
      </c>
      <c r="W32" s="1" t="s">
        <v>88</v>
      </c>
      <c r="X32" s="1" t="s">
        <v>88</v>
      </c>
      <c r="Y32" s="1" t="s">
        <v>88</v>
      </c>
      <c r="Z32" s="1" t="s">
        <v>12</v>
      </c>
      <c r="AA32" t="s">
        <v>74</v>
      </c>
      <c r="AB32" t="s">
        <v>200</v>
      </c>
      <c r="AC32" t="s">
        <v>15</v>
      </c>
      <c r="AD32">
        <v>2</v>
      </c>
      <c r="AE3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" s="41" t="str">
        <f t="shared" si="0"/>
        <v>0 a 7 Dias</v>
      </c>
      <c r="AG32" s="39">
        <f>IF(STOCK_TÉCNICOS[[#This Row],[STATUS]]="INATIVO",
          "DESCONTO REALIZADO",0)</f>
        <v>0</v>
      </c>
      <c r="AH32"/>
    </row>
    <row r="33" spans="1:34" x14ac:dyDescent="0.3">
      <c r="A33" s="1" t="s">
        <v>532</v>
      </c>
      <c r="B33" s="1" t="s">
        <v>201</v>
      </c>
      <c r="C33" s="1" t="s">
        <v>202</v>
      </c>
      <c r="D33" s="1" t="s">
        <v>49</v>
      </c>
      <c r="E33" s="1" t="s">
        <v>53</v>
      </c>
      <c r="F33" s="1" t="s">
        <v>54</v>
      </c>
      <c r="G33" s="1" t="s">
        <v>537</v>
      </c>
      <c r="H33" s="1" t="s">
        <v>538</v>
      </c>
      <c r="I33" s="1" t="s">
        <v>12</v>
      </c>
      <c r="J33" s="1" t="s">
        <v>705</v>
      </c>
      <c r="K33" s="1" t="s">
        <v>104</v>
      </c>
      <c r="L33" s="1" t="s">
        <v>540</v>
      </c>
      <c r="M33" s="1" t="s">
        <v>541</v>
      </c>
      <c r="N33" s="14">
        <v>46070</v>
      </c>
      <c r="O33" s="1" t="s">
        <v>52</v>
      </c>
      <c r="P33" s="1" t="s">
        <v>32</v>
      </c>
      <c r="Q33" s="1" t="s">
        <v>88</v>
      </c>
      <c r="R33" s="1" t="s">
        <v>49</v>
      </c>
      <c r="S33" s="1" t="s">
        <v>88</v>
      </c>
      <c r="T33" s="1" t="s">
        <v>88</v>
      </c>
      <c r="U33" s="1" t="s">
        <v>47</v>
      </c>
      <c r="V33" s="1" t="s">
        <v>88</v>
      </c>
      <c r="W33" s="1" t="s">
        <v>88</v>
      </c>
      <c r="X33" s="1" t="s">
        <v>88</v>
      </c>
      <c r="Y33" s="1" t="s">
        <v>88</v>
      </c>
      <c r="Z33" s="1" t="s">
        <v>12</v>
      </c>
      <c r="AA33" t="s">
        <v>74</v>
      </c>
      <c r="AB33" t="s">
        <v>200</v>
      </c>
      <c r="AC33" t="s">
        <v>15</v>
      </c>
      <c r="AD33">
        <v>2</v>
      </c>
      <c r="AE3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" s="41" t="str">
        <f t="shared" si="0"/>
        <v>0 a 7 Dias</v>
      </c>
      <c r="AG33" s="39">
        <f>IF(STOCK_TÉCNICOS[[#This Row],[STATUS]]="INATIVO",
          "DESCONTO REALIZADO",0)</f>
        <v>0</v>
      </c>
      <c r="AH33"/>
    </row>
    <row r="34" spans="1:34" x14ac:dyDescent="0.3">
      <c r="A34" s="1" t="s">
        <v>532</v>
      </c>
      <c r="B34" s="1" t="s">
        <v>201</v>
      </c>
      <c r="C34" s="1" t="s">
        <v>202</v>
      </c>
      <c r="D34" s="1" t="s">
        <v>49</v>
      </c>
      <c r="E34" s="1" t="s">
        <v>50</v>
      </c>
      <c r="F34" s="1" t="s">
        <v>51</v>
      </c>
      <c r="G34" s="1" t="s">
        <v>8</v>
      </c>
      <c r="H34" s="1" t="s">
        <v>9</v>
      </c>
      <c r="I34" s="1" t="s">
        <v>12</v>
      </c>
      <c r="J34" s="1" t="s">
        <v>419</v>
      </c>
      <c r="K34" s="1" t="s">
        <v>104</v>
      </c>
      <c r="L34" s="1" t="s">
        <v>106</v>
      </c>
      <c r="M34" s="1" t="s">
        <v>45</v>
      </c>
      <c r="N34" s="14">
        <v>46057</v>
      </c>
      <c r="O34" s="1" t="s">
        <v>52</v>
      </c>
      <c r="P34" s="1" t="s">
        <v>32</v>
      </c>
      <c r="Q34" s="1" t="s">
        <v>88</v>
      </c>
      <c r="R34" s="1" t="s">
        <v>49</v>
      </c>
      <c r="S34" s="1" t="s">
        <v>88</v>
      </c>
      <c r="T34" s="1" t="s">
        <v>88</v>
      </c>
      <c r="U34" s="1" t="s">
        <v>47</v>
      </c>
      <c r="V34" s="1" t="s">
        <v>88</v>
      </c>
      <c r="W34" s="1" t="s">
        <v>88</v>
      </c>
      <c r="X34" s="1" t="s">
        <v>88</v>
      </c>
      <c r="Y34" s="1" t="s">
        <v>88</v>
      </c>
      <c r="Z34" s="1" t="s">
        <v>12</v>
      </c>
      <c r="AA34" t="s">
        <v>74</v>
      </c>
      <c r="AB34" t="s">
        <v>200</v>
      </c>
      <c r="AC34" t="s">
        <v>15</v>
      </c>
      <c r="AD34">
        <v>15</v>
      </c>
      <c r="AE3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" s="1" t="str">
        <f t="shared" si="0"/>
        <v>Acima de 14 Dias</v>
      </c>
      <c r="AG34" s="40">
        <f>IF(STOCK_TÉCNICOS[[#This Row],[STATUS]]="INATIVO",
          "DESCONTO REALIZADO",0)</f>
        <v>0</v>
      </c>
      <c r="AH34"/>
    </row>
    <row r="35" spans="1:34" x14ac:dyDescent="0.3">
      <c r="A35" s="1" t="s">
        <v>532</v>
      </c>
      <c r="B35" s="1" t="s">
        <v>201</v>
      </c>
      <c r="C35" s="1" t="s">
        <v>202</v>
      </c>
      <c r="D35" s="1" t="s">
        <v>49</v>
      </c>
      <c r="E35" s="1" t="s">
        <v>50</v>
      </c>
      <c r="F35" s="1" t="s">
        <v>51</v>
      </c>
      <c r="G35" s="1" t="s">
        <v>8</v>
      </c>
      <c r="H35" s="1" t="s">
        <v>9</v>
      </c>
      <c r="I35" s="1" t="s">
        <v>12</v>
      </c>
      <c r="J35" s="1" t="s">
        <v>205</v>
      </c>
      <c r="K35" s="1" t="s">
        <v>104</v>
      </c>
      <c r="L35" s="1" t="s">
        <v>106</v>
      </c>
      <c r="M35" s="1" t="s">
        <v>45</v>
      </c>
      <c r="N35" s="14">
        <v>46063</v>
      </c>
      <c r="O35" s="1" t="s">
        <v>52</v>
      </c>
      <c r="P35" s="1" t="s">
        <v>32</v>
      </c>
      <c r="Q35" s="1" t="s">
        <v>88</v>
      </c>
      <c r="R35" s="1" t="s">
        <v>49</v>
      </c>
      <c r="S35" s="1" t="s">
        <v>88</v>
      </c>
      <c r="T35" s="1" t="s">
        <v>88</v>
      </c>
      <c r="U35" s="1" t="s">
        <v>47</v>
      </c>
      <c r="V35" s="1" t="s">
        <v>88</v>
      </c>
      <c r="W35" s="1" t="s">
        <v>88</v>
      </c>
      <c r="X35" s="1" t="s">
        <v>88</v>
      </c>
      <c r="Y35" s="1" t="s">
        <v>88</v>
      </c>
      <c r="Z35" s="1" t="s">
        <v>12</v>
      </c>
      <c r="AA35" t="s">
        <v>74</v>
      </c>
      <c r="AB35" t="s">
        <v>200</v>
      </c>
      <c r="AC35" t="s">
        <v>15</v>
      </c>
      <c r="AD35">
        <v>9</v>
      </c>
      <c r="AE3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" s="41" t="str">
        <f t="shared" si="0"/>
        <v>7 a 14 Dias</v>
      </c>
      <c r="AG35" s="39">
        <f>IF(STOCK_TÉCNICOS[[#This Row],[STATUS]]="INATIVO",
          "DESCONTO REALIZADO",0)</f>
        <v>0</v>
      </c>
      <c r="AH35"/>
    </row>
    <row r="36" spans="1:34" x14ac:dyDescent="0.3">
      <c r="A36" s="1" t="s">
        <v>532</v>
      </c>
      <c r="B36" s="1" t="s">
        <v>201</v>
      </c>
      <c r="C36" s="1" t="s">
        <v>202</v>
      </c>
      <c r="D36" s="1" t="s">
        <v>49</v>
      </c>
      <c r="E36" s="1" t="s">
        <v>50</v>
      </c>
      <c r="F36" s="1" t="s">
        <v>51</v>
      </c>
      <c r="G36" s="1" t="s">
        <v>6</v>
      </c>
      <c r="H36" s="1" t="s">
        <v>7</v>
      </c>
      <c r="I36" s="1" t="s">
        <v>12</v>
      </c>
      <c r="J36" s="1" t="s">
        <v>711</v>
      </c>
      <c r="K36" s="1" t="s">
        <v>104</v>
      </c>
      <c r="L36" s="1" t="s">
        <v>108</v>
      </c>
      <c r="M36" s="1" t="s">
        <v>43</v>
      </c>
      <c r="N36" s="14">
        <v>46070</v>
      </c>
      <c r="O36" s="1" t="s">
        <v>52</v>
      </c>
      <c r="P36" s="1" t="s">
        <v>32</v>
      </c>
      <c r="Q36" s="1" t="s">
        <v>88</v>
      </c>
      <c r="R36" s="1" t="s">
        <v>49</v>
      </c>
      <c r="S36" s="1" t="s">
        <v>88</v>
      </c>
      <c r="T36" s="1" t="s">
        <v>88</v>
      </c>
      <c r="U36" s="1" t="s">
        <v>47</v>
      </c>
      <c r="V36" s="1" t="s">
        <v>88</v>
      </c>
      <c r="W36" s="1" t="s">
        <v>88</v>
      </c>
      <c r="X36" s="1" t="s">
        <v>88</v>
      </c>
      <c r="Y36" s="1" t="s">
        <v>88</v>
      </c>
      <c r="Z36" s="1" t="s">
        <v>12</v>
      </c>
      <c r="AA36" t="s">
        <v>74</v>
      </c>
      <c r="AB36" t="s">
        <v>200</v>
      </c>
      <c r="AC36" t="s">
        <v>15</v>
      </c>
      <c r="AD36">
        <v>2</v>
      </c>
      <c r="AE3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" s="41" t="str">
        <f t="shared" si="0"/>
        <v>0 a 7 Dias</v>
      </c>
      <c r="AG36" s="39">
        <f>IF(STOCK_TÉCNICOS[[#This Row],[STATUS]]="INATIVO",
          "DESCONTO REALIZADO",0)</f>
        <v>0</v>
      </c>
      <c r="AH36"/>
    </row>
    <row r="37" spans="1:34" x14ac:dyDescent="0.3">
      <c r="A37" s="1" t="s">
        <v>532</v>
      </c>
      <c r="B37" s="1" t="s">
        <v>201</v>
      </c>
      <c r="C37" s="1" t="s">
        <v>202</v>
      </c>
      <c r="D37" s="1" t="s">
        <v>49</v>
      </c>
      <c r="E37" s="1" t="s">
        <v>53</v>
      </c>
      <c r="F37" s="1" t="s">
        <v>54</v>
      </c>
      <c r="G37" s="1" t="s">
        <v>41</v>
      </c>
      <c r="H37" s="1" t="s">
        <v>42</v>
      </c>
      <c r="I37" s="1" t="s">
        <v>12</v>
      </c>
      <c r="J37" s="1" t="s">
        <v>730</v>
      </c>
      <c r="K37" s="1" t="s">
        <v>104</v>
      </c>
      <c r="L37" s="1" t="s">
        <v>105</v>
      </c>
      <c r="M37" s="1" t="s">
        <v>46</v>
      </c>
      <c r="N37" s="14">
        <v>46065</v>
      </c>
      <c r="O37" s="1" t="s">
        <v>52</v>
      </c>
      <c r="P37" s="1" t="s">
        <v>32</v>
      </c>
      <c r="Q37" s="1" t="s">
        <v>88</v>
      </c>
      <c r="R37" s="1" t="s">
        <v>49</v>
      </c>
      <c r="S37" s="1" t="s">
        <v>88</v>
      </c>
      <c r="T37" s="1" t="s">
        <v>88</v>
      </c>
      <c r="U37" s="1" t="s">
        <v>47</v>
      </c>
      <c r="V37" s="1" t="s">
        <v>88</v>
      </c>
      <c r="W37" s="1" t="s">
        <v>88</v>
      </c>
      <c r="X37" s="1" t="s">
        <v>88</v>
      </c>
      <c r="Y37" s="1" t="s">
        <v>88</v>
      </c>
      <c r="Z37" s="1" t="s">
        <v>12</v>
      </c>
      <c r="AA37" t="s">
        <v>74</v>
      </c>
      <c r="AB37" t="s">
        <v>200</v>
      </c>
      <c r="AC37" t="s">
        <v>15</v>
      </c>
      <c r="AD37">
        <v>7</v>
      </c>
      <c r="AE3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" s="41" t="str">
        <f t="shared" si="0"/>
        <v>0 a 7 Dias</v>
      </c>
      <c r="AG37" s="39">
        <f>IF(STOCK_TÉCNICOS[[#This Row],[STATUS]]="INATIVO",
          "DESCONTO REALIZADO",0)</f>
        <v>0</v>
      </c>
      <c r="AH37"/>
    </row>
    <row r="38" spans="1:34" x14ac:dyDescent="0.3">
      <c r="A38" s="1" t="s">
        <v>532</v>
      </c>
      <c r="B38" s="1" t="s">
        <v>201</v>
      </c>
      <c r="C38" s="1" t="s">
        <v>202</v>
      </c>
      <c r="D38" s="1" t="s">
        <v>49</v>
      </c>
      <c r="E38" s="1" t="s">
        <v>50</v>
      </c>
      <c r="F38" s="1" t="s">
        <v>51</v>
      </c>
      <c r="G38" s="1" t="s">
        <v>238</v>
      </c>
      <c r="H38" s="1" t="s">
        <v>239</v>
      </c>
      <c r="I38" s="1" t="s">
        <v>12</v>
      </c>
      <c r="J38" s="1" t="s">
        <v>243</v>
      </c>
      <c r="K38" s="1" t="s">
        <v>104</v>
      </c>
      <c r="L38" s="1" t="s">
        <v>108</v>
      </c>
      <c r="M38" s="1" t="s">
        <v>43</v>
      </c>
      <c r="N38" s="14">
        <v>46063</v>
      </c>
      <c r="O38" s="1" t="s">
        <v>52</v>
      </c>
      <c r="P38" s="1" t="s">
        <v>32</v>
      </c>
      <c r="Q38" s="1" t="s">
        <v>88</v>
      </c>
      <c r="R38" s="1" t="s">
        <v>49</v>
      </c>
      <c r="S38" s="1" t="s">
        <v>88</v>
      </c>
      <c r="T38" s="1" t="s">
        <v>88</v>
      </c>
      <c r="U38" s="1" t="s">
        <v>47</v>
      </c>
      <c r="V38" s="1" t="s">
        <v>88</v>
      </c>
      <c r="W38" s="1" t="s">
        <v>88</v>
      </c>
      <c r="X38" s="1" t="s">
        <v>88</v>
      </c>
      <c r="Y38" s="1" t="s">
        <v>88</v>
      </c>
      <c r="Z38" s="1" t="s">
        <v>12</v>
      </c>
      <c r="AA38" t="s">
        <v>74</v>
      </c>
      <c r="AB38" t="s">
        <v>200</v>
      </c>
      <c r="AC38" t="s">
        <v>15</v>
      </c>
      <c r="AD38">
        <v>9</v>
      </c>
      <c r="AE3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" s="41" t="str">
        <f t="shared" si="0"/>
        <v>7 a 14 Dias</v>
      </c>
      <c r="AG38" s="39">
        <f>IF(STOCK_TÉCNICOS[[#This Row],[STATUS]]="INATIVO",
          "DESCONTO REALIZADO",0)</f>
        <v>0</v>
      </c>
      <c r="AH38"/>
    </row>
    <row r="39" spans="1:34" x14ac:dyDescent="0.3">
      <c r="A39" s="1" t="s">
        <v>532</v>
      </c>
      <c r="B39" s="1" t="s">
        <v>201</v>
      </c>
      <c r="C39" s="1" t="s">
        <v>202</v>
      </c>
      <c r="D39" s="1" t="s">
        <v>49</v>
      </c>
      <c r="E39" s="1" t="s">
        <v>53</v>
      </c>
      <c r="F39" s="1" t="s">
        <v>54</v>
      </c>
      <c r="G39" s="1" t="s">
        <v>537</v>
      </c>
      <c r="H39" s="1" t="s">
        <v>538</v>
      </c>
      <c r="I39" s="1" t="s">
        <v>12</v>
      </c>
      <c r="J39" s="1" t="s">
        <v>749</v>
      </c>
      <c r="K39" s="1" t="s">
        <v>104</v>
      </c>
      <c r="L39" s="1" t="s">
        <v>540</v>
      </c>
      <c r="M39" s="1" t="s">
        <v>541</v>
      </c>
      <c r="N39" s="14">
        <v>46070</v>
      </c>
      <c r="O39" s="1" t="s">
        <v>52</v>
      </c>
      <c r="P39" s="1" t="s">
        <v>32</v>
      </c>
      <c r="Q39" s="1" t="s">
        <v>88</v>
      </c>
      <c r="R39" s="1" t="s">
        <v>49</v>
      </c>
      <c r="S39" s="1" t="s">
        <v>88</v>
      </c>
      <c r="T39" s="1" t="s">
        <v>88</v>
      </c>
      <c r="U39" s="1" t="s">
        <v>47</v>
      </c>
      <c r="V39" s="1" t="s">
        <v>88</v>
      </c>
      <c r="W39" s="1" t="s">
        <v>88</v>
      </c>
      <c r="X39" s="1" t="s">
        <v>88</v>
      </c>
      <c r="Y39" s="1" t="s">
        <v>88</v>
      </c>
      <c r="Z39" s="1" t="s">
        <v>12</v>
      </c>
      <c r="AA39" t="s">
        <v>74</v>
      </c>
      <c r="AB39" t="s">
        <v>200</v>
      </c>
      <c r="AC39" t="s">
        <v>15</v>
      </c>
      <c r="AD39">
        <v>2</v>
      </c>
      <c r="AE3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" s="41" t="str">
        <f t="shared" si="0"/>
        <v>0 a 7 Dias</v>
      </c>
      <c r="AG39" s="39">
        <f>IF(STOCK_TÉCNICOS[[#This Row],[STATUS]]="INATIVO",
          "DESCONTO REALIZADO",0)</f>
        <v>0</v>
      </c>
      <c r="AH39"/>
    </row>
    <row r="40" spans="1:34" x14ac:dyDescent="0.3">
      <c r="A40" s="1" t="s">
        <v>532</v>
      </c>
      <c r="B40" s="1" t="s">
        <v>201</v>
      </c>
      <c r="C40" s="1" t="s">
        <v>202</v>
      </c>
      <c r="D40" s="1" t="s">
        <v>49</v>
      </c>
      <c r="E40" s="1" t="s">
        <v>53</v>
      </c>
      <c r="F40" s="1" t="s">
        <v>54</v>
      </c>
      <c r="G40" s="1" t="s">
        <v>537</v>
      </c>
      <c r="H40" s="1" t="s">
        <v>538</v>
      </c>
      <c r="I40" s="1" t="s">
        <v>12</v>
      </c>
      <c r="J40" s="1" t="s">
        <v>775</v>
      </c>
      <c r="K40" s="1" t="s">
        <v>104</v>
      </c>
      <c r="L40" s="1" t="s">
        <v>540</v>
      </c>
      <c r="M40" s="1" t="s">
        <v>541</v>
      </c>
      <c r="N40" s="14">
        <v>46070</v>
      </c>
      <c r="O40" s="1" t="s">
        <v>52</v>
      </c>
      <c r="P40" s="1" t="s">
        <v>32</v>
      </c>
      <c r="Q40" s="1" t="s">
        <v>88</v>
      </c>
      <c r="R40" s="1" t="s">
        <v>49</v>
      </c>
      <c r="S40" s="1" t="s">
        <v>88</v>
      </c>
      <c r="T40" s="1" t="s">
        <v>88</v>
      </c>
      <c r="U40" s="1" t="s">
        <v>47</v>
      </c>
      <c r="V40" s="1" t="s">
        <v>88</v>
      </c>
      <c r="W40" s="1" t="s">
        <v>88</v>
      </c>
      <c r="X40" s="1" t="s">
        <v>88</v>
      </c>
      <c r="Y40" s="1" t="s">
        <v>88</v>
      </c>
      <c r="Z40" s="1" t="s">
        <v>12</v>
      </c>
      <c r="AA40" t="s">
        <v>74</v>
      </c>
      <c r="AB40" t="s">
        <v>200</v>
      </c>
      <c r="AC40" t="s">
        <v>15</v>
      </c>
      <c r="AD40">
        <v>2</v>
      </c>
      <c r="AE4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" s="1" t="str">
        <f t="shared" si="0"/>
        <v>0 a 7 Dias</v>
      </c>
      <c r="AG40" s="40">
        <f>IF(STOCK_TÉCNICOS[[#This Row],[STATUS]]="INATIVO",
          "DESCONTO REALIZADO",0)</f>
        <v>0</v>
      </c>
      <c r="AH40"/>
    </row>
    <row r="41" spans="1:34" x14ac:dyDescent="0.3">
      <c r="A41" s="1" t="s">
        <v>532</v>
      </c>
      <c r="B41" s="1" t="s">
        <v>201</v>
      </c>
      <c r="C41" s="1" t="s">
        <v>202</v>
      </c>
      <c r="D41" s="1" t="s">
        <v>49</v>
      </c>
      <c r="E41" s="1" t="s">
        <v>53</v>
      </c>
      <c r="F41" s="1" t="s">
        <v>54</v>
      </c>
      <c r="G41" s="1" t="s">
        <v>537</v>
      </c>
      <c r="H41" s="1" t="s">
        <v>538</v>
      </c>
      <c r="I41" s="1" t="s">
        <v>12</v>
      </c>
      <c r="J41" s="1" t="s">
        <v>776</v>
      </c>
      <c r="K41" s="1" t="s">
        <v>104</v>
      </c>
      <c r="L41" s="1" t="s">
        <v>540</v>
      </c>
      <c r="M41" s="1" t="s">
        <v>541</v>
      </c>
      <c r="N41" s="14">
        <v>46070</v>
      </c>
      <c r="O41" s="1" t="s">
        <v>52</v>
      </c>
      <c r="P41" s="1" t="s">
        <v>32</v>
      </c>
      <c r="Q41" s="1" t="s">
        <v>88</v>
      </c>
      <c r="R41" s="1" t="s">
        <v>49</v>
      </c>
      <c r="S41" s="1" t="s">
        <v>88</v>
      </c>
      <c r="T41" s="1" t="s">
        <v>88</v>
      </c>
      <c r="U41" s="1" t="s">
        <v>47</v>
      </c>
      <c r="V41" s="1" t="s">
        <v>88</v>
      </c>
      <c r="W41" s="1" t="s">
        <v>88</v>
      </c>
      <c r="X41" s="1" t="s">
        <v>88</v>
      </c>
      <c r="Y41" s="1" t="s">
        <v>88</v>
      </c>
      <c r="Z41" s="1" t="s">
        <v>12</v>
      </c>
      <c r="AA41" t="s">
        <v>74</v>
      </c>
      <c r="AB41" t="s">
        <v>200</v>
      </c>
      <c r="AC41" t="s">
        <v>15</v>
      </c>
      <c r="AD41">
        <v>2</v>
      </c>
      <c r="AE4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" s="41" t="str">
        <f t="shared" si="0"/>
        <v>0 a 7 Dias</v>
      </c>
      <c r="AG41" s="39">
        <f>IF(STOCK_TÉCNICOS[[#This Row],[STATUS]]="INATIVO",
          "DESCONTO REALIZADO",0)</f>
        <v>0</v>
      </c>
      <c r="AH41"/>
    </row>
    <row r="42" spans="1:34" x14ac:dyDescent="0.3">
      <c r="A42" s="1" t="s">
        <v>532</v>
      </c>
      <c r="B42" s="1" t="s">
        <v>201</v>
      </c>
      <c r="C42" s="1" t="s">
        <v>202</v>
      </c>
      <c r="D42" s="1" t="s">
        <v>49</v>
      </c>
      <c r="E42" s="1" t="s">
        <v>53</v>
      </c>
      <c r="F42" s="1" t="s">
        <v>54</v>
      </c>
      <c r="G42" s="1" t="s">
        <v>41</v>
      </c>
      <c r="H42" s="1" t="s">
        <v>42</v>
      </c>
      <c r="I42" s="1" t="s">
        <v>12</v>
      </c>
      <c r="J42" s="1" t="s">
        <v>777</v>
      </c>
      <c r="K42" s="1" t="s">
        <v>104</v>
      </c>
      <c r="L42" s="1" t="s">
        <v>105</v>
      </c>
      <c r="M42" s="1" t="s">
        <v>46</v>
      </c>
      <c r="N42" s="14">
        <v>46070</v>
      </c>
      <c r="O42" s="1" t="s">
        <v>52</v>
      </c>
      <c r="P42" s="1" t="s">
        <v>32</v>
      </c>
      <c r="Q42" s="1" t="s">
        <v>88</v>
      </c>
      <c r="R42" s="1" t="s">
        <v>49</v>
      </c>
      <c r="S42" s="1" t="s">
        <v>88</v>
      </c>
      <c r="T42" s="1" t="s">
        <v>88</v>
      </c>
      <c r="U42" s="1" t="s">
        <v>47</v>
      </c>
      <c r="V42" s="1" t="s">
        <v>88</v>
      </c>
      <c r="W42" s="1" t="s">
        <v>88</v>
      </c>
      <c r="X42" s="1" t="s">
        <v>88</v>
      </c>
      <c r="Y42" s="1" t="s">
        <v>88</v>
      </c>
      <c r="Z42" s="1" t="s">
        <v>12</v>
      </c>
      <c r="AA42" t="s">
        <v>74</v>
      </c>
      <c r="AB42" t="s">
        <v>200</v>
      </c>
      <c r="AC42" t="s">
        <v>15</v>
      </c>
      <c r="AD42">
        <v>2</v>
      </c>
      <c r="AE4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" s="1" t="str">
        <f t="shared" si="0"/>
        <v>0 a 7 Dias</v>
      </c>
      <c r="AG42" s="40">
        <f>IF(STOCK_TÉCNICOS[[#This Row],[STATUS]]="INATIVO",
          "DESCONTO REALIZADO",0)</f>
        <v>0</v>
      </c>
      <c r="AH42"/>
    </row>
    <row r="43" spans="1:34" x14ac:dyDescent="0.3">
      <c r="A43" s="1" t="s">
        <v>532</v>
      </c>
      <c r="B43" s="1" t="s">
        <v>126</v>
      </c>
      <c r="C43" s="1" t="s">
        <v>146</v>
      </c>
      <c r="D43" s="1" t="s">
        <v>49</v>
      </c>
      <c r="E43" s="1" t="s">
        <v>50</v>
      </c>
      <c r="F43" s="1" t="s">
        <v>51</v>
      </c>
      <c r="G43" s="1" t="s">
        <v>6</v>
      </c>
      <c r="H43" s="1" t="s">
        <v>7</v>
      </c>
      <c r="I43" s="1" t="s">
        <v>12</v>
      </c>
      <c r="J43" s="1" t="s">
        <v>533</v>
      </c>
      <c r="K43" s="1" t="s">
        <v>104</v>
      </c>
      <c r="L43" s="1" t="s">
        <v>108</v>
      </c>
      <c r="M43" s="1" t="s">
        <v>43</v>
      </c>
      <c r="N43" s="14">
        <v>46066</v>
      </c>
      <c r="O43" s="1" t="s">
        <v>52</v>
      </c>
      <c r="P43" s="1" t="s">
        <v>32</v>
      </c>
      <c r="Q43" s="1" t="s">
        <v>88</v>
      </c>
      <c r="R43" s="1" t="s">
        <v>49</v>
      </c>
      <c r="S43" s="1" t="s">
        <v>88</v>
      </c>
      <c r="T43" s="1" t="s">
        <v>88</v>
      </c>
      <c r="U43" s="1" t="s">
        <v>47</v>
      </c>
      <c r="V43" s="1" t="s">
        <v>88</v>
      </c>
      <c r="W43" s="1" t="s">
        <v>88</v>
      </c>
      <c r="X43" s="1" t="s">
        <v>88</v>
      </c>
      <c r="Y43" s="1" t="s">
        <v>88</v>
      </c>
      <c r="Z43" s="1" t="s">
        <v>12</v>
      </c>
      <c r="AA43" t="s">
        <v>74</v>
      </c>
      <c r="AB43" t="s">
        <v>200</v>
      </c>
      <c r="AC43" t="s">
        <v>15</v>
      </c>
      <c r="AD43">
        <v>6</v>
      </c>
      <c r="AE4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" s="1" t="str">
        <f t="shared" si="0"/>
        <v>0 a 7 Dias</v>
      </c>
      <c r="AG43" s="40">
        <f>IF(STOCK_TÉCNICOS[[#This Row],[STATUS]]="INATIVO",
          "DESCONTO REALIZADO",0)</f>
        <v>0</v>
      </c>
      <c r="AH43"/>
    </row>
    <row r="44" spans="1:34" x14ac:dyDescent="0.3">
      <c r="A44" s="1" t="s">
        <v>532</v>
      </c>
      <c r="B44" s="1" t="s">
        <v>126</v>
      </c>
      <c r="C44" s="1" t="s">
        <v>146</v>
      </c>
      <c r="D44" s="1" t="s">
        <v>49</v>
      </c>
      <c r="E44" s="1" t="s">
        <v>53</v>
      </c>
      <c r="F44" s="1" t="s">
        <v>54</v>
      </c>
      <c r="G44" s="1" t="s">
        <v>41</v>
      </c>
      <c r="H44" s="1" t="s">
        <v>42</v>
      </c>
      <c r="I44" s="1" t="s">
        <v>12</v>
      </c>
      <c r="J44" s="1" t="s">
        <v>563</v>
      </c>
      <c r="K44" s="1" t="s">
        <v>104</v>
      </c>
      <c r="L44" s="1" t="s">
        <v>105</v>
      </c>
      <c r="M44" s="1" t="s">
        <v>46</v>
      </c>
      <c r="N44" s="14">
        <v>46069</v>
      </c>
      <c r="O44" s="1" t="s">
        <v>52</v>
      </c>
      <c r="P44" s="1" t="s">
        <v>32</v>
      </c>
      <c r="Q44" s="1" t="s">
        <v>88</v>
      </c>
      <c r="R44" s="1" t="s">
        <v>49</v>
      </c>
      <c r="S44" s="1" t="s">
        <v>88</v>
      </c>
      <c r="T44" s="1" t="s">
        <v>88</v>
      </c>
      <c r="U44" s="1" t="s">
        <v>47</v>
      </c>
      <c r="V44" s="1" t="s">
        <v>88</v>
      </c>
      <c r="W44" s="1" t="s">
        <v>88</v>
      </c>
      <c r="X44" s="1" t="s">
        <v>88</v>
      </c>
      <c r="Y44" s="1" t="s">
        <v>88</v>
      </c>
      <c r="Z44" s="1" t="s">
        <v>12</v>
      </c>
      <c r="AA44" t="s">
        <v>74</v>
      </c>
      <c r="AB44" t="s">
        <v>200</v>
      </c>
      <c r="AC44" t="s">
        <v>15</v>
      </c>
      <c r="AD44">
        <v>3</v>
      </c>
      <c r="AE4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" s="1" t="str">
        <f t="shared" si="0"/>
        <v>0 a 7 Dias</v>
      </c>
      <c r="AG44" s="40">
        <f>IF(STOCK_TÉCNICOS[[#This Row],[STATUS]]="INATIVO",
          "DESCONTO REALIZADO",0)</f>
        <v>0</v>
      </c>
      <c r="AH44"/>
    </row>
    <row r="45" spans="1:34" x14ac:dyDescent="0.3">
      <c r="A45" s="1" t="s">
        <v>532</v>
      </c>
      <c r="B45" s="1" t="s">
        <v>126</v>
      </c>
      <c r="C45" s="1" t="s">
        <v>146</v>
      </c>
      <c r="D45" s="1" t="s">
        <v>49</v>
      </c>
      <c r="E45" s="1" t="s">
        <v>50</v>
      </c>
      <c r="F45" s="1" t="s">
        <v>51</v>
      </c>
      <c r="G45" s="1" t="s">
        <v>8</v>
      </c>
      <c r="H45" s="1" t="s">
        <v>9</v>
      </c>
      <c r="I45" s="1" t="s">
        <v>12</v>
      </c>
      <c r="J45" s="1" t="s">
        <v>591</v>
      </c>
      <c r="K45" s="1" t="s">
        <v>104</v>
      </c>
      <c r="L45" s="1" t="s">
        <v>106</v>
      </c>
      <c r="M45" s="1" t="s">
        <v>45</v>
      </c>
      <c r="N45" s="14">
        <v>46066</v>
      </c>
      <c r="O45" s="1" t="s">
        <v>52</v>
      </c>
      <c r="P45" s="1" t="s">
        <v>32</v>
      </c>
      <c r="Q45" s="1" t="s">
        <v>88</v>
      </c>
      <c r="R45" s="1" t="s">
        <v>49</v>
      </c>
      <c r="S45" s="1" t="s">
        <v>88</v>
      </c>
      <c r="T45" s="1" t="s">
        <v>88</v>
      </c>
      <c r="U45" s="1" t="s">
        <v>47</v>
      </c>
      <c r="V45" s="1" t="s">
        <v>88</v>
      </c>
      <c r="W45" s="1" t="s">
        <v>88</v>
      </c>
      <c r="X45" s="1" t="s">
        <v>88</v>
      </c>
      <c r="Y45" s="1" t="s">
        <v>88</v>
      </c>
      <c r="Z45" s="1" t="s">
        <v>12</v>
      </c>
      <c r="AA45" t="s">
        <v>74</v>
      </c>
      <c r="AB45" t="s">
        <v>200</v>
      </c>
      <c r="AC45" t="s">
        <v>15</v>
      </c>
      <c r="AD45">
        <v>6</v>
      </c>
      <c r="AE4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5" s="41" t="str">
        <f t="shared" si="0"/>
        <v>0 a 7 Dias</v>
      </c>
      <c r="AG45" s="39">
        <f>IF(STOCK_TÉCNICOS[[#This Row],[STATUS]]="INATIVO",
          "DESCONTO REALIZADO",0)</f>
        <v>0</v>
      </c>
      <c r="AH45"/>
    </row>
    <row r="46" spans="1:34" x14ac:dyDescent="0.3">
      <c r="A46" s="1" t="s">
        <v>532</v>
      </c>
      <c r="B46" s="1" t="s">
        <v>126</v>
      </c>
      <c r="C46" s="1" t="s">
        <v>146</v>
      </c>
      <c r="D46" s="1" t="s">
        <v>49</v>
      </c>
      <c r="E46" s="1" t="s">
        <v>50</v>
      </c>
      <c r="F46" s="1" t="s">
        <v>51</v>
      </c>
      <c r="G46" s="1" t="s">
        <v>6</v>
      </c>
      <c r="H46" s="1" t="s">
        <v>7</v>
      </c>
      <c r="I46" s="1" t="s">
        <v>12</v>
      </c>
      <c r="J46" s="1" t="s">
        <v>601</v>
      </c>
      <c r="K46" s="1" t="s">
        <v>104</v>
      </c>
      <c r="L46" s="1" t="s">
        <v>108</v>
      </c>
      <c r="M46" s="1" t="s">
        <v>43</v>
      </c>
      <c r="N46" s="14">
        <v>46069</v>
      </c>
      <c r="O46" s="1" t="s">
        <v>52</v>
      </c>
      <c r="P46" s="1" t="s">
        <v>32</v>
      </c>
      <c r="Q46" s="1" t="s">
        <v>88</v>
      </c>
      <c r="R46" s="1" t="s">
        <v>49</v>
      </c>
      <c r="S46" s="1" t="s">
        <v>88</v>
      </c>
      <c r="T46" s="1" t="s">
        <v>88</v>
      </c>
      <c r="U46" s="1" t="s">
        <v>47</v>
      </c>
      <c r="V46" s="1" t="s">
        <v>88</v>
      </c>
      <c r="W46" s="1" t="s">
        <v>88</v>
      </c>
      <c r="X46" s="1" t="s">
        <v>88</v>
      </c>
      <c r="Y46" s="1" t="s">
        <v>88</v>
      </c>
      <c r="Z46" s="1" t="s">
        <v>12</v>
      </c>
      <c r="AA46" t="s">
        <v>74</v>
      </c>
      <c r="AB46" t="s">
        <v>200</v>
      </c>
      <c r="AC46" t="s">
        <v>15</v>
      </c>
      <c r="AD46">
        <v>3</v>
      </c>
      <c r="AE4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6" s="41" t="str">
        <f t="shared" si="0"/>
        <v>0 a 7 Dias</v>
      </c>
      <c r="AG46" s="39">
        <f>IF(STOCK_TÉCNICOS[[#This Row],[STATUS]]="INATIVO",
          "DESCONTO REALIZADO",0)</f>
        <v>0</v>
      </c>
      <c r="AH46"/>
    </row>
    <row r="47" spans="1:34" x14ac:dyDescent="0.3">
      <c r="A47" s="1" t="s">
        <v>532</v>
      </c>
      <c r="B47" s="1" t="s">
        <v>126</v>
      </c>
      <c r="C47" s="1" t="s">
        <v>146</v>
      </c>
      <c r="D47" s="1" t="s">
        <v>49</v>
      </c>
      <c r="E47" s="1" t="s">
        <v>53</v>
      </c>
      <c r="F47" s="1" t="s">
        <v>54</v>
      </c>
      <c r="G47" s="1" t="s">
        <v>41</v>
      </c>
      <c r="H47" s="1" t="s">
        <v>42</v>
      </c>
      <c r="I47" s="1" t="s">
        <v>12</v>
      </c>
      <c r="J47" s="1" t="s">
        <v>609</v>
      </c>
      <c r="K47" s="1" t="s">
        <v>104</v>
      </c>
      <c r="L47" s="1" t="s">
        <v>105</v>
      </c>
      <c r="M47" s="1" t="s">
        <v>46</v>
      </c>
      <c r="N47" s="14">
        <v>46069</v>
      </c>
      <c r="O47" s="1" t="s">
        <v>52</v>
      </c>
      <c r="P47" s="1" t="s">
        <v>32</v>
      </c>
      <c r="Q47" s="1" t="s">
        <v>88</v>
      </c>
      <c r="R47" s="1" t="s">
        <v>49</v>
      </c>
      <c r="S47" s="1" t="s">
        <v>88</v>
      </c>
      <c r="T47" s="1" t="s">
        <v>88</v>
      </c>
      <c r="U47" s="1" t="s">
        <v>47</v>
      </c>
      <c r="V47" s="1" t="s">
        <v>88</v>
      </c>
      <c r="W47" s="1" t="s">
        <v>88</v>
      </c>
      <c r="X47" s="1" t="s">
        <v>88</v>
      </c>
      <c r="Y47" s="1" t="s">
        <v>88</v>
      </c>
      <c r="Z47" s="1" t="s">
        <v>12</v>
      </c>
      <c r="AA47" t="s">
        <v>74</v>
      </c>
      <c r="AB47" t="s">
        <v>200</v>
      </c>
      <c r="AC47" t="s">
        <v>15</v>
      </c>
      <c r="AD47">
        <v>3</v>
      </c>
      <c r="AE4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7" s="41" t="str">
        <f t="shared" si="0"/>
        <v>0 a 7 Dias</v>
      </c>
      <c r="AG47" s="39">
        <f>IF(STOCK_TÉCNICOS[[#This Row],[STATUS]]="INATIVO",
          "DESCONTO REALIZADO",0)</f>
        <v>0</v>
      </c>
      <c r="AH47"/>
    </row>
    <row r="48" spans="1:34" x14ac:dyDescent="0.3">
      <c r="A48" s="1" t="s">
        <v>532</v>
      </c>
      <c r="B48" s="1" t="s">
        <v>126</v>
      </c>
      <c r="C48" s="1" t="s">
        <v>146</v>
      </c>
      <c r="D48" s="1" t="s">
        <v>49</v>
      </c>
      <c r="E48" s="1" t="s">
        <v>53</v>
      </c>
      <c r="F48" s="1" t="s">
        <v>54</v>
      </c>
      <c r="G48" s="1" t="s">
        <v>41</v>
      </c>
      <c r="H48" s="1" t="s">
        <v>42</v>
      </c>
      <c r="I48" s="1" t="s">
        <v>12</v>
      </c>
      <c r="J48" s="1" t="s">
        <v>636</v>
      </c>
      <c r="K48" s="1" t="s">
        <v>104</v>
      </c>
      <c r="L48" s="1" t="s">
        <v>105</v>
      </c>
      <c r="M48" s="1" t="s">
        <v>46</v>
      </c>
      <c r="N48" s="14">
        <v>46069</v>
      </c>
      <c r="O48" s="1" t="s">
        <v>52</v>
      </c>
      <c r="P48" s="1" t="s">
        <v>32</v>
      </c>
      <c r="Q48" s="1" t="s">
        <v>88</v>
      </c>
      <c r="R48" s="1" t="s">
        <v>49</v>
      </c>
      <c r="S48" s="1" t="s">
        <v>88</v>
      </c>
      <c r="T48" s="1" t="s">
        <v>88</v>
      </c>
      <c r="U48" s="1" t="s">
        <v>47</v>
      </c>
      <c r="V48" s="1" t="s">
        <v>88</v>
      </c>
      <c r="W48" s="1" t="s">
        <v>88</v>
      </c>
      <c r="X48" s="1" t="s">
        <v>88</v>
      </c>
      <c r="Y48" s="1" t="s">
        <v>88</v>
      </c>
      <c r="Z48" s="1" t="s">
        <v>12</v>
      </c>
      <c r="AA48" t="s">
        <v>74</v>
      </c>
      <c r="AB48" t="s">
        <v>200</v>
      </c>
      <c r="AC48" t="s">
        <v>15</v>
      </c>
      <c r="AD48">
        <v>3</v>
      </c>
      <c r="AE4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8" s="41" t="str">
        <f t="shared" si="0"/>
        <v>0 a 7 Dias</v>
      </c>
      <c r="AG48" s="39">
        <f>IF(STOCK_TÉCNICOS[[#This Row],[STATUS]]="INATIVO",
          "DESCONTO REALIZADO",0)</f>
        <v>0</v>
      </c>
      <c r="AH48"/>
    </row>
    <row r="49" spans="1:34" x14ac:dyDescent="0.3">
      <c r="A49" s="1" t="s">
        <v>532</v>
      </c>
      <c r="B49" s="1" t="s">
        <v>126</v>
      </c>
      <c r="C49" s="1" t="s">
        <v>146</v>
      </c>
      <c r="D49" s="1" t="s">
        <v>49</v>
      </c>
      <c r="E49" s="1" t="s">
        <v>50</v>
      </c>
      <c r="F49" s="1" t="s">
        <v>51</v>
      </c>
      <c r="G49" s="1" t="s">
        <v>6</v>
      </c>
      <c r="H49" s="1" t="s">
        <v>7</v>
      </c>
      <c r="I49" s="1" t="s">
        <v>12</v>
      </c>
      <c r="J49" s="1" t="s">
        <v>688</v>
      </c>
      <c r="K49" s="1" t="s">
        <v>104</v>
      </c>
      <c r="L49" s="1" t="s">
        <v>108</v>
      </c>
      <c r="M49" s="1" t="s">
        <v>43</v>
      </c>
      <c r="N49" s="14">
        <v>46069</v>
      </c>
      <c r="O49" s="1" t="s">
        <v>52</v>
      </c>
      <c r="P49" s="1" t="s">
        <v>32</v>
      </c>
      <c r="Q49" s="1" t="s">
        <v>88</v>
      </c>
      <c r="R49" s="1" t="s">
        <v>49</v>
      </c>
      <c r="S49" s="1" t="s">
        <v>88</v>
      </c>
      <c r="T49" s="1" t="s">
        <v>88</v>
      </c>
      <c r="U49" s="1" t="s">
        <v>47</v>
      </c>
      <c r="V49" s="1" t="s">
        <v>88</v>
      </c>
      <c r="W49" s="1" t="s">
        <v>88</v>
      </c>
      <c r="X49" s="1" t="s">
        <v>88</v>
      </c>
      <c r="Y49" s="1" t="s">
        <v>88</v>
      </c>
      <c r="Z49" s="1" t="s">
        <v>12</v>
      </c>
      <c r="AA49" t="s">
        <v>74</v>
      </c>
      <c r="AB49" t="s">
        <v>200</v>
      </c>
      <c r="AC49" t="s">
        <v>15</v>
      </c>
      <c r="AD49">
        <v>3</v>
      </c>
      <c r="AE4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9" s="1" t="str">
        <f t="shared" si="0"/>
        <v>0 a 7 Dias</v>
      </c>
      <c r="AG49" s="40">
        <f>IF(STOCK_TÉCNICOS[[#This Row],[STATUS]]="INATIVO",
          "DESCONTO REALIZADO",0)</f>
        <v>0</v>
      </c>
      <c r="AH49"/>
    </row>
    <row r="50" spans="1:34" x14ac:dyDescent="0.3">
      <c r="A50" s="1" t="s">
        <v>532</v>
      </c>
      <c r="B50" s="1" t="s">
        <v>126</v>
      </c>
      <c r="C50" s="1" t="s">
        <v>146</v>
      </c>
      <c r="D50" s="1" t="s">
        <v>49</v>
      </c>
      <c r="E50" s="1" t="s">
        <v>53</v>
      </c>
      <c r="F50" s="1" t="s">
        <v>54</v>
      </c>
      <c r="G50" s="1" t="s">
        <v>4</v>
      </c>
      <c r="H50" s="1" t="s">
        <v>5</v>
      </c>
      <c r="I50" s="1" t="s">
        <v>12</v>
      </c>
      <c r="J50" s="1" t="s">
        <v>324</v>
      </c>
      <c r="K50" s="1" t="s">
        <v>104</v>
      </c>
      <c r="L50" s="1" t="s">
        <v>105</v>
      </c>
      <c r="M50" s="1" t="s">
        <v>46</v>
      </c>
      <c r="N50" s="14">
        <v>46051</v>
      </c>
      <c r="O50" s="1" t="s">
        <v>52</v>
      </c>
      <c r="P50" s="1" t="s">
        <v>32</v>
      </c>
      <c r="Q50" s="1" t="s">
        <v>88</v>
      </c>
      <c r="R50" s="1" t="s">
        <v>49</v>
      </c>
      <c r="S50" s="1" t="s">
        <v>88</v>
      </c>
      <c r="T50" s="1" t="s">
        <v>88</v>
      </c>
      <c r="U50" s="1" t="s">
        <v>47</v>
      </c>
      <c r="V50" s="1" t="s">
        <v>88</v>
      </c>
      <c r="W50" s="1" t="s">
        <v>88</v>
      </c>
      <c r="X50" s="1" t="s">
        <v>88</v>
      </c>
      <c r="Y50" s="1" t="s">
        <v>88</v>
      </c>
      <c r="Z50" s="1" t="s">
        <v>12</v>
      </c>
      <c r="AA50" t="s">
        <v>74</v>
      </c>
      <c r="AB50" t="s">
        <v>200</v>
      </c>
      <c r="AC50" t="s">
        <v>15</v>
      </c>
      <c r="AD50">
        <v>21</v>
      </c>
      <c r="AE5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0" s="1" t="str">
        <f t="shared" si="0"/>
        <v>Acima de 14 Dias</v>
      </c>
      <c r="AG50" s="40">
        <f>IF(STOCK_TÉCNICOS[[#This Row],[STATUS]]="INATIVO",
          "DESCONTO REALIZADO",0)</f>
        <v>0</v>
      </c>
      <c r="AH50"/>
    </row>
    <row r="51" spans="1:34" x14ac:dyDescent="0.3">
      <c r="A51" s="1" t="s">
        <v>532</v>
      </c>
      <c r="B51" s="1" t="s">
        <v>126</v>
      </c>
      <c r="C51" s="1" t="s">
        <v>146</v>
      </c>
      <c r="D51" s="1" t="s">
        <v>49</v>
      </c>
      <c r="E51" s="1" t="s">
        <v>50</v>
      </c>
      <c r="F51" s="1" t="s">
        <v>51</v>
      </c>
      <c r="G51" s="1" t="s">
        <v>188</v>
      </c>
      <c r="H51" s="1" t="s">
        <v>189</v>
      </c>
      <c r="I51" s="1" t="s">
        <v>12</v>
      </c>
      <c r="J51" s="1" t="s">
        <v>327</v>
      </c>
      <c r="K51" s="1" t="s">
        <v>104</v>
      </c>
      <c r="L51" s="1" t="s">
        <v>108</v>
      </c>
      <c r="M51" s="1" t="s">
        <v>43</v>
      </c>
      <c r="N51" s="14">
        <v>46051</v>
      </c>
      <c r="O51" s="1" t="s">
        <v>52</v>
      </c>
      <c r="P51" s="1" t="s">
        <v>32</v>
      </c>
      <c r="Q51" s="1" t="s">
        <v>88</v>
      </c>
      <c r="R51" s="1" t="s">
        <v>49</v>
      </c>
      <c r="S51" s="1" t="s">
        <v>88</v>
      </c>
      <c r="T51" s="1" t="s">
        <v>88</v>
      </c>
      <c r="U51" s="1" t="s">
        <v>47</v>
      </c>
      <c r="V51" s="1" t="s">
        <v>88</v>
      </c>
      <c r="W51" s="1" t="s">
        <v>88</v>
      </c>
      <c r="X51" s="1" t="s">
        <v>88</v>
      </c>
      <c r="Y51" s="1" t="s">
        <v>88</v>
      </c>
      <c r="Z51" s="1" t="s">
        <v>12</v>
      </c>
      <c r="AA51" t="s">
        <v>74</v>
      </c>
      <c r="AB51" t="s">
        <v>200</v>
      </c>
      <c r="AC51" t="s">
        <v>15</v>
      </c>
      <c r="AD51">
        <v>21</v>
      </c>
      <c r="AE5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1" s="1" t="str">
        <f t="shared" si="0"/>
        <v>Acima de 14 Dias</v>
      </c>
      <c r="AG51" s="40">
        <f>IF(STOCK_TÉCNICOS[[#This Row],[STATUS]]="INATIVO",
          "DESCONTO REALIZADO",0)</f>
        <v>0</v>
      </c>
      <c r="AH51"/>
    </row>
    <row r="52" spans="1:34" x14ac:dyDescent="0.3">
      <c r="A52" s="1" t="s">
        <v>532</v>
      </c>
      <c r="B52" s="1" t="s">
        <v>126</v>
      </c>
      <c r="C52" s="1" t="s">
        <v>146</v>
      </c>
      <c r="D52" s="1" t="s">
        <v>49</v>
      </c>
      <c r="E52" s="1" t="s">
        <v>50</v>
      </c>
      <c r="F52" s="1" t="s">
        <v>51</v>
      </c>
      <c r="G52" s="1" t="s">
        <v>188</v>
      </c>
      <c r="H52" s="1" t="s">
        <v>189</v>
      </c>
      <c r="I52" s="1" t="s">
        <v>12</v>
      </c>
      <c r="J52" s="1" t="s">
        <v>335</v>
      </c>
      <c r="K52" s="1" t="s">
        <v>104</v>
      </c>
      <c r="L52" s="1" t="s">
        <v>108</v>
      </c>
      <c r="M52" s="1" t="s">
        <v>43</v>
      </c>
      <c r="N52" s="14">
        <v>46060</v>
      </c>
      <c r="O52" s="1" t="s">
        <v>52</v>
      </c>
      <c r="P52" s="1" t="s">
        <v>32</v>
      </c>
      <c r="Q52" s="1" t="s">
        <v>88</v>
      </c>
      <c r="R52" s="1" t="s">
        <v>49</v>
      </c>
      <c r="S52" s="1" t="s">
        <v>88</v>
      </c>
      <c r="T52" s="1" t="s">
        <v>88</v>
      </c>
      <c r="U52" s="1" t="s">
        <v>47</v>
      </c>
      <c r="V52" s="1" t="s">
        <v>88</v>
      </c>
      <c r="W52" s="1" t="s">
        <v>88</v>
      </c>
      <c r="X52" s="1" t="s">
        <v>88</v>
      </c>
      <c r="Y52" s="1" t="s">
        <v>88</v>
      </c>
      <c r="Z52" s="1" t="s">
        <v>12</v>
      </c>
      <c r="AA52" t="s">
        <v>74</v>
      </c>
      <c r="AB52" t="s">
        <v>200</v>
      </c>
      <c r="AC52" t="s">
        <v>15</v>
      </c>
      <c r="AD52">
        <v>12</v>
      </c>
      <c r="AE5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2" s="1" t="str">
        <f t="shared" si="0"/>
        <v>7 a 14 Dias</v>
      </c>
      <c r="AG52" s="40">
        <f>IF(STOCK_TÉCNICOS[[#This Row],[STATUS]]="INATIVO",
          "DESCONTO REALIZADO",0)</f>
        <v>0</v>
      </c>
      <c r="AH52"/>
    </row>
    <row r="53" spans="1:34" x14ac:dyDescent="0.3">
      <c r="A53" s="1" t="s">
        <v>532</v>
      </c>
      <c r="B53" s="1" t="s">
        <v>126</v>
      </c>
      <c r="C53" s="1" t="s">
        <v>146</v>
      </c>
      <c r="D53" s="1" t="s">
        <v>49</v>
      </c>
      <c r="E53" s="1" t="s">
        <v>50</v>
      </c>
      <c r="F53" s="1" t="s">
        <v>51</v>
      </c>
      <c r="G53" s="1" t="s">
        <v>6</v>
      </c>
      <c r="H53" s="1" t="s">
        <v>7</v>
      </c>
      <c r="I53" s="1" t="s">
        <v>12</v>
      </c>
      <c r="J53" s="1" t="s">
        <v>768</v>
      </c>
      <c r="K53" s="1" t="s">
        <v>104</v>
      </c>
      <c r="L53" s="1" t="s">
        <v>108</v>
      </c>
      <c r="M53" s="1" t="s">
        <v>43</v>
      </c>
      <c r="N53" s="14">
        <v>46069</v>
      </c>
      <c r="O53" s="1" t="s">
        <v>52</v>
      </c>
      <c r="P53" s="1" t="s">
        <v>32</v>
      </c>
      <c r="Q53" s="1" t="s">
        <v>88</v>
      </c>
      <c r="R53" s="1" t="s">
        <v>49</v>
      </c>
      <c r="S53" s="1" t="s">
        <v>88</v>
      </c>
      <c r="T53" s="1" t="s">
        <v>88</v>
      </c>
      <c r="U53" s="1" t="s">
        <v>47</v>
      </c>
      <c r="V53" s="1" t="s">
        <v>88</v>
      </c>
      <c r="W53" s="1" t="s">
        <v>88</v>
      </c>
      <c r="X53" s="1" t="s">
        <v>88</v>
      </c>
      <c r="Y53" s="1" t="s">
        <v>88</v>
      </c>
      <c r="Z53" s="1" t="s">
        <v>12</v>
      </c>
      <c r="AA53" t="s">
        <v>74</v>
      </c>
      <c r="AB53" t="s">
        <v>200</v>
      </c>
      <c r="AC53" t="s">
        <v>15</v>
      </c>
      <c r="AD53">
        <v>3</v>
      </c>
      <c r="AE5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3" s="1" t="str">
        <f t="shared" si="0"/>
        <v>0 a 7 Dias</v>
      </c>
      <c r="AG53" s="40">
        <f>IF(STOCK_TÉCNICOS[[#This Row],[STATUS]]="INATIVO",
          "DESCONTO REALIZADO",0)</f>
        <v>0</v>
      </c>
      <c r="AH53"/>
    </row>
    <row r="54" spans="1:34" x14ac:dyDescent="0.3">
      <c r="A54" s="1" t="s">
        <v>532</v>
      </c>
      <c r="B54" s="1" t="s">
        <v>98</v>
      </c>
      <c r="C54" s="1" t="s">
        <v>141</v>
      </c>
      <c r="D54" s="1" t="s">
        <v>49</v>
      </c>
      <c r="E54" s="1" t="s">
        <v>50</v>
      </c>
      <c r="F54" s="1" t="s">
        <v>51</v>
      </c>
      <c r="G54" s="1" t="s">
        <v>372</v>
      </c>
      <c r="H54" s="1" t="s">
        <v>373</v>
      </c>
      <c r="I54" s="1" t="s">
        <v>530</v>
      </c>
      <c r="J54" s="1" t="s">
        <v>425</v>
      </c>
      <c r="K54" s="1" t="s">
        <v>104</v>
      </c>
      <c r="L54" s="1" t="s">
        <v>105</v>
      </c>
      <c r="M54" s="1" t="s">
        <v>46</v>
      </c>
      <c r="N54" s="14">
        <v>46062</v>
      </c>
      <c r="O54" s="1" t="s">
        <v>52</v>
      </c>
      <c r="P54" s="1" t="s">
        <v>32</v>
      </c>
      <c r="Q54" s="1" t="s">
        <v>88</v>
      </c>
      <c r="R54" s="1" t="s">
        <v>423</v>
      </c>
      <c r="S54" s="1" t="s">
        <v>88</v>
      </c>
      <c r="T54" s="1" t="s">
        <v>88</v>
      </c>
      <c r="U54" s="1" t="s">
        <v>47</v>
      </c>
      <c r="V54" s="1" t="s">
        <v>88</v>
      </c>
      <c r="W54" s="1" t="s">
        <v>531</v>
      </c>
      <c r="X54" s="1" t="s">
        <v>88</v>
      </c>
      <c r="Y54" s="1" t="s">
        <v>426</v>
      </c>
      <c r="Z54" s="1" t="s">
        <v>14</v>
      </c>
      <c r="AA54"/>
      <c r="AB54" t="s">
        <v>365</v>
      </c>
      <c r="AC54" t="s">
        <v>231</v>
      </c>
      <c r="AD54">
        <v>10</v>
      </c>
      <c r="AE5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4" s="1" t="str">
        <f t="shared" si="0"/>
        <v>Reversa</v>
      </c>
      <c r="AG54" s="40" t="str">
        <f>IF(STOCK_TÉCNICOS[[#This Row],[STATUS]]="INATIVO",
          "DESCONTO REALIZADO",0)</f>
        <v>DESCONTO REALIZADO</v>
      </c>
      <c r="AH54"/>
    </row>
    <row r="55" spans="1:34" x14ac:dyDescent="0.3">
      <c r="A55" s="1" t="s">
        <v>532</v>
      </c>
      <c r="B55" s="1" t="s">
        <v>119</v>
      </c>
      <c r="C55" s="1" t="s">
        <v>158</v>
      </c>
      <c r="D55" s="1" t="s">
        <v>49</v>
      </c>
      <c r="E55" s="1" t="s">
        <v>53</v>
      </c>
      <c r="F55" s="1" t="s">
        <v>54</v>
      </c>
      <c r="G55" s="1" t="s">
        <v>41</v>
      </c>
      <c r="H55" s="1" t="s">
        <v>42</v>
      </c>
      <c r="I55" s="1" t="s">
        <v>12</v>
      </c>
      <c r="J55" s="1" t="s">
        <v>470</v>
      </c>
      <c r="K55" s="1" t="s">
        <v>104</v>
      </c>
      <c r="L55" s="1" t="s">
        <v>105</v>
      </c>
      <c r="M55" s="1" t="s">
        <v>46</v>
      </c>
      <c r="N55" s="14">
        <v>46065</v>
      </c>
      <c r="O55" s="1" t="s">
        <v>52</v>
      </c>
      <c r="P55" s="1" t="s">
        <v>32</v>
      </c>
      <c r="Q55" s="1" t="s">
        <v>88</v>
      </c>
      <c r="R55" s="1" t="s">
        <v>49</v>
      </c>
      <c r="S55" s="1" t="s">
        <v>88</v>
      </c>
      <c r="T55" s="1" t="s">
        <v>88</v>
      </c>
      <c r="U55" s="1" t="s">
        <v>47</v>
      </c>
      <c r="V55" s="1" t="s">
        <v>88</v>
      </c>
      <c r="W55" s="1" t="s">
        <v>88</v>
      </c>
      <c r="X55" s="1" t="s">
        <v>88</v>
      </c>
      <c r="Y55" s="1" t="s">
        <v>88</v>
      </c>
      <c r="Z55" s="1" t="s">
        <v>12</v>
      </c>
      <c r="AA55" t="s">
        <v>74</v>
      </c>
      <c r="AB55" t="s">
        <v>200</v>
      </c>
      <c r="AC55" t="s">
        <v>15</v>
      </c>
      <c r="AD55">
        <v>7</v>
      </c>
      <c r="AE5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5" s="1" t="str">
        <f t="shared" si="0"/>
        <v>0 a 7 Dias</v>
      </c>
      <c r="AG55" s="40">
        <f>IF(STOCK_TÉCNICOS[[#This Row],[STATUS]]="INATIVO",
          "DESCONTO REALIZADO",0)</f>
        <v>0</v>
      </c>
      <c r="AH55"/>
    </row>
    <row r="56" spans="1:34" x14ac:dyDescent="0.3">
      <c r="A56" s="1" t="s">
        <v>532</v>
      </c>
      <c r="B56" s="1" t="s">
        <v>119</v>
      </c>
      <c r="C56" s="1" t="s">
        <v>158</v>
      </c>
      <c r="D56" s="1" t="s">
        <v>49</v>
      </c>
      <c r="E56" s="1" t="s">
        <v>50</v>
      </c>
      <c r="F56" s="1" t="s">
        <v>51</v>
      </c>
      <c r="G56" s="1" t="s">
        <v>8</v>
      </c>
      <c r="H56" s="1" t="s">
        <v>9</v>
      </c>
      <c r="I56" s="1" t="s">
        <v>12</v>
      </c>
      <c r="J56" s="1" t="s">
        <v>472</v>
      </c>
      <c r="K56" s="1" t="s">
        <v>104</v>
      </c>
      <c r="L56" s="1" t="s">
        <v>106</v>
      </c>
      <c r="M56" s="1" t="s">
        <v>45</v>
      </c>
      <c r="N56" s="14">
        <v>46065</v>
      </c>
      <c r="O56" s="1" t="s">
        <v>52</v>
      </c>
      <c r="P56" s="1" t="s">
        <v>32</v>
      </c>
      <c r="Q56" s="1" t="s">
        <v>88</v>
      </c>
      <c r="R56" s="1" t="s">
        <v>49</v>
      </c>
      <c r="S56" s="1" t="s">
        <v>88</v>
      </c>
      <c r="T56" s="1" t="s">
        <v>88</v>
      </c>
      <c r="U56" s="1" t="s">
        <v>47</v>
      </c>
      <c r="V56" s="1" t="s">
        <v>88</v>
      </c>
      <c r="W56" s="1" t="s">
        <v>88</v>
      </c>
      <c r="X56" s="1" t="s">
        <v>88</v>
      </c>
      <c r="Y56" s="1" t="s">
        <v>88</v>
      </c>
      <c r="Z56" s="1" t="s">
        <v>12</v>
      </c>
      <c r="AA56" t="s">
        <v>74</v>
      </c>
      <c r="AB56" t="s">
        <v>200</v>
      </c>
      <c r="AC56" t="s">
        <v>15</v>
      </c>
      <c r="AD56">
        <v>7</v>
      </c>
      <c r="AE5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6" s="1" t="str">
        <f t="shared" si="0"/>
        <v>0 a 7 Dias</v>
      </c>
      <c r="AG56" s="40">
        <f>IF(STOCK_TÉCNICOS[[#This Row],[STATUS]]="INATIVO",
          "DESCONTO REALIZADO",0)</f>
        <v>0</v>
      </c>
      <c r="AH56"/>
    </row>
    <row r="57" spans="1:34" x14ac:dyDescent="0.3">
      <c r="A57" s="1" t="s">
        <v>532</v>
      </c>
      <c r="B57" s="1" t="s">
        <v>119</v>
      </c>
      <c r="C57" s="1" t="s">
        <v>158</v>
      </c>
      <c r="D57" s="1" t="s">
        <v>49</v>
      </c>
      <c r="E57" s="1" t="s">
        <v>50</v>
      </c>
      <c r="F57" s="1" t="s">
        <v>51</v>
      </c>
      <c r="G57" s="1" t="s">
        <v>238</v>
      </c>
      <c r="H57" s="1" t="s">
        <v>239</v>
      </c>
      <c r="I57" s="1" t="s">
        <v>12</v>
      </c>
      <c r="J57" s="1" t="s">
        <v>626</v>
      </c>
      <c r="K57" s="1" t="s">
        <v>104</v>
      </c>
      <c r="L57" s="1" t="s">
        <v>108</v>
      </c>
      <c r="M57" s="1" t="s">
        <v>43</v>
      </c>
      <c r="N57" s="14">
        <v>46063</v>
      </c>
      <c r="O57" s="1" t="s">
        <v>52</v>
      </c>
      <c r="P57" s="1" t="s">
        <v>32</v>
      </c>
      <c r="Q57" s="1" t="s">
        <v>88</v>
      </c>
      <c r="R57" s="1" t="s">
        <v>49</v>
      </c>
      <c r="S57" s="1" t="s">
        <v>88</v>
      </c>
      <c r="T57" s="1" t="s">
        <v>88</v>
      </c>
      <c r="U57" s="1" t="s">
        <v>47</v>
      </c>
      <c r="V57" s="1" t="s">
        <v>88</v>
      </c>
      <c r="W57" s="1" t="s">
        <v>88</v>
      </c>
      <c r="X57" s="1" t="s">
        <v>88</v>
      </c>
      <c r="Y57" s="1" t="s">
        <v>88</v>
      </c>
      <c r="Z57" s="1" t="s">
        <v>12</v>
      </c>
      <c r="AA57" t="s">
        <v>74</v>
      </c>
      <c r="AB57" t="s">
        <v>200</v>
      </c>
      <c r="AC57" t="s">
        <v>15</v>
      </c>
      <c r="AD57">
        <v>9</v>
      </c>
      <c r="AE5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7" s="41" t="str">
        <f t="shared" si="0"/>
        <v>7 a 14 Dias</v>
      </c>
      <c r="AG57" s="39">
        <f>IF(STOCK_TÉCNICOS[[#This Row],[STATUS]]="INATIVO",
          "DESCONTO REALIZADO",0)</f>
        <v>0</v>
      </c>
      <c r="AH57"/>
    </row>
    <row r="58" spans="1:34" x14ac:dyDescent="0.3">
      <c r="A58" s="1" t="s">
        <v>532</v>
      </c>
      <c r="B58" s="1" t="s">
        <v>119</v>
      </c>
      <c r="C58" s="1" t="s">
        <v>158</v>
      </c>
      <c r="D58" s="1" t="s">
        <v>49</v>
      </c>
      <c r="E58" s="1" t="s">
        <v>50</v>
      </c>
      <c r="F58" s="1" t="s">
        <v>51</v>
      </c>
      <c r="G58" s="1" t="s">
        <v>8</v>
      </c>
      <c r="H58" s="1" t="s">
        <v>9</v>
      </c>
      <c r="I58" s="1" t="s">
        <v>12</v>
      </c>
      <c r="J58" s="1" t="s">
        <v>194</v>
      </c>
      <c r="K58" s="1" t="s">
        <v>104</v>
      </c>
      <c r="L58" s="1" t="s">
        <v>106</v>
      </c>
      <c r="M58" s="1" t="s">
        <v>45</v>
      </c>
      <c r="N58" s="14">
        <v>46058</v>
      </c>
      <c r="O58" s="1" t="s">
        <v>52</v>
      </c>
      <c r="P58" s="1" t="s">
        <v>32</v>
      </c>
      <c r="Q58" s="1" t="s">
        <v>88</v>
      </c>
      <c r="R58" s="1" t="s">
        <v>49</v>
      </c>
      <c r="S58" s="1" t="s">
        <v>88</v>
      </c>
      <c r="T58" s="1" t="s">
        <v>88</v>
      </c>
      <c r="U58" s="1" t="s">
        <v>47</v>
      </c>
      <c r="V58" s="1" t="s">
        <v>88</v>
      </c>
      <c r="W58" s="1" t="s">
        <v>88</v>
      </c>
      <c r="X58" s="1" t="s">
        <v>88</v>
      </c>
      <c r="Y58" s="1" t="s">
        <v>88</v>
      </c>
      <c r="Z58" s="1" t="s">
        <v>12</v>
      </c>
      <c r="AA58" t="s">
        <v>74</v>
      </c>
      <c r="AB58" t="s">
        <v>200</v>
      </c>
      <c r="AC58" t="s">
        <v>15</v>
      </c>
      <c r="AD58">
        <v>14</v>
      </c>
      <c r="AE5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8" s="41" t="str">
        <f t="shared" si="0"/>
        <v>7 a 14 Dias</v>
      </c>
      <c r="AG58" s="39">
        <f>IF(STOCK_TÉCNICOS[[#This Row],[STATUS]]="INATIVO",
          "DESCONTO REALIZADO",0)</f>
        <v>0</v>
      </c>
      <c r="AH58"/>
    </row>
    <row r="59" spans="1:34" x14ac:dyDescent="0.3">
      <c r="A59" s="1" t="s">
        <v>532</v>
      </c>
      <c r="B59" s="1" t="s">
        <v>119</v>
      </c>
      <c r="C59" s="1" t="s">
        <v>158</v>
      </c>
      <c r="D59" s="1" t="s">
        <v>49</v>
      </c>
      <c r="E59" s="1" t="s">
        <v>50</v>
      </c>
      <c r="F59" s="1" t="s">
        <v>51</v>
      </c>
      <c r="G59" s="1" t="s">
        <v>8</v>
      </c>
      <c r="H59" s="1" t="s">
        <v>9</v>
      </c>
      <c r="I59" s="1" t="s">
        <v>12</v>
      </c>
      <c r="J59" s="1" t="s">
        <v>659</v>
      </c>
      <c r="K59" s="1" t="s">
        <v>104</v>
      </c>
      <c r="L59" s="1" t="s">
        <v>106</v>
      </c>
      <c r="M59" s="1" t="s">
        <v>45</v>
      </c>
      <c r="N59" s="14">
        <v>46063</v>
      </c>
      <c r="O59" s="1" t="s">
        <v>52</v>
      </c>
      <c r="P59" s="1" t="s">
        <v>32</v>
      </c>
      <c r="Q59" s="1" t="s">
        <v>88</v>
      </c>
      <c r="R59" s="1" t="s">
        <v>49</v>
      </c>
      <c r="S59" s="1" t="s">
        <v>88</v>
      </c>
      <c r="T59" s="1" t="s">
        <v>88</v>
      </c>
      <c r="U59" s="1" t="s">
        <v>47</v>
      </c>
      <c r="V59" s="1" t="s">
        <v>88</v>
      </c>
      <c r="W59" s="1" t="s">
        <v>88</v>
      </c>
      <c r="X59" s="1" t="s">
        <v>88</v>
      </c>
      <c r="Y59" s="1" t="s">
        <v>88</v>
      </c>
      <c r="Z59" s="1" t="s">
        <v>12</v>
      </c>
      <c r="AA59" t="s">
        <v>74</v>
      </c>
      <c r="AB59" t="s">
        <v>200</v>
      </c>
      <c r="AC59" t="s">
        <v>15</v>
      </c>
      <c r="AD59">
        <v>9</v>
      </c>
      <c r="AE5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59" s="41" t="str">
        <f t="shared" si="0"/>
        <v>7 a 14 Dias</v>
      </c>
      <c r="AG59" s="39">
        <f>IF(STOCK_TÉCNICOS[[#This Row],[STATUS]]="INATIVO",
          "DESCONTO REALIZADO",0)</f>
        <v>0</v>
      </c>
      <c r="AH59"/>
    </row>
    <row r="60" spans="1:34" x14ac:dyDescent="0.3">
      <c r="A60" s="1" t="s">
        <v>532</v>
      </c>
      <c r="B60" s="1" t="s">
        <v>119</v>
      </c>
      <c r="C60" s="1" t="s">
        <v>158</v>
      </c>
      <c r="D60" s="1" t="s">
        <v>49</v>
      </c>
      <c r="E60" s="1" t="s">
        <v>50</v>
      </c>
      <c r="F60" s="1" t="s">
        <v>51</v>
      </c>
      <c r="G60" s="1" t="s">
        <v>238</v>
      </c>
      <c r="H60" s="1" t="s">
        <v>239</v>
      </c>
      <c r="I60" s="1" t="s">
        <v>12</v>
      </c>
      <c r="J60" s="1" t="s">
        <v>678</v>
      </c>
      <c r="K60" s="1" t="s">
        <v>104</v>
      </c>
      <c r="L60" s="1" t="s">
        <v>108</v>
      </c>
      <c r="M60" s="1" t="s">
        <v>43</v>
      </c>
      <c r="N60" s="14">
        <v>46063</v>
      </c>
      <c r="O60" s="1" t="s">
        <v>52</v>
      </c>
      <c r="P60" s="1" t="s">
        <v>32</v>
      </c>
      <c r="Q60" s="1" t="s">
        <v>88</v>
      </c>
      <c r="R60" s="1" t="s">
        <v>49</v>
      </c>
      <c r="S60" s="1" t="s">
        <v>88</v>
      </c>
      <c r="T60" s="1" t="s">
        <v>88</v>
      </c>
      <c r="U60" s="1" t="s">
        <v>47</v>
      </c>
      <c r="V60" s="1" t="s">
        <v>88</v>
      </c>
      <c r="W60" s="1" t="s">
        <v>88</v>
      </c>
      <c r="X60" s="1" t="s">
        <v>88</v>
      </c>
      <c r="Y60" s="1" t="s">
        <v>88</v>
      </c>
      <c r="Z60" s="1" t="s">
        <v>12</v>
      </c>
      <c r="AA60" t="s">
        <v>74</v>
      </c>
      <c r="AB60" t="s">
        <v>200</v>
      </c>
      <c r="AC60" t="s">
        <v>15</v>
      </c>
      <c r="AD60">
        <v>9</v>
      </c>
      <c r="AE6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0" s="41" t="str">
        <f t="shared" si="0"/>
        <v>7 a 14 Dias</v>
      </c>
      <c r="AG60" s="39">
        <f>IF(STOCK_TÉCNICOS[[#This Row],[STATUS]]="INATIVO",
          "DESCONTO REALIZADO",0)</f>
        <v>0</v>
      </c>
      <c r="AH60"/>
    </row>
    <row r="61" spans="1:34" x14ac:dyDescent="0.3">
      <c r="A61" s="1" t="s">
        <v>532</v>
      </c>
      <c r="B61" s="1" t="s">
        <v>119</v>
      </c>
      <c r="C61" s="1" t="s">
        <v>158</v>
      </c>
      <c r="D61" s="1" t="s">
        <v>49</v>
      </c>
      <c r="E61" s="1" t="s">
        <v>50</v>
      </c>
      <c r="F61" s="1" t="s">
        <v>51</v>
      </c>
      <c r="G61" s="1" t="s">
        <v>8</v>
      </c>
      <c r="H61" s="1" t="s">
        <v>9</v>
      </c>
      <c r="I61" s="1" t="s">
        <v>12</v>
      </c>
      <c r="J61" s="1" t="s">
        <v>479</v>
      </c>
      <c r="K61" s="1" t="s">
        <v>104</v>
      </c>
      <c r="L61" s="1" t="s">
        <v>106</v>
      </c>
      <c r="M61" s="1" t="s">
        <v>45</v>
      </c>
      <c r="N61" s="14">
        <v>46065</v>
      </c>
      <c r="O61" s="1" t="s">
        <v>52</v>
      </c>
      <c r="P61" s="1" t="s">
        <v>32</v>
      </c>
      <c r="Q61" s="1" t="s">
        <v>88</v>
      </c>
      <c r="R61" s="1" t="s">
        <v>49</v>
      </c>
      <c r="S61" s="1" t="s">
        <v>88</v>
      </c>
      <c r="T61" s="1" t="s">
        <v>88</v>
      </c>
      <c r="U61" s="1" t="s">
        <v>47</v>
      </c>
      <c r="V61" s="1" t="s">
        <v>88</v>
      </c>
      <c r="W61" s="1" t="s">
        <v>88</v>
      </c>
      <c r="X61" s="1" t="s">
        <v>88</v>
      </c>
      <c r="Y61" s="1" t="s">
        <v>88</v>
      </c>
      <c r="Z61" s="1" t="s">
        <v>12</v>
      </c>
      <c r="AA61" t="s">
        <v>74</v>
      </c>
      <c r="AB61" t="s">
        <v>200</v>
      </c>
      <c r="AC61" t="s">
        <v>15</v>
      </c>
      <c r="AD61">
        <v>7</v>
      </c>
      <c r="AE6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1" s="41" t="str">
        <f t="shared" si="0"/>
        <v>0 a 7 Dias</v>
      </c>
      <c r="AG61" s="39">
        <f>IF(STOCK_TÉCNICOS[[#This Row],[STATUS]]="INATIVO",
          "DESCONTO REALIZADO",0)</f>
        <v>0</v>
      </c>
      <c r="AH61"/>
    </row>
    <row r="62" spans="1:34" x14ac:dyDescent="0.3">
      <c r="A62" s="1" t="s">
        <v>532</v>
      </c>
      <c r="B62" s="1" t="s">
        <v>119</v>
      </c>
      <c r="C62" s="1" t="s">
        <v>158</v>
      </c>
      <c r="D62" s="1" t="s">
        <v>49</v>
      </c>
      <c r="E62" s="1" t="s">
        <v>53</v>
      </c>
      <c r="F62" s="1" t="s">
        <v>54</v>
      </c>
      <c r="G62" s="1" t="s">
        <v>41</v>
      </c>
      <c r="H62" s="1" t="s">
        <v>42</v>
      </c>
      <c r="I62" s="1" t="s">
        <v>12</v>
      </c>
      <c r="J62" s="1" t="s">
        <v>245</v>
      </c>
      <c r="K62" s="1" t="s">
        <v>104</v>
      </c>
      <c r="L62" s="1" t="s">
        <v>105</v>
      </c>
      <c r="M62" s="1" t="s">
        <v>46</v>
      </c>
      <c r="N62" s="14">
        <v>46057</v>
      </c>
      <c r="O62" s="1" t="s">
        <v>52</v>
      </c>
      <c r="P62" s="1" t="s">
        <v>32</v>
      </c>
      <c r="Q62" s="1" t="s">
        <v>88</v>
      </c>
      <c r="R62" s="1" t="s">
        <v>49</v>
      </c>
      <c r="S62" s="1" t="s">
        <v>88</v>
      </c>
      <c r="T62" s="1" t="s">
        <v>88</v>
      </c>
      <c r="U62" s="1" t="s">
        <v>47</v>
      </c>
      <c r="V62" s="1" t="s">
        <v>88</v>
      </c>
      <c r="W62" s="1" t="s">
        <v>88</v>
      </c>
      <c r="X62" s="1" t="s">
        <v>88</v>
      </c>
      <c r="Y62" s="1" t="s">
        <v>88</v>
      </c>
      <c r="Z62" s="1" t="s">
        <v>12</v>
      </c>
      <c r="AA62" t="s">
        <v>74</v>
      </c>
      <c r="AB62" t="s">
        <v>200</v>
      </c>
      <c r="AC62" t="s">
        <v>15</v>
      </c>
      <c r="AD62">
        <v>15</v>
      </c>
      <c r="AE6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2" s="41" t="str">
        <f t="shared" si="0"/>
        <v>Acima de 14 Dias</v>
      </c>
      <c r="AG62" s="39">
        <f>IF(STOCK_TÉCNICOS[[#This Row],[STATUS]]="INATIVO",
          "DESCONTO REALIZADO",0)</f>
        <v>0</v>
      </c>
      <c r="AH62"/>
    </row>
    <row r="63" spans="1:34" x14ac:dyDescent="0.3">
      <c r="A63" s="1" t="s">
        <v>532</v>
      </c>
      <c r="B63" s="1" t="s">
        <v>119</v>
      </c>
      <c r="C63" s="1" t="s">
        <v>158</v>
      </c>
      <c r="D63" s="1" t="s">
        <v>49</v>
      </c>
      <c r="E63" s="1" t="s">
        <v>50</v>
      </c>
      <c r="F63" s="1" t="s">
        <v>51</v>
      </c>
      <c r="G63" s="1" t="s">
        <v>238</v>
      </c>
      <c r="H63" s="1" t="s">
        <v>239</v>
      </c>
      <c r="I63" s="1" t="s">
        <v>12</v>
      </c>
      <c r="J63" s="1" t="s">
        <v>484</v>
      </c>
      <c r="K63" s="1" t="s">
        <v>104</v>
      </c>
      <c r="L63" s="1" t="s">
        <v>108</v>
      </c>
      <c r="M63" s="1" t="s">
        <v>43</v>
      </c>
      <c r="N63" s="14">
        <v>46065</v>
      </c>
      <c r="O63" s="1" t="s">
        <v>52</v>
      </c>
      <c r="P63" s="1" t="s">
        <v>32</v>
      </c>
      <c r="Q63" s="1" t="s">
        <v>88</v>
      </c>
      <c r="R63" s="1" t="s">
        <v>49</v>
      </c>
      <c r="S63" s="1" t="s">
        <v>88</v>
      </c>
      <c r="T63" s="1" t="s">
        <v>88</v>
      </c>
      <c r="U63" s="1" t="s">
        <v>47</v>
      </c>
      <c r="V63" s="1" t="s">
        <v>88</v>
      </c>
      <c r="W63" s="1" t="s">
        <v>88</v>
      </c>
      <c r="X63" s="1" t="s">
        <v>88</v>
      </c>
      <c r="Y63" s="1" t="s">
        <v>88</v>
      </c>
      <c r="Z63" s="1" t="s">
        <v>12</v>
      </c>
      <c r="AA63" t="s">
        <v>74</v>
      </c>
      <c r="AB63" t="s">
        <v>200</v>
      </c>
      <c r="AC63" t="s">
        <v>15</v>
      </c>
      <c r="AD63">
        <v>7</v>
      </c>
      <c r="AE6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3" s="41" t="str">
        <f t="shared" si="0"/>
        <v>0 a 7 Dias</v>
      </c>
      <c r="AG63" s="39">
        <f>IF(STOCK_TÉCNICOS[[#This Row],[STATUS]]="INATIVO",
          "DESCONTO REALIZADO",0)</f>
        <v>0</v>
      </c>
      <c r="AH63"/>
    </row>
    <row r="64" spans="1:34" x14ac:dyDescent="0.3">
      <c r="A64" s="1" t="s">
        <v>532</v>
      </c>
      <c r="B64" s="1" t="s">
        <v>119</v>
      </c>
      <c r="C64" s="1" t="s">
        <v>158</v>
      </c>
      <c r="D64" s="1" t="s">
        <v>49</v>
      </c>
      <c r="E64" s="1" t="s">
        <v>53</v>
      </c>
      <c r="F64" s="1" t="s">
        <v>54</v>
      </c>
      <c r="G64" s="1" t="s">
        <v>41</v>
      </c>
      <c r="H64" s="1" t="s">
        <v>42</v>
      </c>
      <c r="I64" s="1" t="s">
        <v>12</v>
      </c>
      <c r="J64" s="1" t="s">
        <v>490</v>
      </c>
      <c r="K64" s="1" t="s">
        <v>104</v>
      </c>
      <c r="L64" s="1" t="s">
        <v>105</v>
      </c>
      <c r="M64" s="1" t="s">
        <v>46</v>
      </c>
      <c r="N64" s="14">
        <v>46070</v>
      </c>
      <c r="O64" s="1" t="s">
        <v>52</v>
      </c>
      <c r="P64" s="1" t="s">
        <v>32</v>
      </c>
      <c r="Q64" s="1" t="s">
        <v>88</v>
      </c>
      <c r="R64" s="1" t="s">
        <v>49</v>
      </c>
      <c r="S64" s="1" t="s">
        <v>88</v>
      </c>
      <c r="T64" s="1" t="s">
        <v>88</v>
      </c>
      <c r="U64" s="1" t="s">
        <v>47</v>
      </c>
      <c r="V64" s="1" t="s">
        <v>88</v>
      </c>
      <c r="W64" s="1" t="s">
        <v>88</v>
      </c>
      <c r="X64" s="1" t="s">
        <v>88</v>
      </c>
      <c r="Y64" s="1" t="s">
        <v>88</v>
      </c>
      <c r="Z64" s="1" t="s">
        <v>12</v>
      </c>
      <c r="AA64" t="s">
        <v>74</v>
      </c>
      <c r="AB64" t="s">
        <v>200</v>
      </c>
      <c r="AC64" t="s">
        <v>15</v>
      </c>
      <c r="AD64">
        <v>2</v>
      </c>
      <c r="AE6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4" s="41" t="str">
        <f t="shared" si="0"/>
        <v>0 a 7 Dias</v>
      </c>
      <c r="AG64" s="39">
        <f>IF(STOCK_TÉCNICOS[[#This Row],[STATUS]]="INATIVO",
          "DESCONTO REALIZADO",0)</f>
        <v>0</v>
      </c>
      <c r="AH64"/>
    </row>
    <row r="65" spans="1:34" x14ac:dyDescent="0.3">
      <c r="A65" s="1" t="s">
        <v>532</v>
      </c>
      <c r="B65" s="1" t="s">
        <v>119</v>
      </c>
      <c r="C65" s="1" t="s">
        <v>158</v>
      </c>
      <c r="D65" s="1" t="s">
        <v>49</v>
      </c>
      <c r="E65" s="1" t="s">
        <v>50</v>
      </c>
      <c r="F65" s="1" t="s">
        <v>51</v>
      </c>
      <c r="G65" s="1" t="s">
        <v>8</v>
      </c>
      <c r="H65" s="1" t="s">
        <v>9</v>
      </c>
      <c r="I65" s="1" t="s">
        <v>12</v>
      </c>
      <c r="J65" s="1" t="s">
        <v>491</v>
      </c>
      <c r="K65" s="1" t="s">
        <v>104</v>
      </c>
      <c r="L65" s="1" t="s">
        <v>106</v>
      </c>
      <c r="M65" s="1" t="s">
        <v>45</v>
      </c>
      <c r="N65" s="14">
        <v>46065</v>
      </c>
      <c r="O65" s="1" t="s">
        <v>52</v>
      </c>
      <c r="P65" s="1" t="s">
        <v>32</v>
      </c>
      <c r="Q65" s="1" t="s">
        <v>88</v>
      </c>
      <c r="R65" s="1" t="s">
        <v>49</v>
      </c>
      <c r="S65" s="1" t="s">
        <v>88</v>
      </c>
      <c r="T65" s="1" t="s">
        <v>88</v>
      </c>
      <c r="U65" s="1" t="s">
        <v>47</v>
      </c>
      <c r="V65" s="1" t="s">
        <v>88</v>
      </c>
      <c r="W65" s="1" t="s">
        <v>88</v>
      </c>
      <c r="X65" s="1" t="s">
        <v>88</v>
      </c>
      <c r="Y65" s="1" t="s">
        <v>88</v>
      </c>
      <c r="Z65" s="1" t="s">
        <v>12</v>
      </c>
      <c r="AA65" t="s">
        <v>74</v>
      </c>
      <c r="AB65" t="s">
        <v>200</v>
      </c>
      <c r="AC65" t="s">
        <v>15</v>
      </c>
      <c r="AD65">
        <v>7</v>
      </c>
      <c r="AE6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5" s="41" t="str">
        <f t="shared" si="0"/>
        <v>0 a 7 Dias</v>
      </c>
      <c r="AG65" s="39">
        <f>IF(STOCK_TÉCNICOS[[#This Row],[STATUS]]="INATIVO",
          "DESCONTO REALIZADO",0)</f>
        <v>0</v>
      </c>
      <c r="AH65"/>
    </row>
    <row r="66" spans="1:34" x14ac:dyDescent="0.3">
      <c r="A66" s="1" t="s">
        <v>532</v>
      </c>
      <c r="B66" s="1" t="s">
        <v>119</v>
      </c>
      <c r="C66" s="1" t="s">
        <v>158</v>
      </c>
      <c r="D66" s="1" t="s">
        <v>49</v>
      </c>
      <c r="E66" s="1" t="s">
        <v>50</v>
      </c>
      <c r="F66" s="1" t="s">
        <v>51</v>
      </c>
      <c r="G66" s="1" t="s">
        <v>238</v>
      </c>
      <c r="H66" s="1" t="s">
        <v>239</v>
      </c>
      <c r="I66" s="1" t="s">
        <v>12</v>
      </c>
      <c r="J66" s="1" t="s">
        <v>492</v>
      </c>
      <c r="K66" s="1" t="s">
        <v>104</v>
      </c>
      <c r="L66" s="1" t="s">
        <v>108</v>
      </c>
      <c r="M66" s="1" t="s">
        <v>43</v>
      </c>
      <c r="N66" s="14">
        <v>46065</v>
      </c>
      <c r="O66" s="1" t="s">
        <v>52</v>
      </c>
      <c r="P66" s="1" t="s">
        <v>32</v>
      </c>
      <c r="Q66" s="1" t="s">
        <v>88</v>
      </c>
      <c r="R66" s="1" t="s">
        <v>49</v>
      </c>
      <c r="S66" s="1" t="s">
        <v>88</v>
      </c>
      <c r="T66" s="1" t="s">
        <v>88</v>
      </c>
      <c r="U66" s="1" t="s">
        <v>47</v>
      </c>
      <c r="V66" s="1" t="s">
        <v>88</v>
      </c>
      <c r="W66" s="1" t="s">
        <v>88</v>
      </c>
      <c r="X66" s="1" t="s">
        <v>88</v>
      </c>
      <c r="Y66" s="1" t="s">
        <v>88</v>
      </c>
      <c r="Z66" s="1" t="s">
        <v>12</v>
      </c>
      <c r="AA66" t="s">
        <v>74</v>
      </c>
      <c r="AB66" t="s">
        <v>200</v>
      </c>
      <c r="AC66" t="s">
        <v>15</v>
      </c>
      <c r="AD66">
        <v>7</v>
      </c>
      <c r="AE6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6" s="41" t="str">
        <f t="shared" ref="AF66:AF129" si="1">IF(OR(I66="Danificado",I66="Não validado a devolver",I66="Retirado",I66="Devoluções"),
"Reversa",
IF(AD66&lt;=7,"0 a 7 Dias",
IF(AND(AD66&gt;7,AD66&lt;=14),"7 a 14 Dias",
IF(AD66&gt;14,"Acima de 14 Dias",
""))))</f>
        <v>0 a 7 Dias</v>
      </c>
      <c r="AG66" s="39">
        <f>IF(STOCK_TÉCNICOS[[#This Row],[STATUS]]="INATIVO",
          "DESCONTO REALIZADO",0)</f>
        <v>0</v>
      </c>
      <c r="AH66"/>
    </row>
    <row r="67" spans="1:34" x14ac:dyDescent="0.3">
      <c r="A67" s="1" t="s">
        <v>532</v>
      </c>
      <c r="B67" s="1" t="s">
        <v>184</v>
      </c>
      <c r="C67" s="1" t="s">
        <v>185</v>
      </c>
      <c r="D67" s="1" t="s">
        <v>49</v>
      </c>
      <c r="E67" s="1" t="s">
        <v>53</v>
      </c>
      <c r="F67" s="1" t="s">
        <v>54</v>
      </c>
      <c r="G67" s="1" t="s">
        <v>537</v>
      </c>
      <c r="H67" s="1" t="s">
        <v>538</v>
      </c>
      <c r="I67" s="1" t="s">
        <v>12</v>
      </c>
      <c r="J67" s="1" t="s">
        <v>587</v>
      </c>
      <c r="K67" s="1" t="s">
        <v>104</v>
      </c>
      <c r="L67" s="1" t="s">
        <v>540</v>
      </c>
      <c r="M67" s="1" t="s">
        <v>541</v>
      </c>
      <c r="N67" s="14">
        <v>46071</v>
      </c>
      <c r="O67" s="1" t="s">
        <v>52</v>
      </c>
      <c r="P67" s="1" t="s">
        <v>32</v>
      </c>
      <c r="Q67" s="1" t="s">
        <v>88</v>
      </c>
      <c r="R67" s="1" t="s">
        <v>49</v>
      </c>
      <c r="S67" s="1" t="s">
        <v>88</v>
      </c>
      <c r="T67" s="1" t="s">
        <v>88</v>
      </c>
      <c r="U67" s="1" t="s">
        <v>47</v>
      </c>
      <c r="V67" s="1" t="s">
        <v>88</v>
      </c>
      <c r="W67" s="1" t="s">
        <v>88</v>
      </c>
      <c r="X67" s="1" t="s">
        <v>88</v>
      </c>
      <c r="Y67" s="1" t="s">
        <v>88</v>
      </c>
      <c r="Z67" s="1" t="s">
        <v>12</v>
      </c>
      <c r="AA67" t="s">
        <v>74</v>
      </c>
      <c r="AB67" t="s">
        <v>75</v>
      </c>
      <c r="AC67" t="s">
        <v>15</v>
      </c>
      <c r="AD67">
        <v>1</v>
      </c>
      <c r="AE6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7" s="41" t="str">
        <f t="shared" si="1"/>
        <v>0 a 7 Dias</v>
      </c>
      <c r="AG67" s="39">
        <f>IF(STOCK_TÉCNICOS[[#This Row],[STATUS]]="INATIVO",
          "DESCONTO REALIZADO",0)</f>
        <v>0</v>
      </c>
      <c r="AH67"/>
    </row>
    <row r="68" spans="1:34" x14ac:dyDescent="0.3">
      <c r="A68" s="1" t="s">
        <v>532</v>
      </c>
      <c r="B68" s="1" t="s">
        <v>184</v>
      </c>
      <c r="C68" s="1" t="s">
        <v>185</v>
      </c>
      <c r="D68" s="1" t="s">
        <v>49</v>
      </c>
      <c r="E68" s="1" t="s">
        <v>50</v>
      </c>
      <c r="F68" s="1" t="s">
        <v>51</v>
      </c>
      <c r="G68" s="1" t="s">
        <v>238</v>
      </c>
      <c r="H68" s="1" t="s">
        <v>239</v>
      </c>
      <c r="I68" s="1" t="s">
        <v>12</v>
      </c>
      <c r="J68" s="1" t="s">
        <v>395</v>
      </c>
      <c r="K68" s="1" t="s">
        <v>104</v>
      </c>
      <c r="L68" s="1" t="s">
        <v>108</v>
      </c>
      <c r="M68" s="1" t="s">
        <v>43</v>
      </c>
      <c r="N68" s="14">
        <v>46056</v>
      </c>
      <c r="O68" s="1" t="s">
        <v>52</v>
      </c>
      <c r="P68" s="1" t="s">
        <v>32</v>
      </c>
      <c r="Q68" s="1" t="s">
        <v>88</v>
      </c>
      <c r="R68" s="1" t="s">
        <v>49</v>
      </c>
      <c r="S68" s="1" t="s">
        <v>88</v>
      </c>
      <c r="T68" s="1" t="s">
        <v>88</v>
      </c>
      <c r="U68" s="1" t="s">
        <v>47</v>
      </c>
      <c r="V68" s="1" t="s">
        <v>88</v>
      </c>
      <c r="W68" s="1" t="s">
        <v>88</v>
      </c>
      <c r="X68" s="1" t="s">
        <v>88</v>
      </c>
      <c r="Y68" s="1" t="s">
        <v>88</v>
      </c>
      <c r="Z68" s="1" t="s">
        <v>12</v>
      </c>
      <c r="AA68" t="s">
        <v>74</v>
      </c>
      <c r="AB68" t="s">
        <v>75</v>
      </c>
      <c r="AC68" t="s">
        <v>15</v>
      </c>
      <c r="AD68">
        <v>16</v>
      </c>
      <c r="AE6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8" s="1" t="str">
        <f t="shared" si="1"/>
        <v>Acima de 14 Dias</v>
      </c>
      <c r="AG68" s="40">
        <f>IF(STOCK_TÉCNICOS[[#This Row],[STATUS]]="INATIVO",
          "DESCONTO REALIZADO",0)</f>
        <v>0</v>
      </c>
      <c r="AH68"/>
    </row>
    <row r="69" spans="1:34" x14ac:dyDescent="0.3">
      <c r="A69" s="1" t="s">
        <v>532</v>
      </c>
      <c r="B69" s="1" t="s">
        <v>184</v>
      </c>
      <c r="C69" s="1" t="s">
        <v>185</v>
      </c>
      <c r="D69" s="1" t="s">
        <v>49</v>
      </c>
      <c r="E69" s="1" t="s">
        <v>53</v>
      </c>
      <c r="F69" s="1" t="s">
        <v>54</v>
      </c>
      <c r="G69" s="1" t="s">
        <v>537</v>
      </c>
      <c r="H69" s="1" t="s">
        <v>538</v>
      </c>
      <c r="I69" s="1" t="s">
        <v>12</v>
      </c>
      <c r="J69" s="1" t="s">
        <v>628</v>
      </c>
      <c r="K69" s="1" t="s">
        <v>104</v>
      </c>
      <c r="L69" s="1" t="s">
        <v>540</v>
      </c>
      <c r="M69" s="1" t="s">
        <v>541</v>
      </c>
      <c r="N69" s="14">
        <v>46071</v>
      </c>
      <c r="O69" s="1" t="s">
        <v>52</v>
      </c>
      <c r="P69" s="1" t="s">
        <v>32</v>
      </c>
      <c r="Q69" s="1" t="s">
        <v>88</v>
      </c>
      <c r="R69" s="1" t="s">
        <v>49</v>
      </c>
      <c r="S69" s="1" t="s">
        <v>88</v>
      </c>
      <c r="T69" s="1" t="s">
        <v>88</v>
      </c>
      <c r="U69" s="1" t="s">
        <v>47</v>
      </c>
      <c r="V69" s="1" t="s">
        <v>88</v>
      </c>
      <c r="W69" s="1" t="s">
        <v>88</v>
      </c>
      <c r="X69" s="1" t="s">
        <v>88</v>
      </c>
      <c r="Y69" s="1" t="s">
        <v>88</v>
      </c>
      <c r="Z69" s="1" t="s">
        <v>12</v>
      </c>
      <c r="AA69" t="s">
        <v>74</v>
      </c>
      <c r="AB69" t="s">
        <v>75</v>
      </c>
      <c r="AC69" t="s">
        <v>15</v>
      </c>
      <c r="AD69">
        <v>1</v>
      </c>
      <c r="AE6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69" s="1" t="str">
        <f t="shared" si="1"/>
        <v>0 a 7 Dias</v>
      </c>
      <c r="AG69" s="40">
        <f>IF(STOCK_TÉCNICOS[[#This Row],[STATUS]]="INATIVO",
          "DESCONTO REALIZADO",0)</f>
        <v>0</v>
      </c>
      <c r="AH69"/>
    </row>
    <row r="70" spans="1:34" x14ac:dyDescent="0.3">
      <c r="A70" s="1" t="s">
        <v>532</v>
      </c>
      <c r="B70" s="1" t="s">
        <v>184</v>
      </c>
      <c r="C70" s="1" t="s">
        <v>185</v>
      </c>
      <c r="D70" s="1" t="s">
        <v>49</v>
      </c>
      <c r="E70" s="1" t="s">
        <v>50</v>
      </c>
      <c r="F70" s="1" t="s">
        <v>51</v>
      </c>
      <c r="G70" s="1" t="s">
        <v>8</v>
      </c>
      <c r="H70" s="1" t="s">
        <v>9</v>
      </c>
      <c r="I70" s="1" t="s">
        <v>12</v>
      </c>
      <c r="J70" s="1" t="s">
        <v>259</v>
      </c>
      <c r="K70" s="1" t="s">
        <v>104</v>
      </c>
      <c r="L70" s="1" t="s">
        <v>106</v>
      </c>
      <c r="M70" s="1" t="s">
        <v>45</v>
      </c>
      <c r="N70" s="14">
        <v>46066</v>
      </c>
      <c r="O70" s="1" t="s">
        <v>52</v>
      </c>
      <c r="P70" s="1" t="s">
        <v>32</v>
      </c>
      <c r="Q70" s="1" t="s">
        <v>88</v>
      </c>
      <c r="R70" s="1" t="s">
        <v>49</v>
      </c>
      <c r="S70" s="1" t="s">
        <v>88</v>
      </c>
      <c r="T70" s="1" t="s">
        <v>88</v>
      </c>
      <c r="U70" s="1" t="s">
        <v>47</v>
      </c>
      <c r="V70" s="1" t="s">
        <v>88</v>
      </c>
      <c r="W70" s="1" t="s">
        <v>88</v>
      </c>
      <c r="X70" s="1" t="s">
        <v>88</v>
      </c>
      <c r="Y70" s="1" t="s">
        <v>88</v>
      </c>
      <c r="Z70" s="1" t="s">
        <v>12</v>
      </c>
      <c r="AA70" t="s">
        <v>74</v>
      </c>
      <c r="AB70" t="s">
        <v>75</v>
      </c>
      <c r="AC70" t="s">
        <v>15</v>
      </c>
      <c r="AD70">
        <v>6</v>
      </c>
      <c r="AE7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0" s="41" t="str">
        <f t="shared" si="1"/>
        <v>0 a 7 Dias</v>
      </c>
      <c r="AG70" s="39">
        <f>IF(STOCK_TÉCNICOS[[#This Row],[STATUS]]="INATIVO",
          "DESCONTO REALIZADO",0)</f>
        <v>0</v>
      </c>
      <c r="AH70"/>
    </row>
    <row r="71" spans="1:34" x14ac:dyDescent="0.3">
      <c r="A71" s="1" t="s">
        <v>532</v>
      </c>
      <c r="B71" s="1" t="s">
        <v>184</v>
      </c>
      <c r="C71" s="1" t="s">
        <v>185</v>
      </c>
      <c r="D71" s="1" t="s">
        <v>49</v>
      </c>
      <c r="E71" s="1" t="s">
        <v>50</v>
      </c>
      <c r="F71" s="1" t="s">
        <v>51</v>
      </c>
      <c r="G71" s="1" t="s">
        <v>8</v>
      </c>
      <c r="H71" s="1" t="s">
        <v>9</v>
      </c>
      <c r="I71" s="1" t="s">
        <v>12</v>
      </c>
      <c r="J71" s="1" t="s">
        <v>397</v>
      </c>
      <c r="K71" s="1" t="s">
        <v>104</v>
      </c>
      <c r="L71" s="1" t="s">
        <v>106</v>
      </c>
      <c r="M71" s="1" t="s">
        <v>45</v>
      </c>
      <c r="N71" s="14">
        <v>46056</v>
      </c>
      <c r="O71" s="1" t="s">
        <v>52</v>
      </c>
      <c r="P71" s="1" t="s">
        <v>32</v>
      </c>
      <c r="Q71" s="1" t="s">
        <v>88</v>
      </c>
      <c r="R71" s="1" t="s">
        <v>49</v>
      </c>
      <c r="S71" s="1" t="s">
        <v>88</v>
      </c>
      <c r="T71" s="1" t="s">
        <v>88</v>
      </c>
      <c r="U71" s="1" t="s">
        <v>47</v>
      </c>
      <c r="V71" s="1" t="s">
        <v>88</v>
      </c>
      <c r="W71" s="1" t="s">
        <v>88</v>
      </c>
      <c r="X71" s="1" t="s">
        <v>88</v>
      </c>
      <c r="Y71" s="1" t="s">
        <v>88</v>
      </c>
      <c r="Z71" s="1" t="s">
        <v>12</v>
      </c>
      <c r="AA71" t="s">
        <v>74</v>
      </c>
      <c r="AB71" t="s">
        <v>75</v>
      </c>
      <c r="AC71" t="s">
        <v>15</v>
      </c>
      <c r="AD71">
        <v>16</v>
      </c>
      <c r="AE7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1" s="41" t="str">
        <f t="shared" si="1"/>
        <v>Acima de 14 Dias</v>
      </c>
      <c r="AG71" s="39">
        <f>IF(STOCK_TÉCNICOS[[#This Row],[STATUS]]="INATIVO",
          "DESCONTO REALIZADO",0)</f>
        <v>0</v>
      </c>
      <c r="AH71"/>
    </row>
    <row r="72" spans="1:34" x14ac:dyDescent="0.3">
      <c r="A72" s="1" t="s">
        <v>532</v>
      </c>
      <c r="B72" s="1" t="s">
        <v>184</v>
      </c>
      <c r="C72" s="1" t="s">
        <v>185</v>
      </c>
      <c r="D72" s="1" t="s">
        <v>49</v>
      </c>
      <c r="E72" s="1" t="s">
        <v>50</v>
      </c>
      <c r="F72" s="1" t="s">
        <v>51</v>
      </c>
      <c r="G72" s="1" t="s">
        <v>8</v>
      </c>
      <c r="H72" s="1" t="s">
        <v>9</v>
      </c>
      <c r="I72" s="1" t="s">
        <v>12</v>
      </c>
      <c r="J72" s="1" t="s">
        <v>707</v>
      </c>
      <c r="K72" s="1" t="s">
        <v>104</v>
      </c>
      <c r="L72" s="1" t="s">
        <v>106</v>
      </c>
      <c r="M72" s="1" t="s">
        <v>45</v>
      </c>
      <c r="N72" s="14">
        <v>46063</v>
      </c>
      <c r="O72" s="1" t="s">
        <v>52</v>
      </c>
      <c r="P72" s="1" t="s">
        <v>32</v>
      </c>
      <c r="Q72" s="1" t="s">
        <v>88</v>
      </c>
      <c r="R72" s="1" t="s">
        <v>49</v>
      </c>
      <c r="S72" s="1" t="s">
        <v>88</v>
      </c>
      <c r="T72" s="1" t="s">
        <v>88</v>
      </c>
      <c r="U72" s="1" t="s">
        <v>47</v>
      </c>
      <c r="V72" s="1" t="s">
        <v>88</v>
      </c>
      <c r="W72" s="1" t="s">
        <v>88</v>
      </c>
      <c r="X72" s="1" t="s">
        <v>88</v>
      </c>
      <c r="Y72" s="1" t="s">
        <v>88</v>
      </c>
      <c r="Z72" s="1" t="s">
        <v>12</v>
      </c>
      <c r="AA72" t="s">
        <v>74</v>
      </c>
      <c r="AB72" t="s">
        <v>75</v>
      </c>
      <c r="AC72" t="s">
        <v>15</v>
      </c>
      <c r="AD72">
        <v>9</v>
      </c>
      <c r="AE7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2" s="41" t="str">
        <f t="shared" si="1"/>
        <v>7 a 14 Dias</v>
      </c>
      <c r="AG72" s="39">
        <f>IF(STOCK_TÉCNICOS[[#This Row],[STATUS]]="INATIVO",
          "DESCONTO REALIZADO",0)</f>
        <v>0</v>
      </c>
      <c r="AH72"/>
    </row>
    <row r="73" spans="1:34" x14ac:dyDescent="0.3">
      <c r="A73" s="1" t="s">
        <v>532</v>
      </c>
      <c r="B73" s="1" t="s">
        <v>184</v>
      </c>
      <c r="C73" s="1" t="s">
        <v>185</v>
      </c>
      <c r="D73" s="1" t="s">
        <v>49</v>
      </c>
      <c r="E73" s="1" t="s">
        <v>50</v>
      </c>
      <c r="F73" s="1" t="s">
        <v>51</v>
      </c>
      <c r="G73" s="1" t="s">
        <v>8</v>
      </c>
      <c r="H73" s="1" t="s">
        <v>9</v>
      </c>
      <c r="I73" s="1" t="s">
        <v>12</v>
      </c>
      <c r="J73" s="1" t="s">
        <v>726</v>
      </c>
      <c r="K73" s="1" t="s">
        <v>104</v>
      </c>
      <c r="L73" s="1" t="s">
        <v>106</v>
      </c>
      <c r="M73" s="1" t="s">
        <v>45</v>
      </c>
      <c r="N73" s="14">
        <v>46063</v>
      </c>
      <c r="O73" s="1" t="s">
        <v>52</v>
      </c>
      <c r="P73" s="1" t="s">
        <v>32</v>
      </c>
      <c r="Q73" s="1" t="s">
        <v>88</v>
      </c>
      <c r="R73" s="1" t="s">
        <v>49</v>
      </c>
      <c r="S73" s="1" t="s">
        <v>88</v>
      </c>
      <c r="T73" s="1" t="s">
        <v>88</v>
      </c>
      <c r="U73" s="1" t="s">
        <v>47</v>
      </c>
      <c r="V73" s="1" t="s">
        <v>88</v>
      </c>
      <c r="W73" s="1" t="s">
        <v>88</v>
      </c>
      <c r="X73" s="1" t="s">
        <v>88</v>
      </c>
      <c r="Y73" s="1" t="s">
        <v>88</v>
      </c>
      <c r="Z73" s="1" t="s">
        <v>12</v>
      </c>
      <c r="AA73" t="s">
        <v>74</v>
      </c>
      <c r="AB73" t="s">
        <v>75</v>
      </c>
      <c r="AC73" t="s">
        <v>15</v>
      </c>
      <c r="AD73">
        <v>9</v>
      </c>
      <c r="AE7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3" s="41" t="str">
        <f t="shared" si="1"/>
        <v>7 a 14 Dias</v>
      </c>
      <c r="AG73" s="39">
        <f>IF(STOCK_TÉCNICOS[[#This Row],[STATUS]]="INATIVO",
          "DESCONTO REALIZADO",0)</f>
        <v>0</v>
      </c>
      <c r="AH73"/>
    </row>
    <row r="74" spans="1:34" x14ac:dyDescent="0.3">
      <c r="A74" s="1" t="s">
        <v>532</v>
      </c>
      <c r="B74" s="1" t="s">
        <v>184</v>
      </c>
      <c r="C74" s="1" t="s">
        <v>185</v>
      </c>
      <c r="D74" s="1" t="s">
        <v>49</v>
      </c>
      <c r="E74" s="1" t="s">
        <v>50</v>
      </c>
      <c r="F74" s="1" t="s">
        <v>51</v>
      </c>
      <c r="G74" s="1" t="s">
        <v>238</v>
      </c>
      <c r="H74" s="1" t="s">
        <v>239</v>
      </c>
      <c r="I74" s="1" t="s">
        <v>12</v>
      </c>
      <c r="J74" s="1" t="s">
        <v>739</v>
      </c>
      <c r="K74" s="1" t="s">
        <v>104</v>
      </c>
      <c r="L74" s="1" t="s">
        <v>108</v>
      </c>
      <c r="M74" s="1" t="s">
        <v>43</v>
      </c>
      <c r="N74" s="14">
        <v>46063</v>
      </c>
      <c r="O74" s="1" t="s">
        <v>52</v>
      </c>
      <c r="P74" s="1" t="s">
        <v>32</v>
      </c>
      <c r="Q74" s="1" t="s">
        <v>88</v>
      </c>
      <c r="R74" s="1" t="s">
        <v>49</v>
      </c>
      <c r="S74" s="1" t="s">
        <v>88</v>
      </c>
      <c r="T74" s="1" t="s">
        <v>88</v>
      </c>
      <c r="U74" s="1" t="s">
        <v>47</v>
      </c>
      <c r="V74" s="1" t="s">
        <v>88</v>
      </c>
      <c r="W74" s="1" t="s">
        <v>88</v>
      </c>
      <c r="X74" s="1" t="s">
        <v>88</v>
      </c>
      <c r="Y74" s="1" t="s">
        <v>88</v>
      </c>
      <c r="Z74" s="1" t="s">
        <v>12</v>
      </c>
      <c r="AA74" t="s">
        <v>74</v>
      </c>
      <c r="AB74" t="s">
        <v>75</v>
      </c>
      <c r="AC74" t="s">
        <v>15</v>
      </c>
      <c r="AD74">
        <v>9</v>
      </c>
      <c r="AE7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4" s="41" t="str">
        <f t="shared" si="1"/>
        <v>7 a 14 Dias</v>
      </c>
      <c r="AG74" s="39">
        <f>IF(STOCK_TÉCNICOS[[#This Row],[STATUS]]="INATIVO",
          "DESCONTO REALIZADO",0)</f>
        <v>0</v>
      </c>
      <c r="AH74"/>
    </row>
    <row r="75" spans="1:34" x14ac:dyDescent="0.3">
      <c r="A75" s="1" t="s">
        <v>532</v>
      </c>
      <c r="B75" s="1" t="s">
        <v>184</v>
      </c>
      <c r="C75" s="1" t="s">
        <v>185</v>
      </c>
      <c r="D75" s="1" t="s">
        <v>49</v>
      </c>
      <c r="E75" s="1" t="s">
        <v>50</v>
      </c>
      <c r="F75" s="1" t="s">
        <v>51</v>
      </c>
      <c r="G75" s="1" t="s">
        <v>238</v>
      </c>
      <c r="H75" s="1" t="s">
        <v>239</v>
      </c>
      <c r="I75" s="1" t="s">
        <v>12</v>
      </c>
      <c r="J75" s="1" t="s">
        <v>748</v>
      </c>
      <c r="K75" s="1" t="s">
        <v>104</v>
      </c>
      <c r="L75" s="1" t="s">
        <v>108</v>
      </c>
      <c r="M75" s="1" t="s">
        <v>43</v>
      </c>
      <c r="N75" s="14">
        <v>46063</v>
      </c>
      <c r="O75" s="1" t="s">
        <v>52</v>
      </c>
      <c r="P75" s="1" t="s">
        <v>32</v>
      </c>
      <c r="Q75" s="1" t="s">
        <v>88</v>
      </c>
      <c r="R75" s="1" t="s">
        <v>49</v>
      </c>
      <c r="S75" s="1" t="s">
        <v>88</v>
      </c>
      <c r="T75" s="1" t="s">
        <v>88</v>
      </c>
      <c r="U75" s="1" t="s">
        <v>47</v>
      </c>
      <c r="V75" s="1" t="s">
        <v>88</v>
      </c>
      <c r="W75" s="1" t="s">
        <v>88</v>
      </c>
      <c r="X75" s="1" t="s">
        <v>88</v>
      </c>
      <c r="Y75" s="1" t="s">
        <v>88</v>
      </c>
      <c r="Z75" s="1" t="s">
        <v>12</v>
      </c>
      <c r="AA75" t="s">
        <v>74</v>
      </c>
      <c r="AB75" t="s">
        <v>75</v>
      </c>
      <c r="AC75" t="s">
        <v>15</v>
      </c>
      <c r="AD75">
        <v>9</v>
      </c>
      <c r="AE7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5" s="1" t="str">
        <f t="shared" si="1"/>
        <v>7 a 14 Dias</v>
      </c>
      <c r="AG75" s="40">
        <f>IF(STOCK_TÉCNICOS[[#This Row],[STATUS]]="INATIVO",
          "DESCONTO REALIZADO",0)</f>
        <v>0</v>
      </c>
      <c r="AH75"/>
    </row>
    <row r="76" spans="1:34" x14ac:dyDescent="0.3">
      <c r="A76" s="1" t="s">
        <v>532</v>
      </c>
      <c r="B76" s="1" t="s">
        <v>184</v>
      </c>
      <c r="C76" s="1" t="s">
        <v>185</v>
      </c>
      <c r="D76" s="1" t="s">
        <v>49</v>
      </c>
      <c r="E76" s="1" t="s">
        <v>50</v>
      </c>
      <c r="F76" s="1" t="s">
        <v>51</v>
      </c>
      <c r="G76" s="1" t="s">
        <v>238</v>
      </c>
      <c r="H76" s="1" t="s">
        <v>239</v>
      </c>
      <c r="I76" s="1" t="s">
        <v>12</v>
      </c>
      <c r="J76" s="1" t="s">
        <v>416</v>
      </c>
      <c r="K76" s="1" t="s">
        <v>104</v>
      </c>
      <c r="L76" s="1" t="s">
        <v>108</v>
      </c>
      <c r="M76" s="1" t="s">
        <v>43</v>
      </c>
      <c r="N76" s="14">
        <v>46056</v>
      </c>
      <c r="O76" s="1" t="s">
        <v>52</v>
      </c>
      <c r="P76" s="1" t="s">
        <v>32</v>
      </c>
      <c r="Q76" s="1" t="s">
        <v>88</v>
      </c>
      <c r="R76" s="1" t="s">
        <v>49</v>
      </c>
      <c r="S76" s="1" t="s">
        <v>88</v>
      </c>
      <c r="T76" s="1" t="s">
        <v>88</v>
      </c>
      <c r="U76" s="1" t="s">
        <v>47</v>
      </c>
      <c r="V76" s="1" t="s">
        <v>88</v>
      </c>
      <c r="W76" s="1" t="s">
        <v>88</v>
      </c>
      <c r="X76" s="1" t="s">
        <v>88</v>
      </c>
      <c r="Y76" s="1" t="s">
        <v>88</v>
      </c>
      <c r="Z76" s="1" t="s">
        <v>12</v>
      </c>
      <c r="AA76" t="s">
        <v>74</v>
      </c>
      <c r="AB76" t="s">
        <v>75</v>
      </c>
      <c r="AC76" t="s">
        <v>15</v>
      </c>
      <c r="AD76">
        <v>16</v>
      </c>
      <c r="AE7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6" s="1" t="str">
        <f t="shared" si="1"/>
        <v>Acima de 14 Dias</v>
      </c>
      <c r="AG76" s="40">
        <f>IF(STOCK_TÉCNICOS[[#This Row],[STATUS]]="INATIVO",
          "DESCONTO REALIZADO",0)</f>
        <v>0</v>
      </c>
      <c r="AH76"/>
    </row>
    <row r="77" spans="1:34" x14ac:dyDescent="0.3">
      <c r="A77" s="1" t="s">
        <v>532</v>
      </c>
      <c r="B77" s="1" t="s">
        <v>184</v>
      </c>
      <c r="C77" s="1" t="s">
        <v>185</v>
      </c>
      <c r="D77" s="1" t="s">
        <v>49</v>
      </c>
      <c r="E77" s="1" t="s">
        <v>53</v>
      </c>
      <c r="F77" s="1" t="s">
        <v>54</v>
      </c>
      <c r="G77" s="1" t="s">
        <v>537</v>
      </c>
      <c r="H77" s="1" t="s">
        <v>538</v>
      </c>
      <c r="I77" s="1" t="s">
        <v>12</v>
      </c>
      <c r="J77" s="1" t="s">
        <v>799</v>
      </c>
      <c r="K77" s="1" t="s">
        <v>104</v>
      </c>
      <c r="L77" s="1" t="s">
        <v>540</v>
      </c>
      <c r="M77" s="1" t="s">
        <v>541</v>
      </c>
      <c r="N77" s="14">
        <v>46064</v>
      </c>
      <c r="O77" s="1" t="s">
        <v>52</v>
      </c>
      <c r="P77" s="1" t="s">
        <v>32</v>
      </c>
      <c r="Q77" s="1" t="s">
        <v>88</v>
      </c>
      <c r="R77" s="1" t="s">
        <v>49</v>
      </c>
      <c r="S77" s="1" t="s">
        <v>88</v>
      </c>
      <c r="T77" s="1" t="s">
        <v>88</v>
      </c>
      <c r="U77" s="1" t="s">
        <v>47</v>
      </c>
      <c r="V77" s="1" t="s">
        <v>88</v>
      </c>
      <c r="W77" s="1" t="s">
        <v>88</v>
      </c>
      <c r="X77" s="1" t="s">
        <v>88</v>
      </c>
      <c r="Y77" s="1" t="s">
        <v>88</v>
      </c>
      <c r="Z77" s="1" t="s">
        <v>12</v>
      </c>
      <c r="AA77" t="s">
        <v>74</v>
      </c>
      <c r="AB77" t="s">
        <v>75</v>
      </c>
      <c r="AC77" t="s">
        <v>15</v>
      </c>
      <c r="AD77">
        <v>8</v>
      </c>
      <c r="AE7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7" s="1" t="str">
        <f t="shared" si="1"/>
        <v>7 a 14 Dias</v>
      </c>
      <c r="AG77" s="40">
        <f>IF(STOCK_TÉCNICOS[[#This Row],[STATUS]]="INATIVO",
          "DESCONTO REALIZADO",0)</f>
        <v>0</v>
      </c>
      <c r="AH77"/>
    </row>
    <row r="78" spans="1:34" x14ac:dyDescent="0.3">
      <c r="A78" s="1" t="s">
        <v>532</v>
      </c>
      <c r="B78" s="1" t="s">
        <v>235</v>
      </c>
      <c r="C78" s="1" t="s">
        <v>236</v>
      </c>
      <c r="D78" s="1" t="s">
        <v>49</v>
      </c>
      <c r="E78" s="1" t="s">
        <v>53</v>
      </c>
      <c r="F78" s="1" t="s">
        <v>54</v>
      </c>
      <c r="G78" s="1" t="s">
        <v>41</v>
      </c>
      <c r="H78" s="1" t="s">
        <v>42</v>
      </c>
      <c r="I78" s="1" t="s">
        <v>12</v>
      </c>
      <c r="J78" s="1" t="s">
        <v>554</v>
      </c>
      <c r="K78" s="1" t="s">
        <v>104</v>
      </c>
      <c r="L78" s="1" t="s">
        <v>105</v>
      </c>
      <c r="M78" s="1" t="s">
        <v>46</v>
      </c>
      <c r="N78" s="14">
        <v>46071</v>
      </c>
      <c r="O78" s="1" t="s">
        <v>52</v>
      </c>
      <c r="P78" s="1" t="s">
        <v>32</v>
      </c>
      <c r="Q78" s="1" t="s">
        <v>88</v>
      </c>
      <c r="R78" s="1" t="s">
        <v>49</v>
      </c>
      <c r="S78" s="1" t="s">
        <v>88</v>
      </c>
      <c r="T78" s="1" t="s">
        <v>88</v>
      </c>
      <c r="U78" s="1" t="s">
        <v>47</v>
      </c>
      <c r="V78" s="1" t="s">
        <v>88</v>
      </c>
      <c r="W78" s="1" t="s">
        <v>88</v>
      </c>
      <c r="X78" s="1" t="s">
        <v>88</v>
      </c>
      <c r="Y78" s="1" t="s">
        <v>88</v>
      </c>
      <c r="Z78" s="1" t="s">
        <v>12</v>
      </c>
      <c r="AA78" t="s">
        <v>74</v>
      </c>
      <c r="AB78" t="s">
        <v>75</v>
      </c>
      <c r="AC78" t="s">
        <v>15</v>
      </c>
      <c r="AD78">
        <v>1</v>
      </c>
      <c r="AE7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8" s="1" t="str">
        <f t="shared" si="1"/>
        <v>0 a 7 Dias</v>
      </c>
      <c r="AG78" s="40">
        <f>IF(STOCK_TÉCNICOS[[#This Row],[STATUS]]="INATIVO",
          "DESCONTO REALIZADO",0)</f>
        <v>0</v>
      </c>
      <c r="AH78"/>
    </row>
    <row r="79" spans="1:34" x14ac:dyDescent="0.3">
      <c r="A79" s="1" t="s">
        <v>532</v>
      </c>
      <c r="B79" s="1" t="s">
        <v>235</v>
      </c>
      <c r="C79" s="1" t="s">
        <v>236</v>
      </c>
      <c r="D79" s="1" t="s">
        <v>49</v>
      </c>
      <c r="E79" s="1" t="s">
        <v>53</v>
      </c>
      <c r="F79" s="1" t="s">
        <v>54</v>
      </c>
      <c r="G79" s="1" t="s">
        <v>41</v>
      </c>
      <c r="H79" s="1" t="s">
        <v>42</v>
      </c>
      <c r="I79" s="1" t="s">
        <v>12</v>
      </c>
      <c r="J79" s="1" t="s">
        <v>559</v>
      </c>
      <c r="K79" s="1" t="s">
        <v>104</v>
      </c>
      <c r="L79" s="1" t="s">
        <v>105</v>
      </c>
      <c r="M79" s="1" t="s">
        <v>46</v>
      </c>
      <c r="N79" s="14">
        <v>46071</v>
      </c>
      <c r="O79" s="1" t="s">
        <v>52</v>
      </c>
      <c r="P79" s="1" t="s">
        <v>32</v>
      </c>
      <c r="Q79" s="1" t="s">
        <v>88</v>
      </c>
      <c r="R79" s="1" t="s">
        <v>49</v>
      </c>
      <c r="S79" s="1" t="s">
        <v>88</v>
      </c>
      <c r="T79" s="1" t="s">
        <v>88</v>
      </c>
      <c r="U79" s="1" t="s">
        <v>47</v>
      </c>
      <c r="V79" s="1" t="s">
        <v>88</v>
      </c>
      <c r="W79" s="1" t="s">
        <v>88</v>
      </c>
      <c r="X79" s="1" t="s">
        <v>88</v>
      </c>
      <c r="Y79" s="1" t="s">
        <v>88</v>
      </c>
      <c r="Z79" s="1" t="s">
        <v>12</v>
      </c>
      <c r="AA79" t="s">
        <v>74</v>
      </c>
      <c r="AB79" t="s">
        <v>75</v>
      </c>
      <c r="AC79" t="s">
        <v>15</v>
      </c>
      <c r="AD79">
        <v>1</v>
      </c>
      <c r="AE7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79" s="41" t="str">
        <f t="shared" si="1"/>
        <v>0 a 7 Dias</v>
      </c>
      <c r="AG79" s="39">
        <f>IF(STOCK_TÉCNICOS[[#This Row],[STATUS]]="INATIVO",
          "DESCONTO REALIZADO",0)</f>
        <v>0</v>
      </c>
      <c r="AH79"/>
    </row>
    <row r="80" spans="1:34" x14ac:dyDescent="0.3">
      <c r="A80" s="1" t="s">
        <v>532</v>
      </c>
      <c r="B80" s="1" t="s">
        <v>235</v>
      </c>
      <c r="C80" s="1" t="s">
        <v>236</v>
      </c>
      <c r="D80" s="1" t="s">
        <v>49</v>
      </c>
      <c r="E80" s="1" t="s">
        <v>50</v>
      </c>
      <c r="F80" s="1" t="s">
        <v>51</v>
      </c>
      <c r="G80" s="1" t="s">
        <v>238</v>
      </c>
      <c r="H80" s="1" t="s">
        <v>239</v>
      </c>
      <c r="I80" s="1" t="s">
        <v>12</v>
      </c>
      <c r="J80" s="1" t="s">
        <v>486</v>
      </c>
      <c r="K80" s="1" t="s">
        <v>104</v>
      </c>
      <c r="L80" s="1" t="s">
        <v>108</v>
      </c>
      <c r="M80" s="1" t="s">
        <v>43</v>
      </c>
      <c r="N80" s="14">
        <v>46059</v>
      </c>
      <c r="O80" s="1" t="s">
        <v>52</v>
      </c>
      <c r="P80" s="1" t="s">
        <v>32</v>
      </c>
      <c r="Q80" s="1" t="s">
        <v>88</v>
      </c>
      <c r="R80" s="1" t="s">
        <v>49</v>
      </c>
      <c r="S80" s="1" t="s">
        <v>88</v>
      </c>
      <c r="T80" s="1" t="s">
        <v>88</v>
      </c>
      <c r="U80" s="1" t="s">
        <v>47</v>
      </c>
      <c r="V80" s="1" t="s">
        <v>88</v>
      </c>
      <c r="W80" s="1" t="s">
        <v>88</v>
      </c>
      <c r="X80" s="1" t="s">
        <v>88</v>
      </c>
      <c r="Y80" s="1" t="s">
        <v>88</v>
      </c>
      <c r="Z80" s="1" t="s">
        <v>12</v>
      </c>
      <c r="AA80" t="s">
        <v>74</v>
      </c>
      <c r="AB80" t="s">
        <v>75</v>
      </c>
      <c r="AC80" t="s">
        <v>15</v>
      </c>
      <c r="AD80">
        <v>13</v>
      </c>
      <c r="AE8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0" s="41" t="str">
        <f t="shared" si="1"/>
        <v>7 a 14 Dias</v>
      </c>
      <c r="AG80" s="39">
        <f>IF(STOCK_TÉCNICOS[[#This Row],[STATUS]]="INATIVO",
          "DESCONTO REALIZADO",0)</f>
        <v>0</v>
      </c>
      <c r="AH80"/>
    </row>
    <row r="81" spans="1:34" x14ac:dyDescent="0.3">
      <c r="A81" s="1" t="s">
        <v>532</v>
      </c>
      <c r="B81" s="1" t="s">
        <v>235</v>
      </c>
      <c r="C81" s="1" t="s">
        <v>236</v>
      </c>
      <c r="D81" s="1" t="s">
        <v>49</v>
      </c>
      <c r="E81" s="1" t="s">
        <v>50</v>
      </c>
      <c r="F81" s="1" t="s">
        <v>51</v>
      </c>
      <c r="G81" s="1" t="s">
        <v>238</v>
      </c>
      <c r="H81" s="1" t="s">
        <v>239</v>
      </c>
      <c r="I81" s="1" t="s">
        <v>12</v>
      </c>
      <c r="J81" s="1" t="s">
        <v>488</v>
      </c>
      <c r="K81" s="1" t="s">
        <v>104</v>
      </c>
      <c r="L81" s="1" t="s">
        <v>108</v>
      </c>
      <c r="M81" s="1" t="s">
        <v>43</v>
      </c>
      <c r="N81" s="14">
        <v>46059</v>
      </c>
      <c r="O81" s="1" t="s">
        <v>52</v>
      </c>
      <c r="P81" s="1" t="s">
        <v>32</v>
      </c>
      <c r="Q81" s="1" t="s">
        <v>88</v>
      </c>
      <c r="R81" s="1" t="s">
        <v>49</v>
      </c>
      <c r="S81" s="1" t="s">
        <v>88</v>
      </c>
      <c r="T81" s="1" t="s">
        <v>88</v>
      </c>
      <c r="U81" s="1" t="s">
        <v>47</v>
      </c>
      <c r="V81" s="1" t="s">
        <v>88</v>
      </c>
      <c r="W81" s="1" t="s">
        <v>88</v>
      </c>
      <c r="X81" s="1" t="s">
        <v>88</v>
      </c>
      <c r="Y81" s="1" t="s">
        <v>88</v>
      </c>
      <c r="Z81" s="1" t="s">
        <v>12</v>
      </c>
      <c r="AA81" t="s">
        <v>74</v>
      </c>
      <c r="AB81" t="s">
        <v>75</v>
      </c>
      <c r="AC81" t="s">
        <v>15</v>
      </c>
      <c r="AD81">
        <v>13</v>
      </c>
      <c r="AE8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1" s="41" t="str">
        <f t="shared" si="1"/>
        <v>7 a 14 Dias</v>
      </c>
      <c r="AG81" s="39">
        <f>IF(STOCK_TÉCNICOS[[#This Row],[STATUS]]="INATIVO",
          "DESCONTO REALIZADO",0)</f>
        <v>0</v>
      </c>
      <c r="AH81"/>
    </row>
    <row r="82" spans="1:34" x14ac:dyDescent="0.3">
      <c r="A82" s="1" t="s">
        <v>532</v>
      </c>
      <c r="B82" s="1" t="s">
        <v>125</v>
      </c>
      <c r="C82" s="1" t="s">
        <v>142</v>
      </c>
      <c r="D82" s="1" t="s">
        <v>49</v>
      </c>
      <c r="E82" s="1" t="s">
        <v>53</v>
      </c>
      <c r="F82" s="1" t="s">
        <v>54</v>
      </c>
      <c r="G82" s="1" t="s">
        <v>41</v>
      </c>
      <c r="H82" s="1" t="s">
        <v>42</v>
      </c>
      <c r="I82" s="1" t="s">
        <v>12</v>
      </c>
      <c r="J82" s="1" t="s">
        <v>615</v>
      </c>
      <c r="K82" s="1" t="s">
        <v>104</v>
      </c>
      <c r="L82" s="1" t="s">
        <v>105</v>
      </c>
      <c r="M82" s="1" t="s">
        <v>46</v>
      </c>
      <c r="N82" s="14">
        <v>46066</v>
      </c>
      <c r="O82" s="1" t="s">
        <v>52</v>
      </c>
      <c r="P82" s="1" t="s">
        <v>32</v>
      </c>
      <c r="Q82" s="1" t="s">
        <v>88</v>
      </c>
      <c r="R82" s="1" t="s">
        <v>49</v>
      </c>
      <c r="S82" s="1" t="s">
        <v>88</v>
      </c>
      <c r="T82" s="1" t="s">
        <v>88</v>
      </c>
      <c r="U82" s="1" t="s">
        <v>47</v>
      </c>
      <c r="V82" s="1" t="s">
        <v>88</v>
      </c>
      <c r="W82" s="1" t="s">
        <v>88</v>
      </c>
      <c r="X82" s="1" t="s">
        <v>88</v>
      </c>
      <c r="Y82" s="1" t="s">
        <v>88</v>
      </c>
      <c r="Z82" s="1" t="s">
        <v>12</v>
      </c>
      <c r="AA82" t="s">
        <v>74</v>
      </c>
      <c r="AB82" t="s">
        <v>73</v>
      </c>
      <c r="AC82" t="s">
        <v>15</v>
      </c>
      <c r="AD82">
        <v>6</v>
      </c>
      <c r="AE8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2" s="1" t="str">
        <f t="shared" si="1"/>
        <v>0 a 7 Dias</v>
      </c>
      <c r="AG82" s="40">
        <f>IF(STOCK_TÉCNICOS[[#This Row],[STATUS]]="INATIVO",
          "DESCONTO REALIZADO",0)</f>
        <v>0</v>
      </c>
      <c r="AH82"/>
    </row>
    <row r="83" spans="1:34" x14ac:dyDescent="0.3">
      <c r="A83" s="1" t="s">
        <v>532</v>
      </c>
      <c r="B83" s="1" t="s">
        <v>125</v>
      </c>
      <c r="C83" s="1" t="s">
        <v>142</v>
      </c>
      <c r="D83" s="1" t="s">
        <v>49</v>
      </c>
      <c r="E83" s="1" t="s">
        <v>53</v>
      </c>
      <c r="F83" s="1" t="s">
        <v>54</v>
      </c>
      <c r="G83" s="1" t="s">
        <v>41</v>
      </c>
      <c r="H83" s="1" t="s">
        <v>42</v>
      </c>
      <c r="I83" s="1" t="s">
        <v>12</v>
      </c>
      <c r="J83" s="1" t="s">
        <v>786</v>
      </c>
      <c r="K83" s="1" t="s">
        <v>104</v>
      </c>
      <c r="L83" s="1" t="s">
        <v>105</v>
      </c>
      <c r="M83" s="1" t="s">
        <v>46</v>
      </c>
      <c r="N83" s="14">
        <v>46066</v>
      </c>
      <c r="O83" s="1" t="s">
        <v>52</v>
      </c>
      <c r="P83" s="1" t="s">
        <v>32</v>
      </c>
      <c r="Q83" s="1" t="s">
        <v>88</v>
      </c>
      <c r="R83" s="1" t="s">
        <v>49</v>
      </c>
      <c r="S83" s="1" t="s">
        <v>88</v>
      </c>
      <c r="T83" s="1" t="s">
        <v>88</v>
      </c>
      <c r="U83" s="1" t="s">
        <v>47</v>
      </c>
      <c r="V83" s="1" t="s">
        <v>88</v>
      </c>
      <c r="W83" s="1" t="s">
        <v>88</v>
      </c>
      <c r="X83" s="1" t="s">
        <v>88</v>
      </c>
      <c r="Y83" s="1" t="s">
        <v>88</v>
      </c>
      <c r="Z83" s="1" t="s">
        <v>12</v>
      </c>
      <c r="AA83" t="s">
        <v>74</v>
      </c>
      <c r="AB83" t="s">
        <v>73</v>
      </c>
      <c r="AC83" t="s">
        <v>15</v>
      </c>
      <c r="AD83">
        <v>6</v>
      </c>
      <c r="AE8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3" s="41" t="str">
        <f t="shared" si="1"/>
        <v>0 a 7 Dias</v>
      </c>
      <c r="AG83" s="39">
        <f>IF(STOCK_TÉCNICOS[[#This Row],[STATUS]]="INATIVO",
          "DESCONTO REALIZADO",0)</f>
        <v>0</v>
      </c>
      <c r="AH83"/>
    </row>
    <row r="84" spans="1:34" x14ac:dyDescent="0.3">
      <c r="A84" s="1" t="s">
        <v>532</v>
      </c>
      <c r="B84" s="1" t="s">
        <v>130</v>
      </c>
      <c r="C84" s="1" t="s">
        <v>161</v>
      </c>
      <c r="D84" s="1" t="s">
        <v>49</v>
      </c>
      <c r="E84" s="1" t="s">
        <v>53</v>
      </c>
      <c r="F84" s="1" t="s">
        <v>54</v>
      </c>
      <c r="G84" s="1" t="s">
        <v>41</v>
      </c>
      <c r="H84" s="1" t="s">
        <v>42</v>
      </c>
      <c r="I84" s="1" t="s">
        <v>12</v>
      </c>
      <c r="J84" s="1" t="s">
        <v>132</v>
      </c>
      <c r="K84" s="1" t="s">
        <v>104</v>
      </c>
      <c r="L84" s="1" t="s">
        <v>105</v>
      </c>
      <c r="M84" s="1" t="s">
        <v>46</v>
      </c>
      <c r="N84" s="14">
        <v>46030</v>
      </c>
      <c r="O84" s="1" t="s">
        <v>52</v>
      </c>
      <c r="P84" s="1" t="s">
        <v>32</v>
      </c>
      <c r="Q84" s="1" t="s">
        <v>88</v>
      </c>
      <c r="R84" s="1" t="s">
        <v>49</v>
      </c>
      <c r="S84" s="1" t="s">
        <v>88</v>
      </c>
      <c r="T84" s="1" t="s">
        <v>88</v>
      </c>
      <c r="U84" s="1" t="s">
        <v>47</v>
      </c>
      <c r="V84" s="1" t="s">
        <v>88</v>
      </c>
      <c r="W84" s="1" t="s">
        <v>88</v>
      </c>
      <c r="X84" s="1" t="s">
        <v>88</v>
      </c>
      <c r="Y84" s="1" t="s">
        <v>88</v>
      </c>
      <c r="Z84" s="1" t="s">
        <v>12</v>
      </c>
      <c r="AA84" t="s">
        <v>74</v>
      </c>
      <c r="AB84" t="s">
        <v>75</v>
      </c>
      <c r="AC84" t="s">
        <v>15</v>
      </c>
      <c r="AD84">
        <v>42</v>
      </c>
      <c r="AE8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4" s="41" t="str">
        <f t="shared" si="1"/>
        <v>Acima de 14 Dias</v>
      </c>
      <c r="AG84" s="39">
        <f>IF(STOCK_TÉCNICOS[[#This Row],[STATUS]]="INATIVO",
          "DESCONTO REALIZADO",0)</f>
        <v>0</v>
      </c>
      <c r="AH84"/>
    </row>
    <row r="85" spans="1:34" x14ac:dyDescent="0.3">
      <c r="A85" s="1" t="s">
        <v>532</v>
      </c>
      <c r="B85" s="1" t="s">
        <v>130</v>
      </c>
      <c r="C85" s="1" t="s">
        <v>161</v>
      </c>
      <c r="D85" s="1" t="s">
        <v>49</v>
      </c>
      <c r="E85" s="1" t="s">
        <v>53</v>
      </c>
      <c r="F85" s="1" t="s">
        <v>54</v>
      </c>
      <c r="G85" s="1" t="s">
        <v>41</v>
      </c>
      <c r="H85" s="1" t="s">
        <v>42</v>
      </c>
      <c r="I85" s="1" t="s">
        <v>12</v>
      </c>
      <c r="J85" s="1" t="s">
        <v>131</v>
      </c>
      <c r="K85" s="1" t="s">
        <v>104</v>
      </c>
      <c r="L85" s="1" t="s">
        <v>105</v>
      </c>
      <c r="M85" s="1" t="s">
        <v>46</v>
      </c>
      <c r="N85" s="14">
        <v>46038</v>
      </c>
      <c r="O85" s="1" t="s">
        <v>52</v>
      </c>
      <c r="P85" s="1" t="s">
        <v>32</v>
      </c>
      <c r="Q85" s="1" t="s">
        <v>88</v>
      </c>
      <c r="R85" s="1" t="s">
        <v>49</v>
      </c>
      <c r="S85" s="1" t="s">
        <v>88</v>
      </c>
      <c r="T85" s="1" t="s">
        <v>88</v>
      </c>
      <c r="U85" s="1" t="s">
        <v>47</v>
      </c>
      <c r="V85" s="1" t="s">
        <v>88</v>
      </c>
      <c r="W85" s="1" t="s">
        <v>88</v>
      </c>
      <c r="X85" s="1" t="s">
        <v>88</v>
      </c>
      <c r="Y85" s="1" t="s">
        <v>88</v>
      </c>
      <c r="Z85" s="1" t="s">
        <v>12</v>
      </c>
      <c r="AA85" t="s">
        <v>74</v>
      </c>
      <c r="AB85" t="s">
        <v>75</v>
      </c>
      <c r="AC85" t="s">
        <v>15</v>
      </c>
      <c r="AD85">
        <v>34</v>
      </c>
      <c r="AE8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5" s="1" t="str">
        <f t="shared" si="1"/>
        <v>Acima de 14 Dias</v>
      </c>
      <c r="AG85" s="40">
        <f>IF(STOCK_TÉCNICOS[[#This Row],[STATUS]]="INATIVO",
          "DESCONTO REALIZADO",0)</f>
        <v>0</v>
      </c>
      <c r="AH85"/>
    </row>
    <row r="86" spans="1:34" x14ac:dyDescent="0.3">
      <c r="A86" s="1" t="s">
        <v>532</v>
      </c>
      <c r="B86" s="1" t="s">
        <v>286</v>
      </c>
      <c r="C86" s="1" t="s">
        <v>287</v>
      </c>
      <c r="D86" s="1" t="s">
        <v>49</v>
      </c>
      <c r="E86" s="1" t="s">
        <v>50</v>
      </c>
      <c r="F86" s="1" t="s">
        <v>51</v>
      </c>
      <c r="G86" s="1" t="s">
        <v>8</v>
      </c>
      <c r="H86" s="1" t="s">
        <v>9</v>
      </c>
      <c r="I86" s="1" t="s">
        <v>12</v>
      </c>
      <c r="J86" s="1" t="s">
        <v>471</v>
      </c>
      <c r="K86" s="1" t="s">
        <v>104</v>
      </c>
      <c r="L86" s="1" t="s">
        <v>106</v>
      </c>
      <c r="M86" s="1" t="s">
        <v>45</v>
      </c>
      <c r="N86" s="14">
        <v>46059</v>
      </c>
      <c r="O86" s="1" t="s">
        <v>52</v>
      </c>
      <c r="P86" s="1" t="s">
        <v>32</v>
      </c>
      <c r="Q86" s="1" t="s">
        <v>88</v>
      </c>
      <c r="R86" s="1" t="s">
        <v>49</v>
      </c>
      <c r="S86" s="1" t="s">
        <v>88</v>
      </c>
      <c r="T86" s="1" t="s">
        <v>88</v>
      </c>
      <c r="U86" s="1" t="s">
        <v>47</v>
      </c>
      <c r="V86" s="1" t="s">
        <v>88</v>
      </c>
      <c r="W86" s="1" t="s">
        <v>88</v>
      </c>
      <c r="X86" s="1" t="s">
        <v>88</v>
      </c>
      <c r="Y86" s="1" t="s">
        <v>88</v>
      </c>
      <c r="Z86" s="1" t="s">
        <v>12</v>
      </c>
      <c r="AA86" t="s">
        <v>74</v>
      </c>
      <c r="AB86" t="s">
        <v>542</v>
      </c>
      <c r="AC86" t="s">
        <v>15</v>
      </c>
      <c r="AD86">
        <v>13</v>
      </c>
      <c r="AE8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6" s="41" t="str">
        <f t="shared" si="1"/>
        <v>7 a 14 Dias</v>
      </c>
      <c r="AG86" s="39">
        <f>IF(STOCK_TÉCNICOS[[#This Row],[STATUS]]="INATIVO",
          "DESCONTO REALIZADO",0)</f>
        <v>0</v>
      </c>
      <c r="AH86"/>
    </row>
    <row r="87" spans="1:34" x14ac:dyDescent="0.3">
      <c r="A87" s="1" t="s">
        <v>532</v>
      </c>
      <c r="B87" s="1" t="s">
        <v>286</v>
      </c>
      <c r="C87" s="1" t="s">
        <v>287</v>
      </c>
      <c r="D87" s="1" t="s">
        <v>49</v>
      </c>
      <c r="E87" s="1" t="s">
        <v>53</v>
      </c>
      <c r="F87" s="1" t="s">
        <v>54</v>
      </c>
      <c r="G87" s="1" t="s">
        <v>41</v>
      </c>
      <c r="H87" s="1" t="s">
        <v>42</v>
      </c>
      <c r="I87" s="1" t="s">
        <v>12</v>
      </c>
      <c r="J87" s="1" t="s">
        <v>288</v>
      </c>
      <c r="K87" s="1" t="s">
        <v>104</v>
      </c>
      <c r="L87" s="1" t="s">
        <v>105</v>
      </c>
      <c r="M87" s="1" t="s">
        <v>46</v>
      </c>
      <c r="N87" s="14">
        <v>46051</v>
      </c>
      <c r="O87" s="1" t="s">
        <v>52</v>
      </c>
      <c r="P87" s="1" t="s">
        <v>32</v>
      </c>
      <c r="Q87" s="1" t="s">
        <v>88</v>
      </c>
      <c r="R87" s="1" t="s">
        <v>49</v>
      </c>
      <c r="S87" s="1" t="s">
        <v>88</v>
      </c>
      <c r="T87" s="1" t="s">
        <v>88</v>
      </c>
      <c r="U87" s="1" t="s">
        <v>47</v>
      </c>
      <c r="V87" s="1" t="s">
        <v>88</v>
      </c>
      <c r="W87" s="1" t="s">
        <v>88</v>
      </c>
      <c r="X87" s="1" t="s">
        <v>88</v>
      </c>
      <c r="Y87" s="1" t="s">
        <v>88</v>
      </c>
      <c r="Z87" s="1" t="s">
        <v>12</v>
      </c>
      <c r="AA87" t="s">
        <v>74</v>
      </c>
      <c r="AB87" t="s">
        <v>542</v>
      </c>
      <c r="AC87" t="s">
        <v>15</v>
      </c>
      <c r="AD87">
        <v>21</v>
      </c>
      <c r="AE8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7" s="41" t="str">
        <f t="shared" si="1"/>
        <v>Acima de 14 Dias</v>
      </c>
      <c r="AG87" s="39">
        <f>IF(STOCK_TÉCNICOS[[#This Row],[STATUS]]="INATIVO",
          "DESCONTO REALIZADO",0)</f>
        <v>0</v>
      </c>
      <c r="AH87"/>
    </row>
    <row r="88" spans="1:34" x14ac:dyDescent="0.3">
      <c r="A88" s="1" t="s">
        <v>532</v>
      </c>
      <c r="B88" s="1" t="s">
        <v>286</v>
      </c>
      <c r="C88" s="1" t="s">
        <v>287</v>
      </c>
      <c r="D88" s="1" t="s">
        <v>49</v>
      </c>
      <c r="E88" s="1" t="s">
        <v>50</v>
      </c>
      <c r="F88" s="1" t="s">
        <v>51</v>
      </c>
      <c r="G88" s="1" t="s">
        <v>238</v>
      </c>
      <c r="H88" s="1" t="s">
        <v>239</v>
      </c>
      <c r="I88" s="1" t="s">
        <v>12</v>
      </c>
      <c r="J88" s="1" t="s">
        <v>473</v>
      </c>
      <c r="K88" s="1" t="s">
        <v>104</v>
      </c>
      <c r="L88" s="1" t="s">
        <v>108</v>
      </c>
      <c r="M88" s="1" t="s">
        <v>43</v>
      </c>
      <c r="N88" s="14">
        <v>46059</v>
      </c>
      <c r="O88" s="1" t="s">
        <v>52</v>
      </c>
      <c r="P88" s="1" t="s">
        <v>32</v>
      </c>
      <c r="Q88" s="1" t="s">
        <v>88</v>
      </c>
      <c r="R88" s="1" t="s">
        <v>49</v>
      </c>
      <c r="S88" s="1" t="s">
        <v>88</v>
      </c>
      <c r="T88" s="1" t="s">
        <v>88</v>
      </c>
      <c r="U88" s="1" t="s">
        <v>47</v>
      </c>
      <c r="V88" s="1" t="s">
        <v>88</v>
      </c>
      <c r="W88" s="1" t="s">
        <v>88</v>
      </c>
      <c r="X88" s="1" t="s">
        <v>88</v>
      </c>
      <c r="Y88" s="1" t="s">
        <v>88</v>
      </c>
      <c r="Z88" s="1" t="s">
        <v>12</v>
      </c>
      <c r="AA88" t="s">
        <v>74</v>
      </c>
      <c r="AB88" t="s">
        <v>542</v>
      </c>
      <c r="AC88" t="s">
        <v>15</v>
      </c>
      <c r="AD88">
        <v>13</v>
      </c>
      <c r="AE8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8" s="41" t="str">
        <f t="shared" si="1"/>
        <v>7 a 14 Dias</v>
      </c>
      <c r="AG88" s="39">
        <f>IF(STOCK_TÉCNICOS[[#This Row],[STATUS]]="INATIVO",
          "DESCONTO REALIZADO",0)</f>
        <v>0</v>
      </c>
      <c r="AH88"/>
    </row>
    <row r="89" spans="1:34" x14ac:dyDescent="0.3">
      <c r="A89" s="1" t="s">
        <v>532</v>
      </c>
      <c r="B89" s="1" t="s">
        <v>286</v>
      </c>
      <c r="C89" s="1" t="s">
        <v>287</v>
      </c>
      <c r="D89" s="1" t="s">
        <v>49</v>
      </c>
      <c r="E89" s="1" t="s">
        <v>53</v>
      </c>
      <c r="F89" s="1" t="s">
        <v>54</v>
      </c>
      <c r="G89" s="1" t="s">
        <v>41</v>
      </c>
      <c r="H89" s="1" t="s">
        <v>42</v>
      </c>
      <c r="I89" s="1" t="s">
        <v>12</v>
      </c>
      <c r="J89" s="1" t="s">
        <v>580</v>
      </c>
      <c r="K89" s="1" t="s">
        <v>104</v>
      </c>
      <c r="L89" s="1" t="s">
        <v>105</v>
      </c>
      <c r="M89" s="1" t="s">
        <v>46</v>
      </c>
      <c r="N89" s="14">
        <v>46066</v>
      </c>
      <c r="O89" s="1" t="s">
        <v>52</v>
      </c>
      <c r="P89" s="1" t="s">
        <v>32</v>
      </c>
      <c r="Q89" s="1" t="s">
        <v>88</v>
      </c>
      <c r="R89" s="1" t="s">
        <v>49</v>
      </c>
      <c r="S89" s="1" t="s">
        <v>88</v>
      </c>
      <c r="T89" s="1" t="s">
        <v>88</v>
      </c>
      <c r="U89" s="1" t="s">
        <v>47</v>
      </c>
      <c r="V89" s="1" t="s">
        <v>88</v>
      </c>
      <c r="W89" s="1" t="s">
        <v>88</v>
      </c>
      <c r="X89" s="1" t="s">
        <v>88</v>
      </c>
      <c r="Y89" s="1" t="s">
        <v>88</v>
      </c>
      <c r="Z89" s="1" t="s">
        <v>12</v>
      </c>
      <c r="AA89" t="s">
        <v>74</v>
      </c>
      <c r="AB89" t="s">
        <v>542</v>
      </c>
      <c r="AC89" t="s">
        <v>15</v>
      </c>
      <c r="AD89">
        <v>6</v>
      </c>
      <c r="AE8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89" s="1" t="str">
        <f t="shared" si="1"/>
        <v>0 a 7 Dias</v>
      </c>
      <c r="AG89" s="40">
        <f>IF(STOCK_TÉCNICOS[[#This Row],[STATUS]]="INATIVO",
          "DESCONTO REALIZADO",0)</f>
        <v>0</v>
      </c>
      <c r="AH89"/>
    </row>
    <row r="90" spans="1:34" x14ac:dyDescent="0.3">
      <c r="A90" s="1" t="s">
        <v>532</v>
      </c>
      <c r="B90" s="1" t="s">
        <v>286</v>
      </c>
      <c r="C90" s="1" t="s">
        <v>287</v>
      </c>
      <c r="D90" s="1" t="s">
        <v>49</v>
      </c>
      <c r="E90" s="1" t="s">
        <v>53</v>
      </c>
      <c r="F90" s="1" t="s">
        <v>54</v>
      </c>
      <c r="G90" s="1" t="s">
        <v>537</v>
      </c>
      <c r="H90" s="1" t="s">
        <v>538</v>
      </c>
      <c r="I90" s="1" t="s">
        <v>12</v>
      </c>
      <c r="J90" s="1" t="s">
        <v>606</v>
      </c>
      <c r="K90" s="1" t="s">
        <v>104</v>
      </c>
      <c r="L90" s="1" t="s">
        <v>540</v>
      </c>
      <c r="M90" s="1" t="s">
        <v>541</v>
      </c>
      <c r="N90" s="14">
        <v>46066</v>
      </c>
      <c r="O90" s="1" t="s">
        <v>52</v>
      </c>
      <c r="P90" s="1" t="s">
        <v>32</v>
      </c>
      <c r="Q90" s="1" t="s">
        <v>88</v>
      </c>
      <c r="R90" s="1" t="s">
        <v>49</v>
      </c>
      <c r="S90" s="1" t="s">
        <v>88</v>
      </c>
      <c r="T90" s="1" t="s">
        <v>88</v>
      </c>
      <c r="U90" s="1" t="s">
        <v>47</v>
      </c>
      <c r="V90" s="1" t="s">
        <v>88</v>
      </c>
      <c r="W90" s="1" t="s">
        <v>88</v>
      </c>
      <c r="X90" s="1" t="s">
        <v>88</v>
      </c>
      <c r="Y90" s="1" t="s">
        <v>88</v>
      </c>
      <c r="Z90" s="1" t="s">
        <v>12</v>
      </c>
      <c r="AA90" t="s">
        <v>74</v>
      </c>
      <c r="AB90" t="s">
        <v>542</v>
      </c>
      <c r="AC90" t="s">
        <v>15</v>
      </c>
      <c r="AD90">
        <v>6</v>
      </c>
      <c r="AE9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0" s="1" t="str">
        <f t="shared" si="1"/>
        <v>0 a 7 Dias</v>
      </c>
      <c r="AG90" s="40">
        <f>IF(STOCK_TÉCNICOS[[#This Row],[STATUS]]="INATIVO",
          "DESCONTO REALIZADO",0)</f>
        <v>0</v>
      </c>
      <c r="AH90"/>
    </row>
    <row r="91" spans="1:34" x14ac:dyDescent="0.3">
      <c r="A91" s="1" t="s">
        <v>532</v>
      </c>
      <c r="B91" s="1" t="s">
        <v>286</v>
      </c>
      <c r="C91" s="1" t="s">
        <v>287</v>
      </c>
      <c r="D91" s="1" t="s">
        <v>49</v>
      </c>
      <c r="E91" s="1" t="s">
        <v>50</v>
      </c>
      <c r="F91" s="1" t="s">
        <v>51</v>
      </c>
      <c r="G91" s="1" t="s">
        <v>238</v>
      </c>
      <c r="H91" s="1" t="s">
        <v>239</v>
      </c>
      <c r="I91" s="1" t="s">
        <v>12</v>
      </c>
      <c r="J91" s="1" t="s">
        <v>481</v>
      </c>
      <c r="K91" s="1" t="s">
        <v>104</v>
      </c>
      <c r="L91" s="1" t="s">
        <v>108</v>
      </c>
      <c r="M91" s="1" t="s">
        <v>43</v>
      </c>
      <c r="N91" s="14">
        <v>46059</v>
      </c>
      <c r="O91" s="1" t="s">
        <v>52</v>
      </c>
      <c r="P91" s="1" t="s">
        <v>32</v>
      </c>
      <c r="Q91" s="1" t="s">
        <v>88</v>
      </c>
      <c r="R91" s="1" t="s">
        <v>49</v>
      </c>
      <c r="S91" s="1" t="s">
        <v>88</v>
      </c>
      <c r="T91" s="1" t="s">
        <v>88</v>
      </c>
      <c r="U91" s="1" t="s">
        <v>47</v>
      </c>
      <c r="V91" s="1" t="s">
        <v>88</v>
      </c>
      <c r="W91" s="1" t="s">
        <v>88</v>
      </c>
      <c r="X91" s="1" t="s">
        <v>88</v>
      </c>
      <c r="Y91" s="1" t="s">
        <v>88</v>
      </c>
      <c r="Z91" s="1" t="s">
        <v>12</v>
      </c>
      <c r="AA91" t="s">
        <v>74</v>
      </c>
      <c r="AB91" t="s">
        <v>542</v>
      </c>
      <c r="AC91" t="s">
        <v>15</v>
      </c>
      <c r="AD91">
        <v>13</v>
      </c>
      <c r="AE9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1" s="1" t="str">
        <f t="shared" si="1"/>
        <v>7 a 14 Dias</v>
      </c>
      <c r="AG91" s="40">
        <f>IF(STOCK_TÉCNICOS[[#This Row],[STATUS]]="INATIVO",
          "DESCONTO REALIZADO",0)</f>
        <v>0</v>
      </c>
      <c r="AH91"/>
    </row>
    <row r="92" spans="1:34" x14ac:dyDescent="0.3">
      <c r="A92" s="1" t="s">
        <v>532</v>
      </c>
      <c r="B92" s="1" t="s">
        <v>286</v>
      </c>
      <c r="C92" s="1" t="s">
        <v>287</v>
      </c>
      <c r="D92" s="1" t="s">
        <v>49</v>
      </c>
      <c r="E92" s="1" t="s">
        <v>53</v>
      </c>
      <c r="F92" s="1" t="s">
        <v>54</v>
      </c>
      <c r="G92" s="1" t="s">
        <v>41</v>
      </c>
      <c r="H92" s="1" t="s">
        <v>42</v>
      </c>
      <c r="I92" s="1" t="s">
        <v>12</v>
      </c>
      <c r="J92" s="1" t="s">
        <v>727</v>
      </c>
      <c r="K92" s="1" t="s">
        <v>104</v>
      </c>
      <c r="L92" s="1" t="s">
        <v>105</v>
      </c>
      <c r="M92" s="1" t="s">
        <v>46</v>
      </c>
      <c r="N92" s="14">
        <v>46066</v>
      </c>
      <c r="O92" s="1" t="s">
        <v>52</v>
      </c>
      <c r="P92" s="1" t="s">
        <v>32</v>
      </c>
      <c r="Q92" s="1" t="s">
        <v>88</v>
      </c>
      <c r="R92" s="1" t="s">
        <v>49</v>
      </c>
      <c r="S92" s="1" t="s">
        <v>88</v>
      </c>
      <c r="T92" s="1" t="s">
        <v>88</v>
      </c>
      <c r="U92" s="1" t="s">
        <v>47</v>
      </c>
      <c r="V92" s="1" t="s">
        <v>88</v>
      </c>
      <c r="W92" s="1" t="s">
        <v>88</v>
      </c>
      <c r="X92" s="1" t="s">
        <v>88</v>
      </c>
      <c r="Y92" s="1" t="s">
        <v>88</v>
      </c>
      <c r="Z92" s="1" t="s">
        <v>12</v>
      </c>
      <c r="AA92" t="s">
        <v>74</v>
      </c>
      <c r="AB92" t="s">
        <v>542</v>
      </c>
      <c r="AC92" t="s">
        <v>15</v>
      </c>
      <c r="AD92">
        <v>6</v>
      </c>
      <c r="AE9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2" s="41" t="str">
        <f t="shared" si="1"/>
        <v>0 a 7 Dias</v>
      </c>
      <c r="AG92" s="39">
        <f>IF(STOCK_TÉCNICOS[[#This Row],[STATUS]]="INATIVO",
          "DESCONTO REALIZADO",0)</f>
        <v>0</v>
      </c>
      <c r="AH92"/>
    </row>
    <row r="93" spans="1:34" x14ac:dyDescent="0.3">
      <c r="A93" s="1" t="s">
        <v>532</v>
      </c>
      <c r="B93" s="1" t="s">
        <v>101</v>
      </c>
      <c r="C93" s="1" t="s">
        <v>140</v>
      </c>
      <c r="D93" s="1" t="s">
        <v>49</v>
      </c>
      <c r="E93" s="1" t="s">
        <v>50</v>
      </c>
      <c r="F93" s="1" t="s">
        <v>51</v>
      </c>
      <c r="G93" s="1" t="s">
        <v>8</v>
      </c>
      <c r="H93" s="1" t="s">
        <v>9</v>
      </c>
      <c r="I93" s="1" t="s">
        <v>12</v>
      </c>
      <c r="J93" s="1" t="s">
        <v>203</v>
      </c>
      <c r="K93" s="1" t="s">
        <v>104</v>
      </c>
      <c r="L93" s="1" t="s">
        <v>106</v>
      </c>
      <c r="M93" s="1" t="s">
        <v>45</v>
      </c>
      <c r="N93" s="14">
        <v>46043</v>
      </c>
      <c r="O93" s="1" t="s">
        <v>52</v>
      </c>
      <c r="P93" s="1" t="s">
        <v>32</v>
      </c>
      <c r="Q93" s="1" t="s">
        <v>88</v>
      </c>
      <c r="R93" s="1" t="s">
        <v>49</v>
      </c>
      <c r="S93" s="1" t="s">
        <v>88</v>
      </c>
      <c r="T93" s="1" t="s">
        <v>88</v>
      </c>
      <c r="U93" s="1" t="s">
        <v>47</v>
      </c>
      <c r="V93" s="1" t="s">
        <v>88</v>
      </c>
      <c r="W93" s="1" t="s">
        <v>88</v>
      </c>
      <c r="X93" s="1" t="s">
        <v>88</v>
      </c>
      <c r="Y93" s="1" t="s">
        <v>88</v>
      </c>
      <c r="Z93" s="1" t="s">
        <v>12</v>
      </c>
      <c r="AA93" t="s">
        <v>74</v>
      </c>
      <c r="AB93" t="s">
        <v>73</v>
      </c>
      <c r="AC93" t="s">
        <v>15</v>
      </c>
      <c r="AD93">
        <v>29</v>
      </c>
      <c r="AE9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3" s="41" t="str">
        <f t="shared" si="1"/>
        <v>Acima de 14 Dias</v>
      </c>
      <c r="AG93" s="39">
        <f>IF(STOCK_TÉCNICOS[[#This Row],[STATUS]]="INATIVO",
          "DESCONTO REALIZADO",0)</f>
        <v>0</v>
      </c>
      <c r="AH93"/>
    </row>
    <row r="94" spans="1:34" x14ac:dyDescent="0.3">
      <c r="A94" s="1" t="s">
        <v>532</v>
      </c>
      <c r="B94" s="1" t="s">
        <v>101</v>
      </c>
      <c r="C94" s="1" t="s">
        <v>140</v>
      </c>
      <c r="D94" s="1" t="s">
        <v>49</v>
      </c>
      <c r="E94" s="1" t="s">
        <v>53</v>
      </c>
      <c r="F94" s="1" t="s">
        <v>54</v>
      </c>
      <c r="G94" s="1" t="s">
        <v>537</v>
      </c>
      <c r="H94" s="1" t="s">
        <v>538</v>
      </c>
      <c r="I94" s="1" t="s">
        <v>12</v>
      </c>
      <c r="J94" s="1" t="s">
        <v>562</v>
      </c>
      <c r="K94" s="1" t="s">
        <v>104</v>
      </c>
      <c r="L94" s="1" t="s">
        <v>540</v>
      </c>
      <c r="M94" s="1" t="s">
        <v>541</v>
      </c>
      <c r="N94" s="14">
        <v>46065</v>
      </c>
      <c r="O94" s="1" t="s">
        <v>52</v>
      </c>
      <c r="P94" s="1" t="s">
        <v>32</v>
      </c>
      <c r="Q94" s="1" t="s">
        <v>88</v>
      </c>
      <c r="R94" s="1" t="s">
        <v>49</v>
      </c>
      <c r="S94" s="1" t="s">
        <v>88</v>
      </c>
      <c r="T94" s="1" t="s">
        <v>88</v>
      </c>
      <c r="U94" s="1" t="s">
        <v>47</v>
      </c>
      <c r="V94" s="1" t="s">
        <v>88</v>
      </c>
      <c r="W94" s="1" t="s">
        <v>88</v>
      </c>
      <c r="X94" s="1" t="s">
        <v>88</v>
      </c>
      <c r="Y94" s="1" t="s">
        <v>88</v>
      </c>
      <c r="Z94" s="1" t="s">
        <v>12</v>
      </c>
      <c r="AA94" t="s">
        <v>74</v>
      </c>
      <c r="AB94" t="s">
        <v>73</v>
      </c>
      <c r="AC94" t="s">
        <v>15</v>
      </c>
      <c r="AD94">
        <v>7</v>
      </c>
      <c r="AE9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4" s="41" t="str">
        <f t="shared" si="1"/>
        <v>0 a 7 Dias</v>
      </c>
      <c r="AG94" s="39">
        <f>IF(STOCK_TÉCNICOS[[#This Row],[STATUS]]="INATIVO",
          "DESCONTO REALIZADO",0)</f>
        <v>0</v>
      </c>
      <c r="AH94"/>
    </row>
    <row r="95" spans="1:34" x14ac:dyDescent="0.3">
      <c r="A95" s="1" t="s">
        <v>532</v>
      </c>
      <c r="B95" s="1" t="s">
        <v>101</v>
      </c>
      <c r="C95" s="1" t="s">
        <v>140</v>
      </c>
      <c r="D95" s="1" t="s">
        <v>49</v>
      </c>
      <c r="E95" s="1" t="s">
        <v>53</v>
      </c>
      <c r="F95" s="1" t="s">
        <v>54</v>
      </c>
      <c r="G95" s="1" t="s">
        <v>537</v>
      </c>
      <c r="H95" s="1" t="s">
        <v>538</v>
      </c>
      <c r="I95" s="1" t="s">
        <v>12</v>
      </c>
      <c r="J95" s="1" t="s">
        <v>599</v>
      </c>
      <c r="K95" s="1" t="s">
        <v>104</v>
      </c>
      <c r="L95" s="1" t="s">
        <v>540</v>
      </c>
      <c r="M95" s="1" t="s">
        <v>541</v>
      </c>
      <c r="N95" s="14">
        <v>46065</v>
      </c>
      <c r="O95" s="1" t="s">
        <v>52</v>
      </c>
      <c r="P95" s="1" t="s">
        <v>32</v>
      </c>
      <c r="Q95" s="1" t="s">
        <v>88</v>
      </c>
      <c r="R95" s="1" t="s">
        <v>49</v>
      </c>
      <c r="S95" s="1" t="s">
        <v>88</v>
      </c>
      <c r="T95" s="1" t="s">
        <v>88</v>
      </c>
      <c r="U95" s="1" t="s">
        <v>47</v>
      </c>
      <c r="V95" s="1" t="s">
        <v>88</v>
      </c>
      <c r="W95" s="1" t="s">
        <v>88</v>
      </c>
      <c r="X95" s="1" t="s">
        <v>88</v>
      </c>
      <c r="Y95" s="1" t="s">
        <v>88</v>
      </c>
      <c r="Z95" s="1" t="s">
        <v>12</v>
      </c>
      <c r="AA95" t="s">
        <v>74</v>
      </c>
      <c r="AB95" t="s">
        <v>73</v>
      </c>
      <c r="AC95" t="s">
        <v>15</v>
      </c>
      <c r="AD95">
        <v>7</v>
      </c>
      <c r="AE9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5" s="41" t="str">
        <f t="shared" si="1"/>
        <v>0 a 7 Dias</v>
      </c>
      <c r="AG95" s="39">
        <f>IF(STOCK_TÉCNICOS[[#This Row],[STATUS]]="INATIVO",
          "DESCONTO REALIZADO",0)</f>
        <v>0</v>
      </c>
      <c r="AH95"/>
    </row>
    <row r="96" spans="1:34" x14ac:dyDescent="0.3">
      <c r="A96" s="1" t="s">
        <v>532</v>
      </c>
      <c r="B96" s="1" t="s">
        <v>101</v>
      </c>
      <c r="C96" s="1" t="s">
        <v>140</v>
      </c>
      <c r="D96" s="1" t="s">
        <v>49</v>
      </c>
      <c r="E96" s="1" t="s">
        <v>50</v>
      </c>
      <c r="F96" s="1" t="s">
        <v>51</v>
      </c>
      <c r="G96" s="1" t="s">
        <v>8</v>
      </c>
      <c r="H96" s="1" t="s">
        <v>9</v>
      </c>
      <c r="I96" s="1" t="s">
        <v>12</v>
      </c>
      <c r="J96" s="1" t="s">
        <v>72</v>
      </c>
      <c r="K96" s="1" t="s">
        <v>104</v>
      </c>
      <c r="L96" s="1" t="s">
        <v>106</v>
      </c>
      <c r="M96" s="1" t="s">
        <v>45</v>
      </c>
      <c r="N96" s="14">
        <v>46036</v>
      </c>
      <c r="O96" s="1" t="s">
        <v>52</v>
      </c>
      <c r="P96" s="1" t="s">
        <v>32</v>
      </c>
      <c r="Q96" s="1" t="s">
        <v>88</v>
      </c>
      <c r="R96" s="1" t="s">
        <v>49</v>
      </c>
      <c r="S96" s="1" t="s">
        <v>88</v>
      </c>
      <c r="T96" s="1" t="s">
        <v>88</v>
      </c>
      <c r="U96" s="1" t="s">
        <v>47</v>
      </c>
      <c r="V96" s="1" t="s">
        <v>88</v>
      </c>
      <c r="W96" s="1" t="s">
        <v>88</v>
      </c>
      <c r="X96" s="1" t="s">
        <v>88</v>
      </c>
      <c r="Y96" s="1" t="s">
        <v>88</v>
      </c>
      <c r="Z96" s="1" t="s">
        <v>12</v>
      </c>
      <c r="AA96" t="s">
        <v>74</v>
      </c>
      <c r="AB96" t="s">
        <v>73</v>
      </c>
      <c r="AC96" t="s">
        <v>15</v>
      </c>
      <c r="AD96">
        <v>36</v>
      </c>
      <c r="AE9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6" s="41" t="str">
        <f t="shared" si="1"/>
        <v>Acima de 14 Dias</v>
      </c>
      <c r="AG96" s="39">
        <f>IF(STOCK_TÉCNICOS[[#This Row],[STATUS]]="INATIVO",
          "DESCONTO REALIZADO",0)</f>
        <v>0</v>
      </c>
      <c r="AH96"/>
    </row>
    <row r="97" spans="1:34" x14ac:dyDescent="0.3">
      <c r="A97" s="1" t="s">
        <v>532</v>
      </c>
      <c r="B97" s="1" t="s">
        <v>101</v>
      </c>
      <c r="C97" s="1" t="s">
        <v>140</v>
      </c>
      <c r="D97" s="1" t="s">
        <v>49</v>
      </c>
      <c r="E97" s="1" t="s">
        <v>53</v>
      </c>
      <c r="F97" s="1" t="s">
        <v>54</v>
      </c>
      <c r="G97" s="1" t="s">
        <v>41</v>
      </c>
      <c r="H97" s="1" t="s">
        <v>42</v>
      </c>
      <c r="I97" s="1" t="s">
        <v>12</v>
      </c>
      <c r="J97" s="1" t="s">
        <v>639</v>
      </c>
      <c r="K97" s="1" t="s">
        <v>104</v>
      </c>
      <c r="L97" s="1" t="s">
        <v>105</v>
      </c>
      <c r="M97" s="1" t="s">
        <v>46</v>
      </c>
      <c r="N97" s="14">
        <v>46065</v>
      </c>
      <c r="O97" s="1" t="s">
        <v>52</v>
      </c>
      <c r="P97" s="1" t="s">
        <v>32</v>
      </c>
      <c r="Q97" s="1" t="s">
        <v>88</v>
      </c>
      <c r="R97" s="1" t="s">
        <v>49</v>
      </c>
      <c r="S97" s="1" t="s">
        <v>88</v>
      </c>
      <c r="T97" s="1" t="s">
        <v>88</v>
      </c>
      <c r="U97" s="1" t="s">
        <v>47</v>
      </c>
      <c r="V97" s="1" t="s">
        <v>88</v>
      </c>
      <c r="W97" s="1" t="s">
        <v>88</v>
      </c>
      <c r="X97" s="1" t="s">
        <v>88</v>
      </c>
      <c r="Y97" s="1" t="s">
        <v>88</v>
      </c>
      <c r="Z97" s="1" t="s">
        <v>12</v>
      </c>
      <c r="AA97" t="s">
        <v>74</v>
      </c>
      <c r="AB97" t="s">
        <v>73</v>
      </c>
      <c r="AC97" t="s">
        <v>15</v>
      </c>
      <c r="AD97">
        <v>7</v>
      </c>
      <c r="AE9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7" s="41" t="str">
        <f t="shared" si="1"/>
        <v>0 a 7 Dias</v>
      </c>
      <c r="AG97" s="39">
        <f>IF(STOCK_TÉCNICOS[[#This Row],[STATUS]]="INATIVO",
          "DESCONTO REALIZADO",0)</f>
        <v>0</v>
      </c>
      <c r="AH97"/>
    </row>
    <row r="98" spans="1:34" x14ac:dyDescent="0.3">
      <c r="A98" s="1" t="s">
        <v>532</v>
      </c>
      <c r="B98" s="1" t="s">
        <v>101</v>
      </c>
      <c r="C98" s="1" t="s">
        <v>140</v>
      </c>
      <c r="D98" s="1" t="s">
        <v>49</v>
      </c>
      <c r="E98" s="1" t="s">
        <v>50</v>
      </c>
      <c r="F98" s="1" t="s">
        <v>51</v>
      </c>
      <c r="G98" s="1" t="s">
        <v>238</v>
      </c>
      <c r="H98" s="1" t="s">
        <v>239</v>
      </c>
      <c r="I98" s="1" t="s">
        <v>12</v>
      </c>
      <c r="J98" s="1" t="s">
        <v>356</v>
      </c>
      <c r="K98" s="1" t="s">
        <v>104</v>
      </c>
      <c r="L98" s="1" t="s">
        <v>108</v>
      </c>
      <c r="M98" s="1" t="s">
        <v>43</v>
      </c>
      <c r="N98" s="14">
        <v>46055</v>
      </c>
      <c r="O98" s="1" t="s">
        <v>52</v>
      </c>
      <c r="P98" s="1" t="s">
        <v>32</v>
      </c>
      <c r="Q98" s="1" t="s">
        <v>88</v>
      </c>
      <c r="R98" s="1" t="s">
        <v>49</v>
      </c>
      <c r="S98" s="1" t="s">
        <v>88</v>
      </c>
      <c r="T98" s="1" t="s">
        <v>88</v>
      </c>
      <c r="U98" s="1" t="s">
        <v>47</v>
      </c>
      <c r="V98" s="1" t="s">
        <v>88</v>
      </c>
      <c r="W98" s="1" t="s">
        <v>88</v>
      </c>
      <c r="X98" s="1" t="s">
        <v>88</v>
      </c>
      <c r="Y98" s="1" t="s">
        <v>88</v>
      </c>
      <c r="Z98" s="1" t="s">
        <v>12</v>
      </c>
      <c r="AA98" t="s">
        <v>74</v>
      </c>
      <c r="AB98" t="s">
        <v>73</v>
      </c>
      <c r="AC98" t="s">
        <v>15</v>
      </c>
      <c r="AD98">
        <v>17</v>
      </c>
      <c r="AE9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8" s="41" t="str">
        <f t="shared" si="1"/>
        <v>Acima de 14 Dias</v>
      </c>
      <c r="AG98" s="39">
        <f>IF(STOCK_TÉCNICOS[[#This Row],[STATUS]]="INATIVO",
          "DESCONTO REALIZADO",0)</f>
        <v>0</v>
      </c>
      <c r="AH98"/>
    </row>
    <row r="99" spans="1:34" x14ac:dyDescent="0.3">
      <c r="A99" s="1" t="s">
        <v>532</v>
      </c>
      <c r="B99" s="1" t="s">
        <v>101</v>
      </c>
      <c r="C99" s="1" t="s">
        <v>140</v>
      </c>
      <c r="D99" s="1" t="s">
        <v>49</v>
      </c>
      <c r="E99" s="1" t="s">
        <v>50</v>
      </c>
      <c r="F99" s="1" t="s">
        <v>51</v>
      </c>
      <c r="G99" s="1" t="s">
        <v>8</v>
      </c>
      <c r="H99" s="1" t="s">
        <v>9</v>
      </c>
      <c r="I99" s="1" t="s">
        <v>12</v>
      </c>
      <c r="J99" s="1" t="s">
        <v>70</v>
      </c>
      <c r="K99" s="1" t="s">
        <v>104</v>
      </c>
      <c r="L99" s="1" t="s">
        <v>106</v>
      </c>
      <c r="M99" s="1" t="s">
        <v>45</v>
      </c>
      <c r="N99" s="14">
        <v>46036</v>
      </c>
      <c r="O99" s="1" t="s">
        <v>52</v>
      </c>
      <c r="P99" s="1" t="s">
        <v>32</v>
      </c>
      <c r="Q99" s="1" t="s">
        <v>88</v>
      </c>
      <c r="R99" s="1" t="s">
        <v>49</v>
      </c>
      <c r="S99" s="1" t="s">
        <v>88</v>
      </c>
      <c r="T99" s="1" t="s">
        <v>88</v>
      </c>
      <c r="U99" s="1" t="s">
        <v>47</v>
      </c>
      <c r="V99" s="1" t="s">
        <v>88</v>
      </c>
      <c r="W99" s="1" t="s">
        <v>88</v>
      </c>
      <c r="X99" s="1" t="s">
        <v>88</v>
      </c>
      <c r="Y99" s="1" t="s">
        <v>88</v>
      </c>
      <c r="Z99" s="1" t="s">
        <v>12</v>
      </c>
      <c r="AA99" t="s">
        <v>74</v>
      </c>
      <c r="AB99" t="s">
        <v>73</v>
      </c>
      <c r="AC99" t="s">
        <v>15</v>
      </c>
      <c r="AD99">
        <v>36</v>
      </c>
      <c r="AE9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99" s="1" t="str">
        <f t="shared" si="1"/>
        <v>Acima de 14 Dias</v>
      </c>
      <c r="AG99" s="40">
        <f>IF(STOCK_TÉCNICOS[[#This Row],[STATUS]]="INATIVO",
          "DESCONTO REALIZADO",0)</f>
        <v>0</v>
      </c>
      <c r="AH99"/>
    </row>
    <row r="100" spans="1:34" x14ac:dyDescent="0.3">
      <c r="A100" s="1" t="s">
        <v>532</v>
      </c>
      <c r="B100" s="1" t="s">
        <v>101</v>
      </c>
      <c r="C100" s="1" t="s">
        <v>140</v>
      </c>
      <c r="D100" s="1" t="s">
        <v>49</v>
      </c>
      <c r="E100" s="1" t="s">
        <v>53</v>
      </c>
      <c r="F100" s="1" t="s">
        <v>54</v>
      </c>
      <c r="G100" s="1" t="s">
        <v>41</v>
      </c>
      <c r="H100" s="1" t="s">
        <v>42</v>
      </c>
      <c r="I100" s="1" t="s">
        <v>12</v>
      </c>
      <c r="J100" s="1" t="s">
        <v>757</v>
      </c>
      <c r="K100" s="1" t="s">
        <v>104</v>
      </c>
      <c r="L100" s="1" t="s">
        <v>105</v>
      </c>
      <c r="M100" s="1" t="s">
        <v>46</v>
      </c>
      <c r="N100" s="14">
        <v>46065</v>
      </c>
      <c r="O100" s="1" t="s">
        <v>52</v>
      </c>
      <c r="P100" s="1" t="s">
        <v>32</v>
      </c>
      <c r="Q100" s="1" t="s">
        <v>88</v>
      </c>
      <c r="R100" s="1" t="s">
        <v>49</v>
      </c>
      <c r="S100" s="1" t="s">
        <v>88</v>
      </c>
      <c r="T100" s="1" t="s">
        <v>88</v>
      </c>
      <c r="U100" s="1" t="s">
        <v>47</v>
      </c>
      <c r="V100" s="1" t="s">
        <v>88</v>
      </c>
      <c r="W100" s="1" t="s">
        <v>88</v>
      </c>
      <c r="X100" s="1" t="s">
        <v>88</v>
      </c>
      <c r="Y100" s="1" t="s">
        <v>88</v>
      </c>
      <c r="Z100" s="1" t="s">
        <v>12</v>
      </c>
      <c r="AA100" t="s">
        <v>74</v>
      </c>
      <c r="AB100" t="s">
        <v>73</v>
      </c>
      <c r="AC100" t="s">
        <v>15</v>
      </c>
      <c r="AD100">
        <v>7</v>
      </c>
      <c r="AE10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0" s="1" t="str">
        <f t="shared" si="1"/>
        <v>0 a 7 Dias</v>
      </c>
      <c r="AG100" s="40">
        <f>IF(STOCK_TÉCNICOS[[#This Row],[STATUS]]="INATIVO",
          "DESCONTO REALIZADO",0)</f>
        <v>0</v>
      </c>
      <c r="AH100"/>
    </row>
    <row r="101" spans="1:34" x14ac:dyDescent="0.3">
      <c r="A101" s="1" t="s">
        <v>532</v>
      </c>
      <c r="B101" s="1" t="s">
        <v>101</v>
      </c>
      <c r="C101" s="1" t="s">
        <v>140</v>
      </c>
      <c r="D101" s="1" t="s">
        <v>49</v>
      </c>
      <c r="E101" s="1" t="s">
        <v>53</v>
      </c>
      <c r="F101" s="1" t="s">
        <v>54</v>
      </c>
      <c r="G101" s="1" t="s">
        <v>537</v>
      </c>
      <c r="H101" s="1" t="s">
        <v>538</v>
      </c>
      <c r="I101" s="1" t="s">
        <v>12</v>
      </c>
      <c r="J101" s="1" t="s">
        <v>772</v>
      </c>
      <c r="K101" s="1" t="s">
        <v>104</v>
      </c>
      <c r="L101" s="1" t="s">
        <v>540</v>
      </c>
      <c r="M101" s="1" t="s">
        <v>541</v>
      </c>
      <c r="N101" s="14">
        <v>46065</v>
      </c>
      <c r="O101" s="1" t="s">
        <v>52</v>
      </c>
      <c r="P101" s="1" t="s">
        <v>32</v>
      </c>
      <c r="Q101" s="1" t="s">
        <v>88</v>
      </c>
      <c r="R101" s="1" t="s">
        <v>49</v>
      </c>
      <c r="S101" s="1" t="s">
        <v>88</v>
      </c>
      <c r="T101" s="1" t="s">
        <v>88</v>
      </c>
      <c r="U101" s="1" t="s">
        <v>47</v>
      </c>
      <c r="V101" s="1" t="s">
        <v>88</v>
      </c>
      <c r="W101" s="1" t="s">
        <v>88</v>
      </c>
      <c r="X101" s="1" t="s">
        <v>88</v>
      </c>
      <c r="Y101" s="1" t="s">
        <v>88</v>
      </c>
      <c r="Z101" s="1" t="s">
        <v>12</v>
      </c>
      <c r="AA101" t="s">
        <v>74</v>
      </c>
      <c r="AB101" t="s">
        <v>73</v>
      </c>
      <c r="AC101" t="s">
        <v>15</v>
      </c>
      <c r="AD101">
        <v>7</v>
      </c>
      <c r="AE10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1" s="1" t="str">
        <f t="shared" si="1"/>
        <v>0 a 7 Dias</v>
      </c>
      <c r="AG101" s="40">
        <f>IF(STOCK_TÉCNICOS[[#This Row],[STATUS]]="INATIVO",
          "DESCONTO REALIZADO",0)</f>
        <v>0</v>
      </c>
      <c r="AH101"/>
    </row>
    <row r="102" spans="1:34" x14ac:dyDescent="0.3">
      <c r="A102" s="1" t="s">
        <v>532</v>
      </c>
      <c r="B102" s="1" t="s">
        <v>101</v>
      </c>
      <c r="C102" s="1" t="s">
        <v>140</v>
      </c>
      <c r="D102" s="1" t="s">
        <v>49</v>
      </c>
      <c r="E102" s="1" t="s">
        <v>53</v>
      </c>
      <c r="F102" s="1" t="s">
        <v>54</v>
      </c>
      <c r="G102" s="1" t="s">
        <v>41</v>
      </c>
      <c r="H102" s="1" t="s">
        <v>42</v>
      </c>
      <c r="I102" s="1" t="s">
        <v>12</v>
      </c>
      <c r="J102" s="1" t="s">
        <v>773</v>
      </c>
      <c r="K102" s="1" t="s">
        <v>104</v>
      </c>
      <c r="L102" s="1" t="s">
        <v>105</v>
      </c>
      <c r="M102" s="1" t="s">
        <v>46</v>
      </c>
      <c r="N102" s="14">
        <v>46065</v>
      </c>
      <c r="O102" s="1" t="s">
        <v>52</v>
      </c>
      <c r="P102" s="1" t="s">
        <v>32</v>
      </c>
      <c r="Q102" s="1" t="s">
        <v>88</v>
      </c>
      <c r="R102" s="1" t="s">
        <v>49</v>
      </c>
      <c r="S102" s="1" t="s">
        <v>88</v>
      </c>
      <c r="T102" s="1" t="s">
        <v>88</v>
      </c>
      <c r="U102" s="1" t="s">
        <v>47</v>
      </c>
      <c r="V102" s="1" t="s">
        <v>88</v>
      </c>
      <c r="W102" s="1" t="s">
        <v>88</v>
      </c>
      <c r="X102" s="1" t="s">
        <v>88</v>
      </c>
      <c r="Y102" s="1" t="s">
        <v>88</v>
      </c>
      <c r="Z102" s="1" t="s">
        <v>12</v>
      </c>
      <c r="AA102" t="s">
        <v>74</v>
      </c>
      <c r="AB102" t="s">
        <v>73</v>
      </c>
      <c r="AC102" t="s">
        <v>15</v>
      </c>
      <c r="AD102">
        <v>7</v>
      </c>
      <c r="AE10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2" s="1" t="str">
        <f t="shared" si="1"/>
        <v>0 a 7 Dias</v>
      </c>
      <c r="AG102" s="40">
        <f>IF(STOCK_TÉCNICOS[[#This Row],[STATUS]]="INATIVO",
          "DESCONTO REALIZADO",0)</f>
        <v>0</v>
      </c>
      <c r="AH102"/>
    </row>
    <row r="103" spans="1:34" x14ac:dyDescent="0.3">
      <c r="A103" s="1" t="s">
        <v>532</v>
      </c>
      <c r="B103" s="1" t="s">
        <v>101</v>
      </c>
      <c r="C103" s="1" t="s">
        <v>140</v>
      </c>
      <c r="D103" s="1" t="s">
        <v>49</v>
      </c>
      <c r="E103" s="1" t="s">
        <v>53</v>
      </c>
      <c r="F103" s="1" t="s">
        <v>54</v>
      </c>
      <c r="G103" s="1" t="s">
        <v>41</v>
      </c>
      <c r="H103" s="1" t="s">
        <v>42</v>
      </c>
      <c r="I103" s="1" t="s">
        <v>12</v>
      </c>
      <c r="J103" s="1" t="s">
        <v>774</v>
      </c>
      <c r="K103" s="1" t="s">
        <v>104</v>
      </c>
      <c r="L103" s="1" t="s">
        <v>105</v>
      </c>
      <c r="M103" s="1" t="s">
        <v>46</v>
      </c>
      <c r="N103" s="14">
        <v>46065</v>
      </c>
      <c r="O103" s="1" t="s">
        <v>52</v>
      </c>
      <c r="P103" s="1" t="s">
        <v>32</v>
      </c>
      <c r="Q103" s="1" t="s">
        <v>88</v>
      </c>
      <c r="R103" s="1" t="s">
        <v>49</v>
      </c>
      <c r="S103" s="1" t="s">
        <v>88</v>
      </c>
      <c r="T103" s="1" t="s">
        <v>88</v>
      </c>
      <c r="U103" s="1" t="s">
        <v>47</v>
      </c>
      <c r="V103" s="1" t="s">
        <v>88</v>
      </c>
      <c r="W103" s="1" t="s">
        <v>88</v>
      </c>
      <c r="X103" s="1" t="s">
        <v>88</v>
      </c>
      <c r="Y103" s="1" t="s">
        <v>88</v>
      </c>
      <c r="Z103" s="1" t="s">
        <v>12</v>
      </c>
      <c r="AA103" t="s">
        <v>74</v>
      </c>
      <c r="AB103" t="s">
        <v>73</v>
      </c>
      <c r="AC103" t="s">
        <v>15</v>
      </c>
      <c r="AD103">
        <v>7</v>
      </c>
      <c r="AE10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3" s="41" t="str">
        <f t="shared" si="1"/>
        <v>0 a 7 Dias</v>
      </c>
      <c r="AG103" s="39">
        <f>IF(STOCK_TÉCNICOS[[#This Row],[STATUS]]="INATIVO",
          "DESCONTO REALIZADO",0)</f>
        <v>0</v>
      </c>
      <c r="AH103"/>
    </row>
    <row r="104" spans="1:34" x14ac:dyDescent="0.3">
      <c r="A104" s="1" t="s">
        <v>532</v>
      </c>
      <c r="B104" s="1" t="s">
        <v>224</v>
      </c>
      <c r="C104" s="1" t="s">
        <v>225</v>
      </c>
      <c r="D104" s="1" t="s">
        <v>49</v>
      </c>
      <c r="E104" s="1" t="s">
        <v>50</v>
      </c>
      <c r="F104" s="1" t="s">
        <v>51</v>
      </c>
      <c r="G104" s="1" t="s">
        <v>238</v>
      </c>
      <c r="H104" s="1" t="s">
        <v>239</v>
      </c>
      <c r="I104" s="1" t="s">
        <v>12</v>
      </c>
      <c r="J104" s="1" t="s">
        <v>349</v>
      </c>
      <c r="K104" s="1" t="s">
        <v>104</v>
      </c>
      <c r="L104" s="1" t="s">
        <v>108</v>
      </c>
      <c r="M104" s="1" t="s">
        <v>43</v>
      </c>
      <c r="N104" s="14">
        <v>46052</v>
      </c>
      <c r="O104" s="1" t="s">
        <v>52</v>
      </c>
      <c r="P104" s="1" t="s">
        <v>32</v>
      </c>
      <c r="Q104" s="1" t="s">
        <v>88</v>
      </c>
      <c r="R104" s="1" t="s">
        <v>49</v>
      </c>
      <c r="S104" s="1" t="s">
        <v>88</v>
      </c>
      <c r="T104" s="1" t="s">
        <v>88</v>
      </c>
      <c r="U104" s="1" t="s">
        <v>47</v>
      </c>
      <c r="V104" s="1" t="s">
        <v>88</v>
      </c>
      <c r="W104" s="1" t="s">
        <v>88</v>
      </c>
      <c r="X104" s="1" t="s">
        <v>88</v>
      </c>
      <c r="Y104" s="1" t="s">
        <v>88</v>
      </c>
      <c r="Z104" s="1" t="s">
        <v>12</v>
      </c>
      <c r="AA104" t="s">
        <v>74</v>
      </c>
      <c r="AB104" t="s">
        <v>75</v>
      </c>
      <c r="AC104" t="s">
        <v>15</v>
      </c>
      <c r="AD104">
        <v>20</v>
      </c>
      <c r="AE10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4" s="41" t="str">
        <f t="shared" si="1"/>
        <v>Acima de 14 Dias</v>
      </c>
      <c r="AG104" s="39">
        <f>IF(STOCK_TÉCNICOS[[#This Row],[STATUS]]="INATIVO",
          "DESCONTO REALIZADO",0)</f>
        <v>0</v>
      </c>
      <c r="AH104"/>
    </row>
    <row r="105" spans="1:34" x14ac:dyDescent="0.3">
      <c r="A105" s="1" t="s">
        <v>532</v>
      </c>
      <c r="B105" s="1" t="s">
        <v>224</v>
      </c>
      <c r="C105" s="1" t="s">
        <v>225</v>
      </c>
      <c r="D105" s="1" t="s">
        <v>49</v>
      </c>
      <c r="E105" s="1" t="s">
        <v>50</v>
      </c>
      <c r="F105" s="1" t="s">
        <v>51</v>
      </c>
      <c r="G105" s="1" t="s">
        <v>238</v>
      </c>
      <c r="H105" s="1" t="s">
        <v>239</v>
      </c>
      <c r="I105" s="1" t="s">
        <v>12</v>
      </c>
      <c r="J105" s="1" t="s">
        <v>352</v>
      </c>
      <c r="K105" s="1" t="s">
        <v>104</v>
      </c>
      <c r="L105" s="1" t="s">
        <v>108</v>
      </c>
      <c r="M105" s="1" t="s">
        <v>43</v>
      </c>
      <c r="N105" s="14">
        <v>46052</v>
      </c>
      <c r="O105" s="1" t="s">
        <v>52</v>
      </c>
      <c r="P105" s="1" t="s">
        <v>32</v>
      </c>
      <c r="Q105" s="1" t="s">
        <v>88</v>
      </c>
      <c r="R105" s="1" t="s">
        <v>49</v>
      </c>
      <c r="S105" s="1" t="s">
        <v>88</v>
      </c>
      <c r="T105" s="1" t="s">
        <v>88</v>
      </c>
      <c r="U105" s="1" t="s">
        <v>47</v>
      </c>
      <c r="V105" s="1" t="s">
        <v>88</v>
      </c>
      <c r="W105" s="1" t="s">
        <v>88</v>
      </c>
      <c r="X105" s="1" t="s">
        <v>88</v>
      </c>
      <c r="Y105" s="1" t="s">
        <v>88</v>
      </c>
      <c r="Z105" s="1" t="s">
        <v>12</v>
      </c>
      <c r="AA105" t="s">
        <v>74</v>
      </c>
      <c r="AB105" t="s">
        <v>75</v>
      </c>
      <c r="AC105" t="s">
        <v>15</v>
      </c>
      <c r="AD105">
        <v>20</v>
      </c>
      <c r="AE10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5" s="1" t="str">
        <f t="shared" si="1"/>
        <v>Acima de 14 Dias</v>
      </c>
      <c r="AG105" s="40">
        <f>IF(STOCK_TÉCNICOS[[#This Row],[STATUS]]="INATIVO",
          "DESCONTO REALIZADO",0)</f>
        <v>0</v>
      </c>
      <c r="AH105"/>
    </row>
    <row r="106" spans="1:34" x14ac:dyDescent="0.3">
      <c r="A106" s="1" t="s">
        <v>532</v>
      </c>
      <c r="B106" s="1" t="s">
        <v>224</v>
      </c>
      <c r="C106" s="1" t="s">
        <v>225</v>
      </c>
      <c r="D106" s="1" t="s">
        <v>49</v>
      </c>
      <c r="E106" s="1" t="s">
        <v>50</v>
      </c>
      <c r="F106" s="1" t="s">
        <v>51</v>
      </c>
      <c r="G106" s="1" t="s">
        <v>8</v>
      </c>
      <c r="H106" s="1" t="s">
        <v>9</v>
      </c>
      <c r="I106" s="1" t="s">
        <v>12</v>
      </c>
      <c r="J106" s="1" t="s">
        <v>230</v>
      </c>
      <c r="K106" s="1" t="s">
        <v>104</v>
      </c>
      <c r="L106" s="1" t="s">
        <v>106</v>
      </c>
      <c r="M106" s="1" t="s">
        <v>45</v>
      </c>
      <c r="N106" s="14">
        <v>46044</v>
      </c>
      <c r="O106" s="1" t="s">
        <v>52</v>
      </c>
      <c r="P106" s="1" t="s">
        <v>32</v>
      </c>
      <c r="Q106" s="1" t="s">
        <v>88</v>
      </c>
      <c r="R106" s="1" t="s">
        <v>49</v>
      </c>
      <c r="S106" s="1" t="s">
        <v>88</v>
      </c>
      <c r="T106" s="1" t="s">
        <v>88</v>
      </c>
      <c r="U106" s="1" t="s">
        <v>47</v>
      </c>
      <c r="V106" s="1" t="s">
        <v>88</v>
      </c>
      <c r="W106" s="1" t="s">
        <v>88</v>
      </c>
      <c r="X106" s="1" t="s">
        <v>88</v>
      </c>
      <c r="Y106" s="1" t="s">
        <v>88</v>
      </c>
      <c r="Z106" s="1" t="s">
        <v>12</v>
      </c>
      <c r="AA106" t="s">
        <v>74</v>
      </c>
      <c r="AB106" t="s">
        <v>75</v>
      </c>
      <c r="AC106" t="s">
        <v>15</v>
      </c>
      <c r="AD106">
        <v>28</v>
      </c>
      <c r="AE10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6" s="1" t="str">
        <f t="shared" si="1"/>
        <v>Acima de 14 Dias</v>
      </c>
      <c r="AG106" s="40">
        <f>IF(STOCK_TÉCNICOS[[#This Row],[STATUS]]="INATIVO",
          "DESCONTO REALIZADO",0)</f>
        <v>0</v>
      </c>
      <c r="AH106"/>
    </row>
    <row r="107" spans="1:34" x14ac:dyDescent="0.3">
      <c r="A107" s="1" t="s">
        <v>532</v>
      </c>
      <c r="B107" s="1" t="s">
        <v>224</v>
      </c>
      <c r="C107" s="1" t="s">
        <v>225</v>
      </c>
      <c r="D107" s="1" t="s">
        <v>49</v>
      </c>
      <c r="E107" s="1" t="s">
        <v>53</v>
      </c>
      <c r="F107" s="1" t="s">
        <v>54</v>
      </c>
      <c r="G107" s="1" t="s">
        <v>41</v>
      </c>
      <c r="H107" s="1" t="s">
        <v>42</v>
      </c>
      <c r="I107" s="1" t="s">
        <v>12</v>
      </c>
      <c r="J107" s="1" t="s">
        <v>359</v>
      </c>
      <c r="K107" s="1" t="s">
        <v>104</v>
      </c>
      <c r="L107" s="1" t="s">
        <v>105</v>
      </c>
      <c r="M107" s="1" t="s">
        <v>46</v>
      </c>
      <c r="N107" s="14">
        <v>46052</v>
      </c>
      <c r="O107" s="1" t="s">
        <v>52</v>
      </c>
      <c r="P107" s="1" t="s">
        <v>32</v>
      </c>
      <c r="Q107" s="1" t="s">
        <v>88</v>
      </c>
      <c r="R107" s="1" t="s">
        <v>49</v>
      </c>
      <c r="S107" s="1" t="s">
        <v>88</v>
      </c>
      <c r="T107" s="1" t="s">
        <v>88</v>
      </c>
      <c r="U107" s="1" t="s">
        <v>47</v>
      </c>
      <c r="V107" s="1" t="s">
        <v>88</v>
      </c>
      <c r="W107" s="1" t="s">
        <v>88</v>
      </c>
      <c r="X107" s="1" t="s">
        <v>88</v>
      </c>
      <c r="Y107" s="1" t="s">
        <v>88</v>
      </c>
      <c r="Z107" s="1" t="s">
        <v>12</v>
      </c>
      <c r="AA107" t="s">
        <v>74</v>
      </c>
      <c r="AB107" t="s">
        <v>75</v>
      </c>
      <c r="AC107" t="s">
        <v>15</v>
      </c>
      <c r="AD107">
        <v>20</v>
      </c>
      <c r="AE10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7" s="41" t="str">
        <f t="shared" si="1"/>
        <v>Acima de 14 Dias</v>
      </c>
      <c r="AG107" s="39">
        <f>IF(STOCK_TÉCNICOS[[#This Row],[STATUS]]="INATIVO",
          "DESCONTO REALIZADO",0)</f>
        <v>0</v>
      </c>
      <c r="AH107"/>
    </row>
    <row r="108" spans="1:34" x14ac:dyDescent="0.3">
      <c r="A108" s="1" t="s">
        <v>532</v>
      </c>
      <c r="B108" s="1" t="s">
        <v>224</v>
      </c>
      <c r="C108" s="1" t="s">
        <v>225</v>
      </c>
      <c r="D108" s="1" t="s">
        <v>49</v>
      </c>
      <c r="E108" s="1" t="s">
        <v>53</v>
      </c>
      <c r="F108" s="1" t="s">
        <v>54</v>
      </c>
      <c r="G108" s="1" t="s">
        <v>41</v>
      </c>
      <c r="H108" s="1" t="s">
        <v>42</v>
      </c>
      <c r="I108" s="1" t="s">
        <v>12</v>
      </c>
      <c r="J108" s="1" t="s">
        <v>360</v>
      </c>
      <c r="K108" s="1" t="s">
        <v>104</v>
      </c>
      <c r="L108" s="1" t="s">
        <v>105</v>
      </c>
      <c r="M108" s="1" t="s">
        <v>46</v>
      </c>
      <c r="N108" s="14">
        <v>46052</v>
      </c>
      <c r="O108" s="1" t="s">
        <v>52</v>
      </c>
      <c r="P108" s="1" t="s">
        <v>32</v>
      </c>
      <c r="Q108" s="1" t="s">
        <v>88</v>
      </c>
      <c r="R108" s="1" t="s">
        <v>49</v>
      </c>
      <c r="S108" s="1" t="s">
        <v>88</v>
      </c>
      <c r="T108" s="1" t="s">
        <v>88</v>
      </c>
      <c r="U108" s="1" t="s">
        <v>47</v>
      </c>
      <c r="V108" s="1" t="s">
        <v>88</v>
      </c>
      <c r="W108" s="1" t="s">
        <v>88</v>
      </c>
      <c r="X108" s="1" t="s">
        <v>88</v>
      </c>
      <c r="Y108" s="1" t="s">
        <v>88</v>
      </c>
      <c r="Z108" s="1" t="s">
        <v>12</v>
      </c>
      <c r="AA108" t="s">
        <v>74</v>
      </c>
      <c r="AB108" t="s">
        <v>75</v>
      </c>
      <c r="AC108" t="s">
        <v>15</v>
      </c>
      <c r="AD108">
        <v>20</v>
      </c>
      <c r="AE10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8" s="41" t="str">
        <f t="shared" si="1"/>
        <v>Acima de 14 Dias</v>
      </c>
      <c r="AG108" s="39">
        <f>IF(STOCK_TÉCNICOS[[#This Row],[STATUS]]="INATIVO",
          "DESCONTO REALIZADO",0)</f>
        <v>0</v>
      </c>
      <c r="AH108"/>
    </row>
    <row r="109" spans="1:34" x14ac:dyDescent="0.3">
      <c r="A109" s="1" t="s">
        <v>532</v>
      </c>
      <c r="B109" s="1" t="s">
        <v>224</v>
      </c>
      <c r="C109" s="1" t="s">
        <v>225</v>
      </c>
      <c r="D109" s="1" t="s">
        <v>49</v>
      </c>
      <c r="E109" s="1" t="s">
        <v>53</v>
      </c>
      <c r="F109" s="1" t="s">
        <v>54</v>
      </c>
      <c r="G109" s="1" t="s">
        <v>41</v>
      </c>
      <c r="H109" s="1" t="s">
        <v>42</v>
      </c>
      <c r="I109" s="1" t="s">
        <v>12</v>
      </c>
      <c r="J109" s="1" t="s">
        <v>361</v>
      </c>
      <c r="K109" s="1" t="s">
        <v>104</v>
      </c>
      <c r="L109" s="1" t="s">
        <v>105</v>
      </c>
      <c r="M109" s="1" t="s">
        <v>46</v>
      </c>
      <c r="N109" s="14">
        <v>46052</v>
      </c>
      <c r="O109" s="1" t="s">
        <v>52</v>
      </c>
      <c r="P109" s="1" t="s">
        <v>32</v>
      </c>
      <c r="Q109" s="1" t="s">
        <v>88</v>
      </c>
      <c r="R109" s="1" t="s">
        <v>49</v>
      </c>
      <c r="S109" s="1" t="s">
        <v>88</v>
      </c>
      <c r="T109" s="1" t="s">
        <v>88</v>
      </c>
      <c r="U109" s="1" t="s">
        <v>47</v>
      </c>
      <c r="V109" s="1" t="s">
        <v>88</v>
      </c>
      <c r="W109" s="1" t="s">
        <v>88</v>
      </c>
      <c r="X109" s="1" t="s">
        <v>88</v>
      </c>
      <c r="Y109" s="1" t="s">
        <v>88</v>
      </c>
      <c r="Z109" s="1" t="s">
        <v>12</v>
      </c>
      <c r="AA109" t="s">
        <v>74</v>
      </c>
      <c r="AB109" t="s">
        <v>75</v>
      </c>
      <c r="AC109" t="s">
        <v>15</v>
      </c>
      <c r="AD109">
        <v>20</v>
      </c>
      <c r="AE10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09" s="1" t="str">
        <f t="shared" si="1"/>
        <v>Acima de 14 Dias</v>
      </c>
      <c r="AG109" s="40">
        <f>IF(STOCK_TÉCNICOS[[#This Row],[STATUS]]="INATIVO",
          "DESCONTO REALIZADO",0)</f>
        <v>0</v>
      </c>
      <c r="AH109"/>
    </row>
    <row r="110" spans="1:34" x14ac:dyDescent="0.3">
      <c r="A110" s="1" t="s">
        <v>532</v>
      </c>
      <c r="B110" s="1" t="s">
        <v>92</v>
      </c>
      <c r="C110" s="1" t="s">
        <v>148</v>
      </c>
      <c r="D110" s="1" t="s">
        <v>49</v>
      </c>
      <c r="E110" s="1" t="s">
        <v>53</v>
      </c>
      <c r="F110" s="1" t="s">
        <v>54</v>
      </c>
      <c r="G110" s="1" t="s">
        <v>41</v>
      </c>
      <c r="H110" s="1" t="s">
        <v>42</v>
      </c>
      <c r="I110" s="1" t="s">
        <v>12</v>
      </c>
      <c r="J110" s="1" t="s">
        <v>585</v>
      </c>
      <c r="K110" s="1" t="s">
        <v>104</v>
      </c>
      <c r="L110" s="1" t="s">
        <v>105</v>
      </c>
      <c r="M110" s="1" t="s">
        <v>46</v>
      </c>
      <c r="N110" s="14">
        <v>46069</v>
      </c>
      <c r="O110" s="1" t="s">
        <v>52</v>
      </c>
      <c r="P110" s="1" t="s">
        <v>32</v>
      </c>
      <c r="Q110" s="1" t="s">
        <v>88</v>
      </c>
      <c r="R110" s="1" t="s">
        <v>49</v>
      </c>
      <c r="S110" s="1" t="s">
        <v>88</v>
      </c>
      <c r="T110" s="1" t="s">
        <v>88</v>
      </c>
      <c r="U110" s="1" t="s">
        <v>47</v>
      </c>
      <c r="V110" s="1" t="s">
        <v>88</v>
      </c>
      <c r="W110" s="1" t="s">
        <v>88</v>
      </c>
      <c r="X110" s="1" t="s">
        <v>88</v>
      </c>
      <c r="Y110" s="1" t="s">
        <v>88</v>
      </c>
      <c r="Z110" s="1" t="s">
        <v>12</v>
      </c>
      <c r="AA110" t="s">
        <v>74</v>
      </c>
      <c r="AB110" t="s">
        <v>200</v>
      </c>
      <c r="AC110" t="s">
        <v>15</v>
      </c>
      <c r="AD110">
        <v>3</v>
      </c>
      <c r="AE11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0" s="41" t="str">
        <f t="shared" si="1"/>
        <v>0 a 7 Dias</v>
      </c>
      <c r="AG110" s="39">
        <f>IF(STOCK_TÉCNICOS[[#This Row],[STATUS]]="INATIVO",
          "DESCONTO REALIZADO",0)</f>
        <v>0</v>
      </c>
      <c r="AH110"/>
    </row>
    <row r="111" spans="1:34" x14ac:dyDescent="0.3">
      <c r="A111" s="1" t="s">
        <v>532</v>
      </c>
      <c r="B111" s="1" t="s">
        <v>92</v>
      </c>
      <c r="C111" s="1" t="s">
        <v>148</v>
      </c>
      <c r="D111" s="1" t="s">
        <v>49</v>
      </c>
      <c r="E111" s="1" t="s">
        <v>50</v>
      </c>
      <c r="F111" s="1" t="s">
        <v>51</v>
      </c>
      <c r="G111" s="1" t="s">
        <v>6</v>
      </c>
      <c r="H111" s="1" t="s">
        <v>7</v>
      </c>
      <c r="I111" s="1" t="s">
        <v>12</v>
      </c>
      <c r="J111" s="1" t="s">
        <v>617</v>
      </c>
      <c r="K111" s="1" t="s">
        <v>104</v>
      </c>
      <c r="L111" s="1" t="s">
        <v>108</v>
      </c>
      <c r="M111" s="1" t="s">
        <v>43</v>
      </c>
      <c r="N111" s="14">
        <v>46069</v>
      </c>
      <c r="O111" s="1" t="s">
        <v>52</v>
      </c>
      <c r="P111" s="1" t="s">
        <v>32</v>
      </c>
      <c r="Q111" s="1" t="s">
        <v>88</v>
      </c>
      <c r="R111" s="1" t="s">
        <v>49</v>
      </c>
      <c r="S111" s="1" t="s">
        <v>88</v>
      </c>
      <c r="T111" s="1" t="s">
        <v>88</v>
      </c>
      <c r="U111" s="1" t="s">
        <v>47</v>
      </c>
      <c r="V111" s="1" t="s">
        <v>88</v>
      </c>
      <c r="W111" s="1" t="s">
        <v>88</v>
      </c>
      <c r="X111" s="1" t="s">
        <v>88</v>
      </c>
      <c r="Y111" s="1" t="s">
        <v>88</v>
      </c>
      <c r="Z111" s="1" t="s">
        <v>12</v>
      </c>
      <c r="AA111" t="s">
        <v>74</v>
      </c>
      <c r="AB111" t="s">
        <v>200</v>
      </c>
      <c r="AC111" t="s">
        <v>15</v>
      </c>
      <c r="AD111">
        <v>3</v>
      </c>
      <c r="AE11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1" s="1" t="str">
        <f t="shared" si="1"/>
        <v>0 a 7 Dias</v>
      </c>
      <c r="AG111" s="40">
        <f>IF(STOCK_TÉCNICOS[[#This Row],[STATUS]]="INATIVO",
          "DESCONTO REALIZADO",0)</f>
        <v>0</v>
      </c>
      <c r="AH111"/>
    </row>
    <row r="112" spans="1:34" x14ac:dyDescent="0.3">
      <c r="A112" s="1" t="s">
        <v>532</v>
      </c>
      <c r="B112" s="1" t="s">
        <v>92</v>
      </c>
      <c r="C112" s="1" t="s">
        <v>148</v>
      </c>
      <c r="D112" s="1" t="s">
        <v>49</v>
      </c>
      <c r="E112" s="1" t="s">
        <v>50</v>
      </c>
      <c r="F112" s="1" t="s">
        <v>51</v>
      </c>
      <c r="G112" s="1" t="s">
        <v>238</v>
      </c>
      <c r="H112" s="1" t="s">
        <v>239</v>
      </c>
      <c r="I112" s="1" t="s">
        <v>12</v>
      </c>
      <c r="J112" s="1" t="s">
        <v>396</v>
      </c>
      <c r="K112" s="1" t="s">
        <v>104</v>
      </c>
      <c r="L112" s="1" t="s">
        <v>108</v>
      </c>
      <c r="M112" s="1" t="s">
        <v>43</v>
      </c>
      <c r="N112" s="14">
        <v>46062</v>
      </c>
      <c r="O112" s="1" t="s">
        <v>52</v>
      </c>
      <c r="P112" s="1" t="s">
        <v>32</v>
      </c>
      <c r="Q112" s="1" t="s">
        <v>88</v>
      </c>
      <c r="R112" s="1" t="s">
        <v>49</v>
      </c>
      <c r="S112" s="1" t="s">
        <v>88</v>
      </c>
      <c r="T112" s="1" t="s">
        <v>88</v>
      </c>
      <c r="U112" s="1" t="s">
        <v>47</v>
      </c>
      <c r="V112" s="1" t="s">
        <v>88</v>
      </c>
      <c r="W112" s="1" t="s">
        <v>88</v>
      </c>
      <c r="X112" s="1" t="s">
        <v>88</v>
      </c>
      <c r="Y112" s="1" t="s">
        <v>88</v>
      </c>
      <c r="Z112" s="1" t="s">
        <v>12</v>
      </c>
      <c r="AA112" t="s">
        <v>74</v>
      </c>
      <c r="AB112" t="s">
        <v>200</v>
      </c>
      <c r="AC112" t="s">
        <v>15</v>
      </c>
      <c r="AD112">
        <v>10</v>
      </c>
      <c r="AE11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2" s="41" t="str">
        <f t="shared" si="1"/>
        <v>7 a 14 Dias</v>
      </c>
      <c r="AG112" s="39">
        <f>IF(STOCK_TÉCNICOS[[#This Row],[STATUS]]="INATIVO",
          "DESCONTO REALIZADO",0)</f>
        <v>0</v>
      </c>
      <c r="AH112"/>
    </row>
    <row r="113" spans="1:34" x14ac:dyDescent="0.3">
      <c r="A113" s="1" t="s">
        <v>532</v>
      </c>
      <c r="B113" s="1" t="s">
        <v>92</v>
      </c>
      <c r="C113" s="1" t="s">
        <v>148</v>
      </c>
      <c r="D113" s="1" t="s">
        <v>49</v>
      </c>
      <c r="E113" s="1" t="s">
        <v>53</v>
      </c>
      <c r="F113" s="1" t="s">
        <v>54</v>
      </c>
      <c r="G113" s="1" t="s">
        <v>41</v>
      </c>
      <c r="H113" s="1" t="s">
        <v>42</v>
      </c>
      <c r="I113" s="1" t="s">
        <v>12</v>
      </c>
      <c r="J113" s="1" t="s">
        <v>632</v>
      </c>
      <c r="K113" s="1" t="s">
        <v>104</v>
      </c>
      <c r="L113" s="1" t="s">
        <v>105</v>
      </c>
      <c r="M113" s="1" t="s">
        <v>46</v>
      </c>
      <c r="N113" s="14">
        <v>46069</v>
      </c>
      <c r="O113" s="1" t="s">
        <v>52</v>
      </c>
      <c r="P113" s="1" t="s">
        <v>32</v>
      </c>
      <c r="Q113" s="1" t="s">
        <v>88</v>
      </c>
      <c r="R113" s="1" t="s">
        <v>49</v>
      </c>
      <c r="S113" s="1" t="s">
        <v>88</v>
      </c>
      <c r="T113" s="1" t="s">
        <v>88</v>
      </c>
      <c r="U113" s="1" t="s">
        <v>47</v>
      </c>
      <c r="V113" s="1" t="s">
        <v>88</v>
      </c>
      <c r="W113" s="1" t="s">
        <v>88</v>
      </c>
      <c r="X113" s="1" t="s">
        <v>88</v>
      </c>
      <c r="Y113" s="1" t="s">
        <v>88</v>
      </c>
      <c r="Z113" s="1" t="s">
        <v>12</v>
      </c>
      <c r="AA113" t="s">
        <v>74</v>
      </c>
      <c r="AB113" t="s">
        <v>200</v>
      </c>
      <c r="AC113" t="s">
        <v>15</v>
      </c>
      <c r="AD113">
        <v>3</v>
      </c>
      <c r="AE11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3" s="41" t="str">
        <f t="shared" si="1"/>
        <v>0 a 7 Dias</v>
      </c>
      <c r="AG113" s="39">
        <f>IF(STOCK_TÉCNICOS[[#This Row],[STATUS]]="INATIVO",
          "DESCONTO REALIZADO",0)</f>
        <v>0</v>
      </c>
      <c r="AH113"/>
    </row>
    <row r="114" spans="1:34" x14ac:dyDescent="0.3">
      <c r="A114" s="1" t="s">
        <v>532</v>
      </c>
      <c r="B114" s="1" t="s">
        <v>92</v>
      </c>
      <c r="C114" s="1" t="s">
        <v>148</v>
      </c>
      <c r="D114" s="1" t="s">
        <v>49</v>
      </c>
      <c r="E114" s="1" t="s">
        <v>53</v>
      </c>
      <c r="F114" s="1" t="s">
        <v>54</v>
      </c>
      <c r="G114" s="1" t="s">
        <v>41</v>
      </c>
      <c r="H114" s="1" t="s">
        <v>42</v>
      </c>
      <c r="I114" s="1" t="s">
        <v>12</v>
      </c>
      <c r="J114" s="1" t="s">
        <v>686</v>
      </c>
      <c r="K114" s="1" t="s">
        <v>104</v>
      </c>
      <c r="L114" s="1" t="s">
        <v>105</v>
      </c>
      <c r="M114" s="1" t="s">
        <v>46</v>
      </c>
      <c r="N114" s="14">
        <v>46069</v>
      </c>
      <c r="O114" s="1" t="s">
        <v>52</v>
      </c>
      <c r="P114" s="1" t="s">
        <v>32</v>
      </c>
      <c r="Q114" s="1" t="s">
        <v>88</v>
      </c>
      <c r="R114" s="1" t="s">
        <v>49</v>
      </c>
      <c r="S114" s="1" t="s">
        <v>88</v>
      </c>
      <c r="T114" s="1" t="s">
        <v>88</v>
      </c>
      <c r="U114" s="1" t="s">
        <v>47</v>
      </c>
      <c r="V114" s="1" t="s">
        <v>88</v>
      </c>
      <c r="W114" s="1" t="s">
        <v>88</v>
      </c>
      <c r="X114" s="1" t="s">
        <v>88</v>
      </c>
      <c r="Y114" s="1" t="s">
        <v>88</v>
      </c>
      <c r="Z114" s="1" t="s">
        <v>12</v>
      </c>
      <c r="AA114" t="s">
        <v>74</v>
      </c>
      <c r="AB114" t="s">
        <v>200</v>
      </c>
      <c r="AC114" t="s">
        <v>15</v>
      </c>
      <c r="AD114">
        <v>3</v>
      </c>
      <c r="AE11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4" s="41" t="str">
        <f t="shared" si="1"/>
        <v>0 a 7 Dias</v>
      </c>
      <c r="AG114" s="39">
        <f>IF(STOCK_TÉCNICOS[[#This Row],[STATUS]]="INATIVO",
          "DESCONTO REALIZADO",0)</f>
        <v>0</v>
      </c>
      <c r="AH114"/>
    </row>
    <row r="115" spans="1:34" x14ac:dyDescent="0.3">
      <c r="A115" s="1" t="s">
        <v>532</v>
      </c>
      <c r="B115" s="1" t="s">
        <v>92</v>
      </c>
      <c r="C115" s="1" t="s">
        <v>148</v>
      </c>
      <c r="D115" s="1" t="s">
        <v>49</v>
      </c>
      <c r="E115" s="1" t="s">
        <v>53</v>
      </c>
      <c r="F115" s="1" t="s">
        <v>54</v>
      </c>
      <c r="G115" s="1" t="s">
        <v>537</v>
      </c>
      <c r="H115" s="1" t="s">
        <v>538</v>
      </c>
      <c r="I115" s="1" t="s">
        <v>12</v>
      </c>
      <c r="J115" s="1" t="s">
        <v>698</v>
      </c>
      <c r="K115" s="1" t="s">
        <v>104</v>
      </c>
      <c r="L115" s="1" t="s">
        <v>540</v>
      </c>
      <c r="M115" s="1" t="s">
        <v>541</v>
      </c>
      <c r="N115" s="14">
        <v>46067</v>
      </c>
      <c r="O115" s="1" t="s">
        <v>52</v>
      </c>
      <c r="P115" s="1" t="s">
        <v>32</v>
      </c>
      <c r="Q115" s="1" t="s">
        <v>88</v>
      </c>
      <c r="R115" s="1" t="s">
        <v>49</v>
      </c>
      <c r="S115" s="1" t="s">
        <v>88</v>
      </c>
      <c r="T115" s="1" t="s">
        <v>88</v>
      </c>
      <c r="U115" s="1" t="s">
        <v>47</v>
      </c>
      <c r="V115" s="1" t="s">
        <v>88</v>
      </c>
      <c r="W115" s="1" t="s">
        <v>88</v>
      </c>
      <c r="X115" s="1" t="s">
        <v>88</v>
      </c>
      <c r="Y115" s="1" t="s">
        <v>88</v>
      </c>
      <c r="Z115" s="1" t="s">
        <v>12</v>
      </c>
      <c r="AA115" t="s">
        <v>74</v>
      </c>
      <c r="AB115" t="s">
        <v>200</v>
      </c>
      <c r="AC115" t="s">
        <v>15</v>
      </c>
      <c r="AD115">
        <v>5</v>
      </c>
      <c r="AE11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5" s="41" t="str">
        <f t="shared" si="1"/>
        <v>0 a 7 Dias</v>
      </c>
      <c r="AG115" s="39">
        <f>IF(STOCK_TÉCNICOS[[#This Row],[STATUS]]="INATIVO",
          "DESCONTO REALIZADO",0)</f>
        <v>0</v>
      </c>
      <c r="AH115"/>
    </row>
    <row r="116" spans="1:34" x14ac:dyDescent="0.3">
      <c r="A116" s="1" t="s">
        <v>532</v>
      </c>
      <c r="B116" s="1" t="s">
        <v>92</v>
      </c>
      <c r="C116" s="1" t="s">
        <v>148</v>
      </c>
      <c r="D116" s="1" t="s">
        <v>49</v>
      </c>
      <c r="E116" s="1" t="s">
        <v>50</v>
      </c>
      <c r="F116" s="1" t="s">
        <v>51</v>
      </c>
      <c r="G116" s="1" t="s">
        <v>6</v>
      </c>
      <c r="H116" s="1" t="s">
        <v>7</v>
      </c>
      <c r="I116" s="1" t="s">
        <v>12</v>
      </c>
      <c r="J116" s="1" t="s">
        <v>703</v>
      </c>
      <c r="K116" s="1" t="s">
        <v>104</v>
      </c>
      <c r="L116" s="1" t="s">
        <v>108</v>
      </c>
      <c r="M116" s="1" t="s">
        <v>43</v>
      </c>
      <c r="N116" s="14">
        <v>46069</v>
      </c>
      <c r="O116" s="1" t="s">
        <v>52</v>
      </c>
      <c r="P116" s="1" t="s">
        <v>32</v>
      </c>
      <c r="Q116" s="1" t="s">
        <v>88</v>
      </c>
      <c r="R116" s="1" t="s">
        <v>49</v>
      </c>
      <c r="S116" s="1" t="s">
        <v>88</v>
      </c>
      <c r="T116" s="1" t="s">
        <v>88</v>
      </c>
      <c r="U116" s="1" t="s">
        <v>47</v>
      </c>
      <c r="V116" s="1" t="s">
        <v>88</v>
      </c>
      <c r="W116" s="1" t="s">
        <v>88</v>
      </c>
      <c r="X116" s="1" t="s">
        <v>88</v>
      </c>
      <c r="Y116" s="1" t="s">
        <v>88</v>
      </c>
      <c r="Z116" s="1" t="s">
        <v>12</v>
      </c>
      <c r="AA116" t="s">
        <v>74</v>
      </c>
      <c r="AB116" t="s">
        <v>200</v>
      </c>
      <c r="AC116" t="s">
        <v>15</v>
      </c>
      <c r="AD116">
        <v>3</v>
      </c>
      <c r="AE11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6" s="41" t="str">
        <f t="shared" si="1"/>
        <v>0 a 7 Dias</v>
      </c>
      <c r="AG116" s="39">
        <f>IF(STOCK_TÉCNICOS[[#This Row],[STATUS]]="INATIVO",
          "DESCONTO REALIZADO",0)</f>
        <v>0</v>
      </c>
      <c r="AH116"/>
    </row>
    <row r="117" spans="1:34" x14ac:dyDescent="0.3">
      <c r="A117" s="1" t="s">
        <v>532</v>
      </c>
      <c r="B117" s="1" t="s">
        <v>92</v>
      </c>
      <c r="C117" s="1" t="s">
        <v>148</v>
      </c>
      <c r="D117" s="1" t="s">
        <v>49</v>
      </c>
      <c r="E117" s="1" t="s">
        <v>50</v>
      </c>
      <c r="F117" s="1" t="s">
        <v>51</v>
      </c>
      <c r="G117" s="1" t="s">
        <v>6</v>
      </c>
      <c r="H117" s="1" t="s">
        <v>7</v>
      </c>
      <c r="I117" s="1" t="s">
        <v>12</v>
      </c>
      <c r="J117" s="1" t="s">
        <v>740</v>
      </c>
      <c r="K117" s="1" t="s">
        <v>104</v>
      </c>
      <c r="L117" s="1" t="s">
        <v>108</v>
      </c>
      <c r="M117" s="1" t="s">
        <v>43</v>
      </c>
      <c r="N117" s="14">
        <v>46069</v>
      </c>
      <c r="O117" s="1" t="s">
        <v>52</v>
      </c>
      <c r="P117" s="1" t="s">
        <v>32</v>
      </c>
      <c r="Q117" s="1" t="s">
        <v>88</v>
      </c>
      <c r="R117" s="1" t="s">
        <v>49</v>
      </c>
      <c r="S117" s="1" t="s">
        <v>88</v>
      </c>
      <c r="T117" s="1" t="s">
        <v>88</v>
      </c>
      <c r="U117" s="1" t="s">
        <v>47</v>
      </c>
      <c r="V117" s="1" t="s">
        <v>88</v>
      </c>
      <c r="W117" s="1" t="s">
        <v>88</v>
      </c>
      <c r="X117" s="1" t="s">
        <v>88</v>
      </c>
      <c r="Y117" s="1" t="s">
        <v>88</v>
      </c>
      <c r="Z117" s="1" t="s">
        <v>12</v>
      </c>
      <c r="AA117" t="s">
        <v>74</v>
      </c>
      <c r="AB117" t="s">
        <v>200</v>
      </c>
      <c r="AC117" t="s">
        <v>15</v>
      </c>
      <c r="AD117">
        <v>3</v>
      </c>
      <c r="AE11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7" s="41" t="str">
        <f t="shared" si="1"/>
        <v>0 a 7 Dias</v>
      </c>
      <c r="AG117" s="39">
        <f>IF(STOCK_TÉCNICOS[[#This Row],[STATUS]]="INATIVO",
          "DESCONTO REALIZADO",0)</f>
        <v>0</v>
      </c>
      <c r="AH117"/>
    </row>
    <row r="118" spans="1:34" x14ac:dyDescent="0.3">
      <c r="A118" s="1" t="s">
        <v>532</v>
      </c>
      <c r="B118" s="1" t="s">
        <v>92</v>
      </c>
      <c r="C118" s="1" t="s">
        <v>148</v>
      </c>
      <c r="D118" s="1" t="s">
        <v>49</v>
      </c>
      <c r="E118" s="1" t="s">
        <v>53</v>
      </c>
      <c r="F118" s="1" t="s">
        <v>54</v>
      </c>
      <c r="G118" s="1" t="s">
        <v>537</v>
      </c>
      <c r="H118" s="1" t="s">
        <v>538</v>
      </c>
      <c r="I118" s="1" t="s">
        <v>12</v>
      </c>
      <c r="J118" s="1" t="s">
        <v>750</v>
      </c>
      <c r="K118" s="1" t="s">
        <v>104</v>
      </c>
      <c r="L118" s="1" t="s">
        <v>540</v>
      </c>
      <c r="M118" s="1" t="s">
        <v>541</v>
      </c>
      <c r="N118" s="14">
        <v>46067</v>
      </c>
      <c r="O118" s="1" t="s">
        <v>52</v>
      </c>
      <c r="P118" s="1" t="s">
        <v>32</v>
      </c>
      <c r="Q118" s="1" t="s">
        <v>88</v>
      </c>
      <c r="R118" s="1" t="s">
        <v>49</v>
      </c>
      <c r="S118" s="1" t="s">
        <v>88</v>
      </c>
      <c r="T118" s="1" t="s">
        <v>88</v>
      </c>
      <c r="U118" s="1" t="s">
        <v>47</v>
      </c>
      <c r="V118" s="1" t="s">
        <v>88</v>
      </c>
      <c r="W118" s="1" t="s">
        <v>88</v>
      </c>
      <c r="X118" s="1" t="s">
        <v>88</v>
      </c>
      <c r="Y118" s="1" t="s">
        <v>88</v>
      </c>
      <c r="Z118" s="1" t="s">
        <v>12</v>
      </c>
      <c r="AA118" t="s">
        <v>74</v>
      </c>
      <c r="AB118" t="s">
        <v>200</v>
      </c>
      <c r="AC118" t="s">
        <v>15</v>
      </c>
      <c r="AD118">
        <v>5</v>
      </c>
      <c r="AE11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8" s="1" t="str">
        <f t="shared" si="1"/>
        <v>0 a 7 Dias</v>
      </c>
      <c r="AG118" s="40">
        <f>IF(STOCK_TÉCNICOS[[#This Row],[STATUS]]="INATIVO",
          "DESCONTO REALIZADO",0)</f>
        <v>0</v>
      </c>
      <c r="AH118"/>
    </row>
    <row r="119" spans="1:34" x14ac:dyDescent="0.3">
      <c r="A119" s="1" t="s">
        <v>532</v>
      </c>
      <c r="B119" s="1" t="s">
        <v>92</v>
      </c>
      <c r="C119" s="1" t="s">
        <v>148</v>
      </c>
      <c r="D119" s="1" t="s">
        <v>49</v>
      </c>
      <c r="E119" s="1" t="s">
        <v>50</v>
      </c>
      <c r="F119" s="1" t="s">
        <v>51</v>
      </c>
      <c r="G119" s="1" t="s">
        <v>8</v>
      </c>
      <c r="H119" s="1" t="s">
        <v>9</v>
      </c>
      <c r="I119" s="1" t="s">
        <v>12</v>
      </c>
      <c r="J119" s="1" t="s">
        <v>370</v>
      </c>
      <c r="K119" s="1" t="s">
        <v>104</v>
      </c>
      <c r="L119" s="1" t="s">
        <v>106</v>
      </c>
      <c r="M119" s="1" t="s">
        <v>45</v>
      </c>
      <c r="N119" s="14">
        <v>46055</v>
      </c>
      <c r="O119" s="1" t="s">
        <v>52</v>
      </c>
      <c r="P119" s="1" t="s">
        <v>32</v>
      </c>
      <c r="Q119" s="1" t="s">
        <v>88</v>
      </c>
      <c r="R119" s="1" t="s">
        <v>49</v>
      </c>
      <c r="S119" s="1" t="s">
        <v>88</v>
      </c>
      <c r="T119" s="1" t="s">
        <v>88</v>
      </c>
      <c r="U119" s="1" t="s">
        <v>47</v>
      </c>
      <c r="V119" s="1" t="s">
        <v>88</v>
      </c>
      <c r="W119" s="1" t="s">
        <v>88</v>
      </c>
      <c r="X119" s="1" t="s">
        <v>88</v>
      </c>
      <c r="Y119" s="1" t="s">
        <v>88</v>
      </c>
      <c r="Z119" s="1" t="s">
        <v>12</v>
      </c>
      <c r="AA119" t="s">
        <v>74</v>
      </c>
      <c r="AB119" t="s">
        <v>200</v>
      </c>
      <c r="AC119" t="s">
        <v>15</v>
      </c>
      <c r="AD119">
        <v>17</v>
      </c>
      <c r="AE11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19" s="1" t="str">
        <f t="shared" si="1"/>
        <v>Acima de 14 Dias</v>
      </c>
      <c r="AG119" s="40">
        <f>IF(STOCK_TÉCNICOS[[#This Row],[STATUS]]="INATIVO",
          "DESCONTO REALIZADO",0)</f>
        <v>0</v>
      </c>
      <c r="AH119"/>
    </row>
    <row r="120" spans="1:34" x14ac:dyDescent="0.3">
      <c r="A120" s="1" t="s">
        <v>532</v>
      </c>
      <c r="B120" s="1" t="s">
        <v>240</v>
      </c>
      <c r="C120" s="1" t="s">
        <v>241</v>
      </c>
      <c r="D120" s="1" t="s">
        <v>49</v>
      </c>
      <c r="E120" s="1" t="s">
        <v>50</v>
      </c>
      <c r="F120" s="1" t="s">
        <v>51</v>
      </c>
      <c r="G120" s="1" t="s">
        <v>8</v>
      </c>
      <c r="H120" s="1" t="s">
        <v>9</v>
      </c>
      <c r="I120" s="1" t="s">
        <v>12</v>
      </c>
      <c r="J120" s="1" t="s">
        <v>581</v>
      </c>
      <c r="K120" s="1" t="s">
        <v>104</v>
      </c>
      <c r="L120" s="1" t="s">
        <v>106</v>
      </c>
      <c r="M120" s="1" t="s">
        <v>45</v>
      </c>
      <c r="N120" s="14">
        <v>46063</v>
      </c>
      <c r="O120" s="1" t="s">
        <v>52</v>
      </c>
      <c r="P120" s="1" t="s">
        <v>32</v>
      </c>
      <c r="Q120" s="1" t="s">
        <v>88</v>
      </c>
      <c r="R120" s="1" t="s">
        <v>49</v>
      </c>
      <c r="S120" s="1" t="s">
        <v>88</v>
      </c>
      <c r="T120" s="1" t="s">
        <v>88</v>
      </c>
      <c r="U120" s="1" t="s">
        <v>47</v>
      </c>
      <c r="V120" s="1" t="s">
        <v>88</v>
      </c>
      <c r="W120" s="1" t="s">
        <v>88</v>
      </c>
      <c r="X120" s="1" t="s">
        <v>88</v>
      </c>
      <c r="Y120" s="1" t="s">
        <v>88</v>
      </c>
      <c r="Z120" s="1" t="s">
        <v>12</v>
      </c>
      <c r="AA120" t="s">
        <v>74</v>
      </c>
      <c r="AB120" t="s">
        <v>73</v>
      </c>
      <c r="AC120" t="s">
        <v>15</v>
      </c>
      <c r="AD120">
        <v>9</v>
      </c>
      <c r="AE12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0" s="1" t="str">
        <f t="shared" si="1"/>
        <v>7 a 14 Dias</v>
      </c>
      <c r="AG120" s="40">
        <f>IF(STOCK_TÉCNICOS[[#This Row],[STATUS]]="INATIVO",
          "DESCONTO REALIZADO",0)</f>
        <v>0</v>
      </c>
      <c r="AH120"/>
    </row>
    <row r="121" spans="1:34" x14ac:dyDescent="0.3">
      <c r="A121" s="1" t="s">
        <v>532</v>
      </c>
      <c r="B121" s="1" t="s">
        <v>240</v>
      </c>
      <c r="C121" s="1" t="s">
        <v>241</v>
      </c>
      <c r="D121" s="1" t="s">
        <v>49</v>
      </c>
      <c r="E121" s="1" t="s">
        <v>50</v>
      </c>
      <c r="F121" s="1" t="s">
        <v>51</v>
      </c>
      <c r="G121" s="1" t="s">
        <v>8</v>
      </c>
      <c r="H121" s="1" t="s">
        <v>9</v>
      </c>
      <c r="I121" s="1" t="s">
        <v>12</v>
      </c>
      <c r="J121" s="1" t="s">
        <v>675</v>
      </c>
      <c r="K121" s="1" t="s">
        <v>104</v>
      </c>
      <c r="L121" s="1" t="s">
        <v>106</v>
      </c>
      <c r="M121" s="1" t="s">
        <v>45</v>
      </c>
      <c r="N121" s="14">
        <v>46063</v>
      </c>
      <c r="O121" s="1" t="s">
        <v>52</v>
      </c>
      <c r="P121" s="1" t="s">
        <v>32</v>
      </c>
      <c r="Q121" s="1" t="s">
        <v>88</v>
      </c>
      <c r="R121" s="1" t="s">
        <v>49</v>
      </c>
      <c r="S121" s="1" t="s">
        <v>88</v>
      </c>
      <c r="T121" s="1" t="s">
        <v>88</v>
      </c>
      <c r="U121" s="1" t="s">
        <v>47</v>
      </c>
      <c r="V121" s="1" t="s">
        <v>88</v>
      </c>
      <c r="W121" s="1" t="s">
        <v>88</v>
      </c>
      <c r="X121" s="1" t="s">
        <v>88</v>
      </c>
      <c r="Y121" s="1" t="s">
        <v>88</v>
      </c>
      <c r="Z121" s="1" t="s">
        <v>12</v>
      </c>
      <c r="AA121" t="s">
        <v>74</v>
      </c>
      <c r="AB121" t="s">
        <v>73</v>
      </c>
      <c r="AC121" t="s">
        <v>15</v>
      </c>
      <c r="AD121">
        <v>9</v>
      </c>
      <c r="AE12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1" s="41" t="str">
        <f t="shared" si="1"/>
        <v>7 a 14 Dias</v>
      </c>
      <c r="AG121" s="39">
        <f>IF(STOCK_TÉCNICOS[[#This Row],[STATUS]]="INATIVO",
          "DESCONTO REALIZADO",0)</f>
        <v>0</v>
      </c>
      <c r="AH121"/>
    </row>
    <row r="122" spans="1:34" x14ac:dyDescent="0.3">
      <c r="A122" s="1" t="s">
        <v>532</v>
      </c>
      <c r="B122" s="1" t="s">
        <v>240</v>
      </c>
      <c r="C122" s="1" t="s">
        <v>241</v>
      </c>
      <c r="D122" s="1" t="s">
        <v>49</v>
      </c>
      <c r="E122" s="1" t="s">
        <v>50</v>
      </c>
      <c r="F122" s="1" t="s">
        <v>51</v>
      </c>
      <c r="G122" s="1" t="s">
        <v>8</v>
      </c>
      <c r="H122" s="1" t="s">
        <v>9</v>
      </c>
      <c r="I122" s="1" t="s">
        <v>12</v>
      </c>
      <c r="J122" s="1" t="s">
        <v>206</v>
      </c>
      <c r="K122" s="1" t="s">
        <v>104</v>
      </c>
      <c r="L122" s="1" t="s">
        <v>106</v>
      </c>
      <c r="M122" s="1" t="s">
        <v>45</v>
      </c>
      <c r="N122" s="14">
        <v>46063</v>
      </c>
      <c r="O122" s="1" t="s">
        <v>52</v>
      </c>
      <c r="P122" s="1" t="s">
        <v>32</v>
      </c>
      <c r="Q122" s="1" t="s">
        <v>88</v>
      </c>
      <c r="R122" s="1" t="s">
        <v>49</v>
      </c>
      <c r="S122" s="1" t="s">
        <v>88</v>
      </c>
      <c r="T122" s="1" t="s">
        <v>88</v>
      </c>
      <c r="U122" s="1" t="s">
        <v>47</v>
      </c>
      <c r="V122" s="1" t="s">
        <v>88</v>
      </c>
      <c r="W122" s="1" t="s">
        <v>88</v>
      </c>
      <c r="X122" s="1" t="s">
        <v>88</v>
      </c>
      <c r="Y122" s="1" t="s">
        <v>88</v>
      </c>
      <c r="Z122" s="1" t="s">
        <v>12</v>
      </c>
      <c r="AA122" t="s">
        <v>74</v>
      </c>
      <c r="AB122" t="s">
        <v>73</v>
      </c>
      <c r="AC122" t="s">
        <v>15</v>
      </c>
      <c r="AD122">
        <v>9</v>
      </c>
      <c r="AE12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2" s="41" t="str">
        <f t="shared" si="1"/>
        <v>7 a 14 Dias</v>
      </c>
      <c r="AG122" s="39">
        <f>IF(STOCK_TÉCNICOS[[#This Row],[STATUS]]="INATIVO",
          "DESCONTO REALIZADO",0)</f>
        <v>0</v>
      </c>
      <c r="AH122"/>
    </row>
    <row r="123" spans="1:34" x14ac:dyDescent="0.3">
      <c r="A123" s="1" t="s">
        <v>532</v>
      </c>
      <c r="B123" s="1" t="s">
        <v>116</v>
      </c>
      <c r="C123" s="1" t="s">
        <v>150</v>
      </c>
      <c r="D123" s="1" t="s">
        <v>49</v>
      </c>
      <c r="E123" s="1" t="s">
        <v>50</v>
      </c>
      <c r="F123" s="1" t="s">
        <v>51</v>
      </c>
      <c r="G123" s="1" t="s">
        <v>238</v>
      </c>
      <c r="H123" s="1" t="s">
        <v>239</v>
      </c>
      <c r="I123" s="1" t="s">
        <v>12</v>
      </c>
      <c r="J123" s="1" t="s">
        <v>282</v>
      </c>
      <c r="K123" s="1" t="s">
        <v>104</v>
      </c>
      <c r="L123" s="1" t="s">
        <v>108</v>
      </c>
      <c r="M123" s="1" t="s">
        <v>43</v>
      </c>
      <c r="N123" s="14">
        <v>46069</v>
      </c>
      <c r="O123" s="1" t="s">
        <v>52</v>
      </c>
      <c r="P123" s="1" t="s">
        <v>32</v>
      </c>
      <c r="Q123" s="1" t="s">
        <v>88</v>
      </c>
      <c r="R123" s="1" t="s">
        <v>49</v>
      </c>
      <c r="S123" s="1" t="s">
        <v>88</v>
      </c>
      <c r="T123" s="1" t="s">
        <v>88</v>
      </c>
      <c r="U123" s="1" t="s">
        <v>47</v>
      </c>
      <c r="V123" s="1" t="s">
        <v>88</v>
      </c>
      <c r="W123" s="1" t="s">
        <v>88</v>
      </c>
      <c r="X123" s="1" t="s">
        <v>88</v>
      </c>
      <c r="Y123" s="1" t="s">
        <v>88</v>
      </c>
      <c r="Z123" s="1" t="s">
        <v>12</v>
      </c>
      <c r="AA123" t="s">
        <v>74</v>
      </c>
      <c r="AB123" t="s">
        <v>200</v>
      </c>
      <c r="AC123" t="s">
        <v>15</v>
      </c>
      <c r="AD123">
        <v>3</v>
      </c>
      <c r="AE12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3" s="41" t="str">
        <f t="shared" si="1"/>
        <v>0 a 7 Dias</v>
      </c>
      <c r="AG123" s="39">
        <f>IF(STOCK_TÉCNICOS[[#This Row],[STATUS]]="INATIVO",
          "DESCONTO REALIZADO",0)</f>
        <v>0</v>
      </c>
      <c r="AH123"/>
    </row>
    <row r="124" spans="1:34" x14ac:dyDescent="0.3">
      <c r="A124" s="1" t="s">
        <v>532</v>
      </c>
      <c r="B124" s="1" t="s">
        <v>116</v>
      </c>
      <c r="C124" s="1" t="s">
        <v>150</v>
      </c>
      <c r="D124" s="1" t="s">
        <v>49</v>
      </c>
      <c r="E124" s="1" t="s">
        <v>50</v>
      </c>
      <c r="F124" s="1" t="s">
        <v>51</v>
      </c>
      <c r="G124" s="1" t="s">
        <v>238</v>
      </c>
      <c r="H124" s="1" t="s">
        <v>239</v>
      </c>
      <c r="I124" s="1" t="s">
        <v>12</v>
      </c>
      <c r="J124" s="1" t="s">
        <v>368</v>
      </c>
      <c r="K124" s="1" t="s">
        <v>104</v>
      </c>
      <c r="L124" s="1" t="s">
        <v>108</v>
      </c>
      <c r="M124" s="1" t="s">
        <v>43</v>
      </c>
      <c r="N124" s="14">
        <v>46055</v>
      </c>
      <c r="O124" s="1" t="s">
        <v>52</v>
      </c>
      <c r="P124" s="1" t="s">
        <v>32</v>
      </c>
      <c r="Q124" s="1" t="s">
        <v>88</v>
      </c>
      <c r="R124" s="1" t="s">
        <v>49</v>
      </c>
      <c r="S124" s="1" t="s">
        <v>88</v>
      </c>
      <c r="T124" s="1" t="s">
        <v>88</v>
      </c>
      <c r="U124" s="1" t="s">
        <v>47</v>
      </c>
      <c r="V124" s="1" t="s">
        <v>88</v>
      </c>
      <c r="W124" s="1" t="s">
        <v>88</v>
      </c>
      <c r="X124" s="1" t="s">
        <v>88</v>
      </c>
      <c r="Y124" s="1" t="s">
        <v>88</v>
      </c>
      <c r="Z124" s="1" t="s">
        <v>12</v>
      </c>
      <c r="AA124" t="s">
        <v>74</v>
      </c>
      <c r="AB124" t="s">
        <v>200</v>
      </c>
      <c r="AC124" t="s">
        <v>15</v>
      </c>
      <c r="AD124">
        <v>17</v>
      </c>
      <c r="AE12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4" s="41" t="str">
        <f t="shared" si="1"/>
        <v>Acima de 14 Dias</v>
      </c>
      <c r="AG124" s="39">
        <f>IF(STOCK_TÉCNICOS[[#This Row],[STATUS]]="INATIVO",
          "DESCONTO REALIZADO",0)</f>
        <v>0</v>
      </c>
      <c r="AH124"/>
    </row>
    <row r="125" spans="1:34" x14ac:dyDescent="0.3">
      <c r="A125" s="1" t="s">
        <v>532</v>
      </c>
      <c r="B125" s="1" t="s">
        <v>116</v>
      </c>
      <c r="C125" s="1" t="s">
        <v>150</v>
      </c>
      <c r="D125" s="1" t="s">
        <v>49</v>
      </c>
      <c r="E125" s="1" t="s">
        <v>53</v>
      </c>
      <c r="F125" s="1" t="s">
        <v>54</v>
      </c>
      <c r="G125" s="1" t="s">
        <v>41</v>
      </c>
      <c r="H125" s="1" t="s">
        <v>42</v>
      </c>
      <c r="I125" s="1" t="s">
        <v>12</v>
      </c>
      <c r="J125" s="1" t="s">
        <v>577</v>
      </c>
      <c r="K125" s="1" t="s">
        <v>104</v>
      </c>
      <c r="L125" s="1" t="s">
        <v>105</v>
      </c>
      <c r="M125" s="1" t="s">
        <v>46</v>
      </c>
      <c r="N125" s="14">
        <v>46069</v>
      </c>
      <c r="O125" s="1" t="s">
        <v>52</v>
      </c>
      <c r="P125" s="1" t="s">
        <v>32</v>
      </c>
      <c r="Q125" s="1" t="s">
        <v>88</v>
      </c>
      <c r="R125" s="1" t="s">
        <v>49</v>
      </c>
      <c r="S125" s="1" t="s">
        <v>88</v>
      </c>
      <c r="T125" s="1" t="s">
        <v>88</v>
      </c>
      <c r="U125" s="1" t="s">
        <v>47</v>
      </c>
      <c r="V125" s="1" t="s">
        <v>88</v>
      </c>
      <c r="W125" s="1" t="s">
        <v>88</v>
      </c>
      <c r="X125" s="1" t="s">
        <v>88</v>
      </c>
      <c r="Y125" s="1" t="s">
        <v>88</v>
      </c>
      <c r="Z125" s="1" t="s">
        <v>12</v>
      </c>
      <c r="AA125" t="s">
        <v>74</v>
      </c>
      <c r="AB125" t="s">
        <v>200</v>
      </c>
      <c r="AC125" t="s">
        <v>15</v>
      </c>
      <c r="AD125">
        <v>3</v>
      </c>
      <c r="AE12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5" s="41" t="str">
        <f t="shared" si="1"/>
        <v>0 a 7 Dias</v>
      </c>
      <c r="AG125" s="39">
        <f>IF(STOCK_TÉCNICOS[[#This Row],[STATUS]]="INATIVO",
          "DESCONTO REALIZADO",0)</f>
        <v>0</v>
      </c>
      <c r="AH125"/>
    </row>
    <row r="126" spans="1:34" x14ac:dyDescent="0.3">
      <c r="A126" s="1" t="s">
        <v>532</v>
      </c>
      <c r="B126" s="1" t="s">
        <v>116</v>
      </c>
      <c r="C126" s="1" t="s">
        <v>150</v>
      </c>
      <c r="D126" s="1" t="s">
        <v>49</v>
      </c>
      <c r="E126" s="1" t="s">
        <v>53</v>
      </c>
      <c r="F126" s="1" t="s">
        <v>54</v>
      </c>
      <c r="G126" s="1" t="s">
        <v>41</v>
      </c>
      <c r="H126" s="1" t="s">
        <v>42</v>
      </c>
      <c r="I126" s="1" t="s">
        <v>12</v>
      </c>
      <c r="J126" s="1" t="s">
        <v>630</v>
      </c>
      <c r="K126" s="1" t="s">
        <v>104</v>
      </c>
      <c r="L126" s="1" t="s">
        <v>105</v>
      </c>
      <c r="M126" s="1" t="s">
        <v>46</v>
      </c>
      <c r="N126" s="14">
        <v>46069</v>
      </c>
      <c r="O126" s="1" t="s">
        <v>52</v>
      </c>
      <c r="P126" s="1" t="s">
        <v>32</v>
      </c>
      <c r="Q126" s="1" t="s">
        <v>88</v>
      </c>
      <c r="R126" s="1" t="s">
        <v>49</v>
      </c>
      <c r="S126" s="1" t="s">
        <v>88</v>
      </c>
      <c r="T126" s="1" t="s">
        <v>88</v>
      </c>
      <c r="U126" s="1" t="s">
        <v>47</v>
      </c>
      <c r="V126" s="1" t="s">
        <v>88</v>
      </c>
      <c r="W126" s="1" t="s">
        <v>88</v>
      </c>
      <c r="X126" s="1" t="s">
        <v>88</v>
      </c>
      <c r="Y126" s="1" t="s">
        <v>88</v>
      </c>
      <c r="Z126" s="1" t="s">
        <v>12</v>
      </c>
      <c r="AA126" t="s">
        <v>74</v>
      </c>
      <c r="AB126" t="s">
        <v>200</v>
      </c>
      <c r="AC126" t="s">
        <v>15</v>
      </c>
      <c r="AD126">
        <v>3</v>
      </c>
      <c r="AE12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6" s="41" t="str">
        <f t="shared" si="1"/>
        <v>0 a 7 Dias</v>
      </c>
      <c r="AG126" s="39">
        <f>IF(STOCK_TÉCNICOS[[#This Row],[STATUS]]="INATIVO",
          "DESCONTO REALIZADO",0)</f>
        <v>0</v>
      </c>
      <c r="AH126"/>
    </row>
    <row r="127" spans="1:34" x14ac:dyDescent="0.3">
      <c r="A127" s="1" t="s">
        <v>532</v>
      </c>
      <c r="B127" s="1" t="s">
        <v>116</v>
      </c>
      <c r="C127" s="1" t="s">
        <v>150</v>
      </c>
      <c r="D127" s="1" t="s">
        <v>49</v>
      </c>
      <c r="E127" s="1" t="s">
        <v>53</v>
      </c>
      <c r="F127" s="1" t="s">
        <v>54</v>
      </c>
      <c r="G127" s="1" t="s">
        <v>41</v>
      </c>
      <c r="H127" s="1" t="s">
        <v>42</v>
      </c>
      <c r="I127" s="1" t="s">
        <v>12</v>
      </c>
      <c r="J127" s="1" t="s">
        <v>635</v>
      </c>
      <c r="K127" s="1" t="s">
        <v>104</v>
      </c>
      <c r="L127" s="1" t="s">
        <v>105</v>
      </c>
      <c r="M127" s="1" t="s">
        <v>46</v>
      </c>
      <c r="N127" s="14">
        <v>46069</v>
      </c>
      <c r="O127" s="1" t="s">
        <v>52</v>
      </c>
      <c r="P127" s="1" t="s">
        <v>32</v>
      </c>
      <c r="Q127" s="1" t="s">
        <v>88</v>
      </c>
      <c r="R127" s="1" t="s">
        <v>49</v>
      </c>
      <c r="S127" s="1" t="s">
        <v>88</v>
      </c>
      <c r="T127" s="1" t="s">
        <v>88</v>
      </c>
      <c r="U127" s="1" t="s">
        <v>47</v>
      </c>
      <c r="V127" s="1" t="s">
        <v>88</v>
      </c>
      <c r="W127" s="1" t="s">
        <v>88</v>
      </c>
      <c r="X127" s="1" t="s">
        <v>88</v>
      </c>
      <c r="Y127" s="1" t="s">
        <v>88</v>
      </c>
      <c r="Z127" s="1" t="s">
        <v>12</v>
      </c>
      <c r="AA127" t="s">
        <v>74</v>
      </c>
      <c r="AB127" t="s">
        <v>200</v>
      </c>
      <c r="AC127" t="s">
        <v>15</v>
      </c>
      <c r="AD127">
        <v>3</v>
      </c>
      <c r="AE12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7" s="41" t="str">
        <f t="shared" si="1"/>
        <v>0 a 7 Dias</v>
      </c>
      <c r="AG127" s="39">
        <f>IF(STOCK_TÉCNICOS[[#This Row],[STATUS]]="INATIVO",
          "DESCONTO REALIZADO",0)</f>
        <v>0</v>
      </c>
      <c r="AH127"/>
    </row>
    <row r="128" spans="1:34" x14ac:dyDescent="0.3">
      <c r="A128" s="1" t="s">
        <v>532</v>
      </c>
      <c r="B128" s="1" t="s">
        <v>116</v>
      </c>
      <c r="C128" s="1" t="s">
        <v>150</v>
      </c>
      <c r="D128" s="1" t="s">
        <v>49</v>
      </c>
      <c r="E128" s="1" t="s">
        <v>50</v>
      </c>
      <c r="F128" s="1" t="s">
        <v>51</v>
      </c>
      <c r="G128" s="1" t="s">
        <v>6</v>
      </c>
      <c r="H128" s="1" t="s">
        <v>7</v>
      </c>
      <c r="I128" s="1" t="s">
        <v>12</v>
      </c>
      <c r="J128" s="1" t="s">
        <v>692</v>
      </c>
      <c r="K128" s="1" t="s">
        <v>104</v>
      </c>
      <c r="L128" s="1" t="s">
        <v>108</v>
      </c>
      <c r="M128" s="1" t="s">
        <v>43</v>
      </c>
      <c r="N128" s="14">
        <v>46069</v>
      </c>
      <c r="O128" s="1" t="s">
        <v>52</v>
      </c>
      <c r="P128" s="1" t="s">
        <v>32</v>
      </c>
      <c r="Q128" s="1" t="s">
        <v>88</v>
      </c>
      <c r="R128" s="1" t="s">
        <v>49</v>
      </c>
      <c r="S128" s="1" t="s">
        <v>88</v>
      </c>
      <c r="T128" s="1" t="s">
        <v>88</v>
      </c>
      <c r="U128" s="1" t="s">
        <v>47</v>
      </c>
      <c r="V128" s="1" t="s">
        <v>88</v>
      </c>
      <c r="W128" s="1" t="s">
        <v>88</v>
      </c>
      <c r="X128" s="1" t="s">
        <v>88</v>
      </c>
      <c r="Y128" s="1" t="s">
        <v>88</v>
      </c>
      <c r="Z128" s="1" t="s">
        <v>12</v>
      </c>
      <c r="AA128" t="s">
        <v>74</v>
      </c>
      <c r="AB128" t="s">
        <v>200</v>
      </c>
      <c r="AC128" t="s">
        <v>15</v>
      </c>
      <c r="AD128">
        <v>3</v>
      </c>
      <c r="AE12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8" s="41" t="str">
        <f t="shared" si="1"/>
        <v>0 a 7 Dias</v>
      </c>
      <c r="AG128" s="39">
        <f>IF(STOCK_TÉCNICOS[[#This Row],[STATUS]]="INATIVO",
          "DESCONTO REALIZADO",0)</f>
        <v>0</v>
      </c>
      <c r="AH128"/>
    </row>
    <row r="129" spans="1:34" x14ac:dyDescent="0.3">
      <c r="A129" s="1" t="s">
        <v>532</v>
      </c>
      <c r="B129" s="1" t="s">
        <v>116</v>
      </c>
      <c r="C129" s="1" t="s">
        <v>150</v>
      </c>
      <c r="D129" s="1" t="s">
        <v>49</v>
      </c>
      <c r="E129" s="1" t="s">
        <v>50</v>
      </c>
      <c r="F129" s="1" t="s">
        <v>51</v>
      </c>
      <c r="G129" s="1" t="s">
        <v>6</v>
      </c>
      <c r="H129" s="1" t="s">
        <v>7</v>
      </c>
      <c r="I129" s="1" t="s">
        <v>12</v>
      </c>
      <c r="J129" s="1" t="s">
        <v>702</v>
      </c>
      <c r="K129" s="1" t="s">
        <v>104</v>
      </c>
      <c r="L129" s="1" t="s">
        <v>108</v>
      </c>
      <c r="M129" s="1" t="s">
        <v>43</v>
      </c>
      <c r="N129" s="14">
        <v>46069</v>
      </c>
      <c r="O129" s="1" t="s">
        <v>52</v>
      </c>
      <c r="P129" s="1" t="s">
        <v>32</v>
      </c>
      <c r="Q129" s="1" t="s">
        <v>88</v>
      </c>
      <c r="R129" s="1" t="s">
        <v>49</v>
      </c>
      <c r="S129" s="1" t="s">
        <v>88</v>
      </c>
      <c r="T129" s="1" t="s">
        <v>88</v>
      </c>
      <c r="U129" s="1" t="s">
        <v>47</v>
      </c>
      <c r="V129" s="1" t="s">
        <v>88</v>
      </c>
      <c r="W129" s="1" t="s">
        <v>88</v>
      </c>
      <c r="X129" s="1" t="s">
        <v>88</v>
      </c>
      <c r="Y129" s="1" t="s">
        <v>88</v>
      </c>
      <c r="Z129" s="1" t="s">
        <v>12</v>
      </c>
      <c r="AA129" t="s">
        <v>74</v>
      </c>
      <c r="AB129" t="s">
        <v>200</v>
      </c>
      <c r="AC129" t="s">
        <v>15</v>
      </c>
      <c r="AD129">
        <v>3</v>
      </c>
      <c r="AE12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29" s="41" t="str">
        <f t="shared" si="1"/>
        <v>0 a 7 Dias</v>
      </c>
      <c r="AG129" s="39">
        <f>IF(STOCK_TÉCNICOS[[#This Row],[STATUS]]="INATIVO",
          "DESCONTO REALIZADO",0)</f>
        <v>0</v>
      </c>
      <c r="AH129"/>
    </row>
    <row r="130" spans="1:34" x14ac:dyDescent="0.3">
      <c r="A130" s="1" t="s">
        <v>532</v>
      </c>
      <c r="B130" s="1" t="s">
        <v>116</v>
      </c>
      <c r="C130" s="1" t="s">
        <v>150</v>
      </c>
      <c r="D130" s="1" t="s">
        <v>49</v>
      </c>
      <c r="E130" s="1" t="s">
        <v>50</v>
      </c>
      <c r="F130" s="1" t="s">
        <v>51</v>
      </c>
      <c r="G130" s="1" t="s">
        <v>8</v>
      </c>
      <c r="H130" s="1" t="s">
        <v>9</v>
      </c>
      <c r="I130" s="1" t="s">
        <v>12</v>
      </c>
      <c r="J130" s="1" t="s">
        <v>708</v>
      </c>
      <c r="K130" s="1" t="s">
        <v>104</v>
      </c>
      <c r="L130" s="1" t="s">
        <v>106</v>
      </c>
      <c r="M130" s="1" t="s">
        <v>45</v>
      </c>
      <c r="N130" s="14">
        <v>46069</v>
      </c>
      <c r="O130" s="1" t="s">
        <v>52</v>
      </c>
      <c r="P130" s="1" t="s">
        <v>32</v>
      </c>
      <c r="Q130" s="1" t="s">
        <v>88</v>
      </c>
      <c r="R130" s="1" t="s">
        <v>49</v>
      </c>
      <c r="S130" s="1" t="s">
        <v>88</v>
      </c>
      <c r="T130" s="1" t="s">
        <v>88</v>
      </c>
      <c r="U130" s="1" t="s">
        <v>47</v>
      </c>
      <c r="V130" s="1" t="s">
        <v>88</v>
      </c>
      <c r="W130" s="1" t="s">
        <v>88</v>
      </c>
      <c r="X130" s="1" t="s">
        <v>88</v>
      </c>
      <c r="Y130" s="1" t="s">
        <v>88</v>
      </c>
      <c r="Z130" s="1" t="s">
        <v>12</v>
      </c>
      <c r="AA130" t="s">
        <v>74</v>
      </c>
      <c r="AB130" t="s">
        <v>200</v>
      </c>
      <c r="AC130" t="s">
        <v>15</v>
      </c>
      <c r="AD130">
        <v>3</v>
      </c>
      <c r="AE13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0" s="41" t="str">
        <f t="shared" ref="AF130:AF193" si="2">IF(OR(I130="Danificado",I130="Não validado a devolver",I130="Retirado",I130="Devoluções"),
"Reversa",
IF(AD130&lt;=7,"0 a 7 Dias",
IF(AND(AD130&gt;7,AD130&lt;=14),"7 a 14 Dias",
IF(AD130&gt;14,"Acima de 14 Dias",
""))))</f>
        <v>0 a 7 Dias</v>
      </c>
      <c r="AG130" s="39">
        <f>IF(STOCK_TÉCNICOS[[#This Row],[STATUS]]="INATIVO",
          "DESCONTO REALIZADO",0)</f>
        <v>0</v>
      </c>
      <c r="AH130"/>
    </row>
    <row r="131" spans="1:34" x14ac:dyDescent="0.3">
      <c r="A131" s="1" t="s">
        <v>532</v>
      </c>
      <c r="B131" s="1" t="s">
        <v>289</v>
      </c>
      <c r="C131" s="1" t="s">
        <v>290</v>
      </c>
      <c r="D131" s="1" t="s">
        <v>49</v>
      </c>
      <c r="E131" s="1" t="s">
        <v>50</v>
      </c>
      <c r="F131" s="1" t="s">
        <v>51</v>
      </c>
      <c r="G131" s="1" t="s">
        <v>8</v>
      </c>
      <c r="H131" s="1" t="s">
        <v>9</v>
      </c>
      <c r="I131" s="1" t="s">
        <v>12</v>
      </c>
      <c r="J131" s="1" t="s">
        <v>474</v>
      </c>
      <c r="K131" s="1" t="s">
        <v>104</v>
      </c>
      <c r="L131" s="1" t="s">
        <v>106</v>
      </c>
      <c r="M131" s="1" t="s">
        <v>45</v>
      </c>
      <c r="N131" s="14">
        <v>46065</v>
      </c>
      <c r="O131" s="1" t="s">
        <v>52</v>
      </c>
      <c r="P131" s="1" t="s">
        <v>32</v>
      </c>
      <c r="Q131" s="1" t="s">
        <v>88</v>
      </c>
      <c r="R131" s="1" t="s">
        <v>49</v>
      </c>
      <c r="S131" s="1" t="s">
        <v>88</v>
      </c>
      <c r="T131" s="1" t="s">
        <v>88</v>
      </c>
      <c r="U131" s="1" t="s">
        <v>47</v>
      </c>
      <c r="V131" s="1" t="s">
        <v>88</v>
      </c>
      <c r="W131" s="1" t="s">
        <v>88</v>
      </c>
      <c r="X131" s="1" t="s">
        <v>88</v>
      </c>
      <c r="Y131" s="1" t="s">
        <v>88</v>
      </c>
      <c r="Z131" s="1" t="s">
        <v>12</v>
      </c>
      <c r="AA131" t="s">
        <v>74</v>
      </c>
      <c r="AB131" t="s">
        <v>542</v>
      </c>
      <c r="AC131" t="s">
        <v>15</v>
      </c>
      <c r="AD131">
        <v>7</v>
      </c>
      <c r="AE13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1" s="41" t="str">
        <f t="shared" si="2"/>
        <v>0 a 7 Dias</v>
      </c>
      <c r="AG131" s="39">
        <f>IF(STOCK_TÉCNICOS[[#This Row],[STATUS]]="INATIVO",
          "DESCONTO REALIZADO",0)</f>
        <v>0</v>
      </c>
      <c r="AH131"/>
    </row>
    <row r="132" spans="1:34" x14ac:dyDescent="0.3">
      <c r="A132" s="1" t="s">
        <v>532</v>
      </c>
      <c r="B132" s="1" t="s">
        <v>289</v>
      </c>
      <c r="C132" s="1" t="s">
        <v>290</v>
      </c>
      <c r="D132" s="1" t="s">
        <v>49</v>
      </c>
      <c r="E132" s="1" t="s">
        <v>50</v>
      </c>
      <c r="F132" s="1" t="s">
        <v>51</v>
      </c>
      <c r="G132" s="1" t="s">
        <v>8</v>
      </c>
      <c r="H132" s="1" t="s">
        <v>9</v>
      </c>
      <c r="I132" s="1" t="s">
        <v>12</v>
      </c>
      <c r="J132" s="1" t="s">
        <v>592</v>
      </c>
      <c r="K132" s="1" t="s">
        <v>104</v>
      </c>
      <c r="L132" s="1" t="s">
        <v>106</v>
      </c>
      <c r="M132" s="1" t="s">
        <v>45</v>
      </c>
      <c r="N132" s="14">
        <v>46065</v>
      </c>
      <c r="O132" s="1" t="s">
        <v>52</v>
      </c>
      <c r="P132" s="1" t="s">
        <v>32</v>
      </c>
      <c r="Q132" s="1" t="s">
        <v>88</v>
      </c>
      <c r="R132" s="1" t="s">
        <v>49</v>
      </c>
      <c r="S132" s="1" t="s">
        <v>88</v>
      </c>
      <c r="T132" s="1" t="s">
        <v>88</v>
      </c>
      <c r="U132" s="1" t="s">
        <v>47</v>
      </c>
      <c r="V132" s="1" t="s">
        <v>88</v>
      </c>
      <c r="W132" s="1" t="s">
        <v>88</v>
      </c>
      <c r="X132" s="1" t="s">
        <v>88</v>
      </c>
      <c r="Y132" s="1" t="s">
        <v>88</v>
      </c>
      <c r="Z132" s="1" t="s">
        <v>12</v>
      </c>
      <c r="AA132" t="s">
        <v>74</v>
      </c>
      <c r="AB132" t="s">
        <v>542</v>
      </c>
      <c r="AC132" t="s">
        <v>15</v>
      </c>
      <c r="AD132">
        <v>7</v>
      </c>
      <c r="AE13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2" s="1" t="str">
        <f t="shared" si="2"/>
        <v>0 a 7 Dias</v>
      </c>
      <c r="AG132" s="40">
        <f>IF(STOCK_TÉCNICOS[[#This Row],[STATUS]]="INATIVO",
          "DESCONTO REALIZADO",0)</f>
        <v>0</v>
      </c>
      <c r="AH132"/>
    </row>
    <row r="133" spans="1:34" x14ac:dyDescent="0.3">
      <c r="A133" s="1" t="s">
        <v>532</v>
      </c>
      <c r="B133" s="1" t="s">
        <v>289</v>
      </c>
      <c r="C133" s="1" t="s">
        <v>290</v>
      </c>
      <c r="D133" s="1" t="s">
        <v>49</v>
      </c>
      <c r="E133" s="1" t="s">
        <v>50</v>
      </c>
      <c r="F133" s="1" t="s">
        <v>51</v>
      </c>
      <c r="G133" s="1" t="s">
        <v>6</v>
      </c>
      <c r="H133" s="1" t="s">
        <v>7</v>
      </c>
      <c r="I133" s="1" t="s">
        <v>12</v>
      </c>
      <c r="J133" s="1" t="s">
        <v>637</v>
      </c>
      <c r="K133" s="1" t="s">
        <v>104</v>
      </c>
      <c r="L133" s="1" t="s">
        <v>108</v>
      </c>
      <c r="M133" s="1" t="s">
        <v>43</v>
      </c>
      <c r="N133" s="14">
        <v>46065</v>
      </c>
      <c r="O133" s="1" t="s">
        <v>52</v>
      </c>
      <c r="P133" s="1" t="s">
        <v>32</v>
      </c>
      <c r="Q133" s="1" t="s">
        <v>88</v>
      </c>
      <c r="R133" s="1" t="s">
        <v>49</v>
      </c>
      <c r="S133" s="1" t="s">
        <v>88</v>
      </c>
      <c r="T133" s="1" t="s">
        <v>88</v>
      </c>
      <c r="U133" s="1" t="s">
        <v>47</v>
      </c>
      <c r="V133" s="1" t="s">
        <v>88</v>
      </c>
      <c r="W133" s="1" t="s">
        <v>88</v>
      </c>
      <c r="X133" s="1" t="s">
        <v>88</v>
      </c>
      <c r="Y133" s="1" t="s">
        <v>88</v>
      </c>
      <c r="Z133" s="1" t="s">
        <v>12</v>
      </c>
      <c r="AA133" t="s">
        <v>74</v>
      </c>
      <c r="AB133" t="s">
        <v>542</v>
      </c>
      <c r="AC133" t="s">
        <v>15</v>
      </c>
      <c r="AD133">
        <v>7</v>
      </c>
      <c r="AE13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3" s="1" t="str">
        <f t="shared" si="2"/>
        <v>0 a 7 Dias</v>
      </c>
      <c r="AG133" s="40">
        <f>IF(STOCK_TÉCNICOS[[#This Row],[STATUS]]="INATIVO",
          "DESCONTO REALIZADO",0)</f>
        <v>0</v>
      </c>
      <c r="AH133"/>
    </row>
    <row r="134" spans="1:34" x14ac:dyDescent="0.3">
      <c r="A134" s="1" t="s">
        <v>532</v>
      </c>
      <c r="B134" s="1" t="s">
        <v>289</v>
      </c>
      <c r="C134" s="1" t="s">
        <v>290</v>
      </c>
      <c r="D134" s="1" t="s">
        <v>49</v>
      </c>
      <c r="E134" s="1" t="s">
        <v>53</v>
      </c>
      <c r="F134" s="1" t="s">
        <v>54</v>
      </c>
      <c r="G134" s="1" t="s">
        <v>537</v>
      </c>
      <c r="H134" s="1" t="s">
        <v>538</v>
      </c>
      <c r="I134" s="1" t="s">
        <v>12</v>
      </c>
      <c r="J134" s="1" t="s">
        <v>644</v>
      </c>
      <c r="K134" s="1" t="s">
        <v>104</v>
      </c>
      <c r="L134" s="1" t="s">
        <v>540</v>
      </c>
      <c r="M134" s="1" t="s">
        <v>541</v>
      </c>
      <c r="N134" s="14">
        <v>46071</v>
      </c>
      <c r="O134" s="1" t="s">
        <v>52</v>
      </c>
      <c r="P134" s="1" t="s">
        <v>32</v>
      </c>
      <c r="Q134" s="1" t="s">
        <v>88</v>
      </c>
      <c r="R134" s="1" t="s">
        <v>49</v>
      </c>
      <c r="S134" s="1" t="s">
        <v>88</v>
      </c>
      <c r="T134" s="1" t="s">
        <v>88</v>
      </c>
      <c r="U134" s="1" t="s">
        <v>47</v>
      </c>
      <c r="V134" s="1" t="s">
        <v>88</v>
      </c>
      <c r="W134" s="1" t="s">
        <v>88</v>
      </c>
      <c r="X134" s="1" t="s">
        <v>88</v>
      </c>
      <c r="Y134" s="1" t="s">
        <v>88</v>
      </c>
      <c r="Z134" s="1" t="s">
        <v>12</v>
      </c>
      <c r="AA134" t="s">
        <v>74</v>
      </c>
      <c r="AB134" t="s">
        <v>542</v>
      </c>
      <c r="AC134" t="s">
        <v>15</v>
      </c>
      <c r="AD134">
        <v>1</v>
      </c>
      <c r="AE13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4" s="1" t="str">
        <f t="shared" si="2"/>
        <v>0 a 7 Dias</v>
      </c>
      <c r="AG134" s="40">
        <f>IF(STOCK_TÉCNICOS[[#This Row],[STATUS]]="INATIVO",
          "DESCONTO REALIZADO",0)</f>
        <v>0</v>
      </c>
      <c r="AH134"/>
    </row>
    <row r="135" spans="1:34" x14ac:dyDescent="0.3">
      <c r="A135" s="1" t="s">
        <v>532</v>
      </c>
      <c r="B135" s="1" t="s">
        <v>289</v>
      </c>
      <c r="C135" s="1" t="s">
        <v>290</v>
      </c>
      <c r="D135" s="1" t="s">
        <v>49</v>
      </c>
      <c r="E135" s="1" t="s">
        <v>53</v>
      </c>
      <c r="F135" s="1" t="s">
        <v>54</v>
      </c>
      <c r="G135" s="1" t="s">
        <v>537</v>
      </c>
      <c r="H135" s="1" t="s">
        <v>538</v>
      </c>
      <c r="I135" s="1" t="s">
        <v>12</v>
      </c>
      <c r="J135" s="1" t="s">
        <v>694</v>
      </c>
      <c r="K135" s="1" t="s">
        <v>104</v>
      </c>
      <c r="L135" s="1" t="s">
        <v>540</v>
      </c>
      <c r="M135" s="1" t="s">
        <v>541</v>
      </c>
      <c r="N135" s="14">
        <v>46071</v>
      </c>
      <c r="O135" s="1" t="s">
        <v>52</v>
      </c>
      <c r="P135" s="1" t="s">
        <v>32</v>
      </c>
      <c r="Q135" s="1" t="s">
        <v>88</v>
      </c>
      <c r="R135" s="1" t="s">
        <v>49</v>
      </c>
      <c r="S135" s="1" t="s">
        <v>88</v>
      </c>
      <c r="T135" s="1" t="s">
        <v>88</v>
      </c>
      <c r="U135" s="1" t="s">
        <v>47</v>
      </c>
      <c r="V135" s="1" t="s">
        <v>88</v>
      </c>
      <c r="W135" s="1" t="s">
        <v>88</v>
      </c>
      <c r="X135" s="1" t="s">
        <v>88</v>
      </c>
      <c r="Y135" s="1" t="s">
        <v>88</v>
      </c>
      <c r="Z135" s="1" t="s">
        <v>12</v>
      </c>
      <c r="AA135" t="s">
        <v>74</v>
      </c>
      <c r="AB135" t="s">
        <v>542</v>
      </c>
      <c r="AC135" t="s">
        <v>15</v>
      </c>
      <c r="AD135">
        <v>1</v>
      </c>
      <c r="AE13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5" s="41" t="str">
        <f t="shared" si="2"/>
        <v>0 a 7 Dias</v>
      </c>
      <c r="AG135" s="39">
        <f>IF(STOCK_TÉCNICOS[[#This Row],[STATUS]]="INATIVO",
          "DESCONTO REALIZADO",0)</f>
        <v>0</v>
      </c>
      <c r="AH135"/>
    </row>
    <row r="136" spans="1:34" x14ac:dyDescent="0.3">
      <c r="A136" s="1" t="s">
        <v>532</v>
      </c>
      <c r="B136" s="1" t="s">
        <v>289</v>
      </c>
      <c r="C136" s="1" t="s">
        <v>290</v>
      </c>
      <c r="D136" s="1" t="s">
        <v>49</v>
      </c>
      <c r="E136" s="1" t="s">
        <v>53</v>
      </c>
      <c r="F136" s="1" t="s">
        <v>54</v>
      </c>
      <c r="G136" s="1" t="s">
        <v>537</v>
      </c>
      <c r="H136" s="1" t="s">
        <v>538</v>
      </c>
      <c r="I136" s="1" t="s">
        <v>12</v>
      </c>
      <c r="J136" s="1" t="s">
        <v>713</v>
      </c>
      <c r="K136" s="1" t="s">
        <v>104</v>
      </c>
      <c r="L136" s="1" t="s">
        <v>540</v>
      </c>
      <c r="M136" s="1" t="s">
        <v>541</v>
      </c>
      <c r="N136" s="14">
        <v>46071</v>
      </c>
      <c r="O136" s="1" t="s">
        <v>52</v>
      </c>
      <c r="P136" s="1" t="s">
        <v>32</v>
      </c>
      <c r="Q136" s="1" t="s">
        <v>88</v>
      </c>
      <c r="R136" s="1" t="s">
        <v>49</v>
      </c>
      <c r="S136" s="1" t="s">
        <v>88</v>
      </c>
      <c r="T136" s="1" t="s">
        <v>88</v>
      </c>
      <c r="U136" s="1" t="s">
        <v>47</v>
      </c>
      <c r="V136" s="1" t="s">
        <v>88</v>
      </c>
      <c r="W136" s="1" t="s">
        <v>88</v>
      </c>
      <c r="X136" s="1" t="s">
        <v>88</v>
      </c>
      <c r="Y136" s="1" t="s">
        <v>88</v>
      </c>
      <c r="Z136" s="1" t="s">
        <v>12</v>
      </c>
      <c r="AA136" t="s">
        <v>74</v>
      </c>
      <c r="AB136" t="s">
        <v>542</v>
      </c>
      <c r="AC136" t="s">
        <v>15</v>
      </c>
      <c r="AD136">
        <v>1</v>
      </c>
      <c r="AE13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6" s="41" t="str">
        <f t="shared" si="2"/>
        <v>0 a 7 Dias</v>
      </c>
      <c r="AG136" s="39">
        <f>IF(STOCK_TÉCNICOS[[#This Row],[STATUS]]="INATIVO",
          "DESCONTO REALIZADO",0)</f>
        <v>0</v>
      </c>
      <c r="AH136"/>
    </row>
    <row r="137" spans="1:34" x14ac:dyDescent="0.3">
      <c r="A137" s="1" t="s">
        <v>532</v>
      </c>
      <c r="B137" s="1" t="s">
        <v>289</v>
      </c>
      <c r="C137" s="1" t="s">
        <v>290</v>
      </c>
      <c r="D137" s="1" t="s">
        <v>49</v>
      </c>
      <c r="E137" s="1" t="s">
        <v>53</v>
      </c>
      <c r="F137" s="1" t="s">
        <v>54</v>
      </c>
      <c r="G137" s="1" t="s">
        <v>537</v>
      </c>
      <c r="H137" s="1" t="s">
        <v>538</v>
      </c>
      <c r="I137" s="1" t="s">
        <v>12</v>
      </c>
      <c r="J137" s="1" t="s">
        <v>736</v>
      </c>
      <c r="K137" s="1" t="s">
        <v>104</v>
      </c>
      <c r="L137" s="1" t="s">
        <v>540</v>
      </c>
      <c r="M137" s="1" t="s">
        <v>541</v>
      </c>
      <c r="N137" s="14">
        <v>46071</v>
      </c>
      <c r="O137" s="1" t="s">
        <v>52</v>
      </c>
      <c r="P137" s="1" t="s">
        <v>32</v>
      </c>
      <c r="Q137" s="1" t="s">
        <v>88</v>
      </c>
      <c r="R137" s="1" t="s">
        <v>49</v>
      </c>
      <c r="S137" s="1" t="s">
        <v>88</v>
      </c>
      <c r="T137" s="1" t="s">
        <v>88</v>
      </c>
      <c r="U137" s="1" t="s">
        <v>47</v>
      </c>
      <c r="V137" s="1" t="s">
        <v>88</v>
      </c>
      <c r="W137" s="1" t="s">
        <v>88</v>
      </c>
      <c r="X137" s="1" t="s">
        <v>88</v>
      </c>
      <c r="Y137" s="1" t="s">
        <v>88</v>
      </c>
      <c r="Z137" s="1" t="s">
        <v>12</v>
      </c>
      <c r="AA137" t="s">
        <v>74</v>
      </c>
      <c r="AB137" t="s">
        <v>542</v>
      </c>
      <c r="AC137" t="s">
        <v>15</v>
      </c>
      <c r="AD137">
        <v>1</v>
      </c>
      <c r="AE13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7" s="41" t="str">
        <f t="shared" si="2"/>
        <v>0 a 7 Dias</v>
      </c>
      <c r="AG137" s="39">
        <f>IF(STOCK_TÉCNICOS[[#This Row],[STATUS]]="INATIVO",
          "DESCONTO REALIZADO",0)</f>
        <v>0</v>
      </c>
      <c r="AH137"/>
    </row>
    <row r="138" spans="1:34" x14ac:dyDescent="0.3">
      <c r="A138" s="1" t="s">
        <v>532</v>
      </c>
      <c r="B138" s="1" t="s">
        <v>289</v>
      </c>
      <c r="C138" s="1" t="s">
        <v>290</v>
      </c>
      <c r="D138" s="1" t="s">
        <v>49</v>
      </c>
      <c r="E138" s="1" t="s">
        <v>53</v>
      </c>
      <c r="F138" s="1" t="s">
        <v>54</v>
      </c>
      <c r="G138" s="1" t="s">
        <v>537</v>
      </c>
      <c r="H138" s="1" t="s">
        <v>538</v>
      </c>
      <c r="I138" s="1" t="s">
        <v>12</v>
      </c>
      <c r="J138" s="1" t="s">
        <v>782</v>
      </c>
      <c r="K138" s="1" t="s">
        <v>104</v>
      </c>
      <c r="L138" s="1" t="s">
        <v>540</v>
      </c>
      <c r="M138" s="1" t="s">
        <v>541</v>
      </c>
      <c r="N138" s="14">
        <v>46071</v>
      </c>
      <c r="O138" s="1" t="s">
        <v>52</v>
      </c>
      <c r="P138" s="1" t="s">
        <v>32</v>
      </c>
      <c r="Q138" s="1" t="s">
        <v>88</v>
      </c>
      <c r="R138" s="1" t="s">
        <v>49</v>
      </c>
      <c r="S138" s="1" t="s">
        <v>88</v>
      </c>
      <c r="T138" s="1" t="s">
        <v>88</v>
      </c>
      <c r="U138" s="1" t="s">
        <v>47</v>
      </c>
      <c r="V138" s="1" t="s">
        <v>88</v>
      </c>
      <c r="W138" s="1" t="s">
        <v>88</v>
      </c>
      <c r="X138" s="1" t="s">
        <v>88</v>
      </c>
      <c r="Y138" s="1" t="s">
        <v>88</v>
      </c>
      <c r="Z138" s="1" t="s">
        <v>12</v>
      </c>
      <c r="AA138" t="s">
        <v>74</v>
      </c>
      <c r="AB138" t="s">
        <v>542</v>
      </c>
      <c r="AC138" t="s">
        <v>15</v>
      </c>
      <c r="AD138">
        <v>1</v>
      </c>
      <c r="AE13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8" s="41" t="str">
        <f t="shared" si="2"/>
        <v>0 a 7 Dias</v>
      </c>
      <c r="AG138" s="39">
        <f>IF(STOCK_TÉCNICOS[[#This Row],[STATUS]]="INATIVO",
          "DESCONTO REALIZADO",0)</f>
        <v>0</v>
      </c>
      <c r="AH138"/>
    </row>
    <row r="139" spans="1:34" x14ac:dyDescent="0.3">
      <c r="A139" s="1" t="s">
        <v>532</v>
      </c>
      <c r="B139" s="1" t="s">
        <v>443</v>
      </c>
      <c r="C139" s="1" t="s">
        <v>444</v>
      </c>
      <c r="D139" s="1" t="s">
        <v>49</v>
      </c>
      <c r="E139" s="1" t="s">
        <v>50</v>
      </c>
      <c r="F139" s="1" t="s">
        <v>51</v>
      </c>
      <c r="G139" s="1" t="s">
        <v>238</v>
      </c>
      <c r="H139" s="1" t="s">
        <v>239</v>
      </c>
      <c r="I139" s="1" t="s">
        <v>12</v>
      </c>
      <c r="J139" s="1" t="s">
        <v>445</v>
      </c>
      <c r="K139" s="1" t="s">
        <v>104</v>
      </c>
      <c r="L139" s="1" t="s">
        <v>108</v>
      </c>
      <c r="M139" s="1" t="s">
        <v>43</v>
      </c>
      <c r="N139" s="14">
        <v>46058</v>
      </c>
      <c r="O139" s="1" t="s">
        <v>52</v>
      </c>
      <c r="P139" s="1" t="s">
        <v>32</v>
      </c>
      <c r="Q139" s="1" t="s">
        <v>88</v>
      </c>
      <c r="R139" s="1" t="s">
        <v>49</v>
      </c>
      <c r="S139" s="1" t="s">
        <v>88</v>
      </c>
      <c r="T139" s="1" t="s">
        <v>88</v>
      </c>
      <c r="U139" s="1" t="s">
        <v>47</v>
      </c>
      <c r="V139" s="1" t="s">
        <v>88</v>
      </c>
      <c r="W139" s="1" t="s">
        <v>88</v>
      </c>
      <c r="X139" s="1" t="s">
        <v>88</v>
      </c>
      <c r="Y139" s="1" t="s">
        <v>88</v>
      </c>
      <c r="Z139" s="1" t="s">
        <v>12</v>
      </c>
      <c r="AA139" t="s">
        <v>74</v>
      </c>
      <c r="AB139" t="s">
        <v>73</v>
      </c>
      <c r="AC139" t="s">
        <v>15</v>
      </c>
      <c r="AD139">
        <v>14</v>
      </c>
      <c r="AE13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39" s="41" t="str">
        <f t="shared" si="2"/>
        <v>7 a 14 Dias</v>
      </c>
      <c r="AG139" s="39">
        <f>IF(STOCK_TÉCNICOS[[#This Row],[STATUS]]="INATIVO",
          "DESCONTO REALIZADO",0)</f>
        <v>0</v>
      </c>
      <c r="AH139"/>
    </row>
    <row r="140" spans="1:34" x14ac:dyDescent="0.3">
      <c r="A140" s="1" t="s">
        <v>532</v>
      </c>
      <c r="B140" s="1" t="s">
        <v>443</v>
      </c>
      <c r="C140" s="1" t="s">
        <v>444</v>
      </c>
      <c r="D140" s="1" t="s">
        <v>49</v>
      </c>
      <c r="E140" s="1" t="s">
        <v>53</v>
      </c>
      <c r="F140" s="1" t="s">
        <v>54</v>
      </c>
      <c r="G140" s="1" t="s">
        <v>41</v>
      </c>
      <c r="H140" s="1" t="s">
        <v>42</v>
      </c>
      <c r="I140" s="1" t="s">
        <v>12</v>
      </c>
      <c r="J140" s="1" t="s">
        <v>607</v>
      </c>
      <c r="K140" s="1" t="s">
        <v>104</v>
      </c>
      <c r="L140" s="1" t="s">
        <v>105</v>
      </c>
      <c r="M140" s="1" t="s">
        <v>46</v>
      </c>
      <c r="N140" s="14">
        <v>46066</v>
      </c>
      <c r="O140" s="1" t="s">
        <v>52</v>
      </c>
      <c r="P140" s="1" t="s">
        <v>32</v>
      </c>
      <c r="Q140" s="1" t="s">
        <v>88</v>
      </c>
      <c r="R140" s="1" t="s">
        <v>49</v>
      </c>
      <c r="S140" s="1" t="s">
        <v>88</v>
      </c>
      <c r="T140" s="1" t="s">
        <v>88</v>
      </c>
      <c r="U140" s="1" t="s">
        <v>47</v>
      </c>
      <c r="V140" s="1" t="s">
        <v>88</v>
      </c>
      <c r="W140" s="1" t="s">
        <v>88</v>
      </c>
      <c r="X140" s="1" t="s">
        <v>88</v>
      </c>
      <c r="Y140" s="1" t="s">
        <v>88</v>
      </c>
      <c r="Z140" s="1" t="s">
        <v>12</v>
      </c>
      <c r="AA140" t="s">
        <v>74</v>
      </c>
      <c r="AB140" t="s">
        <v>73</v>
      </c>
      <c r="AC140" t="s">
        <v>15</v>
      </c>
      <c r="AD140">
        <v>6</v>
      </c>
      <c r="AE14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0" s="41" t="str">
        <f t="shared" si="2"/>
        <v>0 a 7 Dias</v>
      </c>
      <c r="AG140" s="39">
        <f>IF(STOCK_TÉCNICOS[[#This Row],[STATUS]]="INATIVO",
          "DESCONTO REALIZADO",0)</f>
        <v>0</v>
      </c>
      <c r="AH140"/>
    </row>
    <row r="141" spans="1:34" x14ac:dyDescent="0.3">
      <c r="A141" s="1" t="s">
        <v>532</v>
      </c>
      <c r="B141" s="1" t="s">
        <v>443</v>
      </c>
      <c r="C141" s="1" t="s">
        <v>444</v>
      </c>
      <c r="D141" s="1" t="s">
        <v>49</v>
      </c>
      <c r="E141" s="1" t="s">
        <v>50</v>
      </c>
      <c r="F141" s="1" t="s">
        <v>51</v>
      </c>
      <c r="G141" s="1" t="s">
        <v>238</v>
      </c>
      <c r="H141" s="1" t="s">
        <v>239</v>
      </c>
      <c r="I141" s="1" t="s">
        <v>12</v>
      </c>
      <c r="J141" s="1" t="s">
        <v>448</v>
      </c>
      <c r="K141" s="1" t="s">
        <v>104</v>
      </c>
      <c r="L141" s="1" t="s">
        <v>108</v>
      </c>
      <c r="M141" s="1" t="s">
        <v>43</v>
      </c>
      <c r="N141" s="14">
        <v>46058</v>
      </c>
      <c r="O141" s="1" t="s">
        <v>52</v>
      </c>
      <c r="P141" s="1" t="s">
        <v>32</v>
      </c>
      <c r="Q141" s="1" t="s">
        <v>88</v>
      </c>
      <c r="R141" s="1" t="s">
        <v>49</v>
      </c>
      <c r="S141" s="1" t="s">
        <v>88</v>
      </c>
      <c r="T141" s="1" t="s">
        <v>88</v>
      </c>
      <c r="U141" s="1" t="s">
        <v>47</v>
      </c>
      <c r="V141" s="1" t="s">
        <v>88</v>
      </c>
      <c r="W141" s="1" t="s">
        <v>88</v>
      </c>
      <c r="X141" s="1" t="s">
        <v>88</v>
      </c>
      <c r="Y141" s="1" t="s">
        <v>88</v>
      </c>
      <c r="Z141" s="1" t="s">
        <v>12</v>
      </c>
      <c r="AA141" t="s">
        <v>74</v>
      </c>
      <c r="AB141" t="s">
        <v>73</v>
      </c>
      <c r="AC141" t="s">
        <v>15</v>
      </c>
      <c r="AD141">
        <v>14</v>
      </c>
      <c r="AE14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1" s="1" t="str">
        <f t="shared" si="2"/>
        <v>7 a 14 Dias</v>
      </c>
      <c r="AG141" s="40">
        <f>IF(STOCK_TÉCNICOS[[#This Row],[STATUS]]="INATIVO",
          "DESCONTO REALIZADO",0)</f>
        <v>0</v>
      </c>
      <c r="AH141"/>
    </row>
    <row r="142" spans="1:34" x14ac:dyDescent="0.3">
      <c r="A142" s="1" t="s">
        <v>532</v>
      </c>
      <c r="B142" s="1" t="s">
        <v>443</v>
      </c>
      <c r="C142" s="1" t="s">
        <v>444</v>
      </c>
      <c r="D142" s="1" t="s">
        <v>49</v>
      </c>
      <c r="E142" s="1" t="s">
        <v>53</v>
      </c>
      <c r="F142" s="1" t="s">
        <v>54</v>
      </c>
      <c r="G142" s="1" t="s">
        <v>537</v>
      </c>
      <c r="H142" s="1" t="s">
        <v>538</v>
      </c>
      <c r="I142" s="1" t="s">
        <v>12</v>
      </c>
      <c r="J142" s="1" t="s">
        <v>667</v>
      </c>
      <c r="K142" s="1" t="s">
        <v>104</v>
      </c>
      <c r="L142" s="1" t="s">
        <v>540</v>
      </c>
      <c r="M142" s="1" t="s">
        <v>541</v>
      </c>
      <c r="N142" s="14">
        <v>46066</v>
      </c>
      <c r="O142" s="1" t="s">
        <v>52</v>
      </c>
      <c r="P142" s="1" t="s">
        <v>32</v>
      </c>
      <c r="Q142" s="1" t="s">
        <v>88</v>
      </c>
      <c r="R142" s="1" t="s">
        <v>49</v>
      </c>
      <c r="S142" s="1" t="s">
        <v>88</v>
      </c>
      <c r="T142" s="1" t="s">
        <v>88</v>
      </c>
      <c r="U142" s="1" t="s">
        <v>47</v>
      </c>
      <c r="V142" s="1" t="s">
        <v>88</v>
      </c>
      <c r="W142" s="1" t="s">
        <v>88</v>
      </c>
      <c r="X142" s="1" t="s">
        <v>88</v>
      </c>
      <c r="Y142" s="1" t="s">
        <v>88</v>
      </c>
      <c r="Z142" s="1" t="s">
        <v>12</v>
      </c>
      <c r="AA142" t="s">
        <v>74</v>
      </c>
      <c r="AB142" t="s">
        <v>73</v>
      </c>
      <c r="AC142" t="s">
        <v>15</v>
      </c>
      <c r="AD142">
        <v>6</v>
      </c>
      <c r="AE14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2" s="1" t="str">
        <f t="shared" si="2"/>
        <v>0 a 7 Dias</v>
      </c>
      <c r="AG142" s="40">
        <f>IF(STOCK_TÉCNICOS[[#This Row],[STATUS]]="INATIVO",
          "DESCONTO REALIZADO",0)</f>
        <v>0</v>
      </c>
      <c r="AH142"/>
    </row>
    <row r="143" spans="1:34" x14ac:dyDescent="0.3">
      <c r="A143" s="1" t="s">
        <v>532</v>
      </c>
      <c r="B143" s="1" t="s">
        <v>443</v>
      </c>
      <c r="C143" s="1" t="s">
        <v>444</v>
      </c>
      <c r="D143" s="1" t="s">
        <v>49</v>
      </c>
      <c r="E143" s="1" t="s">
        <v>50</v>
      </c>
      <c r="F143" s="1" t="s">
        <v>51</v>
      </c>
      <c r="G143" s="1" t="s">
        <v>8</v>
      </c>
      <c r="H143" s="1" t="s">
        <v>9</v>
      </c>
      <c r="I143" s="1" t="s">
        <v>12</v>
      </c>
      <c r="J143" s="1" t="s">
        <v>455</v>
      </c>
      <c r="K143" s="1" t="s">
        <v>104</v>
      </c>
      <c r="L143" s="1" t="s">
        <v>106</v>
      </c>
      <c r="M143" s="1" t="s">
        <v>45</v>
      </c>
      <c r="N143" s="14">
        <v>46058</v>
      </c>
      <c r="O143" s="1" t="s">
        <v>52</v>
      </c>
      <c r="P143" s="1" t="s">
        <v>32</v>
      </c>
      <c r="Q143" s="1" t="s">
        <v>88</v>
      </c>
      <c r="R143" s="1" t="s">
        <v>49</v>
      </c>
      <c r="S143" s="1" t="s">
        <v>88</v>
      </c>
      <c r="T143" s="1" t="s">
        <v>88</v>
      </c>
      <c r="U143" s="1" t="s">
        <v>47</v>
      </c>
      <c r="V143" s="1" t="s">
        <v>88</v>
      </c>
      <c r="W143" s="1" t="s">
        <v>88</v>
      </c>
      <c r="X143" s="1" t="s">
        <v>88</v>
      </c>
      <c r="Y143" s="1" t="s">
        <v>88</v>
      </c>
      <c r="Z143" s="1" t="s">
        <v>12</v>
      </c>
      <c r="AA143" t="s">
        <v>74</v>
      </c>
      <c r="AB143" t="s">
        <v>73</v>
      </c>
      <c r="AC143" t="s">
        <v>15</v>
      </c>
      <c r="AD143">
        <v>14</v>
      </c>
      <c r="AE14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3" s="1" t="str">
        <f t="shared" si="2"/>
        <v>7 a 14 Dias</v>
      </c>
      <c r="AG143" s="40">
        <f>IF(STOCK_TÉCNICOS[[#This Row],[STATUS]]="INATIVO",
          "DESCONTO REALIZADO",0)</f>
        <v>0</v>
      </c>
      <c r="AH143"/>
    </row>
    <row r="144" spans="1:34" x14ac:dyDescent="0.3">
      <c r="A144" s="1" t="s">
        <v>532</v>
      </c>
      <c r="B144" s="1" t="s">
        <v>443</v>
      </c>
      <c r="C144" s="1" t="s">
        <v>444</v>
      </c>
      <c r="D144" s="1" t="s">
        <v>49</v>
      </c>
      <c r="E144" s="1" t="s">
        <v>53</v>
      </c>
      <c r="F144" s="1" t="s">
        <v>54</v>
      </c>
      <c r="G144" s="1" t="s">
        <v>537</v>
      </c>
      <c r="H144" s="1" t="s">
        <v>538</v>
      </c>
      <c r="I144" s="1" t="s">
        <v>12</v>
      </c>
      <c r="J144" s="1" t="s">
        <v>684</v>
      </c>
      <c r="K144" s="1" t="s">
        <v>104</v>
      </c>
      <c r="L144" s="1" t="s">
        <v>540</v>
      </c>
      <c r="M144" s="1" t="s">
        <v>541</v>
      </c>
      <c r="N144" s="14">
        <v>46066</v>
      </c>
      <c r="O144" s="1" t="s">
        <v>52</v>
      </c>
      <c r="P144" s="1" t="s">
        <v>32</v>
      </c>
      <c r="Q144" s="1" t="s">
        <v>88</v>
      </c>
      <c r="R144" s="1" t="s">
        <v>49</v>
      </c>
      <c r="S144" s="1" t="s">
        <v>88</v>
      </c>
      <c r="T144" s="1" t="s">
        <v>88</v>
      </c>
      <c r="U144" s="1" t="s">
        <v>47</v>
      </c>
      <c r="V144" s="1" t="s">
        <v>88</v>
      </c>
      <c r="W144" s="1" t="s">
        <v>88</v>
      </c>
      <c r="X144" s="1" t="s">
        <v>88</v>
      </c>
      <c r="Y144" s="1" t="s">
        <v>88</v>
      </c>
      <c r="Z144" s="1" t="s">
        <v>12</v>
      </c>
      <c r="AA144" t="s">
        <v>74</v>
      </c>
      <c r="AB144" t="s">
        <v>73</v>
      </c>
      <c r="AC144" t="s">
        <v>15</v>
      </c>
      <c r="AD144">
        <v>6</v>
      </c>
      <c r="AE14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4" s="41" t="str">
        <f t="shared" si="2"/>
        <v>0 a 7 Dias</v>
      </c>
      <c r="AG144" s="39">
        <f>IF(STOCK_TÉCNICOS[[#This Row],[STATUS]]="INATIVO",
          "DESCONTO REALIZADO",0)</f>
        <v>0</v>
      </c>
      <c r="AH144"/>
    </row>
    <row r="145" spans="1:34" x14ac:dyDescent="0.3">
      <c r="A145" s="1" t="s">
        <v>532</v>
      </c>
      <c r="B145" s="1" t="s">
        <v>443</v>
      </c>
      <c r="C145" s="1" t="s">
        <v>444</v>
      </c>
      <c r="D145" s="1" t="s">
        <v>49</v>
      </c>
      <c r="E145" s="1" t="s">
        <v>50</v>
      </c>
      <c r="F145" s="1" t="s">
        <v>51</v>
      </c>
      <c r="G145" s="1" t="s">
        <v>238</v>
      </c>
      <c r="H145" s="1" t="s">
        <v>239</v>
      </c>
      <c r="I145" s="1" t="s">
        <v>12</v>
      </c>
      <c r="J145" s="1" t="s">
        <v>459</v>
      </c>
      <c r="K145" s="1" t="s">
        <v>104</v>
      </c>
      <c r="L145" s="1" t="s">
        <v>108</v>
      </c>
      <c r="M145" s="1" t="s">
        <v>43</v>
      </c>
      <c r="N145" s="14">
        <v>46058</v>
      </c>
      <c r="O145" s="1" t="s">
        <v>52</v>
      </c>
      <c r="P145" s="1" t="s">
        <v>32</v>
      </c>
      <c r="Q145" s="1" t="s">
        <v>88</v>
      </c>
      <c r="R145" s="1" t="s">
        <v>49</v>
      </c>
      <c r="S145" s="1" t="s">
        <v>88</v>
      </c>
      <c r="T145" s="1" t="s">
        <v>88</v>
      </c>
      <c r="U145" s="1" t="s">
        <v>47</v>
      </c>
      <c r="V145" s="1" t="s">
        <v>88</v>
      </c>
      <c r="W145" s="1" t="s">
        <v>88</v>
      </c>
      <c r="X145" s="1" t="s">
        <v>88</v>
      </c>
      <c r="Y145" s="1" t="s">
        <v>88</v>
      </c>
      <c r="Z145" s="1" t="s">
        <v>12</v>
      </c>
      <c r="AA145" t="s">
        <v>74</v>
      </c>
      <c r="AB145" t="s">
        <v>73</v>
      </c>
      <c r="AC145" t="s">
        <v>15</v>
      </c>
      <c r="AD145">
        <v>14</v>
      </c>
      <c r="AE14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5" s="41" t="str">
        <f t="shared" si="2"/>
        <v>7 a 14 Dias</v>
      </c>
      <c r="AG145" s="39">
        <f>IF(STOCK_TÉCNICOS[[#This Row],[STATUS]]="INATIVO",
          "DESCONTO REALIZADO",0)</f>
        <v>0</v>
      </c>
      <c r="AH145"/>
    </row>
    <row r="146" spans="1:34" x14ac:dyDescent="0.3">
      <c r="A146" s="1" t="s">
        <v>532</v>
      </c>
      <c r="B146" s="1" t="s">
        <v>443</v>
      </c>
      <c r="C146" s="1" t="s">
        <v>444</v>
      </c>
      <c r="D146" s="1" t="s">
        <v>49</v>
      </c>
      <c r="E146" s="1" t="s">
        <v>53</v>
      </c>
      <c r="F146" s="1" t="s">
        <v>54</v>
      </c>
      <c r="G146" s="1" t="s">
        <v>41</v>
      </c>
      <c r="H146" s="1" t="s">
        <v>42</v>
      </c>
      <c r="I146" s="1" t="s">
        <v>12</v>
      </c>
      <c r="J146" s="1" t="s">
        <v>789</v>
      </c>
      <c r="K146" s="1" t="s">
        <v>104</v>
      </c>
      <c r="L146" s="1" t="s">
        <v>105</v>
      </c>
      <c r="M146" s="1" t="s">
        <v>46</v>
      </c>
      <c r="N146" s="14">
        <v>46066</v>
      </c>
      <c r="O146" s="1" t="s">
        <v>52</v>
      </c>
      <c r="P146" s="1" t="s">
        <v>32</v>
      </c>
      <c r="Q146" s="1" t="s">
        <v>88</v>
      </c>
      <c r="R146" s="1" t="s">
        <v>49</v>
      </c>
      <c r="S146" s="1" t="s">
        <v>88</v>
      </c>
      <c r="T146" s="1" t="s">
        <v>88</v>
      </c>
      <c r="U146" s="1" t="s">
        <v>47</v>
      </c>
      <c r="V146" s="1" t="s">
        <v>88</v>
      </c>
      <c r="W146" s="1" t="s">
        <v>88</v>
      </c>
      <c r="X146" s="1" t="s">
        <v>88</v>
      </c>
      <c r="Y146" s="1" t="s">
        <v>88</v>
      </c>
      <c r="Z146" s="1" t="s">
        <v>12</v>
      </c>
      <c r="AA146" t="s">
        <v>74</v>
      </c>
      <c r="AB146" t="s">
        <v>73</v>
      </c>
      <c r="AC146" t="s">
        <v>15</v>
      </c>
      <c r="AD146">
        <v>6</v>
      </c>
      <c r="AE14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6" s="41" t="str">
        <f t="shared" si="2"/>
        <v>0 a 7 Dias</v>
      </c>
      <c r="AG146" s="39">
        <f>IF(STOCK_TÉCNICOS[[#This Row],[STATUS]]="INATIVO",
          "DESCONTO REALIZADO",0)</f>
        <v>0</v>
      </c>
      <c r="AH146"/>
    </row>
    <row r="147" spans="1:34" x14ac:dyDescent="0.3">
      <c r="A147" s="1" t="s">
        <v>532</v>
      </c>
      <c r="B147" s="1" t="s">
        <v>443</v>
      </c>
      <c r="C147" s="1" t="s">
        <v>444</v>
      </c>
      <c r="D147" s="1" t="s">
        <v>49</v>
      </c>
      <c r="E147" s="1" t="s">
        <v>53</v>
      </c>
      <c r="F147" s="1" t="s">
        <v>54</v>
      </c>
      <c r="G147" s="1" t="s">
        <v>41</v>
      </c>
      <c r="H147" s="1" t="s">
        <v>42</v>
      </c>
      <c r="I147" s="1" t="s">
        <v>12</v>
      </c>
      <c r="J147" s="1" t="s">
        <v>790</v>
      </c>
      <c r="K147" s="1" t="s">
        <v>104</v>
      </c>
      <c r="L147" s="1" t="s">
        <v>105</v>
      </c>
      <c r="M147" s="1" t="s">
        <v>46</v>
      </c>
      <c r="N147" s="14">
        <v>46066</v>
      </c>
      <c r="O147" s="1" t="s">
        <v>52</v>
      </c>
      <c r="P147" s="1" t="s">
        <v>32</v>
      </c>
      <c r="Q147" s="1" t="s">
        <v>88</v>
      </c>
      <c r="R147" s="1" t="s">
        <v>49</v>
      </c>
      <c r="S147" s="1" t="s">
        <v>88</v>
      </c>
      <c r="T147" s="1" t="s">
        <v>88</v>
      </c>
      <c r="U147" s="1" t="s">
        <v>47</v>
      </c>
      <c r="V147" s="1" t="s">
        <v>88</v>
      </c>
      <c r="W147" s="1" t="s">
        <v>88</v>
      </c>
      <c r="X147" s="1" t="s">
        <v>88</v>
      </c>
      <c r="Y147" s="1" t="s">
        <v>88</v>
      </c>
      <c r="Z147" s="1" t="s">
        <v>12</v>
      </c>
      <c r="AA147" t="s">
        <v>74</v>
      </c>
      <c r="AB147" t="s">
        <v>73</v>
      </c>
      <c r="AC147" t="s">
        <v>15</v>
      </c>
      <c r="AD147">
        <v>6</v>
      </c>
      <c r="AE14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7" s="41" t="str">
        <f t="shared" si="2"/>
        <v>0 a 7 Dias</v>
      </c>
      <c r="AG147" s="39">
        <f>IF(STOCK_TÉCNICOS[[#This Row],[STATUS]]="INATIVO",
          "DESCONTO REALIZADO",0)</f>
        <v>0</v>
      </c>
      <c r="AH147"/>
    </row>
    <row r="148" spans="1:34" x14ac:dyDescent="0.3">
      <c r="A148" s="1" t="s">
        <v>532</v>
      </c>
      <c r="B148" s="1" t="s">
        <v>295</v>
      </c>
      <c r="C148" s="1" t="s">
        <v>296</v>
      </c>
      <c r="D148" s="1" t="s">
        <v>49</v>
      </c>
      <c r="E148" s="1" t="s">
        <v>50</v>
      </c>
      <c r="F148" s="1" t="s">
        <v>51</v>
      </c>
      <c r="G148" s="1" t="s">
        <v>8</v>
      </c>
      <c r="H148" s="1" t="s">
        <v>9</v>
      </c>
      <c r="I148" s="1" t="s">
        <v>12</v>
      </c>
      <c r="J148" s="1" t="s">
        <v>310</v>
      </c>
      <c r="K148" s="1" t="s">
        <v>104</v>
      </c>
      <c r="L148" s="1" t="s">
        <v>106</v>
      </c>
      <c r="M148" s="1" t="s">
        <v>45</v>
      </c>
      <c r="N148" s="14">
        <v>46051</v>
      </c>
      <c r="O148" s="1" t="s">
        <v>52</v>
      </c>
      <c r="P148" s="1" t="s">
        <v>32</v>
      </c>
      <c r="Q148" s="1" t="s">
        <v>88</v>
      </c>
      <c r="R148" s="1" t="s">
        <v>49</v>
      </c>
      <c r="S148" s="1" t="s">
        <v>88</v>
      </c>
      <c r="T148" s="1" t="s">
        <v>88</v>
      </c>
      <c r="U148" s="1" t="s">
        <v>47</v>
      </c>
      <c r="V148" s="1" t="s">
        <v>88</v>
      </c>
      <c r="W148" s="1" t="s">
        <v>88</v>
      </c>
      <c r="X148" s="1" t="s">
        <v>88</v>
      </c>
      <c r="Y148" s="1" t="s">
        <v>88</v>
      </c>
      <c r="Z148" s="1" t="s">
        <v>12</v>
      </c>
      <c r="AA148" t="s">
        <v>74</v>
      </c>
      <c r="AB148" t="s">
        <v>542</v>
      </c>
      <c r="AC148" t="s">
        <v>15</v>
      </c>
      <c r="AD148">
        <v>21</v>
      </c>
      <c r="AE14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8" s="41" t="str">
        <f t="shared" si="2"/>
        <v>Acima de 14 Dias</v>
      </c>
      <c r="AG148" s="39">
        <f>IF(STOCK_TÉCNICOS[[#This Row],[STATUS]]="INATIVO",
          "DESCONTO REALIZADO",0)</f>
        <v>0</v>
      </c>
      <c r="AH148"/>
    </row>
    <row r="149" spans="1:34" x14ac:dyDescent="0.3">
      <c r="A149" s="1" t="s">
        <v>532</v>
      </c>
      <c r="B149" s="1" t="s">
        <v>295</v>
      </c>
      <c r="C149" s="1" t="s">
        <v>296</v>
      </c>
      <c r="D149" s="1" t="s">
        <v>49</v>
      </c>
      <c r="E149" s="1" t="s">
        <v>50</v>
      </c>
      <c r="F149" s="1" t="s">
        <v>51</v>
      </c>
      <c r="G149" s="1" t="s">
        <v>238</v>
      </c>
      <c r="H149" s="1" t="s">
        <v>239</v>
      </c>
      <c r="I149" s="1" t="s">
        <v>12</v>
      </c>
      <c r="J149" s="1" t="s">
        <v>269</v>
      </c>
      <c r="K149" s="1" t="s">
        <v>104</v>
      </c>
      <c r="L149" s="1" t="s">
        <v>108</v>
      </c>
      <c r="M149" s="1" t="s">
        <v>43</v>
      </c>
      <c r="N149" s="14">
        <v>46071</v>
      </c>
      <c r="O149" s="1" t="s">
        <v>52</v>
      </c>
      <c r="P149" s="1" t="s">
        <v>32</v>
      </c>
      <c r="Q149" s="1" t="s">
        <v>88</v>
      </c>
      <c r="R149" s="1" t="s">
        <v>49</v>
      </c>
      <c r="S149" s="1" t="s">
        <v>88</v>
      </c>
      <c r="T149" s="1" t="s">
        <v>88</v>
      </c>
      <c r="U149" s="1" t="s">
        <v>47</v>
      </c>
      <c r="V149" s="1" t="s">
        <v>88</v>
      </c>
      <c r="W149" s="1" t="s">
        <v>88</v>
      </c>
      <c r="X149" s="1" t="s">
        <v>88</v>
      </c>
      <c r="Y149" s="1" t="s">
        <v>88</v>
      </c>
      <c r="Z149" s="1" t="s">
        <v>12</v>
      </c>
      <c r="AA149" t="s">
        <v>74</v>
      </c>
      <c r="AB149" t="s">
        <v>542</v>
      </c>
      <c r="AC149" t="s">
        <v>15</v>
      </c>
      <c r="AD149">
        <v>1</v>
      </c>
      <c r="AE14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49" s="1" t="str">
        <f t="shared" si="2"/>
        <v>0 a 7 Dias</v>
      </c>
      <c r="AG149" s="40">
        <f>IF(STOCK_TÉCNICOS[[#This Row],[STATUS]]="INATIVO",
          "DESCONTO REALIZADO",0)</f>
        <v>0</v>
      </c>
      <c r="AH149"/>
    </row>
    <row r="150" spans="1:34" x14ac:dyDescent="0.3">
      <c r="A150" s="1" t="s">
        <v>532</v>
      </c>
      <c r="B150" s="1" t="s">
        <v>295</v>
      </c>
      <c r="C150" s="1" t="s">
        <v>296</v>
      </c>
      <c r="D150" s="1" t="s">
        <v>49</v>
      </c>
      <c r="E150" s="1" t="s">
        <v>53</v>
      </c>
      <c r="F150" s="1" t="s">
        <v>54</v>
      </c>
      <c r="G150" s="1" t="s">
        <v>537</v>
      </c>
      <c r="H150" s="1" t="s">
        <v>538</v>
      </c>
      <c r="I150" s="1" t="s">
        <v>12</v>
      </c>
      <c r="J150" s="1" t="s">
        <v>649</v>
      </c>
      <c r="K150" s="1" t="s">
        <v>104</v>
      </c>
      <c r="L150" s="1" t="s">
        <v>540</v>
      </c>
      <c r="M150" s="1" t="s">
        <v>541</v>
      </c>
      <c r="N150" s="14">
        <v>46071</v>
      </c>
      <c r="O150" s="1" t="s">
        <v>52</v>
      </c>
      <c r="P150" s="1" t="s">
        <v>32</v>
      </c>
      <c r="Q150" s="1" t="s">
        <v>88</v>
      </c>
      <c r="R150" s="1" t="s">
        <v>49</v>
      </c>
      <c r="S150" s="1" t="s">
        <v>88</v>
      </c>
      <c r="T150" s="1" t="s">
        <v>88</v>
      </c>
      <c r="U150" s="1" t="s">
        <v>47</v>
      </c>
      <c r="V150" s="1" t="s">
        <v>88</v>
      </c>
      <c r="W150" s="1" t="s">
        <v>88</v>
      </c>
      <c r="X150" s="1" t="s">
        <v>88</v>
      </c>
      <c r="Y150" s="1" t="s">
        <v>88</v>
      </c>
      <c r="Z150" s="1" t="s">
        <v>12</v>
      </c>
      <c r="AA150" t="s">
        <v>74</v>
      </c>
      <c r="AB150" t="s">
        <v>542</v>
      </c>
      <c r="AC150" t="s">
        <v>15</v>
      </c>
      <c r="AD150">
        <v>1</v>
      </c>
      <c r="AE15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0" s="1" t="str">
        <f t="shared" si="2"/>
        <v>0 a 7 Dias</v>
      </c>
      <c r="AG150" s="40">
        <f>IF(STOCK_TÉCNICOS[[#This Row],[STATUS]]="INATIVO",
          "DESCONTO REALIZADO",0)</f>
        <v>0</v>
      </c>
      <c r="AH150"/>
    </row>
    <row r="151" spans="1:34" x14ac:dyDescent="0.3">
      <c r="A151" s="1" t="s">
        <v>532</v>
      </c>
      <c r="B151" s="1" t="s">
        <v>295</v>
      </c>
      <c r="C151" s="1" t="s">
        <v>296</v>
      </c>
      <c r="D151" s="1" t="s">
        <v>49</v>
      </c>
      <c r="E151" s="1" t="s">
        <v>53</v>
      </c>
      <c r="F151" s="1" t="s">
        <v>54</v>
      </c>
      <c r="G151" s="1" t="s">
        <v>41</v>
      </c>
      <c r="H151" s="1" t="s">
        <v>42</v>
      </c>
      <c r="I151" s="1" t="s">
        <v>12</v>
      </c>
      <c r="J151" s="1" t="s">
        <v>369</v>
      </c>
      <c r="K151" s="1" t="s">
        <v>104</v>
      </c>
      <c r="L151" s="1" t="s">
        <v>105</v>
      </c>
      <c r="M151" s="1" t="s">
        <v>46</v>
      </c>
      <c r="N151" s="14">
        <v>46055</v>
      </c>
      <c r="O151" s="1" t="s">
        <v>52</v>
      </c>
      <c r="P151" s="1" t="s">
        <v>32</v>
      </c>
      <c r="Q151" s="1" t="s">
        <v>88</v>
      </c>
      <c r="R151" s="1" t="s">
        <v>49</v>
      </c>
      <c r="S151" s="1" t="s">
        <v>88</v>
      </c>
      <c r="T151" s="1" t="s">
        <v>88</v>
      </c>
      <c r="U151" s="1" t="s">
        <v>47</v>
      </c>
      <c r="V151" s="1" t="s">
        <v>88</v>
      </c>
      <c r="W151" s="1" t="s">
        <v>88</v>
      </c>
      <c r="X151" s="1" t="s">
        <v>88</v>
      </c>
      <c r="Y151" s="1" t="s">
        <v>88</v>
      </c>
      <c r="Z151" s="1" t="s">
        <v>12</v>
      </c>
      <c r="AA151" t="s">
        <v>74</v>
      </c>
      <c r="AB151" t="s">
        <v>542</v>
      </c>
      <c r="AC151" t="s">
        <v>15</v>
      </c>
      <c r="AD151">
        <v>17</v>
      </c>
      <c r="AE15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1" s="1" t="str">
        <f t="shared" si="2"/>
        <v>Acima de 14 Dias</v>
      </c>
      <c r="AG151" s="40">
        <f>IF(STOCK_TÉCNICOS[[#This Row],[STATUS]]="INATIVO",
          "DESCONTO REALIZADO",0)</f>
        <v>0</v>
      </c>
      <c r="AH151"/>
    </row>
    <row r="152" spans="1:34" x14ac:dyDescent="0.3">
      <c r="A152" s="1" t="s">
        <v>532</v>
      </c>
      <c r="B152" s="1" t="s">
        <v>295</v>
      </c>
      <c r="C152" s="1" t="s">
        <v>296</v>
      </c>
      <c r="D152" s="1" t="s">
        <v>49</v>
      </c>
      <c r="E152" s="1" t="s">
        <v>50</v>
      </c>
      <c r="F152" s="1" t="s">
        <v>51</v>
      </c>
      <c r="G152" s="1" t="s">
        <v>238</v>
      </c>
      <c r="H152" s="1" t="s">
        <v>239</v>
      </c>
      <c r="I152" s="1" t="s">
        <v>12</v>
      </c>
      <c r="J152" s="1" t="s">
        <v>271</v>
      </c>
      <c r="K152" s="1" t="s">
        <v>104</v>
      </c>
      <c r="L152" s="1" t="s">
        <v>108</v>
      </c>
      <c r="M152" s="1" t="s">
        <v>43</v>
      </c>
      <c r="N152" s="14">
        <v>46071</v>
      </c>
      <c r="O152" s="1" t="s">
        <v>52</v>
      </c>
      <c r="P152" s="1" t="s">
        <v>32</v>
      </c>
      <c r="Q152" s="1" t="s">
        <v>88</v>
      </c>
      <c r="R152" s="1" t="s">
        <v>49</v>
      </c>
      <c r="S152" s="1" t="s">
        <v>88</v>
      </c>
      <c r="T152" s="1" t="s">
        <v>88</v>
      </c>
      <c r="U152" s="1" t="s">
        <v>47</v>
      </c>
      <c r="V152" s="1" t="s">
        <v>88</v>
      </c>
      <c r="W152" s="1" t="s">
        <v>88</v>
      </c>
      <c r="X152" s="1" t="s">
        <v>88</v>
      </c>
      <c r="Y152" s="1" t="s">
        <v>88</v>
      </c>
      <c r="Z152" s="1" t="s">
        <v>12</v>
      </c>
      <c r="AA152" t="s">
        <v>74</v>
      </c>
      <c r="AB152" t="s">
        <v>542</v>
      </c>
      <c r="AC152" t="s">
        <v>15</v>
      </c>
      <c r="AD152">
        <v>1</v>
      </c>
      <c r="AE15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2" s="41" t="str">
        <f t="shared" si="2"/>
        <v>0 a 7 Dias</v>
      </c>
      <c r="AG152" s="39">
        <f>IF(STOCK_TÉCNICOS[[#This Row],[STATUS]]="INATIVO",
          "DESCONTO REALIZADO",0)</f>
        <v>0</v>
      </c>
      <c r="AH152"/>
    </row>
    <row r="153" spans="1:34" x14ac:dyDescent="0.3">
      <c r="A153" s="1" t="s">
        <v>532</v>
      </c>
      <c r="B153" s="1" t="s">
        <v>295</v>
      </c>
      <c r="C153" s="1" t="s">
        <v>296</v>
      </c>
      <c r="D153" s="1" t="s">
        <v>49</v>
      </c>
      <c r="E153" s="1" t="s">
        <v>50</v>
      </c>
      <c r="F153" s="1" t="s">
        <v>51</v>
      </c>
      <c r="G153" s="1" t="s">
        <v>8</v>
      </c>
      <c r="H153" s="1" t="s">
        <v>9</v>
      </c>
      <c r="I153" s="1" t="s">
        <v>12</v>
      </c>
      <c r="J153" s="1" t="s">
        <v>323</v>
      </c>
      <c r="K153" s="1" t="s">
        <v>104</v>
      </c>
      <c r="L153" s="1" t="s">
        <v>106</v>
      </c>
      <c r="M153" s="1" t="s">
        <v>45</v>
      </c>
      <c r="N153" s="14">
        <v>46051</v>
      </c>
      <c r="O153" s="1" t="s">
        <v>52</v>
      </c>
      <c r="P153" s="1" t="s">
        <v>32</v>
      </c>
      <c r="Q153" s="1" t="s">
        <v>88</v>
      </c>
      <c r="R153" s="1" t="s">
        <v>49</v>
      </c>
      <c r="S153" s="1" t="s">
        <v>88</v>
      </c>
      <c r="T153" s="1" t="s">
        <v>88</v>
      </c>
      <c r="U153" s="1" t="s">
        <v>47</v>
      </c>
      <c r="V153" s="1" t="s">
        <v>88</v>
      </c>
      <c r="W153" s="1" t="s">
        <v>88</v>
      </c>
      <c r="X153" s="1" t="s">
        <v>88</v>
      </c>
      <c r="Y153" s="1" t="s">
        <v>88</v>
      </c>
      <c r="Z153" s="1" t="s">
        <v>12</v>
      </c>
      <c r="AA153" t="s">
        <v>74</v>
      </c>
      <c r="AB153" t="s">
        <v>542</v>
      </c>
      <c r="AC153" t="s">
        <v>15</v>
      </c>
      <c r="AD153">
        <v>21</v>
      </c>
      <c r="AE15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3" s="41" t="str">
        <f t="shared" si="2"/>
        <v>Acima de 14 Dias</v>
      </c>
      <c r="AG153" s="39">
        <f>IF(STOCK_TÉCNICOS[[#This Row],[STATUS]]="INATIVO",
          "DESCONTO REALIZADO",0)</f>
        <v>0</v>
      </c>
      <c r="AH153"/>
    </row>
    <row r="154" spans="1:34" x14ac:dyDescent="0.3">
      <c r="A154" s="1" t="s">
        <v>532</v>
      </c>
      <c r="B154" s="1" t="s">
        <v>295</v>
      </c>
      <c r="C154" s="1" t="s">
        <v>296</v>
      </c>
      <c r="D154" s="1" t="s">
        <v>49</v>
      </c>
      <c r="E154" s="1" t="s">
        <v>50</v>
      </c>
      <c r="F154" s="1" t="s">
        <v>51</v>
      </c>
      <c r="G154" s="1" t="s">
        <v>238</v>
      </c>
      <c r="H154" s="1" t="s">
        <v>239</v>
      </c>
      <c r="I154" s="1" t="s">
        <v>12</v>
      </c>
      <c r="J154" s="1" t="s">
        <v>326</v>
      </c>
      <c r="K154" s="1" t="s">
        <v>104</v>
      </c>
      <c r="L154" s="1" t="s">
        <v>108</v>
      </c>
      <c r="M154" s="1" t="s">
        <v>43</v>
      </c>
      <c r="N154" s="14">
        <v>46051</v>
      </c>
      <c r="O154" s="1" t="s">
        <v>52</v>
      </c>
      <c r="P154" s="1" t="s">
        <v>32</v>
      </c>
      <c r="Q154" s="1" t="s">
        <v>88</v>
      </c>
      <c r="R154" s="1" t="s">
        <v>49</v>
      </c>
      <c r="S154" s="1" t="s">
        <v>88</v>
      </c>
      <c r="T154" s="1" t="s">
        <v>88</v>
      </c>
      <c r="U154" s="1" t="s">
        <v>47</v>
      </c>
      <c r="V154" s="1" t="s">
        <v>88</v>
      </c>
      <c r="W154" s="1" t="s">
        <v>88</v>
      </c>
      <c r="X154" s="1" t="s">
        <v>88</v>
      </c>
      <c r="Y154" s="1" t="s">
        <v>88</v>
      </c>
      <c r="Z154" s="1" t="s">
        <v>12</v>
      </c>
      <c r="AA154" t="s">
        <v>74</v>
      </c>
      <c r="AB154" t="s">
        <v>542</v>
      </c>
      <c r="AC154" t="s">
        <v>15</v>
      </c>
      <c r="AD154">
        <v>21</v>
      </c>
      <c r="AE15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4" s="41" t="str">
        <f t="shared" si="2"/>
        <v>Acima de 14 Dias</v>
      </c>
      <c r="AG154" s="39">
        <f>IF(STOCK_TÉCNICOS[[#This Row],[STATUS]]="INATIVO",
          "DESCONTO REALIZADO",0)</f>
        <v>0</v>
      </c>
      <c r="AH154"/>
    </row>
    <row r="155" spans="1:34" x14ac:dyDescent="0.3">
      <c r="A155" s="1" t="s">
        <v>532</v>
      </c>
      <c r="B155" s="1" t="s">
        <v>295</v>
      </c>
      <c r="C155" s="1" t="s">
        <v>296</v>
      </c>
      <c r="D155" s="1" t="s">
        <v>49</v>
      </c>
      <c r="E155" s="1" t="s">
        <v>53</v>
      </c>
      <c r="F155" s="1" t="s">
        <v>54</v>
      </c>
      <c r="G155" s="1" t="s">
        <v>537</v>
      </c>
      <c r="H155" s="1" t="s">
        <v>538</v>
      </c>
      <c r="I155" s="1" t="s">
        <v>12</v>
      </c>
      <c r="J155" s="1" t="s">
        <v>758</v>
      </c>
      <c r="K155" s="1" t="s">
        <v>104</v>
      </c>
      <c r="L155" s="1" t="s">
        <v>540</v>
      </c>
      <c r="M155" s="1" t="s">
        <v>541</v>
      </c>
      <c r="N155" s="14">
        <v>46071</v>
      </c>
      <c r="O155" s="1" t="s">
        <v>52</v>
      </c>
      <c r="P155" s="1" t="s">
        <v>32</v>
      </c>
      <c r="Q155" s="1" t="s">
        <v>88</v>
      </c>
      <c r="R155" s="1" t="s">
        <v>49</v>
      </c>
      <c r="S155" s="1" t="s">
        <v>88</v>
      </c>
      <c r="T155" s="1" t="s">
        <v>88</v>
      </c>
      <c r="U155" s="1" t="s">
        <v>47</v>
      </c>
      <c r="V155" s="1" t="s">
        <v>88</v>
      </c>
      <c r="W155" s="1" t="s">
        <v>88</v>
      </c>
      <c r="X155" s="1" t="s">
        <v>88</v>
      </c>
      <c r="Y155" s="1" t="s">
        <v>88</v>
      </c>
      <c r="Z155" s="1" t="s">
        <v>12</v>
      </c>
      <c r="AA155" t="s">
        <v>74</v>
      </c>
      <c r="AB155" t="s">
        <v>542</v>
      </c>
      <c r="AC155" t="s">
        <v>15</v>
      </c>
      <c r="AD155">
        <v>1</v>
      </c>
      <c r="AE15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5" s="1" t="str">
        <f t="shared" si="2"/>
        <v>0 a 7 Dias</v>
      </c>
      <c r="AG155" s="40">
        <f>IF(STOCK_TÉCNICOS[[#This Row],[STATUS]]="INATIVO",
          "DESCONTO REALIZADO",0)</f>
        <v>0</v>
      </c>
      <c r="AH155"/>
    </row>
    <row r="156" spans="1:34" x14ac:dyDescent="0.3">
      <c r="A156" s="1" t="s">
        <v>532</v>
      </c>
      <c r="B156" s="1" t="s">
        <v>295</v>
      </c>
      <c r="C156" s="1" t="s">
        <v>296</v>
      </c>
      <c r="D156" s="1" t="s">
        <v>49</v>
      </c>
      <c r="E156" s="1" t="s">
        <v>53</v>
      </c>
      <c r="F156" s="1" t="s">
        <v>54</v>
      </c>
      <c r="G156" s="1" t="s">
        <v>537</v>
      </c>
      <c r="H156" s="1" t="s">
        <v>538</v>
      </c>
      <c r="I156" s="1" t="s">
        <v>12</v>
      </c>
      <c r="J156" s="1" t="s">
        <v>764</v>
      </c>
      <c r="K156" s="1" t="s">
        <v>104</v>
      </c>
      <c r="L156" s="1" t="s">
        <v>540</v>
      </c>
      <c r="M156" s="1" t="s">
        <v>541</v>
      </c>
      <c r="N156" s="14">
        <v>46071</v>
      </c>
      <c r="O156" s="1" t="s">
        <v>52</v>
      </c>
      <c r="P156" s="1" t="s">
        <v>32</v>
      </c>
      <c r="Q156" s="1" t="s">
        <v>88</v>
      </c>
      <c r="R156" s="1" t="s">
        <v>49</v>
      </c>
      <c r="S156" s="1" t="s">
        <v>88</v>
      </c>
      <c r="T156" s="1" t="s">
        <v>88</v>
      </c>
      <c r="U156" s="1" t="s">
        <v>47</v>
      </c>
      <c r="V156" s="1" t="s">
        <v>88</v>
      </c>
      <c r="W156" s="1" t="s">
        <v>88</v>
      </c>
      <c r="X156" s="1" t="s">
        <v>88</v>
      </c>
      <c r="Y156" s="1" t="s">
        <v>88</v>
      </c>
      <c r="Z156" s="1" t="s">
        <v>12</v>
      </c>
      <c r="AA156" t="s">
        <v>74</v>
      </c>
      <c r="AB156" t="s">
        <v>542</v>
      </c>
      <c r="AC156" t="s">
        <v>15</v>
      </c>
      <c r="AD156">
        <v>1</v>
      </c>
      <c r="AE15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6" s="41" t="str">
        <f t="shared" si="2"/>
        <v>0 a 7 Dias</v>
      </c>
      <c r="AG156" s="39">
        <f>IF(STOCK_TÉCNICOS[[#This Row],[STATUS]]="INATIVO",
          "DESCONTO REALIZADO",0)</f>
        <v>0</v>
      </c>
      <c r="AH156"/>
    </row>
    <row r="157" spans="1:34" x14ac:dyDescent="0.3">
      <c r="A157" s="1" t="s">
        <v>532</v>
      </c>
      <c r="B157" s="1" t="s">
        <v>301</v>
      </c>
      <c r="C157" s="1" t="s">
        <v>302</v>
      </c>
      <c r="D157" s="1" t="s">
        <v>49</v>
      </c>
      <c r="E157" s="1" t="s">
        <v>50</v>
      </c>
      <c r="F157" s="1" t="s">
        <v>51</v>
      </c>
      <c r="G157" s="1" t="s">
        <v>6</v>
      </c>
      <c r="H157" s="1" t="s">
        <v>7</v>
      </c>
      <c r="I157" s="1" t="s">
        <v>12</v>
      </c>
      <c r="J157" s="1" t="s">
        <v>543</v>
      </c>
      <c r="K157" s="1" t="s">
        <v>104</v>
      </c>
      <c r="L157" s="1" t="s">
        <v>108</v>
      </c>
      <c r="M157" s="1" t="s">
        <v>43</v>
      </c>
      <c r="N157" s="14">
        <v>46069</v>
      </c>
      <c r="O157" s="1" t="s">
        <v>52</v>
      </c>
      <c r="P157" s="1" t="s">
        <v>32</v>
      </c>
      <c r="Q157" s="1" t="s">
        <v>88</v>
      </c>
      <c r="R157" s="1" t="s">
        <v>49</v>
      </c>
      <c r="S157" s="1" t="s">
        <v>88</v>
      </c>
      <c r="T157" s="1" t="s">
        <v>88</v>
      </c>
      <c r="U157" s="1" t="s">
        <v>47</v>
      </c>
      <c r="V157" s="1" t="s">
        <v>88</v>
      </c>
      <c r="W157" s="1" t="s">
        <v>88</v>
      </c>
      <c r="X157" s="1" t="s">
        <v>88</v>
      </c>
      <c r="Y157" s="1" t="s">
        <v>88</v>
      </c>
      <c r="Z157" s="1" t="s">
        <v>12</v>
      </c>
      <c r="AA157" t="s">
        <v>74</v>
      </c>
      <c r="AB157" t="s">
        <v>542</v>
      </c>
      <c r="AC157" t="s">
        <v>15</v>
      </c>
      <c r="AD157">
        <v>3</v>
      </c>
      <c r="AE15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7" s="41" t="str">
        <f t="shared" si="2"/>
        <v>0 a 7 Dias</v>
      </c>
      <c r="AG157" s="39">
        <f>IF(STOCK_TÉCNICOS[[#This Row],[STATUS]]="INATIVO",
          "DESCONTO REALIZADO",0)</f>
        <v>0</v>
      </c>
      <c r="AH157"/>
    </row>
    <row r="158" spans="1:34" x14ac:dyDescent="0.3">
      <c r="A158" s="1" t="s">
        <v>532</v>
      </c>
      <c r="B158" s="1" t="s">
        <v>301</v>
      </c>
      <c r="C158" s="1" t="s">
        <v>302</v>
      </c>
      <c r="D158" s="1" t="s">
        <v>49</v>
      </c>
      <c r="E158" s="1" t="s">
        <v>53</v>
      </c>
      <c r="F158" s="1" t="s">
        <v>54</v>
      </c>
      <c r="G158" s="1" t="s">
        <v>537</v>
      </c>
      <c r="H158" s="1" t="s">
        <v>538</v>
      </c>
      <c r="I158" s="1" t="s">
        <v>12</v>
      </c>
      <c r="J158" s="1" t="s">
        <v>582</v>
      </c>
      <c r="K158" s="1" t="s">
        <v>104</v>
      </c>
      <c r="L158" s="1" t="s">
        <v>540</v>
      </c>
      <c r="M158" s="1" t="s">
        <v>541</v>
      </c>
      <c r="N158" s="14">
        <v>46066</v>
      </c>
      <c r="O158" s="1" t="s">
        <v>52</v>
      </c>
      <c r="P158" s="1" t="s">
        <v>32</v>
      </c>
      <c r="Q158" s="1" t="s">
        <v>88</v>
      </c>
      <c r="R158" s="1" t="s">
        <v>49</v>
      </c>
      <c r="S158" s="1" t="s">
        <v>88</v>
      </c>
      <c r="T158" s="1" t="s">
        <v>88</v>
      </c>
      <c r="U158" s="1" t="s">
        <v>47</v>
      </c>
      <c r="V158" s="1" t="s">
        <v>88</v>
      </c>
      <c r="W158" s="1" t="s">
        <v>88</v>
      </c>
      <c r="X158" s="1" t="s">
        <v>88</v>
      </c>
      <c r="Y158" s="1" t="s">
        <v>88</v>
      </c>
      <c r="Z158" s="1" t="s">
        <v>12</v>
      </c>
      <c r="AA158" t="s">
        <v>74</v>
      </c>
      <c r="AB158" t="s">
        <v>542</v>
      </c>
      <c r="AC158" t="s">
        <v>15</v>
      </c>
      <c r="AD158">
        <v>6</v>
      </c>
      <c r="AE15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8" s="41" t="str">
        <f t="shared" si="2"/>
        <v>0 a 7 Dias</v>
      </c>
      <c r="AG158" s="39">
        <f>IF(STOCK_TÉCNICOS[[#This Row],[STATUS]]="INATIVO",
          "DESCONTO REALIZADO",0)</f>
        <v>0</v>
      </c>
      <c r="AH158"/>
    </row>
    <row r="159" spans="1:34" x14ac:dyDescent="0.3">
      <c r="A159" s="1" t="s">
        <v>532</v>
      </c>
      <c r="B159" s="1" t="s">
        <v>301</v>
      </c>
      <c r="C159" s="1" t="s">
        <v>302</v>
      </c>
      <c r="D159" s="1" t="s">
        <v>49</v>
      </c>
      <c r="E159" s="1" t="s">
        <v>53</v>
      </c>
      <c r="F159" s="1" t="s">
        <v>54</v>
      </c>
      <c r="G159" s="1" t="s">
        <v>41</v>
      </c>
      <c r="H159" s="1" t="s">
        <v>42</v>
      </c>
      <c r="I159" s="1" t="s">
        <v>12</v>
      </c>
      <c r="J159" s="1" t="s">
        <v>593</v>
      </c>
      <c r="K159" s="1" t="s">
        <v>104</v>
      </c>
      <c r="L159" s="1" t="s">
        <v>105</v>
      </c>
      <c r="M159" s="1" t="s">
        <v>46</v>
      </c>
      <c r="N159" s="14">
        <v>46066</v>
      </c>
      <c r="O159" s="1" t="s">
        <v>52</v>
      </c>
      <c r="P159" s="1" t="s">
        <v>32</v>
      </c>
      <c r="Q159" s="1" t="s">
        <v>88</v>
      </c>
      <c r="R159" s="1" t="s">
        <v>49</v>
      </c>
      <c r="S159" s="1" t="s">
        <v>88</v>
      </c>
      <c r="T159" s="1" t="s">
        <v>88</v>
      </c>
      <c r="U159" s="1" t="s">
        <v>47</v>
      </c>
      <c r="V159" s="1" t="s">
        <v>88</v>
      </c>
      <c r="W159" s="1" t="s">
        <v>88</v>
      </c>
      <c r="X159" s="1" t="s">
        <v>88</v>
      </c>
      <c r="Y159" s="1" t="s">
        <v>88</v>
      </c>
      <c r="Z159" s="1" t="s">
        <v>12</v>
      </c>
      <c r="AA159" t="s">
        <v>74</v>
      </c>
      <c r="AB159" t="s">
        <v>542</v>
      </c>
      <c r="AC159" t="s">
        <v>15</v>
      </c>
      <c r="AD159">
        <v>6</v>
      </c>
      <c r="AE15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59" s="41" t="str">
        <f t="shared" si="2"/>
        <v>0 a 7 Dias</v>
      </c>
      <c r="AG159" s="39">
        <f>IF(STOCK_TÉCNICOS[[#This Row],[STATUS]]="INATIVO",
          "DESCONTO REALIZADO",0)</f>
        <v>0</v>
      </c>
      <c r="AH159"/>
    </row>
    <row r="160" spans="1:34" x14ac:dyDescent="0.3">
      <c r="A160" s="1" t="s">
        <v>532</v>
      </c>
      <c r="B160" s="1" t="s">
        <v>301</v>
      </c>
      <c r="C160" s="1" t="s">
        <v>302</v>
      </c>
      <c r="D160" s="1" t="s">
        <v>49</v>
      </c>
      <c r="E160" s="1" t="s">
        <v>50</v>
      </c>
      <c r="F160" s="1" t="s">
        <v>51</v>
      </c>
      <c r="G160" s="1" t="s">
        <v>6</v>
      </c>
      <c r="H160" s="1" t="s">
        <v>7</v>
      </c>
      <c r="I160" s="1" t="s">
        <v>12</v>
      </c>
      <c r="J160" s="1" t="s">
        <v>613</v>
      </c>
      <c r="K160" s="1" t="s">
        <v>104</v>
      </c>
      <c r="L160" s="1" t="s">
        <v>108</v>
      </c>
      <c r="M160" s="1" t="s">
        <v>43</v>
      </c>
      <c r="N160" s="14">
        <v>46069</v>
      </c>
      <c r="O160" s="1" t="s">
        <v>52</v>
      </c>
      <c r="P160" s="1" t="s">
        <v>32</v>
      </c>
      <c r="Q160" s="1" t="s">
        <v>88</v>
      </c>
      <c r="R160" s="1" t="s">
        <v>49</v>
      </c>
      <c r="S160" s="1" t="s">
        <v>88</v>
      </c>
      <c r="T160" s="1" t="s">
        <v>88</v>
      </c>
      <c r="U160" s="1" t="s">
        <v>47</v>
      </c>
      <c r="V160" s="1" t="s">
        <v>88</v>
      </c>
      <c r="W160" s="1" t="s">
        <v>88</v>
      </c>
      <c r="X160" s="1" t="s">
        <v>88</v>
      </c>
      <c r="Y160" s="1" t="s">
        <v>88</v>
      </c>
      <c r="Z160" s="1" t="s">
        <v>12</v>
      </c>
      <c r="AA160" t="s">
        <v>74</v>
      </c>
      <c r="AB160" t="s">
        <v>542</v>
      </c>
      <c r="AC160" t="s">
        <v>15</v>
      </c>
      <c r="AD160">
        <v>3</v>
      </c>
      <c r="AE16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0" s="41" t="str">
        <f t="shared" si="2"/>
        <v>0 a 7 Dias</v>
      </c>
      <c r="AG160" s="39">
        <f>IF(STOCK_TÉCNICOS[[#This Row],[STATUS]]="INATIVO",
          "DESCONTO REALIZADO",0)</f>
        <v>0</v>
      </c>
      <c r="AH160"/>
    </row>
    <row r="161" spans="1:34" x14ac:dyDescent="0.3">
      <c r="A161" s="1" t="s">
        <v>532</v>
      </c>
      <c r="B161" s="1" t="s">
        <v>301</v>
      </c>
      <c r="C161" s="1" t="s">
        <v>302</v>
      </c>
      <c r="D161" s="1" t="s">
        <v>49</v>
      </c>
      <c r="E161" s="1" t="s">
        <v>50</v>
      </c>
      <c r="F161" s="1" t="s">
        <v>51</v>
      </c>
      <c r="G161" s="1" t="s">
        <v>8</v>
      </c>
      <c r="H161" s="1" t="s">
        <v>9</v>
      </c>
      <c r="I161" s="1" t="s">
        <v>12</v>
      </c>
      <c r="J161" s="1" t="s">
        <v>633</v>
      </c>
      <c r="K161" s="1" t="s">
        <v>104</v>
      </c>
      <c r="L161" s="1" t="s">
        <v>106</v>
      </c>
      <c r="M161" s="1" t="s">
        <v>45</v>
      </c>
      <c r="N161" s="14">
        <v>46069</v>
      </c>
      <c r="O161" s="1" t="s">
        <v>52</v>
      </c>
      <c r="P161" s="1" t="s">
        <v>32</v>
      </c>
      <c r="Q161" s="1" t="s">
        <v>88</v>
      </c>
      <c r="R161" s="1" t="s">
        <v>49</v>
      </c>
      <c r="S161" s="1" t="s">
        <v>88</v>
      </c>
      <c r="T161" s="1" t="s">
        <v>88</v>
      </c>
      <c r="U161" s="1" t="s">
        <v>47</v>
      </c>
      <c r="V161" s="1" t="s">
        <v>88</v>
      </c>
      <c r="W161" s="1" t="s">
        <v>88</v>
      </c>
      <c r="X161" s="1" t="s">
        <v>88</v>
      </c>
      <c r="Y161" s="1" t="s">
        <v>88</v>
      </c>
      <c r="Z161" s="1" t="s">
        <v>12</v>
      </c>
      <c r="AA161" t="s">
        <v>74</v>
      </c>
      <c r="AB161" t="s">
        <v>542</v>
      </c>
      <c r="AC161" t="s">
        <v>15</v>
      </c>
      <c r="AD161">
        <v>3</v>
      </c>
      <c r="AE16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1" s="41" t="str">
        <f t="shared" si="2"/>
        <v>0 a 7 Dias</v>
      </c>
      <c r="AG161" s="39">
        <f>IF(STOCK_TÉCNICOS[[#This Row],[STATUS]]="INATIVO",
          "DESCONTO REALIZADO",0)</f>
        <v>0</v>
      </c>
      <c r="AH161"/>
    </row>
    <row r="162" spans="1:34" x14ac:dyDescent="0.3">
      <c r="A162" s="1" t="s">
        <v>532</v>
      </c>
      <c r="B162" s="1" t="s">
        <v>301</v>
      </c>
      <c r="C162" s="1" t="s">
        <v>302</v>
      </c>
      <c r="D162" s="1" t="s">
        <v>49</v>
      </c>
      <c r="E162" s="1" t="s">
        <v>53</v>
      </c>
      <c r="F162" s="1" t="s">
        <v>54</v>
      </c>
      <c r="G162" s="1" t="s">
        <v>537</v>
      </c>
      <c r="H162" s="1" t="s">
        <v>538</v>
      </c>
      <c r="I162" s="1" t="s">
        <v>12</v>
      </c>
      <c r="J162" s="1" t="s">
        <v>646</v>
      </c>
      <c r="K162" s="1" t="s">
        <v>104</v>
      </c>
      <c r="L162" s="1" t="s">
        <v>540</v>
      </c>
      <c r="M162" s="1" t="s">
        <v>541</v>
      </c>
      <c r="N162" s="14">
        <v>46066</v>
      </c>
      <c r="O162" s="1" t="s">
        <v>52</v>
      </c>
      <c r="P162" s="1" t="s">
        <v>32</v>
      </c>
      <c r="Q162" s="1" t="s">
        <v>88</v>
      </c>
      <c r="R162" s="1" t="s">
        <v>49</v>
      </c>
      <c r="S162" s="1" t="s">
        <v>88</v>
      </c>
      <c r="T162" s="1" t="s">
        <v>88</v>
      </c>
      <c r="U162" s="1" t="s">
        <v>47</v>
      </c>
      <c r="V162" s="1" t="s">
        <v>88</v>
      </c>
      <c r="W162" s="1" t="s">
        <v>88</v>
      </c>
      <c r="X162" s="1" t="s">
        <v>88</v>
      </c>
      <c r="Y162" s="1" t="s">
        <v>88</v>
      </c>
      <c r="Z162" s="1" t="s">
        <v>12</v>
      </c>
      <c r="AA162" t="s">
        <v>74</v>
      </c>
      <c r="AB162" t="s">
        <v>542</v>
      </c>
      <c r="AC162" t="s">
        <v>15</v>
      </c>
      <c r="AD162">
        <v>6</v>
      </c>
      <c r="AE16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2" s="1" t="str">
        <f t="shared" si="2"/>
        <v>0 a 7 Dias</v>
      </c>
      <c r="AG162" s="40">
        <f>IF(STOCK_TÉCNICOS[[#This Row],[STATUS]]="INATIVO",
          "DESCONTO REALIZADO",0)</f>
        <v>0</v>
      </c>
      <c r="AH162"/>
    </row>
    <row r="163" spans="1:34" x14ac:dyDescent="0.3">
      <c r="A163" s="1" t="s">
        <v>532</v>
      </c>
      <c r="B163" s="1" t="s">
        <v>301</v>
      </c>
      <c r="C163" s="1" t="s">
        <v>302</v>
      </c>
      <c r="D163" s="1" t="s">
        <v>49</v>
      </c>
      <c r="E163" s="1" t="s">
        <v>53</v>
      </c>
      <c r="F163" s="1" t="s">
        <v>54</v>
      </c>
      <c r="G163" s="1" t="s">
        <v>537</v>
      </c>
      <c r="H163" s="1" t="s">
        <v>538</v>
      </c>
      <c r="I163" s="1" t="s">
        <v>12</v>
      </c>
      <c r="J163" s="1" t="s">
        <v>673</v>
      </c>
      <c r="K163" s="1" t="s">
        <v>104</v>
      </c>
      <c r="L163" s="1" t="s">
        <v>540</v>
      </c>
      <c r="M163" s="1" t="s">
        <v>541</v>
      </c>
      <c r="N163" s="14">
        <v>46064</v>
      </c>
      <c r="O163" s="1" t="s">
        <v>52</v>
      </c>
      <c r="P163" s="1" t="s">
        <v>32</v>
      </c>
      <c r="Q163" s="1" t="s">
        <v>88</v>
      </c>
      <c r="R163" s="1" t="s">
        <v>49</v>
      </c>
      <c r="S163" s="1" t="s">
        <v>88</v>
      </c>
      <c r="T163" s="1" t="s">
        <v>88</v>
      </c>
      <c r="U163" s="1" t="s">
        <v>47</v>
      </c>
      <c r="V163" s="1" t="s">
        <v>88</v>
      </c>
      <c r="W163" s="1" t="s">
        <v>88</v>
      </c>
      <c r="X163" s="1" t="s">
        <v>88</v>
      </c>
      <c r="Y163" s="1" t="s">
        <v>88</v>
      </c>
      <c r="Z163" s="1" t="s">
        <v>12</v>
      </c>
      <c r="AA163" t="s">
        <v>74</v>
      </c>
      <c r="AB163" t="s">
        <v>542</v>
      </c>
      <c r="AC163" t="s">
        <v>15</v>
      </c>
      <c r="AD163">
        <v>8</v>
      </c>
      <c r="AE16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3" s="1" t="str">
        <f t="shared" si="2"/>
        <v>7 a 14 Dias</v>
      </c>
      <c r="AG163" s="40">
        <f>IF(STOCK_TÉCNICOS[[#This Row],[STATUS]]="INATIVO",
          "DESCONTO REALIZADO",0)</f>
        <v>0</v>
      </c>
      <c r="AH163"/>
    </row>
    <row r="164" spans="1:34" x14ac:dyDescent="0.3">
      <c r="A164" s="1" t="s">
        <v>532</v>
      </c>
      <c r="B164" s="1" t="s">
        <v>301</v>
      </c>
      <c r="C164" s="1" t="s">
        <v>302</v>
      </c>
      <c r="D164" s="1" t="s">
        <v>49</v>
      </c>
      <c r="E164" s="1" t="s">
        <v>53</v>
      </c>
      <c r="F164" s="1" t="s">
        <v>54</v>
      </c>
      <c r="G164" s="1" t="s">
        <v>41</v>
      </c>
      <c r="H164" s="1" t="s">
        <v>42</v>
      </c>
      <c r="I164" s="1" t="s">
        <v>12</v>
      </c>
      <c r="J164" s="1" t="s">
        <v>715</v>
      </c>
      <c r="K164" s="1" t="s">
        <v>104</v>
      </c>
      <c r="L164" s="1" t="s">
        <v>105</v>
      </c>
      <c r="M164" s="1" t="s">
        <v>46</v>
      </c>
      <c r="N164" s="14">
        <v>46066</v>
      </c>
      <c r="O164" s="1" t="s">
        <v>52</v>
      </c>
      <c r="P164" s="1" t="s">
        <v>32</v>
      </c>
      <c r="Q164" s="1" t="s">
        <v>88</v>
      </c>
      <c r="R164" s="1" t="s">
        <v>49</v>
      </c>
      <c r="S164" s="1" t="s">
        <v>88</v>
      </c>
      <c r="T164" s="1" t="s">
        <v>88</v>
      </c>
      <c r="U164" s="1" t="s">
        <v>47</v>
      </c>
      <c r="V164" s="1" t="s">
        <v>88</v>
      </c>
      <c r="W164" s="1" t="s">
        <v>88</v>
      </c>
      <c r="X164" s="1" t="s">
        <v>88</v>
      </c>
      <c r="Y164" s="1" t="s">
        <v>88</v>
      </c>
      <c r="Z164" s="1" t="s">
        <v>12</v>
      </c>
      <c r="AA164" t="s">
        <v>74</v>
      </c>
      <c r="AB164" t="s">
        <v>542</v>
      </c>
      <c r="AC164" t="s">
        <v>15</v>
      </c>
      <c r="AD164">
        <v>6</v>
      </c>
      <c r="AE16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4" s="1" t="str">
        <f t="shared" si="2"/>
        <v>0 a 7 Dias</v>
      </c>
      <c r="AG164" s="40">
        <f>IF(STOCK_TÉCNICOS[[#This Row],[STATUS]]="INATIVO",
          "DESCONTO REALIZADO",0)</f>
        <v>0</v>
      </c>
      <c r="AH164"/>
    </row>
    <row r="165" spans="1:34" x14ac:dyDescent="0.3">
      <c r="A165" s="1" t="s">
        <v>532</v>
      </c>
      <c r="B165" s="1" t="s">
        <v>301</v>
      </c>
      <c r="C165" s="1" t="s">
        <v>302</v>
      </c>
      <c r="D165" s="1" t="s">
        <v>49</v>
      </c>
      <c r="E165" s="1" t="s">
        <v>50</v>
      </c>
      <c r="F165" s="1" t="s">
        <v>51</v>
      </c>
      <c r="G165" s="1" t="s">
        <v>6</v>
      </c>
      <c r="H165" s="1" t="s">
        <v>7</v>
      </c>
      <c r="I165" s="1" t="s">
        <v>12</v>
      </c>
      <c r="J165" s="1" t="s">
        <v>754</v>
      </c>
      <c r="K165" s="1" t="s">
        <v>104</v>
      </c>
      <c r="L165" s="1" t="s">
        <v>108</v>
      </c>
      <c r="M165" s="1" t="s">
        <v>43</v>
      </c>
      <c r="N165" s="14">
        <v>46069</v>
      </c>
      <c r="O165" s="1" t="s">
        <v>52</v>
      </c>
      <c r="P165" s="1" t="s">
        <v>32</v>
      </c>
      <c r="Q165" s="1" t="s">
        <v>88</v>
      </c>
      <c r="R165" s="1" t="s">
        <v>49</v>
      </c>
      <c r="S165" s="1" t="s">
        <v>88</v>
      </c>
      <c r="T165" s="1" t="s">
        <v>88</v>
      </c>
      <c r="U165" s="1" t="s">
        <v>47</v>
      </c>
      <c r="V165" s="1" t="s">
        <v>88</v>
      </c>
      <c r="W165" s="1" t="s">
        <v>88</v>
      </c>
      <c r="X165" s="1" t="s">
        <v>88</v>
      </c>
      <c r="Y165" s="1" t="s">
        <v>88</v>
      </c>
      <c r="Z165" s="1" t="s">
        <v>12</v>
      </c>
      <c r="AA165" t="s">
        <v>74</v>
      </c>
      <c r="AB165" t="s">
        <v>542</v>
      </c>
      <c r="AC165" t="s">
        <v>15</v>
      </c>
      <c r="AD165">
        <v>3</v>
      </c>
      <c r="AE16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5" s="1" t="str">
        <f t="shared" si="2"/>
        <v>0 a 7 Dias</v>
      </c>
      <c r="AG165" s="40">
        <f>IF(STOCK_TÉCNICOS[[#This Row],[STATUS]]="INATIVO",
          "DESCONTO REALIZADO",0)</f>
        <v>0</v>
      </c>
      <c r="AH165"/>
    </row>
    <row r="166" spans="1:34" x14ac:dyDescent="0.3">
      <c r="A166" s="1" t="s">
        <v>532</v>
      </c>
      <c r="B166" s="1" t="s">
        <v>301</v>
      </c>
      <c r="C166" s="1" t="s">
        <v>302</v>
      </c>
      <c r="D166" s="1" t="s">
        <v>49</v>
      </c>
      <c r="E166" s="1" t="s">
        <v>50</v>
      </c>
      <c r="F166" s="1" t="s">
        <v>51</v>
      </c>
      <c r="G166" s="1" t="s">
        <v>8</v>
      </c>
      <c r="H166" s="1" t="s">
        <v>9</v>
      </c>
      <c r="I166" s="1" t="s">
        <v>12</v>
      </c>
      <c r="J166" s="1" t="s">
        <v>337</v>
      </c>
      <c r="K166" s="1" t="s">
        <v>104</v>
      </c>
      <c r="L166" s="1" t="s">
        <v>106</v>
      </c>
      <c r="M166" s="1" t="s">
        <v>45</v>
      </c>
      <c r="N166" s="14">
        <v>46069</v>
      </c>
      <c r="O166" s="1" t="s">
        <v>52</v>
      </c>
      <c r="P166" s="1" t="s">
        <v>32</v>
      </c>
      <c r="Q166" s="1" t="s">
        <v>88</v>
      </c>
      <c r="R166" s="1" t="s">
        <v>49</v>
      </c>
      <c r="S166" s="1" t="s">
        <v>88</v>
      </c>
      <c r="T166" s="1" t="s">
        <v>88</v>
      </c>
      <c r="U166" s="1" t="s">
        <v>47</v>
      </c>
      <c r="V166" s="1" t="s">
        <v>88</v>
      </c>
      <c r="W166" s="1" t="s">
        <v>88</v>
      </c>
      <c r="X166" s="1" t="s">
        <v>88</v>
      </c>
      <c r="Y166" s="1" t="s">
        <v>88</v>
      </c>
      <c r="Z166" s="1" t="s">
        <v>12</v>
      </c>
      <c r="AA166" t="s">
        <v>74</v>
      </c>
      <c r="AB166" t="s">
        <v>542</v>
      </c>
      <c r="AC166" t="s">
        <v>15</v>
      </c>
      <c r="AD166">
        <v>3</v>
      </c>
      <c r="AE16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6" s="41" t="str">
        <f t="shared" si="2"/>
        <v>0 a 7 Dias</v>
      </c>
      <c r="AG166" s="39">
        <f>IF(STOCK_TÉCNICOS[[#This Row],[STATUS]]="INATIVO",
          "DESCONTO REALIZADO",0)</f>
        <v>0</v>
      </c>
      <c r="AH166"/>
    </row>
    <row r="167" spans="1:34" x14ac:dyDescent="0.3">
      <c r="A167" s="1" t="s">
        <v>532</v>
      </c>
      <c r="B167" s="1" t="s">
        <v>301</v>
      </c>
      <c r="C167" s="1" t="s">
        <v>302</v>
      </c>
      <c r="D167" s="1" t="s">
        <v>49</v>
      </c>
      <c r="E167" s="1" t="s">
        <v>53</v>
      </c>
      <c r="F167" s="1" t="s">
        <v>54</v>
      </c>
      <c r="G167" s="1" t="s">
        <v>41</v>
      </c>
      <c r="H167" s="1" t="s">
        <v>42</v>
      </c>
      <c r="I167" s="1" t="s">
        <v>12</v>
      </c>
      <c r="J167" s="1" t="s">
        <v>771</v>
      </c>
      <c r="K167" s="1" t="s">
        <v>104</v>
      </c>
      <c r="L167" s="1" t="s">
        <v>105</v>
      </c>
      <c r="M167" s="1" t="s">
        <v>46</v>
      </c>
      <c r="N167" s="14">
        <v>46064</v>
      </c>
      <c r="O167" s="1" t="s">
        <v>52</v>
      </c>
      <c r="P167" s="1" t="s">
        <v>32</v>
      </c>
      <c r="Q167" s="1" t="s">
        <v>88</v>
      </c>
      <c r="R167" s="1" t="s">
        <v>49</v>
      </c>
      <c r="S167" s="1" t="s">
        <v>88</v>
      </c>
      <c r="T167" s="1" t="s">
        <v>88</v>
      </c>
      <c r="U167" s="1" t="s">
        <v>47</v>
      </c>
      <c r="V167" s="1" t="s">
        <v>88</v>
      </c>
      <c r="W167" s="1" t="s">
        <v>88</v>
      </c>
      <c r="X167" s="1" t="s">
        <v>88</v>
      </c>
      <c r="Y167" s="1" t="s">
        <v>88</v>
      </c>
      <c r="Z167" s="1" t="s">
        <v>12</v>
      </c>
      <c r="AA167" t="s">
        <v>74</v>
      </c>
      <c r="AB167" t="s">
        <v>542</v>
      </c>
      <c r="AC167" t="s">
        <v>15</v>
      </c>
      <c r="AD167">
        <v>8</v>
      </c>
      <c r="AE16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7" s="41" t="str">
        <f t="shared" si="2"/>
        <v>7 a 14 Dias</v>
      </c>
      <c r="AG167" s="39">
        <f>IF(STOCK_TÉCNICOS[[#This Row],[STATUS]]="INATIVO",
          "DESCONTO REALIZADO",0)</f>
        <v>0</v>
      </c>
      <c r="AH167"/>
    </row>
    <row r="168" spans="1:34" x14ac:dyDescent="0.3">
      <c r="A168" s="1" t="s">
        <v>532</v>
      </c>
      <c r="B168" s="1" t="s">
        <v>95</v>
      </c>
      <c r="C168" s="1" t="s">
        <v>136</v>
      </c>
      <c r="D168" s="1" t="s">
        <v>49</v>
      </c>
      <c r="E168" s="1" t="s">
        <v>50</v>
      </c>
      <c r="F168" s="1" t="s">
        <v>51</v>
      </c>
      <c r="G168" s="1" t="s">
        <v>8</v>
      </c>
      <c r="H168" s="1" t="s">
        <v>9</v>
      </c>
      <c r="I168" s="1" t="s">
        <v>12</v>
      </c>
      <c r="J168" s="1" t="s">
        <v>547</v>
      </c>
      <c r="K168" s="1" t="s">
        <v>104</v>
      </c>
      <c r="L168" s="1" t="s">
        <v>106</v>
      </c>
      <c r="M168" s="1" t="s">
        <v>45</v>
      </c>
      <c r="N168" s="14">
        <v>46070</v>
      </c>
      <c r="O168" s="1" t="s">
        <v>52</v>
      </c>
      <c r="P168" s="1" t="s">
        <v>32</v>
      </c>
      <c r="Q168" s="1" t="s">
        <v>88</v>
      </c>
      <c r="R168" s="1" t="s">
        <v>49</v>
      </c>
      <c r="S168" s="1" t="s">
        <v>88</v>
      </c>
      <c r="T168" s="1" t="s">
        <v>88</v>
      </c>
      <c r="U168" s="1" t="s">
        <v>47</v>
      </c>
      <c r="V168" s="1" t="s">
        <v>88</v>
      </c>
      <c r="W168" s="1" t="s">
        <v>88</v>
      </c>
      <c r="X168" s="1" t="s">
        <v>88</v>
      </c>
      <c r="Y168" s="1" t="s">
        <v>88</v>
      </c>
      <c r="Z168" s="1" t="s">
        <v>12</v>
      </c>
      <c r="AA168" t="s">
        <v>74</v>
      </c>
      <c r="AB168" t="s">
        <v>73</v>
      </c>
      <c r="AC168" t="s">
        <v>15</v>
      </c>
      <c r="AD168">
        <v>2</v>
      </c>
      <c r="AE16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8" s="41" t="str">
        <f t="shared" si="2"/>
        <v>0 a 7 Dias</v>
      </c>
      <c r="AG168" s="39">
        <f>IF(STOCK_TÉCNICOS[[#This Row],[STATUS]]="INATIVO",
          "DESCONTO REALIZADO",0)</f>
        <v>0</v>
      </c>
      <c r="AH168"/>
    </row>
    <row r="169" spans="1:34" x14ac:dyDescent="0.3">
      <c r="A169" s="1" t="s">
        <v>532</v>
      </c>
      <c r="B169" s="1" t="s">
        <v>95</v>
      </c>
      <c r="C169" s="1" t="s">
        <v>136</v>
      </c>
      <c r="D169" s="1" t="s">
        <v>49</v>
      </c>
      <c r="E169" s="1" t="s">
        <v>50</v>
      </c>
      <c r="F169" s="1" t="s">
        <v>51</v>
      </c>
      <c r="G169" s="1" t="s">
        <v>238</v>
      </c>
      <c r="H169" s="1" t="s">
        <v>239</v>
      </c>
      <c r="I169" s="1" t="s">
        <v>12</v>
      </c>
      <c r="J169" s="1" t="s">
        <v>283</v>
      </c>
      <c r="K169" s="1" t="s">
        <v>104</v>
      </c>
      <c r="L169" s="1" t="s">
        <v>108</v>
      </c>
      <c r="M169" s="1" t="s">
        <v>43</v>
      </c>
      <c r="N169" s="14">
        <v>46062</v>
      </c>
      <c r="O169" s="1" t="s">
        <v>52</v>
      </c>
      <c r="P169" s="1" t="s">
        <v>32</v>
      </c>
      <c r="Q169" s="1" t="s">
        <v>88</v>
      </c>
      <c r="R169" s="1" t="s">
        <v>49</v>
      </c>
      <c r="S169" s="1" t="s">
        <v>88</v>
      </c>
      <c r="T169" s="1" t="s">
        <v>88</v>
      </c>
      <c r="U169" s="1" t="s">
        <v>47</v>
      </c>
      <c r="V169" s="1" t="s">
        <v>88</v>
      </c>
      <c r="W169" s="1" t="s">
        <v>88</v>
      </c>
      <c r="X169" s="1" t="s">
        <v>88</v>
      </c>
      <c r="Y169" s="1" t="s">
        <v>88</v>
      </c>
      <c r="Z169" s="1" t="s">
        <v>12</v>
      </c>
      <c r="AA169" t="s">
        <v>74</v>
      </c>
      <c r="AB169" t="s">
        <v>73</v>
      </c>
      <c r="AC169" t="s">
        <v>15</v>
      </c>
      <c r="AD169">
        <v>10</v>
      </c>
      <c r="AE16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69" s="41" t="str">
        <f t="shared" si="2"/>
        <v>7 a 14 Dias</v>
      </c>
      <c r="AG169" s="39">
        <f>IF(STOCK_TÉCNICOS[[#This Row],[STATUS]]="INATIVO",
          "DESCONTO REALIZADO",0)</f>
        <v>0</v>
      </c>
      <c r="AH169"/>
    </row>
    <row r="170" spans="1:34" x14ac:dyDescent="0.3">
      <c r="A170" s="1" t="s">
        <v>532</v>
      </c>
      <c r="B170" s="1" t="s">
        <v>95</v>
      </c>
      <c r="C170" s="1" t="s">
        <v>136</v>
      </c>
      <c r="D170" s="1" t="s">
        <v>49</v>
      </c>
      <c r="E170" s="1" t="s">
        <v>50</v>
      </c>
      <c r="F170" s="1" t="s">
        <v>51</v>
      </c>
      <c r="G170" s="1" t="s">
        <v>8</v>
      </c>
      <c r="H170" s="1" t="s">
        <v>9</v>
      </c>
      <c r="I170" s="1" t="s">
        <v>12</v>
      </c>
      <c r="J170" s="1" t="s">
        <v>226</v>
      </c>
      <c r="K170" s="1" t="s">
        <v>104</v>
      </c>
      <c r="L170" s="1" t="s">
        <v>106</v>
      </c>
      <c r="M170" s="1" t="s">
        <v>45</v>
      </c>
      <c r="N170" s="14">
        <v>46069</v>
      </c>
      <c r="O170" s="1" t="s">
        <v>52</v>
      </c>
      <c r="P170" s="1" t="s">
        <v>32</v>
      </c>
      <c r="Q170" s="1" t="s">
        <v>88</v>
      </c>
      <c r="R170" s="1" t="s">
        <v>49</v>
      </c>
      <c r="S170" s="1" t="s">
        <v>88</v>
      </c>
      <c r="T170" s="1" t="s">
        <v>88</v>
      </c>
      <c r="U170" s="1" t="s">
        <v>47</v>
      </c>
      <c r="V170" s="1" t="s">
        <v>88</v>
      </c>
      <c r="W170" s="1" t="s">
        <v>88</v>
      </c>
      <c r="X170" s="1" t="s">
        <v>88</v>
      </c>
      <c r="Y170" s="1" t="s">
        <v>88</v>
      </c>
      <c r="Z170" s="1" t="s">
        <v>12</v>
      </c>
      <c r="AA170" t="s">
        <v>74</v>
      </c>
      <c r="AB170" t="s">
        <v>73</v>
      </c>
      <c r="AC170" t="s">
        <v>15</v>
      </c>
      <c r="AD170">
        <v>3</v>
      </c>
      <c r="AE17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0" s="41" t="str">
        <f t="shared" si="2"/>
        <v>0 a 7 Dias</v>
      </c>
      <c r="AG170" s="39">
        <f>IF(STOCK_TÉCNICOS[[#This Row],[STATUS]]="INATIVO",
          "DESCONTO REALIZADO",0)</f>
        <v>0</v>
      </c>
      <c r="AH170"/>
    </row>
    <row r="171" spans="1:34" x14ac:dyDescent="0.3">
      <c r="A171" s="1" t="s">
        <v>532</v>
      </c>
      <c r="B171" s="1" t="s">
        <v>95</v>
      </c>
      <c r="C171" s="1" t="s">
        <v>136</v>
      </c>
      <c r="D171" s="1" t="s">
        <v>49</v>
      </c>
      <c r="E171" s="1" t="s">
        <v>50</v>
      </c>
      <c r="F171" s="1" t="s">
        <v>51</v>
      </c>
      <c r="G171" s="1" t="s">
        <v>8</v>
      </c>
      <c r="H171" s="1" t="s">
        <v>9</v>
      </c>
      <c r="I171" s="1" t="s">
        <v>12</v>
      </c>
      <c r="J171" s="1" t="s">
        <v>596</v>
      </c>
      <c r="K171" s="1" t="s">
        <v>104</v>
      </c>
      <c r="L171" s="1" t="s">
        <v>106</v>
      </c>
      <c r="M171" s="1" t="s">
        <v>45</v>
      </c>
      <c r="N171" s="14">
        <v>46070</v>
      </c>
      <c r="O171" s="1" t="s">
        <v>52</v>
      </c>
      <c r="P171" s="1" t="s">
        <v>32</v>
      </c>
      <c r="Q171" s="1" t="s">
        <v>88</v>
      </c>
      <c r="R171" s="1" t="s">
        <v>49</v>
      </c>
      <c r="S171" s="1" t="s">
        <v>88</v>
      </c>
      <c r="T171" s="1" t="s">
        <v>88</v>
      </c>
      <c r="U171" s="1" t="s">
        <v>47</v>
      </c>
      <c r="V171" s="1" t="s">
        <v>88</v>
      </c>
      <c r="W171" s="1" t="s">
        <v>88</v>
      </c>
      <c r="X171" s="1" t="s">
        <v>88</v>
      </c>
      <c r="Y171" s="1" t="s">
        <v>88</v>
      </c>
      <c r="Z171" s="1" t="s">
        <v>12</v>
      </c>
      <c r="AA171" t="s">
        <v>74</v>
      </c>
      <c r="AB171" t="s">
        <v>73</v>
      </c>
      <c r="AC171" t="s">
        <v>15</v>
      </c>
      <c r="AD171">
        <v>2</v>
      </c>
      <c r="AE17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1" s="41" t="str">
        <f t="shared" si="2"/>
        <v>0 a 7 Dias</v>
      </c>
      <c r="AG171" s="39">
        <f>IF(STOCK_TÉCNICOS[[#This Row],[STATUS]]="INATIVO",
          "DESCONTO REALIZADO",0)</f>
        <v>0</v>
      </c>
      <c r="AH171"/>
    </row>
    <row r="172" spans="1:34" x14ac:dyDescent="0.3">
      <c r="A172" s="1" t="s">
        <v>532</v>
      </c>
      <c r="B172" s="1" t="s">
        <v>95</v>
      </c>
      <c r="C172" s="1" t="s">
        <v>136</v>
      </c>
      <c r="D172" s="1" t="s">
        <v>49</v>
      </c>
      <c r="E172" s="1" t="s">
        <v>50</v>
      </c>
      <c r="F172" s="1" t="s">
        <v>51</v>
      </c>
      <c r="G172" s="1" t="s">
        <v>6</v>
      </c>
      <c r="H172" s="1" t="s">
        <v>7</v>
      </c>
      <c r="I172" s="1" t="s">
        <v>12</v>
      </c>
      <c r="J172" s="1" t="s">
        <v>603</v>
      </c>
      <c r="K172" s="1" t="s">
        <v>104</v>
      </c>
      <c r="L172" s="1" t="s">
        <v>108</v>
      </c>
      <c r="M172" s="1" t="s">
        <v>43</v>
      </c>
      <c r="N172" s="14">
        <v>46070</v>
      </c>
      <c r="O172" s="1" t="s">
        <v>52</v>
      </c>
      <c r="P172" s="1" t="s">
        <v>32</v>
      </c>
      <c r="Q172" s="1" t="s">
        <v>88</v>
      </c>
      <c r="R172" s="1" t="s">
        <v>49</v>
      </c>
      <c r="S172" s="1" t="s">
        <v>88</v>
      </c>
      <c r="T172" s="1" t="s">
        <v>88</v>
      </c>
      <c r="U172" s="1" t="s">
        <v>47</v>
      </c>
      <c r="V172" s="1" t="s">
        <v>88</v>
      </c>
      <c r="W172" s="1" t="s">
        <v>88</v>
      </c>
      <c r="X172" s="1" t="s">
        <v>88</v>
      </c>
      <c r="Y172" s="1" t="s">
        <v>88</v>
      </c>
      <c r="Z172" s="1" t="s">
        <v>12</v>
      </c>
      <c r="AA172" t="s">
        <v>74</v>
      </c>
      <c r="AB172" t="s">
        <v>73</v>
      </c>
      <c r="AC172" t="s">
        <v>15</v>
      </c>
      <c r="AD172">
        <v>2</v>
      </c>
      <c r="AE17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2" s="41" t="str">
        <f t="shared" si="2"/>
        <v>0 a 7 Dias</v>
      </c>
      <c r="AG172" s="39">
        <f>IF(STOCK_TÉCNICOS[[#This Row],[STATUS]]="INATIVO",
          "DESCONTO REALIZADO",0)</f>
        <v>0</v>
      </c>
      <c r="AH172"/>
    </row>
    <row r="173" spans="1:34" x14ac:dyDescent="0.3">
      <c r="A173" s="1" t="s">
        <v>532</v>
      </c>
      <c r="B173" s="1" t="s">
        <v>95</v>
      </c>
      <c r="C173" s="1" t="s">
        <v>136</v>
      </c>
      <c r="D173" s="1" t="s">
        <v>49</v>
      </c>
      <c r="E173" s="1" t="s">
        <v>50</v>
      </c>
      <c r="F173" s="1" t="s">
        <v>51</v>
      </c>
      <c r="G173" s="1" t="s">
        <v>8</v>
      </c>
      <c r="H173" s="1" t="s">
        <v>9</v>
      </c>
      <c r="I173" s="1" t="s">
        <v>12</v>
      </c>
      <c r="J173" s="1" t="s">
        <v>668</v>
      </c>
      <c r="K173" s="1" t="s">
        <v>104</v>
      </c>
      <c r="L173" s="1" t="s">
        <v>106</v>
      </c>
      <c r="M173" s="1" t="s">
        <v>45</v>
      </c>
      <c r="N173" s="14">
        <v>46070</v>
      </c>
      <c r="O173" s="1" t="s">
        <v>52</v>
      </c>
      <c r="P173" s="1" t="s">
        <v>32</v>
      </c>
      <c r="Q173" s="1" t="s">
        <v>88</v>
      </c>
      <c r="R173" s="1" t="s">
        <v>49</v>
      </c>
      <c r="S173" s="1" t="s">
        <v>88</v>
      </c>
      <c r="T173" s="1" t="s">
        <v>88</v>
      </c>
      <c r="U173" s="1" t="s">
        <v>47</v>
      </c>
      <c r="V173" s="1" t="s">
        <v>88</v>
      </c>
      <c r="W173" s="1" t="s">
        <v>88</v>
      </c>
      <c r="X173" s="1" t="s">
        <v>88</v>
      </c>
      <c r="Y173" s="1" t="s">
        <v>88</v>
      </c>
      <c r="Z173" s="1" t="s">
        <v>12</v>
      </c>
      <c r="AA173" t="s">
        <v>74</v>
      </c>
      <c r="AB173" t="s">
        <v>73</v>
      </c>
      <c r="AC173" t="s">
        <v>15</v>
      </c>
      <c r="AD173">
        <v>2</v>
      </c>
      <c r="AE17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3" s="41" t="str">
        <f t="shared" si="2"/>
        <v>0 a 7 Dias</v>
      </c>
      <c r="AG173" s="39">
        <f>IF(STOCK_TÉCNICOS[[#This Row],[STATUS]]="INATIVO",
          "DESCONTO REALIZADO",0)</f>
        <v>0</v>
      </c>
      <c r="AH173"/>
    </row>
    <row r="174" spans="1:34" x14ac:dyDescent="0.3">
      <c r="A174" s="1" t="s">
        <v>532</v>
      </c>
      <c r="B174" s="1" t="s">
        <v>95</v>
      </c>
      <c r="C174" s="1" t="s">
        <v>136</v>
      </c>
      <c r="D174" s="1" t="s">
        <v>49</v>
      </c>
      <c r="E174" s="1" t="s">
        <v>53</v>
      </c>
      <c r="F174" s="1" t="s">
        <v>54</v>
      </c>
      <c r="G174" s="1" t="s">
        <v>41</v>
      </c>
      <c r="H174" s="1" t="s">
        <v>42</v>
      </c>
      <c r="I174" s="1" t="s">
        <v>12</v>
      </c>
      <c r="J174" s="1" t="s">
        <v>681</v>
      </c>
      <c r="K174" s="1" t="s">
        <v>104</v>
      </c>
      <c r="L174" s="1" t="s">
        <v>105</v>
      </c>
      <c r="M174" s="1" t="s">
        <v>46</v>
      </c>
      <c r="N174" s="14">
        <v>46070</v>
      </c>
      <c r="O174" s="1" t="s">
        <v>52</v>
      </c>
      <c r="P174" s="1" t="s">
        <v>32</v>
      </c>
      <c r="Q174" s="1" t="s">
        <v>88</v>
      </c>
      <c r="R174" s="1" t="s">
        <v>49</v>
      </c>
      <c r="S174" s="1" t="s">
        <v>88</v>
      </c>
      <c r="T174" s="1" t="s">
        <v>88</v>
      </c>
      <c r="U174" s="1" t="s">
        <v>47</v>
      </c>
      <c r="V174" s="1" t="s">
        <v>88</v>
      </c>
      <c r="W174" s="1" t="s">
        <v>88</v>
      </c>
      <c r="X174" s="1" t="s">
        <v>88</v>
      </c>
      <c r="Y174" s="1" t="s">
        <v>88</v>
      </c>
      <c r="Z174" s="1" t="s">
        <v>12</v>
      </c>
      <c r="AA174" t="s">
        <v>74</v>
      </c>
      <c r="AB174" t="s">
        <v>73</v>
      </c>
      <c r="AC174" t="s">
        <v>15</v>
      </c>
      <c r="AD174">
        <v>2</v>
      </c>
      <c r="AE17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4" s="41" t="str">
        <f t="shared" si="2"/>
        <v>0 a 7 Dias</v>
      </c>
      <c r="AG174" s="39">
        <f>IF(STOCK_TÉCNICOS[[#This Row],[STATUS]]="INATIVO",
          "DESCONTO REALIZADO",0)</f>
        <v>0</v>
      </c>
      <c r="AH174"/>
    </row>
    <row r="175" spans="1:34" x14ac:dyDescent="0.3">
      <c r="A175" s="1" t="s">
        <v>532</v>
      </c>
      <c r="B175" s="1" t="s">
        <v>95</v>
      </c>
      <c r="C175" s="1" t="s">
        <v>136</v>
      </c>
      <c r="D175" s="1" t="s">
        <v>49</v>
      </c>
      <c r="E175" s="1" t="s">
        <v>53</v>
      </c>
      <c r="F175" s="1" t="s">
        <v>54</v>
      </c>
      <c r="G175" s="1" t="s">
        <v>41</v>
      </c>
      <c r="H175" s="1" t="s">
        <v>42</v>
      </c>
      <c r="I175" s="1" t="s">
        <v>12</v>
      </c>
      <c r="J175" s="1" t="s">
        <v>683</v>
      </c>
      <c r="K175" s="1" t="s">
        <v>104</v>
      </c>
      <c r="L175" s="1" t="s">
        <v>105</v>
      </c>
      <c r="M175" s="1" t="s">
        <v>46</v>
      </c>
      <c r="N175" s="14">
        <v>46070</v>
      </c>
      <c r="O175" s="1" t="s">
        <v>52</v>
      </c>
      <c r="P175" s="1" t="s">
        <v>32</v>
      </c>
      <c r="Q175" s="1" t="s">
        <v>88</v>
      </c>
      <c r="R175" s="1" t="s">
        <v>49</v>
      </c>
      <c r="S175" s="1" t="s">
        <v>88</v>
      </c>
      <c r="T175" s="1" t="s">
        <v>88</v>
      </c>
      <c r="U175" s="1" t="s">
        <v>47</v>
      </c>
      <c r="V175" s="1" t="s">
        <v>88</v>
      </c>
      <c r="W175" s="1" t="s">
        <v>88</v>
      </c>
      <c r="X175" s="1" t="s">
        <v>88</v>
      </c>
      <c r="Y175" s="1" t="s">
        <v>88</v>
      </c>
      <c r="Z175" s="1" t="s">
        <v>12</v>
      </c>
      <c r="AA175" t="s">
        <v>74</v>
      </c>
      <c r="AB175" t="s">
        <v>73</v>
      </c>
      <c r="AC175" t="s">
        <v>15</v>
      </c>
      <c r="AD175">
        <v>2</v>
      </c>
      <c r="AE17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5" s="41" t="str">
        <f t="shared" si="2"/>
        <v>0 a 7 Dias</v>
      </c>
      <c r="AG175" s="39">
        <f>IF(STOCK_TÉCNICOS[[#This Row],[STATUS]]="INATIVO",
          "DESCONTO REALIZADO",0)</f>
        <v>0</v>
      </c>
      <c r="AH175"/>
    </row>
    <row r="176" spans="1:34" x14ac:dyDescent="0.3">
      <c r="A176" s="1" t="s">
        <v>532</v>
      </c>
      <c r="B176" s="1" t="s">
        <v>95</v>
      </c>
      <c r="C176" s="1" t="s">
        <v>136</v>
      </c>
      <c r="D176" s="1" t="s">
        <v>49</v>
      </c>
      <c r="E176" s="1" t="s">
        <v>50</v>
      </c>
      <c r="F176" s="1" t="s">
        <v>51</v>
      </c>
      <c r="G176" s="1" t="s">
        <v>6</v>
      </c>
      <c r="H176" s="1" t="s">
        <v>7</v>
      </c>
      <c r="I176" s="1" t="s">
        <v>12</v>
      </c>
      <c r="J176" s="1" t="s">
        <v>693</v>
      </c>
      <c r="K176" s="1" t="s">
        <v>104</v>
      </c>
      <c r="L176" s="1" t="s">
        <v>108</v>
      </c>
      <c r="M176" s="1" t="s">
        <v>43</v>
      </c>
      <c r="N176" s="14">
        <v>46070</v>
      </c>
      <c r="O176" s="1" t="s">
        <v>52</v>
      </c>
      <c r="P176" s="1" t="s">
        <v>32</v>
      </c>
      <c r="Q176" s="1" t="s">
        <v>88</v>
      </c>
      <c r="R176" s="1" t="s">
        <v>49</v>
      </c>
      <c r="S176" s="1" t="s">
        <v>88</v>
      </c>
      <c r="T176" s="1" t="s">
        <v>88</v>
      </c>
      <c r="U176" s="1" t="s">
        <v>47</v>
      </c>
      <c r="V176" s="1" t="s">
        <v>88</v>
      </c>
      <c r="W176" s="1" t="s">
        <v>88</v>
      </c>
      <c r="X176" s="1" t="s">
        <v>88</v>
      </c>
      <c r="Y176" s="1" t="s">
        <v>88</v>
      </c>
      <c r="Z176" s="1" t="s">
        <v>12</v>
      </c>
      <c r="AA176" t="s">
        <v>74</v>
      </c>
      <c r="AB176" t="s">
        <v>73</v>
      </c>
      <c r="AC176" t="s">
        <v>15</v>
      </c>
      <c r="AD176">
        <v>2</v>
      </c>
      <c r="AE17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6" s="41" t="str">
        <f t="shared" si="2"/>
        <v>0 a 7 Dias</v>
      </c>
      <c r="AG176" s="39">
        <f>IF(STOCK_TÉCNICOS[[#This Row],[STATUS]]="INATIVO",
          "DESCONTO REALIZADO",0)</f>
        <v>0</v>
      </c>
      <c r="AH176"/>
    </row>
    <row r="177" spans="1:34" x14ac:dyDescent="0.3">
      <c r="A177" s="1" t="s">
        <v>532</v>
      </c>
      <c r="B177" s="1" t="s">
        <v>95</v>
      </c>
      <c r="C177" s="1" t="s">
        <v>136</v>
      </c>
      <c r="D177" s="1" t="s">
        <v>49</v>
      </c>
      <c r="E177" s="1" t="s">
        <v>53</v>
      </c>
      <c r="F177" s="1" t="s">
        <v>54</v>
      </c>
      <c r="G177" s="1" t="s">
        <v>41</v>
      </c>
      <c r="H177" s="1" t="s">
        <v>42</v>
      </c>
      <c r="I177" s="1" t="s">
        <v>12</v>
      </c>
      <c r="J177" s="1" t="s">
        <v>717</v>
      </c>
      <c r="K177" s="1" t="s">
        <v>104</v>
      </c>
      <c r="L177" s="1" t="s">
        <v>105</v>
      </c>
      <c r="M177" s="1" t="s">
        <v>46</v>
      </c>
      <c r="N177" s="14">
        <v>46070</v>
      </c>
      <c r="O177" s="1" t="s">
        <v>52</v>
      </c>
      <c r="P177" s="1" t="s">
        <v>32</v>
      </c>
      <c r="Q177" s="1" t="s">
        <v>88</v>
      </c>
      <c r="R177" s="1" t="s">
        <v>49</v>
      </c>
      <c r="S177" s="1" t="s">
        <v>88</v>
      </c>
      <c r="T177" s="1" t="s">
        <v>88</v>
      </c>
      <c r="U177" s="1" t="s">
        <v>47</v>
      </c>
      <c r="V177" s="1" t="s">
        <v>88</v>
      </c>
      <c r="W177" s="1" t="s">
        <v>88</v>
      </c>
      <c r="X177" s="1" t="s">
        <v>88</v>
      </c>
      <c r="Y177" s="1" t="s">
        <v>88</v>
      </c>
      <c r="Z177" s="1" t="s">
        <v>12</v>
      </c>
      <c r="AA177" t="s">
        <v>74</v>
      </c>
      <c r="AB177" t="s">
        <v>73</v>
      </c>
      <c r="AC177" t="s">
        <v>15</v>
      </c>
      <c r="AD177">
        <v>2</v>
      </c>
      <c r="AE17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7" s="1" t="str">
        <f t="shared" si="2"/>
        <v>0 a 7 Dias</v>
      </c>
      <c r="AG177" s="40">
        <f>IF(STOCK_TÉCNICOS[[#This Row],[STATUS]]="INATIVO",
          "DESCONTO REALIZADO",0)</f>
        <v>0</v>
      </c>
      <c r="AH177"/>
    </row>
    <row r="178" spans="1:34" x14ac:dyDescent="0.3">
      <c r="A178" s="1" t="s">
        <v>532</v>
      </c>
      <c r="B178" s="1" t="s">
        <v>95</v>
      </c>
      <c r="C178" s="1" t="s">
        <v>136</v>
      </c>
      <c r="D178" s="1" t="s">
        <v>49</v>
      </c>
      <c r="E178" s="1" t="s">
        <v>53</v>
      </c>
      <c r="F178" s="1" t="s">
        <v>54</v>
      </c>
      <c r="G178" s="1" t="s">
        <v>41</v>
      </c>
      <c r="H178" s="1" t="s">
        <v>42</v>
      </c>
      <c r="I178" s="1" t="s">
        <v>12</v>
      </c>
      <c r="J178" s="1" t="s">
        <v>742</v>
      </c>
      <c r="K178" s="1" t="s">
        <v>104</v>
      </c>
      <c r="L178" s="1" t="s">
        <v>105</v>
      </c>
      <c r="M178" s="1" t="s">
        <v>46</v>
      </c>
      <c r="N178" s="14">
        <v>46070</v>
      </c>
      <c r="O178" s="1" t="s">
        <v>52</v>
      </c>
      <c r="P178" s="1" t="s">
        <v>32</v>
      </c>
      <c r="Q178" s="1" t="s">
        <v>88</v>
      </c>
      <c r="R178" s="1" t="s">
        <v>49</v>
      </c>
      <c r="S178" s="1" t="s">
        <v>88</v>
      </c>
      <c r="T178" s="1" t="s">
        <v>88</v>
      </c>
      <c r="U178" s="1" t="s">
        <v>47</v>
      </c>
      <c r="V178" s="1" t="s">
        <v>88</v>
      </c>
      <c r="W178" s="1" t="s">
        <v>88</v>
      </c>
      <c r="X178" s="1" t="s">
        <v>88</v>
      </c>
      <c r="Y178" s="1" t="s">
        <v>88</v>
      </c>
      <c r="Z178" s="1" t="s">
        <v>12</v>
      </c>
      <c r="AA178" t="s">
        <v>74</v>
      </c>
      <c r="AB178" t="s">
        <v>73</v>
      </c>
      <c r="AC178" t="s">
        <v>15</v>
      </c>
      <c r="AD178">
        <v>2</v>
      </c>
      <c r="AE17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8" s="41" t="str">
        <f t="shared" si="2"/>
        <v>0 a 7 Dias</v>
      </c>
      <c r="AG178" s="39">
        <f>IF(STOCK_TÉCNICOS[[#This Row],[STATUS]]="INATIVO",
          "DESCONTO REALIZADO",0)</f>
        <v>0</v>
      </c>
      <c r="AH178"/>
    </row>
    <row r="179" spans="1:34" x14ac:dyDescent="0.3">
      <c r="A179" s="1" t="s">
        <v>532</v>
      </c>
      <c r="B179" s="1" t="s">
        <v>95</v>
      </c>
      <c r="C179" s="1" t="s">
        <v>136</v>
      </c>
      <c r="D179" s="1" t="s">
        <v>49</v>
      </c>
      <c r="E179" s="1" t="s">
        <v>50</v>
      </c>
      <c r="F179" s="1" t="s">
        <v>51</v>
      </c>
      <c r="G179" s="1" t="s">
        <v>6</v>
      </c>
      <c r="H179" s="1" t="s">
        <v>7</v>
      </c>
      <c r="I179" s="1" t="s">
        <v>12</v>
      </c>
      <c r="J179" s="1" t="s">
        <v>752</v>
      </c>
      <c r="K179" s="1" t="s">
        <v>104</v>
      </c>
      <c r="L179" s="1" t="s">
        <v>108</v>
      </c>
      <c r="M179" s="1" t="s">
        <v>43</v>
      </c>
      <c r="N179" s="14">
        <v>46065</v>
      </c>
      <c r="O179" s="1" t="s">
        <v>52</v>
      </c>
      <c r="P179" s="1" t="s">
        <v>32</v>
      </c>
      <c r="Q179" s="1" t="s">
        <v>88</v>
      </c>
      <c r="R179" s="1" t="s">
        <v>49</v>
      </c>
      <c r="S179" s="1" t="s">
        <v>88</v>
      </c>
      <c r="T179" s="1" t="s">
        <v>88</v>
      </c>
      <c r="U179" s="1" t="s">
        <v>47</v>
      </c>
      <c r="V179" s="1" t="s">
        <v>88</v>
      </c>
      <c r="W179" s="1" t="s">
        <v>88</v>
      </c>
      <c r="X179" s="1" t="s">
        <v>88</v>
      </c>
      <c r="Y179" s="1" t="s">
        <v>88</v>
      </c>
      <c r="Z179" s="1" t="s">
        <v>12</v>
      </c>
      <c r="AA179" t="s">
        <v>74</v>
      </c>
      <c r="AB179" t="s">
        <v>73</v>
      </c>
      <c r="AC179" t="s">
        <v>15</v>
      </c>
      <c r="AD179">
        <v>7</v>
      </c>
      <c r="AE17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79" s="41" t="str">
        <f t="shared" si="2"/>
        <v>0 a 7 Dias</v>
      </c>
      <c r="AG179" s="39">
        <f>IF(STOCK_TÉCNICOS[[#This Row],[STATUS]]="INATIVO",
          "DESCONTO REALIZADO",0)</f>
        <v>0</v>
      </c>
      <c r="AH179"/>
    </row>
    <row r="180" spans="1:34" x14ac:dyDescent="0.3">
      <c r="A180" s="1" t="s">
        <v>532</v>
      </c>
      <c r="B180" s="1" t="s">
        <v>95</v>
      </c>
      <c r="C180" s="1" t="s">
        <v>136</v>
      </c>
      <c r="D180" s="1" t="s">
        <v>49</v>
      </c>
      <c r="E180" s="1" t="s">
        <v>50</v>
      </c>
      <c r="F180" s="1" t="s">
        <v>51</v>
      </c>
      <c r="G180" s="1" t="s">
        <v>8</v>
      </c>
      <c r="H180" s="1" t="s">
        <v>9</v>
      </c>
      <c r="I180" s="1" t="s">
        <v>14</v>
      </c>
      <c r="J180" s="1" t="s">
        <v>422</v>
      </c>
      <c r="K180" s="1" t="s">
        <v>104</v>
      </c>
      <c r="L180" s="1" t="s">
        <v>106</v>
      </c>
      <c r="M180" s="1" t="s">
        <v>45</v>
      </c>
      <c r="N180" s="14">
        <v>46057</v>
      </c>
      <c r="O180" s="1" t="s">
        <v>52</v>
      </c>
      <c r="P180" s="1" t="s">
        <v>32</v>
      </c>
      <c r="Q180" s="1" t="s">
        <v>88</v>
      </c>
      <c r="R180" s="1" t="s">
        <v>423</v>
      </c>
      <c r="S180" s="1" t="s">
        <v>88</v>
      </c>
      <c r="T180" s="1" t="s">
        <v>424</v>
      </c>
      <c r="U180" s="1" t="s">
        <v>47</v>
      </c>
      <c r="V180" s="1" t="s">
        <v>88</v>
      </c>
      <c r="W180" s="1" t="s">
        <v>88</v>
      </c>
      <c r="X180" s="1" t="s">
        <v>88</v>
      </c>
      <c r="Y180" s="1" t="s">
        <v>79</v>
      </c>
      <c r="Z180" s="1" t="s">
        <v>14</v>
      </c>
      <c r="AA180" t="s">
        <v>74</v>
      </c>
      <c r="AB180" t="s">
        <v>73</v>
      </c>
      <c r="AC180" t="s">
        <v>15</v>
      </c>
      <c r="AD180">
        <v>15</v>
      </c>
      <c r="AE18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0" s="41" t="str">
        <f t="shared" si="2"/>
        <v>Reversa</v>
      </c>
      <c r="AG180" s="39">
        <f>IF(STOCK_TÉCNICOS[[#This Row],[STATUS]]="INATIVO",
          "DESCONTO REALIZADO",0)</f>
        <v>0</v>
      </c>
      <c r="AH180"/>
    </row>
    <row r="181" spans="1:34" x14ac:dyDescent="0.3">
      <c r="A181" s="1" t="s">
        <v>532</v>
      </c>
      <c r="B181" s="1" t="s">
        <v>95</v>
      </c>
      <c r="C181" s="1" t="s">
        <v>136</v>
      </c>
      <c r="D181" s="1" t="s">
        <v>49</v>
      </c>
      <c r="E181" s="1" t="s">
        <v>53</v>
      </c>
      <c r="F181" s="1" t="s">
        <v>54</v>
      </c>
      <c r="G181" s="1" t="s">
        <v>537</v>
      </c>
      <c r="H181" s="1" t="s">
        <v>538</v>
      </c>
      <c r="I181" s="1" t="s">
        <v>12</v>
      </c>
      <c r="J181" s="1" t="s">
        <v>787</v>
      </c>
      <c r="K181" s="1" t="s">
        <v>104</v>
      </c>
      <c r="L181" s="1" t="s">
        <v>540</v>
      </c>
      <c r="M181" s="1" t="s">
        <v>541</v>
      </c>
      <c r="N181" s="14">
        <v>46070</v>
      </c>
      <c r="O181" s="1" t="s">
        <v>52</v>
      </c>
      <c r="P181" s="1" t="s">
        <v>32</v>
      </c>
      <c r="Q181" s="1" t="s">
        <v>88</v>
      </c>
      <c r="R181" s="1" t="s">
        <v>49</v>
      </c>
      <c r="S181" s="1" t="s">
        <v>88</v>
      </c>
      <c r="T181" s="1" t="s">
        <v>88</v>
      </c>
      <c r="U181" s="1" t="s">
        <v>47</v>
      </c>
      <c r="V181" s="1" t="s">
        <v>88</v>
      </c>
      <c r="W181" s="1" t="s">
        <v>88</v>
      </c>
      <c r="X181" s="1" t="s">
        <v>88</v>
      </c>
      <c r="Y181" s="1" t="s">
        <v>88</v>
      </c>
      <c r="Z181" s="1" t="s">
        <v>12</v>
      </c>
      <c r="AA181" t="s">
        <v>74</v>
      </c>
      <c r="AB181" t="s">
        <v>73</v>
      </c>
      <c r="AC181" t="s">
        <v>15</v>
      </c>
      <c r="AD181">
        <v>2</v>
      </c>
      <c r="AE18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1" s="41" t="str">
        <f t="shared" si="2"/>
        <v>0 a 7 Dias</v>
      </c>
      <c r="AG181" s="39">
        <f>IF(STOCK_TÉCNICOS[[#This Row],[STATUS]]="INATIVO",
          "DESCONTO REALIZADO",0)</f>
        <v>0</v>
      </c>
      <c r="AH181"/>
    </row>
    <row r="182" spans="1:34" x14ac:dyDescent="0.3">
      <c r="A182" s="1" t="s">
        <v>532</v>
      </c>
      <c r="B182" s="1" t="s">
        <v>95</v>
      </c>
      <c r="C182" s="1" t="s">
        <v>136</v>
      </c>
      <c r="D182" s="1" t="s">
        <v>49</v>
      </c>
      <c r="E182" s="1" t="s">
        <v>53</v>
      </c>
      <c r="F182" s="1" t="s">
        <v>54</v>
      </c>
      <c r="G182" s="1" t="s">
        <v>537</v>
      </c>
      <c r="H182" s="1" t="s">
        <v>538</v>
      </c>
      <c r="I182" s="1" t="s">
        <v>12</v>
      </c>
      <c r="J182" s="1" t="s">
        <v>788</v>
      </c>
      <c r="K182" s="1" t="s">
        <v>104</v>
      </c>
      <c r="L182" s="1" t="s">
        <v>540</v>
      </c>
      <c r="M182" s="1" t="s">
        <v>541</v>
      </c>
      <c r="N182" s="14">
        <v>46070</v>
      </c>
      <c r="O182" s="1" t="s">
        <v>52</v>
      </c>
      <c r="P182" s="1" t="s">
        <v>32</v>
      </c>
      <c r="Q182" s="1" t="s">
        <v>88</v>
      </c>
      <c r="R182" s="1" t="s">
        <v>49</v>
      </c>
      <c r="S182" s="1" t="s">
        <v>88</v>
      </c>
      <c r="T182" s="1" t="s">
        <v>88</v>
      </c>
      <c r="U182" s="1" t="s">
        <v>47</v>
      </c>
      <c r="V182" s="1" t="s">
        <v>88</v>
      </c>
      <c r="W182" s="1" t="s">
        <v>88</v>
      </c>
      <c r="X182" s="1" t="s">
        <v>88</v>
      </c>
      <c r="Y182" s="1" t="s">
        <v>88</v>
      </c>
      <c r="Z182" s="1" t="s">
        <v>12</v>
      </c>
      <c r="AA182" t="s">
        <v>74</v>
      </c>
      <c r="AB182" t="s">
        <v>73</v>
      </c>
      <c r="AC182" t="s">
        <v>15</v>
      </c>
      <c r="AD182">
        <v>2</v>
      </c>
      <c r="AE18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2" s="41" t="str">
        <f t="shared" si="2"/>
        <v>0 a 7 Dias</v>
      </c>
      <c r="AG182" s="39">
        <f>IF(STOCK_TÉCNICOS[[#This Row],[STATUS]]="INATIVO",
          "DESCONTO REALIZADO",0)</f>
        <v>0</v>
      </c>
      <c r="AH182"/>
    </row>
    <row r="183" spans="1:34" x14ac:dyDescent="0.3">
      <c r="A183" s="1" t="s">
        <v>532</v>
      </c>
      <c r="B183" s="1" t="s">
        <v>95</v>
      </c>
      <c r="C183" s="1" t="s">
        <v>136</v>
      </c>
      <c r="D183" s="1" t="s">
        <v>49</v>
      </c>
      <c r="E183" s="1" t="s">
        <v>50</v>
      </c>
      <c r="F183" s="1" t="s">
        <v>51</v>
      </c>
      <c r="G183" s="1" t="s">
        <v>41</v>
      </c>
      <c r="H183" s="1" t="s">
        <v>42</v>
      </c>
      <c r="I183" s="1" t="s">
        <v>14</v>
      </c>
      <c r="J183" s="1" t="s">
        <v>165</v>
      </c>
      <c r="K183" s="1" t="s">
        <v>104</v>
      </c>
      <c r="L183" s="1" t="s">
        <v>105</v>
      </c>
      <c r="M183" s="1" t="s">
        <v>46</v>
      </c>
      <c r="N183" s="14">
        <v>46032</v>
      </c>
      <c r="O183" s="1" t="s">
        <v>52</v>
      </c>
      <c r="P183" s="1" t="s">
        <v>32</v>
      </c>
      <c r="Q183" s="1" t="s">
        <v>88</v>
      </c>
      <c r="R183" s="1" t="s">
        <v>49</v>
      </c>
      <c r="S183" s="1" t="s">
        <v>88</v>
      </c>
      <c r="T183" s="1" t="s">
        <v>166</v>
      </c>
      <c r="U183" s="1" t="s">
        <v>47</v>
      </c>
      <c r="V183" s="1" t="s">
        <v>88</v>
      </c>
      <c r="W183" s="1" t="s">
        <v>88</v>
      </c>
      <c r="X183" s="1" t="s">
        <v>88</v>
      </c>
      <c r="Y183" s="1" t="s">
        <v>79</v>
      </c>
      <c r="Z183" s="1" t="s">
        <v>14</v>
      </c>
      <c r="AA183" t="s">
        <v>74</v>
      </c>
      <c r="AB183" t="s">
        <v>73</v>
      </c>
      <c r="AC183" t="s">
        <v>15</v>
      </c>
      <c r="AD183">
        <v>40</v>
      </c>
      <c r="AE18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3" s="41" t="str">
        <f t="shared" si="2"/>
        <v>Reversa</v>
      </c>
      <c r="AG183" s="39">
        <f>IF(STOCK_TÉCNICOS[[#This Row],[STATUS]]="INATIVO",
          "DESCONTO REALIZADO",0)</f>
        <v>0</v>
      </c>
      <c r="AH183"/>
    </row>
    <row r="184" spans="1:34" x14ac:dyDescent="0.3">
      <c r="A184" s="1" t="s">
        <v>532</v>
      </c>
      <c r="B184" s="1" t="s">
        <v>102</v>
      </c>
      <c r="C184" s="1" t="s">
        <v>162</v>
      </c>
      <c r="D184" s="1" t="s">
        <v>49</v>
      </c>
      <c r="E184" s="1" t="s">
        <v>53</v>
      </c>
      <c r="F184" s="1" t="s">
        <v>54</v>
      </c>
      <c r="G184" s="1" t="s">
        <v>41</v>
      </c>
      <c r="H184" s="1" t="s">
        <v>42</v>
      </c>
      <c r="I184" s="1" t="s">
        <v>12</v>
      </c>
      <c r="J184" s="1" t="s">
        <v>571</v>
      </c>
      <c r="K184" s="1" t="s">
        <v>104</v>
      </c>
      <c r="L184" s="1" t="s">
        <v>105</v>
      </c>
      <c r="M184" s="1" t="s">
        <v>46</v>
      </c>
      <c r="N184" s="14">
        <v>46065</v>
      </c>
      <c r="O184" s="1" t="s">
        <v>52</v>
      </c>
      <c r="P184" s="1" t="s">
        <v>32</v>
      </c>
      <c r="Q184" s="1" t="s">
        <v>88</v>
      </c>
      <c r="R184" s="1" t="s">
        <v>49</v>
      </c>
      <c r="S184" s="1" t="s">
        <v>88</v>
      </c>
      <c r="T184" s="1" t="s">
        <v>88</v>
      </c>
      <c r="U184" s="1" t="s">
        <v>47</v>
      </c>
      <c r="V184" s="1" t="s">
        <v>88</v>
      </c>
      <c r="W184" s="1" t="s">
        <v>88</v>
      </c>
      <c r="X184" s="1" t="s">
        <v>88</v>
      </c>
      <c r="Y184" s="1" t="s">
        <v>88</v>
      </c>
      <c r="Z184" s="1" t="s">
        <v>12</v>
      </c>
      <c r="AA184" t="s">
        <v>74</v>
      </c>
      <c r="AB184" t="s">
        <v>73</v>
      </c>
      <c r="AC184" t="s">
        <v>15</v>
      </c>
      <c r="AD184">
        <v>7</v>
      </c>
      <c r="AE18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4" s="41" t="str">
        <f t="shared" si="2"/>
        <v>0 a 7 Dias</v>
      </c>
      <c r="AG184" s="39">
        <f>IF(STOCK_TÉCNICOS[[#This Row],[STATUS]]="INATIVO",
          "DESCONTO REALIZADO",0)</f>
        <v>0</v>
      </c>
      <c r="AH184"/>
    </row>
    <row r="185" spans="1:34" x14ac:dyDescent="0.3">
      <c r="A185" s="1" t="s">
        <v>532</v>
      </c>
      <c r="B185" s="1" t="s">
        <v>102</v>
      </c>
      <c r="C185" s="1" t="s">
        <v>162</v>
      </c>
      <c r="D185" s="1" t="s">
        <v>49</v>
      </c>
      <c r="E185" s="1" t="s">
        <v>53</v>
      </c>
      <c r="F185" s="1" t="s">
        <v>54</v>
      </c>
      <c r="G185" s="1" t="s">
        <v>41</v>
      </c>
      <c r="H185" s="1" t="s">
        <v>42</v>
      </c>
      <c r="I185" s="1" t="s">
        <v>12</v>
      </c>
      <c r="J185" s="1" t="s">
        <v>574</v>
      </c>
      <c r="K185" s="1" t="s">
        <v>104</v>
      </c>
      <c r="L185" s="1" t="s">
        <v>105</v>
      </c>
      <c r="M185" s="1" t="s">
        <v>46</v>
      </c>
      <c r="N185" s="14">
        <v>46065</v>
      </c>
      <c r="O185" s="1" t="s">
        <v>52</v>
      </c>
      <c r="P185" s="1" t="s">
        <v>32</v>
      </c>
      <c r="Q185" s="1" t="s">
        <v>88</v>
      </c>
      <c r="R185" s="1" t="s">
        <v>49</v>
      </c>
      <c r="S185" s="1" t="s">
        <v>88</v>
      </c>
      <c r="T185" s="1" t="s">
        <v>88</v>
      </c>
      <c r="U185" s="1" t="s">
        <v>47</v>
      </c>
      <c r="V185" s="1" t="s">
        <v>88</v>
      </c>
      <c r="W185" s="1" t="s">
        <v>88</v>
      </c>
      <c r="X185" s="1" t="s">
        <v>88</v>
      </c>
      <c r="Y185" s="1" t="s">
        <v>88</v>
      </c>
      <c r="Z185" s="1" t="s">
        <v>12</v>
      </c>
      <c r="AA185" t="s">
        <v>74</v>
      </c>
      <c r="AB185" t="s">
        <v>73</v>
      </c>
      <c r="AC185" t="s">
        <v>15</v>
      </c>
      <c r="AD185">
        <v>7</v>
      </c>
      <c r="AE18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5" s="41" t="str">
        <f t="shared" si="2"/>
        <v>0 a 7 Dias</v>
      </c>
      <c r="AG185" s="39">
        <f>IF(STOCK_TÉCNICOS[[#This Row],[STATUS]]="INATIVO",
          "DESCONTO REALIZADO",0)</f>
        <v>0</v>
      </c>
      <c r="AH185"/>
    </row>
    <row r="186" spans="1:34" x14ac:dyDescent="0.3">
      <c r="A186" s="1" t="s">
        <v>532</v>
      </c>
      <c r="B186" s="1" t="s">
        <v>102</v>
      </c>
      <c r="C186" s="1" t="s">
        <v>162</v>
      </c>
      <c r="D186" s="1" t="s">
        <v>49</v>
      </c>
      <c r="E186" s="1" t="s">
        <v>50</v>
      </c>
      <c r="F186" s="1" t="s">
        <v>51</v>
      </c>
      <c r="G186" s="1" t="s">
        <v>238</v>
      </c>
      <c r="H186" s="1" t="s">
        <v>239</v>
      </c>
      <c r="I186" s="1" t="s">
        <v>12</v>
      </c>
      <c r="J186" s="1" t="s">
        <v>307</v>
      </c>
      <c r="K186" s="1" t="s">
        <v>104</v>
      </c>
      <c r="L186" s="1" t="s">
        <v>108</v>
      </c>
      <c r="M186" s="1" t="s">
        <v>43</v>
      </c>
      <c r="N186" s="14">
        <v>46051</v>
      </c>
      <c r="O186" s="1" t="s">
        <v>52</v>
      </c>
      <c r="P186" s="1" t="s">
        <v>32</v>
      </c>
      <c r="Q186" s="1" t="s">
        <v>88</v>
      </c>
      <c r="R186" s="1" t="s">
        <v>49</v>
      </c>
      <c r="S186" s="1" t="s">
        <v>88</v>
      </c>
      <c r="T186" s="1" t="s">
        <v>88</v>
      </c>
      <c r="U186" s="1" t="s">
        <v>47</v>
      </c>
      <c r="V186" s="1" t="s">
        <v>88</v>
      </c>
      <c r="W186" s="1" t="s">
        <v>88</v>
      </c>
      <c r="X186" s="1" t="s">
        <v>88</v>
      </c>
      <c r="Y186" s="1" t="s">
        <v>88</v>
      </c>
      <c r="Z186" s="1" t="s">
        <v>12</v>
      </c>
      <c r="AA186" t="s">
        <v>74</v>
      </c>
      <c r="AB186" t="s">
        <v>73</v>
      </c>
      <c r="AC186" t="s">
        <v>15</v>
      </c>
      <c r="AD186">
        <v>21</v>
      </c>
      <c r="AE18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6" s="41" t="str">
        <f t="shared" si="2"/>
        <v>Acima de 14 Dias</v>
      </c>
      <c r="AG186" s="39">
        <f>IF(STOCK_TÉCNICOS[[#This Row],[STATUS]]="INATIVO",
          "DESCONTO REALIZADO",0)</f>
        <v>0</v>
      </c>
      <c r="AH186"/>
    </row>
    <row r="187" spans="1:34" x14ac:dyDescent="0.3">
      <c r="A187" s="1" t="s">
        <v>532</v>
      </c>
      <c r="B187" s="1" t="s">
        <v>102</v>
      </c>
      <c r="C187" s="1" t="s">
        <v>162</v>
      </c>
      <c r="D187" s="1" t="s">
        <v>49</v>
      </c>
      <c r="E187" s="1" t="s">
        <v>50</v>
      </c>
      <c r="F187" s="1" t="s">
        <v>51</v>
      </c>
      <c r="G187" s="1" t="s">
        <v>238</v>
      </c>
      <c r="H187" s="1" t="s">
        <v>239</v>
      </c>
      <c r="I187" s="1" t="s">
        <v>12</v>
      </c>
      <c r="J187" s="1" t="s">
        <v>263</v>
      </c>
      <c r="K187" s="1" t="s">
        <v>104</v>
      </c>
      <c r="L187" s="1" t="s">
        <v>108</v>
      </c>
      <c r="M187" s="1" t="s">
        <v>43</v>
      </c>
      <c r="N187" s="14">
        <v>46049</v>
      </c>
      <c r="O187" s="1" t="s">
        <v>52</v>
      </c>
      <c r="P187" s="1" t="s">
        <v>32</v>
      </c>
      <c r="Q187" s="1" t="s">
        <v>88</v>
      </c>
      <c r="R187" s="1" t="s">
        <v>49</v>
      </c>
      <c r="S187" s="1" t="s">
        <v>88</v>
      </c>
      <c r="T187" s="1" t="s">
        <v>88</v>
      </c>
      <c r="U187" s="1" t="s">
        <v>47</v>
      </c>
      <c r="V187" s="1" t="s">
        <v>88</v>
      </c>
      <c r="W187" s="1" t="s">
        <v>88</v>
      </c>
      <c r="X187" s="1" t="s">
        <v>88</v>
      </c>
      <c r="Y187" s="1" t="s">
        <v>88</v>
      </c>
      <c r="Z187" s="1" t="s">
        <v>12</v>
      </c>
      <c r="AA187" t="s">
        <v>74</v>
      </c>
      <c r="AB187" t="s">
        <v>73</v>
      </c>
      <c r="AC187" t="s">
        <v>15</v>
      </c>
      <c r="AD187">
        <v>23</v>
      </c>
      <c r="AE18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7" s="41" t="str">
        <f t="shared" si="2"/>
        <v>Acima de 14 Dias</v>
      </c>
      <c r="AG187" s="39">
        <f>IF(STOCK_TÉCNICOS[[#This Row],[STATUS]]="INATIVO",
          "DESCONTO REALIZADO",0)</f>
        <v>0</v>
      </c>
      <c r="AH187"/>
    </row>
    <row r="188" spans="1:34" x14ac:dyDescent="0.3">
      <c r="A188" s="1" t="s">
        <v>532</v>
      </c>
      <c r="B188" s="1" t="s">
        <v>102</v>
      </c>
      <c r="C188" s="1" t="s">
        <v>162</v>
      </c>
      <c r="D188" s="1" t="s">
        <v>49</v>
      </c>
      <c r="E188" s="1" t="s">
        <v>50</v>
      </c>
      <c r="F188" s="1" t="s">
        <v>51</v>
      </c>
      <c r="G188" s="1" t="s">
        <v>8</v>
      </c>
      <c r="H188" s="1" t="s">
        <v>9</v>
      </c>
      <c r="I188" s="1" t="s">
        <v>12</v>
      </c>
      <c r="J188" s="1" t="s">
        <v>487</v>
      </c>
      <c r="K188" s="1" t="s">
        <v>104</v>
      </c>
      <c r="L188" s="1" t="s">
        <v>106</v>
      </c>
      <c r="M188" s="1" t="s">
        <v>45</v>
      </c>
      <c r="N188" s="14">
        <v>46065</v>
      </c>
      <c r="O188" s="1" t="s">
        <v>52</v>
      </c>
      <c r="P188" s="1" t="s">
        <v>32</v>
      </c>
      <c r="Q188" s="1" t="s">
        <v>88</v>
      </c>
      <c r="R188" s="1" t="s">
        <v>49</v>
      </c>
      <c r="S188" s="1" t="s">
        <v>88</v>
      </c>
      <c r="T188" s="1" t="s">
        <v>88</v>
      </c>
      <c r="U188" s="1" t="s">
        <v>47</v>
      </c>
      <c r="V188" s="1" t="s">
        <v>88</v>
      </c>
      <c r="W188" s="1" t="s">
        <v>88</v>
      </c>
      <c r="X188" s="1" t="s">
        <v>88</v>
      </c>
      <c r="Y188" s="1" t="s">
        <v>88</v>
      </c>
      <c r="Z188" s="1" t="s">
        <v>12</v>
      </c>
      <c r="AA188" t="s">
        <v>74</v>
      </c>
      <c r="AB188" t="s">
        <v>73</v>
      </c>
      <c r="AC188" t="s">
        <v>15</v>
      </c>
      <c r="AD188">
        <v>7</v>
      </c>
      <c r="AE18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8" s="41" t="str">
        <f t="shared" si="2"/>
        <v>0 a 7 Dias</v>
      </c>
      <c r="AG188" s="39">
        <f>IF(STOCK_TÉCNICOS[[#This Row],[STATUS]]="INATIVO",
          "DESCONTO REALIZADO",0)</f>
        <v>0</v>
      </c>
      <c r="AH188"/>
    </row>
    <row r="189" spans="1:34" x14ac:dyDescent="0.3">
      <c r="A189" s="1" t="s">
        <v>532</v>
      </c>
      <c r="B189" s="1" t="s">
        <v>102</v>
      </c>
      <c r="C189" s="1" t="s">
        <v>162</v>
      </c>
      <c r="D189" s="1" t="s">
        <v>49</v>
      </c>
      <c r="E189" s="1" t="s">
        <v>53</v>
      </c>
      <c r="F189" s="1" t="s">
        <v>54</v>
      </c>
      <c r="G189" s="1" t="s">
        <v>41</v>
      </c>
      <c r="H189" s="1" t="s">
        <v>42</v>
      </c>
      <c r="I189" s="1" t="s">
        <v>12</v>
      </c>
      <c r="J189" s="1" t="s">
        <v>753</v>
      </c>
      <c r="K189" s="1" t="s">
        <v>104</v>
      </c>
      <c r="L189" s="1" t="s">
        <v>105</v>
      </c>
      <c r="M189" s="1" t="s">
        <v>46</v>
      </c>
      <c r="N189" s="14">
        <v>46065</v>
      </c>
      <c r="O189" s="1" t="s">
        <v>52</v>
      </c>
      <c r="P189" s="1" t="s">
        <v>32</v>
      </c>
      <c r="Q189" s="1" t="s">
        <v>88</v>
      </c>
      <c r="R189" s="1" t="s">
        <v>49</v>
      </c>
      <c r="S189" s="1" t="s">
        <v>88</v>
      </c>
      <c r="T189" s="1" t="s">
        <v>88</v>
      </c>
      <c r="U189" s="1" t="s">
        <v>47</v>
      </c>
      <c r="V189" s="1" t="s">
        <v>88</v>
      </c>
      <c r="W189" s="1" t="s">
        <v>88</v>
      </c>
      <c r="X189" s="1" t="s">
        <v>88</v>
      </c>
      <c r="Y189" s="1" t="s">
        <v>88</v>
      </c>
      <c r="Z189" s="1" t="s">
        <v>12</v>
      </c>
      <c r="AA189" t="s">
        <v>74</v>
      </c>
      <c r="AB189" t="s">
        <v>73</v>
      </c>
      <c r="AC189" t="s">
        <v>15</v>
      </c>
      <c r="AD189">
        <v>7</v>
      </c>
      <c r="AE18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89" s="41" t="str">
        <f t="shared" si="2"/>
        <v>0 a 7 Dias</v>
      </c>
      <c r="AG189" s="39">
        <f>IF(STOCK_TÉCNICOS[[#This Row],[STATUS]]="INATIVO",
          "DESCONTO REALIZADO",0)</f>
        <v>0</v>
      </c>
      <c r="AH189"/>
    </row>
    <row r="190" spans="1:34" x14ac:dyDescent="0.3">
      <c r="A190" s="1" t="s">
        <v>532</v>
      </c>
      <c r="B190" s="1" t="s">
        <v>118</v>
      </c>
      <c r="C190" s="1" t="s">
        <v>157</v>
      </c>
      <c r="D190" s="1" t="s">
        <v>49</v>
      </c>
      <c r="E190" s="1" t="s">
        <v>53</v>
      </c>
      <c r="F190" s="1" t="s">
        <v>54</v>
      </c>
      <c r="G190" s="1" t="s">
        <v>254</v>
      </c>
      <c r="H190" s="1" t="s">
        <v>255</v>
      </c>
      <c r="I190" s="1" t="s">
        <v>12</v>
      </c>
      <c r="J190" s="1" t="s">
        <v>256</v>
      </c>
      <c r="K190" s="1" t="s">
        <v>104</v>
      </c>
      <c r="L190" s="1" t="s">
        <v>257</v>
      </c>
      <c r="M190" s="1" t="s">
        <v>258</v>
      </c>
      <c r="N190" s="14">
        <v>46070</v>
      </c>
      <c r="O190" s="1" t="s">
        <v>52</v>
      </c>
      <c r="P190" s="1" t="s">
        <v>32</v>
      </c>
      <c r="Q190" s="1" t="s">
        <v>88</v>
      </c>
      <c r="R190" s="1" t="s">
        <v>49</v>
      </c>
      <c r="S190" s="1" t="s">
        <v>88</v>
      </c>
      <c r="T190" s="1" t="s">
        <v>88</v>
      </c>
      <c r="U190" s="1" t="s">
        <v>47</v>
      </c>
      <c r="V190" s="1" t="s">
        <v>88</v>
      </c>
      <c r="W190" s="1" t="s">
        <v>88</v>
      </c>
      <c r="X190" s="1" t="s">
        <v>88</v>
      </c>
      <c r="Y190" s="1" t="s">
        <v>88</v>
      </c>
      <c r="Z190" s="1" t="s">
        <v>12</v>
      </c>
      <c r="AA190" t="s">
        <v>74</v>
      </c>
      <c r="AB190" t="s">
        <v>73</v>
      </c>
      <c r="AC190" t="s">
        <v>15</v>
      </c>
      <c r="AD190">
        <v>2</v>
      </c>
      <c r="AE19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0" s="41" t="str">
        <f t="shared" si="2"/>
        <v>0 a 7 Dias</v>
      </c>
      <c r="AG190" s="39">
        <f>IF(STOCK_TÉCNICOS[[#This Row],[STATUS]]="INATIVO",
          "DESCONTO REALIZADO",0)</f>
        <v>0</v>
      </c>
      <c r="AH190"/>
    </row>
    <row r="191" spans="1:34" x14ac:dyDescent="0.3">
      <c r="A191" s="1" t="s">
        <v>532</v>
      </c>
      <c r="B191" s="1" t="s">
        <v>118</v>
      </c>
      <c r="C191" s="1" t="s">
        <v>157</v>
      </c>
      <c r="D191" s="1" t="s">
        <v>49</v>
      </c>
      <c r="E191" s="1" t="s">
        <v>50</v>
      </c>
      <c r="F191" s="1" t="s">
        <v>51</v>
      </c>
      <c r="G191" s="1" t="s">
        <v>6</v>
      </c>
      <c r="H191" s="1" t="s">
        <v>7</v>
      </c>
      <c r="I191" s="1" t="s">
        <v>12</v>
      </c>
      <c r="J191" s="1" t="s">
        <v>122</v>
      </c>
      <c r="K191" s="1" t="s">
        <v>104</v>
      </c>
      <c r="L191" s="1" t="s">
        <v>108</v>
      </c>
      <c r="M191" s="1" t="s">
        <v>43</v>
      </c>
      <c r="N191" s="14">
        <v>46067</v>
      </c>
      <c r="O191" s="1" t="s">
        <v>52</v>
      </c>
      <c r="P191" s="1" t="s">
        <v>32</v>
      </c>
      <c r="Q191" s="1" t="s">
        <v>88</v>
      </c>
      <c r="R191" s="1" t="s">
        <v>49</v>
      </c>
      <c r="S191" s="1" t="s">
        <v>88</v>
      </c>
      <c r="T191" s="1" t="s">
        <v>88</v>
      </c>
      <c r="U191" s="1" t="s">
        <v>47</v>
      </c>
      <c r="V191" s="1" t="s">
        <v>88</v>
      </c>
      <c r="W191" s="1" t="s">
        <v>88</v>
      </c>
      <c r="X191" s="1" t="s">
        <v>88</v>
      </c>
      <c r="Y191" s="1" t="s">
        <v>88</v>
      </c>
      <c r="Z191" s="1" t="s">
        <v>12</v>
      </c>
      <c r="AA191" t="s">
        <v>74</v>
      </c>
      <c r="AB191" t="s">
        <v>73</v>
      </c>
      <c r="AC191" t="s">
        <v>15</v>
      </c>
      <c r="AD191">
        <v>5</v>
      </c>
      <c r="AE19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1" s="41" t="str">
        <f t="shared" si="2"/>
        <v>0 a 7 Dias</v>
      </c>
      <c r="AG191" s="39">
        <f>IF(STOCK_TÉCNICOS[[#This Row],[STATUS]]="INATIVO",
          "DESCONTO REALIZADO",0)</f>
        <v>0</v>
      </c>
      <c r="AH191"/>
    </row>
    <row r="192" spans="1:34" x14ac:dyDescent="0.3">
      <c r="A192" s="1" t="s">
        <v>532</v>
      </c>
      <c r="B192" s="1" t="s">
        <v>118</v>
      </c>
      <c r="C192" s="1" t="s">
        <v>157</v>
      </c>
      <c r="D192" s="1" t="s">
        <v>49</v>
      </c>
      <c r="E192" s="1" t="s">
        <v>50</v>
      </c>
      <c r="F192" s="1" t="s">
        <v>51</v>
      </c>
      <c r="G192" s="1" t="s">
        <v>8</v>
      </c>
      <c r="H192" s="1" t="s">
        <v>9</v>
      </c>
      <c r="I192" s="1" t="s">
        <v>12</v>
      </c>
      <c r="J192" s="1" t="s">
        <v>227</v>
      </c>
      <c r="K192" s="1" t="s">
        <v>104</v>
      </c>
      <c r="L192" s="1" t="s">
        <v>106</v>
      </c>
      <c r="M192" s="1" t="s">
        <v>45</v>
      </c>
      <c r="N192" s="14">
        <v>46044</v>
      </c>
      <c r="O192" s="1" t="s">
        <v>52</v>
      </c>
      <c r="P192" s="1" t="s">
        <v>32</v>
      </c>
      <c r="Q192" s="1" t="s">
        <v>88</v>
      </c>
      <c r="R192" s="1" t="s">
        <v>49</v>
      </c>
      <c r="S192" s="1" t="s">
        <v>88</v>
      </c>
      <c r="T192" s="1" t="s">
        <v>88</v>
      </c>
      <c r="U192" s="1" t="s">
        <v>47</v>
      </c>
      <c r="V192" s="1" t="s">
        <v>88</v>
      </c>
      <c r="W192" s="1" t="s">
        <v>88</v>
      </c>
      <c r="X192" s="1" t="s">
        <v>88</v>
      </c>
      <c r="Y192" s="1" t="s">
        <v>88</v>
      </c>
      <c r="Z192" s="1" t="s">
        <v>12</v>
      </c>
      <c r="AA192" t="s">
        <v>74</v>
      </c>
      <c r="AB192" t="s">
        <v>73</v>
      </c>
      <c r="AC192" t="s">
        <v>15</v>
      </c>
      <c r="AD192">
        <v>28</v>
      </c>
      <c r="AE19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2" s="1" t="str">
        <f t="shared" si="2"/>
        <v>Acima de 14 Dias</v>
      </c>
      <c r="AG192" s="40">
        <f>IF(STOCK_TÉCNICOS[[#This Row],[STATUS]]="INATIVO",
          "DESCONTO REALIZADO",0)</f>
        <v>0</v>
      </c>
      <c r="AH192"/>
    </row>
    <row r="193" spans="1:34" x14ac:dyDescent="0.3">
      <c r="A193" s="1" t="s">
        <v>532</v>
      </c>
      <c r="B193" s="1" t="s">
        <v>118</v>
      </c>
      <c r="C193" s="1" t="s">
        <v>157</v>
      </c>
      <c r="D193" s="1" t="s">
        <v>49</v>
      </c>
      <c r="E193" s="1" t="s">
        <v>50</v>
      </c>
      <c r="F193" s="1" t="s">
        <v>51</v>
      </c>
      <c r="G193" s="1" t="s">
        <v>6</v>
      </c>
      <c r="H193" s="1" t="s">
        <v>7</v>
      </c>
      <c r="I193" s="1" t="s">
        <v>12</v>
      </c>
      <c r="J193" s="1" t="s">
        <v>229</v>
      </c>
      <c r="K193" s="1" t="s">
        <v>104</v>
      </c>
      <c r="L193" s="1" t="s">
        <v>108</v>
      </c>
      <c r="M193" s="1" t="s">
        <v>43</v>
      </c>
      <c r="N193" s="14">
        <v>46067</v>
      </c>
      <c r="O193" s="1" t="s">
        <v>52</v>
      </c>
      <c r="P193" s="1" t="s">
        <v>32</v>
      </c>
      <c r="Q193" s="1" t="s">
        <v>88</v>
      </c>
      <c r="R193" s="1" t="s">
        <v>49</v>
      </c>
      <c r="S193" s="1" t="s">
        <v>88</v>
      </c>
      <c r="T193" s="1" t="s">
        <v>88</v>
      </c>
      <c r="U193" s="1" t="s">
        <v>47</v>
      </c>
      <c r="V193" s="1" t="s">
        <v>88</v>
      </c>
      <c r="W193" s="1" t="s">
        <v>88</v>
      </c>
      <c r="X193" s="1" t="s">
        <v>88</v>
      </c>
      <c r="Y193" s="1" t="s">
        <v>88</v>
      </c>
      <c r="Z193" s="1" t="s">
        <v>12</v>
      </c>
      <c r="AA193" t="s">
        <v>74</v>
      </c>
      <c r="AB193" t="s">
        <v>73</v>
      </c>
      <c r="AC193" t="s">
        <v>15</v>
      </c>
      <c r="AD193">
        <v>5</v>
      </c>
      <c r="AE19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3" s="1" t="str">
        <f t="shared" si="2"/>
        <v>0 a 7 Dias</v>
      </c>
      <c r="AG193" s="40">
        <f>IF(STOCK_TÉCNICOS[[#This Row],[STATUS]]="INATIVO",
          "DESCONTO REALIZADO",0)</f>
        <v>0</v>
      </c>
      <c r="AH193"/>
    </row>
    <row r="194" spans="1:34" x14ac:dyDescent="0.3">
      <c r="A194" s="1" t="s">
        <v>532</v>
      </c>
      <c r="B194" s="1" t="s">
        <v>118</v>
      </c>
      <c r="C194" s="1" t="s">
        <v>157</v>
      </c>
      <c r="D194" s="1" t="s">
        <v>49</v>
      </c>
      <c r="E194" s="1" t="s">
        <v>50</v>
      </c>
      <c r="F194" s="1" t="s">
        <v>51</v>
      </c>
      <c r="G194" s="1" t="s">
        <v>8</v>
      </c>
      <c r="H194" s="1" t="s">
        <v>9</v>
      </c>
      <c r="I194" s="1" t="s">
        <v>12</v>
      </c>
      <c r="J194" s="1" t="s">
        <v>56</v>
      </c>
      <c r="K194" s="1" t="s">
        <v>104</v>
      </c>
      <c r="L194" s="1" t="s">
        <v>106</v>
      </c>
      <c r="M194" s="1" t="s">
        <v>45</v>
      </c>
      <c r="N194" s="14">
        <v>46034</v>
      </c>
      <c r="O194" s="1" t="s">
        <v>52</v>
      </c>
      <c r="P194" s="1" t="s">
        <v>32</v>
      </c>
      <c r="Q194" s="1" t="s">
        <v>88</v>
      </c>
      <c r="R194" s="1" t="s">
        <v>49</v>
      </c>
      <c r="S194" s="1" t="s">
        <v>88</v>
      </c>
      <c r="T194" s="1" t="s">
        <v>88</v>
      </c>
      <c r="U194" s="1" t="s">
        <v>47</v>
      </c>
      <c r="V194" s="1" t="s">
        <v>88</v>
      </c>
      <c r="W194" s="1" t="s">
        <v>88</v>
      </c>
      <c r="X194" s="1" t="s">
        <v>88</v>
      </c>
      <c r="Y194" s="1" t="s">
        <v>88</v>
      </c>
      <c r="Z194" s="1" t="s">
        <v>12</v>
      </c>
      <c r="AA194" t="s">
        <v>74</v>
      </c>
      <c r="AB194" t="s">
        <v>73</v>
      </c>
      <c r="AC194" t="s">
        <v>15</v>
      </c>
      <c r="AD194">
        <v>38</v>
      </c>
      <c r="AE19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4" s="41" t="str">
        <f t="shared" ref="AF194:AF257" si="3">IF(OR(I194="Danificado",I194="Não validado a devolver",I194="Retirado",I194="Devoluções"),
"Reversa",
IF(AD194&lt;=7,"0 a 7 Dias",
IF(AND(AD194&gt;7,AD194&lt;=14),"7 a 14 Dias",
IF(AD194&gt;14,"Acima de 14 Dias",
""))))</f>
        <v>Acima de 14 Dias</v>
      </c>
      <c r="AG194" s="39">
        <f>IF(STOCK_TÉCNICOS[[#This Row],[STATUS]]="INATIVO",
          "DESCONTO REALIZADO",0)</f>
        <v>0</v>
      </c>
      <c r="AH194"/>
    </row>
    <row r="195" spans="1:34" x14ac:dyDescent="0.3">
      <c r="A195" s="1" t="s">
        <v>532</v>
      </c>
      <c r="B195" s="1" t="s">
        <v>118</v>
      </c>
      <c r="C195" s="1" t="s">
        <v>157</v>
      </c>
      <c r="D195" s="1" t="s">
        <v>49</v>
      </c>
      <c r="E195" s="1" t="s">
        <v>50</v>
      </c>
      <c r="F195" s="1" t="s">
        <v>51</v>
      </c>
      <c r="G195" s="1" t="s">
        <v>8</v>
      </c>
      <c r="H195" s="1" t="s">
        <v>9</v>
      </c>
      <c r="I195" s="1" t="s">
        <v>12</v>
      </c>
      <c r="J195" s="1" t="s">
        <v>207</v>
      </c>
      <c r="K195" s="1" t="s">
        <v>104</v>
      </c>
      <c r="L195" s="1" t="s">
        <v>106</v>
      </c>
      <c r="M195" s="1" t="s">
        <v>45</v>
      </c>
      <c r="N195" s="14">
        <v>46067</v>
      </c>
      <c r="O195" s="1" t="s">
        <v>52</v>
      </c>
      <c r="P195" s="1" t="s">
        <v>32</v>
      </c>
      <c r="Q195" s="1" t="s">
        <v>88</v>
      </c>
      <c r="R195" s="1" t="s">
        <v>49</v>
      </c>
      <c r="S195" s="1" t="s">
        <v>88</v>
      </c>
      <c r="T195" s="1" t="s">
        <v>88</v>
      </c>
      <c r="U195" s="1" t="s">
        <v>47</v>
      </c>
      <c r="V195" s="1" t="s">
        <v>88</v>
      </c>
      <c r="W195" s="1" t="s">
        <v>88</v>
      </c>
      <c r="X195" s="1" t="s">
        <v>88</v>
      </c>
      <c r="Y195" s="1" t="s">
        <v>88</v>
      </c>
      <c r="Z195" s="1" t="s">
        <v>12</v>
      </c>
      <c r="AA195" t="s">
        <v>74</v>
      </c>
      <c r="AB195" t="s">
        <v>73</v>
      </c>
      <c r="AC195" t="s">
        <v>15</v>
      </c>
      <c r="AD195">
        <v>5</v>
      </c>
      <c r="AE19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5" s="41" t="str">
        <f t="shared" si="3"/>
        <v>0 a 7 Dias</v>
      </c>
      <c r="AG195" s="39">
        <f>IF(STOCK_TÉCNICOS[[#This Row],[STATUS]]="INATIVO",
          "DESCONTO REALIZADO",0)</f>
        <v>0</v>
      </c>
      <c r="AH195"/>
    </row>
    <row r="196" spans="1:34" x14ac:dyDescent="0.3">
      <c r="A196" s="1" t="s">
        <v>532</v>
      </c>
      <c r="B196" s="1" t="s">
        <v>274</v>
      </c>
      <c r="C196" s="1" t="s">
        <v>275</v>
      </c>
      <c r="D196" s="1" t="s">
        <v>49</v>
      </c>
      <c r="E196" s="1" t="s">
        <v>50</v>
      </c>
      <c r="F196" s="1" t="s">
        <v>51</v>
      </c>
      <c r="G196" s="1" t="s">
        <v>8</v>
      </c>
      <c r="H196" s="1" t="s">
        <v>9</v>
      </c>
      <c r="I196" s="1" t="s">
        <v>12</v>
      </c>
      <c r="J196" s="1" t="s">
        <v>276</v>
      </c>
      <c r="K196" s="1" t="s">
        <v>104</v>
      </c>
      <c r="L196" s="1" t="s">
        <v>106</v>
      </c>
      <c r="M196" s="1" t="s">
        <v>45</v>
      </c>
      <c r="N196" s="14">
        <v>46051</v>
      </c>
      <c r="O196" s="1" t="s">
        <v>52</v>
      </c>
      <c r="P196" s="1" t="s">
        <v>32</v>
      </c>
      <c r="Q196" s="1" t="s">
        <v>88</v>
      </c>
      <c r="R196" s="1" t="s">
        <v>49</v>
      </c>
      <c r="S196" s="1" t="s">
        <v>88</v>
      </c>
      <c r="T196" s="1" t="s">
        <v>88</v>
      </c>
      <c r="U196" s="1" t="s">
        <v>47</v>
      </c>
      <c r="V196" s="1" t="s">
        <v>88</v>
      </c>
      <c r="W196" s="1" t="s">
        <v>88</v>
      </c>
      <c r="X196" s="1" t="s">
        <v>88</v>
      </c>
      <c r="Y196" s="1" t="s">
        <v>88</v>
      </c>
      <c r="Z196" s="1" t="s">
        <v>12</v>
      </c>
      <c r="AA196" t="s">
        <v>74</v>
      </c>
      <c r="AB196" t="s">
        <v>542</v>
      </c>
      <c r="AC196" t="s">
        <v>15</v>
      </c>
      <c r="AD196">
        <v>21</v>
      </c>
      <c r="AE19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6" s="1" t="str">
        <f t="shared" si="3"/>
        <v>Acima de 14 Dias</v>
      </c>
      <c r="AG196" s="40">
        <f>IF(STOCK_TÉCNICOS[[#This Row],[STATUS]]="INATIVO",
          "DESCONTO REALIZADO",0)</f>
        <v>0</v>
      </c>
      <c r="AH196"/>
    </row>
    <row r="197" spans="1:34" x14ac:dyDescent="0.3">
      <c r="A197" s="1" t="s">
        <v>532</v>
      </c>
      <c r="B197" s="1" t="s">
        <v>274</v>
      </c>
      <c r="C197" s="1" t="s">
        <v>275</v>
      </c>
      <c r="D197" s="1" t="s">
        <v>49</v>
      </c>
      <c r="E197" s="1" t="s">
        <v>50</v>
      </c>
      <c r="F197" s="1" t="s">
        <v>51</v>
      </c>
      <c r="G197" s="1" t="s">
        <v>8</v>
      </c>
      <c r="H197" s="1" t="s">
        <v>9</v>
      </c>
      <c r="I197" s="1" t="s">
        <v>12</v>
      </c>
      <c r="J197" s="1" t="s">
        <v>680</v>
      </c>
      <c r="K197" s="1" t="s">
        <v>104</v>
      </c>
      <c r="L197" s="1" t="s">
        <v>106</v>
      </c>
      <c r="M197" s="1" t="s">
        <v>45</v>
      </c>
      <c r="N197" s="14">
        <v>46064</v>
      </c>
      <c r="O197" s="1" t="s">
        <v>52</v>
      </c>
      <c r="P197" s="1" t="s">
        <v>32</v>
      </c>
      <c r="Q197" s="1" t="s">
        <v>88</v>
      </c>
      <c r="R197" s="1" t="s">
        <v>49</v>
      </c>
      <c r="S197" s="1" t="s">
        <v>88</v>
      </c>
      <c r="T197" s="1" t="s">
        <v>88</v>
      </c>
      <c r="U197" s="1" t="s">
        <v>47</v>
      </c>
      <c r="V197" s="1" t="s">
        <v>88</v>
      </c>
      <c r="W197" s="1" t="s">
        <v>88</v>
      </c>
      <c r="X197" s="1" t="s">
        <v>88</v>
      </c>
      <c r="Y197" s="1" t="s">
        <v>88</v>
      </c>
      <c r="Z197" s="1" t="s">
        <v>12</v>
      </c>
      <c r="AA197" t="s">
        <v>74</v>
      </c>
      <c r="AB197" t="s">
        <v>542</v>
      </c>
      <c r="AC197" t="s">
        <v>15</v>
      </c>
      <c r="AD197">
        <v>8</v>
      </c>
      <c r="AE19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7" s="1" t="str">
        <f t="shared" si="3"/>
        <v>7 a 14 Dias</v>
      </c>
      <c r="AG197" s="40">
        <f>IF(STOCK_TÉCNICOS[[#This Row],[STATUS]]="INATIVO",
          "DESCONTO REALIZADO",0)</f>
        <v>0</v>
      </c>
      <c r="AH197"/>
    </row>
    <row r="198" spans="1:34" x14ac:dyDescent="0.3">
      <c r="A198" s="1" t="s">
        <v>532</v>
      </c>
      <c r="B198" s="1" t="s">
        <v>274</v>
      </c>
      <c r="C198" s="1" t="s">
        <v>275</v>
      </c>
      <c r="D198" s="1" t="s">
        <v>49</v>
      </c>
      <c r="E198" s="1" t="s">
        <v>53</v>
      </c>
      <c r="F198" s="1" t="s">
        <v>54</v>
      </c>
      <c r="G198" s="1" t="s">
        <v>41</v>
      </c>
      <c r="H198" s="1" t="s">
        <v>42</v>
      </c>
      <c r="I198" s="1" t="s">
        <v>12</v>
      </c>
      <c r="J198" s="1" t="s">
        <v>325</v>
      </c>
      <c r="K198" s="1" t="s">
        <v>104</v>
      </c>
      <c r="L198" s="1" t="s">
        <v>105</v>
      </c>
      <c r="M198" s="1" t="s">
        <v>46</v>
      </c>
      <c r="N198" s="14">
        <v>46051</v>
      </c>
      <c r="O198" s="1" t="s">
        <v>52</v>
      </c>
      <c r="P198" s="1" t="s">
        <v>32</v>
      </c>
      <c r="Q198" s="1" t="s">
        <v>88</v>
      </c>
      <c r="R198" s="1" t="s">
        <v>49</v>
      </c>
      <c r="S198" s="1" t="s">
        <v>88</v>
      </c>
      <c r="T198" s="1" t="s">
        <v>88</v>
      </c>
      <c r="U198" s="1" t="s">
        <v>47</v>
      </c>
      <c r="V198" s="1" t="s">
        <v>88</v>
      </c>
      <c r="W198" s="1" t="s">
        <v>88</v>
      </c>
      <c r="X198" s="1" t="s">
        <v>88</v>
      </c>
      <c r="Y198" s="1" t="s">
        <v>88</v>
      </c>
      <c r="Z198" s="1" t="s">
        <v>12</v>
      </c>
      <c r="AA198" t="s">
        <v>74</v>
      </c>
      <c r="AB198" t="s">
        <v>542</v>
      </c>
      <c r="AC198" t="s">
        <v>15</v>
      </c>
      <c r="AD198">
        <v>21</v>
      </c>
      <c r="AE19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8" s="1" t="str">
        <f t="shared" si="3"/>
        <v>Acima de 14 Dias</v>
      </c>
      <c r="AG198" s="40">
        <f>IF(STOCK_TÉCNICOS[[#This Row],[STATUS]]="INATIVO",
          "DESCONTO REALIZADO",0)</f>
        <v>0</v>
      </c>
      <c r="AH198"/>
    </row>
    <row r="199" spans="1:34" x14ac:dyDescent="0.3">
      <c r="A199" s="1" t="s">
        <v>532</v>
      </c>
      <c r="B199" s="1" t="s">
        <v>274</v>
      </c>
      <c r="C199" s="1" t="s">
        <v>275</v>
      </c>
      <c r="D199" s="1" t="s">
        <v>49</v>
      </c>
      <c r="E199" s="1" t="s">
        <v>53</v>
      </c>
      <c r="F199" s="1" t="s">
        <v>54</v>
      </c>
      <c r="G199" s="1" t="s">
        <v>41</v>
      </c>
      <c r="H199" s="1" t="s">
        <v>42</v>
      </c>
      <c r="I199" s="1" t="s">
        <v>12</v>
      </c>
      <c r="J199" s="1" t="s">
        <v>331</v>
      </c>
      <c r="K199" s="1" t="s">
        <v>104</v>
      </c>
      <c r="L199" s="1" t="s">
        <v>105</v>
      </c>
      <c r="M199" s="1" t="s">
        <v>46</v>
      </c>
      <c r="N199" s="14">
        <v>46051</v>
      </c>
      <c r="O199" s="1" t="s">
        <v>52</v>
      </c>
      <c r="P199" s="1" t="s">
        <v>32</v>
      </c>
      <c r="Q199" s="1" t="s">
        <v>88</v>
      </c>
      <c r="R199" s="1" t="s">
        <v>49</v>
      </c>
      <c r="S199" s="1" t="s">
        <v>88</v>
      </c>
      <c r="T199" s="1" t="s">
        <v>88</v>
      </c>
      <c r="U199" s="1" t="s">
        <v>47</v>
      </c>
      <c r="V199" s="1" t="s">
        <v>88</v>
      </c>
      <c r="W199" s="1" t="s">
        <v>88</v>
      </c>
      <c r="X199" s="1" t="s">
        <v>88</v>
      </c>
      <c r="Y199" s="1" t="s">
        <v>88</v>
      </c>
      <c r="Z199" s="1" t="s">
        <v>12</v>
      </c>
      <c r="AA199" t="s">
        <v>74</v>
      </c>
      <c r="AB199" t="s">
        <v>542</v>
      </c>
      <c r="AC199" t="s">
        <v>15</v>
      </c>
      <c r="AD199">
        <v>21</v>
      </c>
      <c r="AE19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199" s="1" t="str">
        <f t="shared" si="3"/>
        <v>Acima de 14 Dias</v>
      </c>
      <c r="AG199" s="40">
        <f>IF(STOCK_TÉCNICOS[[#This Row],[STATUS]]="INATIVO",
          "DESCONTO REALIZADO",0)</f>
        <v>0</v>
      </c>
      <c r="AH199"/>
    </row>
    <row r="200" spans="1:34" x14ac:dyDescent="0.3">
      <c r="A200" s="1" t="s">
        <v>532</v>
      </c>
      <c r="B200" s="1" t="s">
        <v>274</v>
      </c>
      <c r="C200" s="1" t="s">
        <v>275</v>
      </c>
      <c r="D200" s="1" t="s">
        <v>49</v>
      </c>
      <c r="E200" s="1" t="s">
        <v>53</v>
      </c>
      <c r="F200" s="1" t="s">
        <v>54</v>
      </c>
      <c r="G200" s="1" t="s">
        <v>41</v>
      </c>
      <c r="H200" s="1" t="s">
        <v>42</v>
      </c>
      <c r="I200" s="1" t="s">
        <v>12</v>
      </c>
      <c r="J200" s="1" t="s">
        <v>333</v>
      </c>
      <c r="K200" s="1" t="s">
        <v>104</v>
      </c>
      <c r="L200" s="1" t="s">
        <v>105</v>
      </c>
      <c r="M200" s="1" t="s">
        <v>46</v>
      </c>
      <c r="N200" s="14">
        <v>46051</v>
      </c>
      <c r="O200" s="1" t="s">
        <v>52</v>
      </c>
      <c r="P200" s="1" t="s">
        <v>32</v>
      </c>
      <c r="Q200" s="1" t="s">
        <v>88</v>
      </c>
      <c r="R200" s="1" t="s">
        <v>49</v>
      </c>
      <c r="S200" s="1" t="s">
        <v>88</v>
      </c>
      <c r="T200" s="1" t="s">
        <v>88</v>
      </c>
      <c r="U200" s="1" t="s">
        <v>47</v>
      </c>
      <c r="V200" s="1" t="s">
        <v>88</v>
      </c>
      <c r="W200" s="1" t="s">
        <v>88</v>
      </c>
      <c r="X200" s="1" t="s">
        <v>88</v>
      </c>
      <c r="Y200" s="1" t="s">
        <v>88</v>
      </c>
      <c r="Z200" s="1" t="s">
        <v>12</v>
      </c>
      <c r="AA200" t="s">
        <v>74</v>
      </c>
      <c r="AB200" t="s">
        <v>542</v>
      </c>
      <c r="AC200" t="s">
        <v>15</v>
      </c>
      <c r="AD200">
        <v>21</v>
      </c>
      <c r="AE20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0" s="1" t="str">
        <f t="shared" si="3"/>
        <v>Acima de 14 Dias</v>
      </c>
      <c r="AG200" s="40">
        <f>IF(STOCK_TÉCNICOS[[#This Row],[STATUS]]="INATIVO",
          "DESCONTO REALIZADO",0)</f>
        <v>0</v>
      </c>
      <c r="AH200"/>
    </row>
    <row r="201" spans="1:34" x14ac:dyDescent="0.3">
      <c r="A201" s="1" t="s">
        <v>532</v>
      </c>
      <c r="B201" s="1" t="s">
        <v>274</v>
      </c>
      <c r="C201" s="1" t="s">
        <v>275</v>
      </c>
      <c r="D201" s="1" t="s">
        <v>49</v>
      </c>
      <c r="E201" s="1" t="s">
        <v>50</v>
      </c>
      <c r="F201" s="1" t="s">
        <v>51</v>
      </c>
      <c r="G201" s="1" t="s">
        <v>8</v>
      </c>
      <c r="H201" s="1" t="s">
        <v>9</v>
      </c>
      <c r="I201" s="1" t="s">
        <v>12</v>
      </c>
      <c r="J201" s="1" t="s">
        <v>725</v>
      </c>
      <c r="K201" s="1" t="s">
        <v>104</v>
      </c>
      <c r="L201" s="1" t="s">
        <v>106</v>
      </c>
      <c r="M201" s="1" t="s">
        <v>45</v>
      </c>
      <c r="N201" s="14">
        <v>46064</v>
      </c>
      <c r="O201" s="1" t="s">
        <v>52</v>
      </c>
      <c r="P201" s="1" t="s">
        <v>32</v>
      </c>
      <c r="Q201" s="1" t="s">
        <v>88</v>
      </c>
      <c r="R201" s="1" t="s">
        <v>49</v>
      </c>
      <c r="S201" s="1" t="s">
        <v>88</v>
      </c>
      <c r="T201" s="1" t="s">
        <v>88</v>
      </c>
      <c r="U201" s="1" t="s">
        <v>47</v>
      </c>
      <c r="V201" s="1" t="s">
        <v>88</v>
      </c>
      <c r="W201" s="1" t="s">
        <v>88</v>
      </c>
      <c r="X201" s="1" t="s">
        <v>88</v>
      </c>
      <c r="Y201" s="1" t="s">
        <v>88</v>
      </c>
      <c r="Z201" s="1" t="s">
        <v>12</v>
      </c>
      <c r="AA201" t="s">
        <v>74</v>
      </c>
      <c r="AB201" t="s">
        <v>542</v>
      </c>
      <c r="AC201" t="s">
        <v>15</v>
      </c>
      <c r="AD201">
        <v>8</v>
      </c>
      <c r="AE20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1" s="1" t="str">
        <f t="shared" si="3"/>
        <v>7 a 14 Dias</v>
      </c>
      <c r="AG201" s="40">
        <f>IF(STOCK_TÉCNICOS[[#This Row],[STATUS]]="INATIVO",
          "DESCONTO REALIZADO",0)</f>
        <v>0</v>
      </c>
      <c r="AH201"/>
    </row>
    <row r="202" spans="1:34" x14ac:dyDescent="0.3">
      <c r="A202" s="1" t="s">
        <v>532</v>
      </c>
      <c r="B202" s="1" t="s">
        <v>274</v>
      </c>
      <c r="C202" s="1" t="s">
        <v>275</v>
      </c>
      <c r="D202" s="1" t="s">
        <v>49</v>
      </c>
      <c r="E202" s="1" t="s">
        <v>50</v>
      </c>
      <c r="F202" s="1" t="s">
        <v>51</v>
      </c>
      <c r="G202" s="1" t="s">
        <v>238</v>
      </c>
      <c r="H202" s="1" t="s">
        <v>239</v>
      </c>
      <c r="I202" s="1" t="s">
        <v>12</v>
      </c>
      <c r="J202" s="1" t="s">
        <v>336</v>
      </c>
      <c r="K202" s="1" t="s">
        <v>104</v>
      </c>
      <c r="L202" s="1" t="s">
        <v>108</v>
      </c>
      <c r="M202" s="1" t="s">
        <v>43</v>
      </c>
      <c r="N202" s="14">
        <v>46051</v>
      </c>
      <c r="O202" s="1" t="s">
        <v>52</v>
      </c>
      <c r="P202" s="1" t="s">
        <v>32</v>
      </c>
      <c r="Q202" s="1" t="s">
        <v>88</v>
      </c>
      <c r="R202" s="1" t="s">
        <v>49</v>
      </c>
      <c r="S202" s="1" t="s">
        <v>88</v>
      </c>
      <c r="T202" s="1" t="s">
        <v>88</v>
      </c>
      <c r="U202" s="1" t="s">
        <v>47</v>
      </c>
      <c r="V202" s="1" t="s">
        <v>88</v>
      </c>
      <c r="W202" s="1" t="s">
        <v>88</v>
      </c>
      <c r="X202" s="1" t="s">
        <v>88</v>
      </c>
      <c r="Y202" s="1" t="s">
        <v>88</v>
      </c>
      <c r="Z202" s="1" t="s">
        <v>12</v>
      </c>
      <c r="AA202" t="s">
        <v>74</v>
      </c>
      <c r="AB202" t="s">
        <v>542</v>
      </c>
      <c r="AC202" t="s">
        <v>15</v>
      </c>
      <c r="AD202">
        <v>21</v>
      </c>
      <c r="AE20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2" s="41" t="str">
        <f t="shared" si="3"/>
        <v>Acima de 14 Dias</v>
      </c>
      <c r="AG202" s="39">
        <f>IF(STOCK_TÉCNICOS[[#This Row],[STATUS]]="INATIVO",
          "DESCONTO REALIZADO",0)</f>
        <v>0</v>
      </c>
      <c r="AH202"/>
    </row>
    <row r="203" spans="1:34" x14ac:dyDescent="0.3">
      <c r="A203" s="1" t="s">
        <v>532</v>
      </c>
      <c r="B203" s="1" t="s">
        <v>274</v>
      </c>
      <c r="C203" s="1" t="s">
        <v>275</v>
      </c>
      <c r="D203" s="1" t="s">
        <v>49</v>
      </c>
      <c r="E203" s="1" t="s">
        <v>53</v>
      </c>
      <c r="F203" s="1" t="s">
        <v>54</v>
      </c>
      <c r="G203" s="1" t="s">
        <v>41</v>
      </c>
      <c r="H203" s="1" t="s">
        <v>42</v>
      </c>
      <c r="I203" s="1" t="s">
        <v>13</v>
      </c>
      <c r="J203" s="1" t="s">
        <v>308</v>
      </c>
      <c r="K203" s="1" t="s">
        <v>104</v>
      </c>
      <c r="L203" s="1" t="s">
        <v>105</v>
      </c>
      <c r="M203" s="1" t="s">
        <v>46</v>
      </c>
      <c r="N203" s="14">
        <v>46051</v>
      </c>
      <c r="O203" s="1" t="s">
        <v>52</v>
      </c>
      <c r="P203" s="1" t="s">
        <v>32</v>
      </c>
      <c r="Q203" s="1" t="s">
        <v>88</v>
      </c>
      <c r="R203" s="1" t="s">
        <v>49</v>
      </c>
      <c r="S203" s="1" t="s">
        <v>88</v>
      </c>
      <c r="T203" s="1" t="s">
        <v>796</v>
      </c>
      <c r="U203" s="1" t="s">
        <v>47</v>
      </c>
      <c r="V203" s="1" t="s">
        <v>88</v>
      </c>
      <c r="W203" s="1" t="s">
        <v>88</v>
      </c>
      <c r="X203" s="1" t="s">
        <v>37</v>
      </c>
      <c r="Y203" s="1" t="s">
        <v>88</v>
      </c>
      <c r="Z203" s="1" t="s">
        <v>12</v>
      </c>
      <c r="AA203" t="s">
        <v>74</v>
      </c>
      <c r="AB203" t="s">
        <v>542</v>
      </c>
      <c r="AC203" t="s">
        <v>15</v>
      </c>
      <c r="AD203">
        <v>21</v>
      </c>
      <c r="AE20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3" s="41" t="str">
        <f t="shared" si="3"/>
        <v>Acima de 14 Dias</v>
      </c>
      <c r="AG203" s="39">
        <f>IF(STOCK_TÉCNICOS[[#This Row],[STATUS]]="INATIVO",
          "DESCONTO REALIZADO",0)</f>
        <v>0</v>
      </c>
      <c r="AH203"/>
    </row>
    <row r="204" spans="1:34" x14ac:dyDescent="0.3">
      <c r="A204" s="1" t="s">
        <v>532</v>
      </c>
      <c r="B204" s="1" t="s">
        <v>167</v>
      </c>
      <c r="C204" s="1" t="s">
        <v>168</v>
      </c>
      <c r="D204" s="1" t="s">
        <v>49</v>
      </c>
      <c r="E204" s="1" t="s">
        <v>50</v>
      </c>
      <c r="F204" s="1" t="s">
        <v>51</v>
      </c>
      <c r="G204" s="1" t="s">
        <v>8</v>
      </c>
      <c r="H204" s="1" t="s">
        <v>9</v>
      </c>
      <c r="I204" s="1" t="s">
        <v>12</v>
      </c>
      <c r="J204" s="1" t="s">
        <v>347</v>
      </c>
      <c r="K204" s="1" t="s">
        <v>104</v>
      </c>
      <c r="L204" s="1" t="s">
        <v>106</v>
      </c>
      <c r="M204" s="1" t="s">
        <v>45</v>
      </c>
      <c r="N204" s="14">
        <v>46052</v>
      </c>
      <c r="O204" s="1" t="s">
        <v>52</v>
      </c>
      <c r="P204" s="1" t="s">
        <v>32</v>
      </c>
      <c r="Q204" s="1" t="s">
        <v>88</v>
      </c>
      <c r="R204" s="1" t="s">
        <v>49</v>
      </c>
      <c r="S204" s="1" t="s">
        <v>88</v>
      </c>
      <c r="T204" s="1" t="s">
        <v>88</v>
      </c>
      <c r="U204" s="1" t="s">
        <v>47</v>
      </c>
      <c r="V204" s="1" t="s">
        <v>88</v>
      </c>
      <c r="W204" s="1" t="s">
        <v>88</v>
      </c>
      <c r="X204" s="1" t="s">
        <v>88</v>
      </c>
      <c r="Y204" s="1" t="s">
        <v>88</v>
      </c>
      <c r="Z204" s="1" t="s">
        <v>12</v>
      </c>
      <c r="AA204" t="s">
        <v>74</v>
      </c>
      <c r="AB204" t="s">
        <v>75</v>
      </c>
      <c r="AC204" t="s">
        <v>15</v>
      </c>
      <c r="AD204">
        <v>20</v>
      </c>
      <c r="AE20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4" s="41" t="str">
        <f t="shared" si="3"/>
        <v>Acima de 14 Dias</v>
      </c>
      <c r="AG204" s="39">
        <f>IF(STOCK_TÉCNICOS[[#This Row],[STATUS]]="INATIVO",
          "DESCONTO REALIZADO",0)</f>
        <v>0</v>
      </c>
      <c r="AH204"/>
    </row>
    <row r="205" spans="1:34" x14ac:dyDescent="0.3">
      <c r="A205" s="1" t="s">
        <v>532</v>
      </c>
      <c r="B205" s="1" t="s">
        <v>167</v>
      </c>
      <c r="C205" s="1" t="s">
        <v>168</v>
      </c>
      <c r="D205" s="1" t="s">
        <v>49</v>
      </c>
      <c r="E205" s="1" t="s">
        <v>50</v>
      </c>
      <c r="F205" s="1" t="s">
        <v>51</v>
      </c>
      <c r="G205" s="1" t="s">
        <v>238</v>
      </c>
      <c r="H205" s="1" t="s">
        <v>239</v>
      </c>
      <c r="I205" s="1" t="s">
        <v>12</v>
      </c>
      <c r="J205" s="1" t="s">
        <v>348</v>
      </c>
      <c r="K205" s="1" t="s">
        <v>104</v>
      </c>
      <c r="L205" s="1" t="s">
        <v>108</v>
      </c>
      <c r="M205" s="1" t="s">
        <v>43</v>
      </c>
      <c r="N205" s="14">
        <v>46052</v>
      </c>
      <c r="O205" s="1" t="s">
        <v>52</v>
      </c>
      <c r="P205" s="1" t="s">
        <v>32</v>
      </c>
      <c r="Q205" s="1" t="s">
        <v>88</v>
      </c>
      <c r="R205" s="1" t="s">
        <v>49</v>
      </c>
      <c r="S205" s="1" t="s">
        <v>88</v>
      </c>
      <c r="T205" s="1" t="s">
        <v>88</v>
      </c>
      <c r="U205" s="1" t="s">
        <v>47</v>
      </c>
      <c r="V205" s="1" t="s">
        <v>88</v>
      </c>
      <c r="W205" s="1" t="s">
        <v>88</v>
      </c>
      <c r="X205" s="1" t="s">
        <v>88</v>
      </c>
      <c r="Y205" s="1" t="s">
        <v>88</v>
      </c>
      <c r="Z205" s="1" t="s">
        <v>12</v>
      </c>
      <c r="AA205" t="s">
        <v>74</v>
      </c>
      <c r="AB205" t="s">
        <v>75</v>
      </c>
      <c r="AC205" t="s">
        <v>15</v>
      </c>
      <c r="AD205">
        <v>20</v>
      </c>
      <c r="AE20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5" s="1" t="str">
        <f t="shared" si="3"/>
        <v>Acima de 14 Dias</v>
      </c>
      <c r="AG205" s="40">
        <f>IF(STOCK_TÉCNICOS[[#This Row],[STATUS]]="INATIVO",
          "DESCONTO REALIZADO",0)</f>
        <v>0</v>
      </c>
      <c r="AH205"/>
    </row>
    <row r="206" spans="1:34" x14ac:dyDescent="0.3">
      <c r="A206" s="1" t="s">
        <v>532</v>
      </c>
      <c r="B206" s="1" t="s">
        <v>167</v>
      </c>
      <c r="C206" s="1" t="s">
        <v>168</v>
      </c>
      <c r="D206" s="1" t="s">
        <v>49</v>
      </c>
      <c r="E206" s="1" t="s">
        <v>50</v>
      </c>
      <c r="F206" s="1" t="s">
        <v>51</v>
      </c>
      <c r="G206" s="1" t="s">
        <v>8</v>
      </c>
      <c r="H206" s="1" t="s">
        <v>9</v>
      </c>
      <c r="I206" s="1" t="s">
        <v>12</v>
      </c>
      <c r="J206" s="1" t="s">
        <v>351</v>
      </c>
      <c r="K206" s="1" t="s">
        <v>104</v>
      </c>
      <c r="L206" s="1" t="s">
        <v>106</v>
      </c>
      <c r="M206" s="1" t="s">
        <v>45</v>
      </c>
      <c r="N206" s="14">
        <v>46052</v>
      </c>
      <c r="O206" s="1" t="s">
        <v>52</v>
      </c>
      <c r="P206" s="1" t="s">
        <v>32</v>
      </c>
      <c r="Q206" s="1" t="s">
        <v>88</v>
      </c>
      <c r="R206" s="1" t="s">
        <v>49</v>
      </c>
      <c r="S206" s="1" t="s">
        <v>88</v>
      </c>
      <c r="T206" s="1" t="s">
        <v>88</v>
      </c>
      <c r="U206" s="1" t="s">
        <v>47</v>
      </c>
      <c r="V206" s="1" t="s">
        <v>88</v>
      </c>
      <c r="W206" s="1" t="s">
        <v>88</v>
      </c>
      <c r="X206" s="1" t="s">
        <v>88</v>
      </c>
      <c r="Y206" s="1" t="s">
        <v>88</v>
      </c>
      <c r="Z206" s="1" t="s">
        <v>12</v>
      </c>
      <c r="AA206" t="s">
        <v>74</v>
      </c>
      <c r="AB206" t="s">
        <v>75</v>
      </c>
      <c r="AC206" t="s">
        <v>15</v>
      </c>
      <c r="AD206">
        <v>20</v>
      </c>
      <c r="AE20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6" s="41" t="str">
        <f t="shared" si="3"/>
        <v>Acima de 14 Dias</v>
      </c>
      <c r="AG206" s="39">
        <f>IF(STOCK_TÉCNICOS[[#This Row],[STATUS]]="INATIVO",
          "DESCONTO REALIZADO",0)</f>
        <v>0</v>
      </c>
      <c r="AH206"/>
    </row>
    <row r="207" spans="1:34" x14ac:dyDescent="0.3">
      <c r="A207" s="1" t="s">
        <v>532</v>
      </c>
      <c r="B207" s="1" t="s">
        <v>167</v>
      </c>
      <c r="C207" s="1" t="s">
        <v>168</v>
      </c>
      <c r="D207" s="1" t="s">
        <v>49</v>
      </c>
      <c r="E207" s="1" t="s">
        <v>50</v>
      </c>
      <c r="F207" s="1" t="s">
        <v>51</v>
      </c>
      <c r="G207" s="1" t="s">
        <v>6</v>
      </c>
      <c r="H207" s="1" t="s">
        <v>7</v>
      </c>
      <c r="I207" s="1" t="s">
        <v>12</v>
      </c>
      <c r="J207" s="1" t="s">
        <v>242</v>
      </c>
      <c r="K207" s="1" t="s">
        <v>104</v>
      </c>
      <c r="L207" s="1" t="s">
        <v>108</v>
      </c>
      <c r="M207" s="1" t="s">
        <v>43</v>
      </c>
      <c r="N207" s="14">
        <v>46048</v>
      </c>
      <c r="O207" s="1" t="s">
        <v>52</v>
      </c>
      <c r="P207" s="1" t="s">
        <v>32</v>
      </c>
      <c r="Q207" s="1" t="s">
        <v>88</v>
      </c>
      <c r="R207" s="1" t="s">
        <v>49</v>
      </c>
      <c r="S207" s="1" t="s">
        <v>88</v>
      </c>
      <c r="T207" s="1" t="s">
        <v>88</v>
      </c>
      <c r="U207" s="1" t="s">
        <v>47</v>
      </c>
      <c r="V207" s="1" t="s">
        <v>88</v>
      </c>
      <c r="W207" s="1" t="s">
        <v>88</v>
      </c>
      <c r="X207" s="1" t="s">
        <v>88</v>
      </c>
      <c r="Y207" s="1" t="s">
        <v>88</v>
      </c>
      <c r="Z207" s="1" t="s">
        <v>12</v>
      </c>
      <c r="AA207" t="s">
        <v>74</v>
      </c>
      <c r="AB207" t="s">
        <v>75</v>
      </c>
      <c r="AC207" t="s">
        <v>15</v>
      </c>
      <c r="AD207">
        <v>24</v>
      </c>
      <c r="AE20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7" s="41" t="str">
        <f t="shared" si="3"/>
        <v>Acima de 14 Dias</v>
      </c>
      <c r="AG207" s="39">
        <f>IF(STOCK_TÉCNICOS[[#This Row],[STATUS]]="INATIVO",
          "DESCONTO REALIZADO",0)</f>
        <v>0</v>
      </c>
      <c r="AH207"/>
    </row>
    <row r="208" spans="1:34" x14ac:dyDescent="0.3">
      <c r="A208" s="1" t="s">
        <v>532</v>
      </c>
      <c r="B208" s="1" t="s">
        <v>167</v>
      </c>
      <c r="C208" s="1" t="s">
        <v>168</v>
      </c>
      <c r="D208" s="1" t="s">
        <v>49</v>
      </c>
      <c r="E208" s="1" t="s">
        <v>50</v>
      </c>
      <c r="F208" s="1" t="s">
        <v>51</v>
      </c>
      <c r="G208" s="1" t="s">
        <v>238</v>
      </c>
      <c r="H208" s="1" t="s">
        <v>239</v>
      </c>
      <c r="I208" s="1" t="s">
        <v>12</v>
      </c>
      <c r="J208" s="1" t="s">
        <v>353</v>
      </c>
      <c r="K208" s="1" t="s">
        <v>104</v>
      </c>
      <c r="L208" s="1" t="s">
        <v>108</v>
      </c>
      <c r="M208" s="1" t="s">
        <v>43</v>
      </c>
      <c r="N208" s="14">
        <v>46052</v>
      </c>
      <c r="O208" s="1" t="s">
        <v>52</v>
      </c>
      <c r="P208" s="1" t="s">
        <v>32</v>
      </c>
      <c r="Q208" s="1" t="s">
        <v>88</v>
      </c>
      <c r="R208" s="1" t="s">
        <v>49</v>
      </c>
      <c r="S208" s="1" t="s">
        <v>88</v>
      </c>
      <c r="T208" s="1" t="s">
        <v>88</v>
      </c>
      <c r="U208" s="1" t="s">
        <v>47</v>
      </c>
      <c r="V208" s="1" t="s">
        <v>88</v>
      </c>
      <c r="W208" s="1" t="s">
        <v>88</v>
      </c>
      <c r="X208" s="1" t="s">
        <v>88</v>
      </c>
      <c r="Y208" s="1" t="s">
        <v>88</v>
      </c>
      <c r="Z208" s="1" t="s">
        <v>12</v>
      </c>
      <c r="AA208" t="s">
        <v>74</v>
      </c>
      <c r="AB208" t="s">
        <v>75</v>
      </c>
      <c r="AC208" t="s">
        <v>15</v>
      </c>
      <c r="AD208">
        <v>20</v>
      </c>
      <c r="AE20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8" s="41" t="str">
        <f t="shared" si="3"/>
        <v>Acima de 14 Dias</v>
      </c>
      <c r="AG208" s="39">
        <f>IF(STOCK_TÉCNICOS[[#This Row],[STATUS]]="INATIVO",
          "DESCONTO REALIZADO",0)</f>
        <v>0</v>
      </c>
      <c r="AH208"/>
    </row>
    <row r="209" spans="1:34" x14ac:dyDescent="0.3">
      <c r="A209" s="1" t="s">
        <v>532</v>
      </c>
      <c r="B209" s="1" t="s">
        <v>167</v>
      </c>
      <c r="C209" s="1" t="s">
        <v>168</v>
      </c>
      <c r="D209" s="1" t="s">
        <v>49</v>
      </c>
      <c r="E209" s="1" t="s">
        <v>50</v>
      </c>
      <c r="F209" s="1" t="s">
        <v>51</v>
      </c>
      <c r="G209" s="1" t="s">
        <v>6</v>
      </c>
      <c r="H209" s="1" t="s">
        <v>7</v>
      </c>
      <c r="I209" s="1" t="s">
        <v>12</v>
      </c>
      <c r="J209" s="1" t="s">
        <v>64</v>
      </c>
      <c r="K209" s="1" t="s">
        <v>104</v>
      </c>
      <c r="L209" s="1" t="s">
        <v>108</v>
      </c>
      <c r="M209" s="1" t="s">
        <v>43</v>
      </c>
      <c r="N209" s="14">
        <v>46052</v>
      </c>
      <c r="O209" s="1" t="s">
        <v>52</v>
      </c>
      <c r="P209" s="1" t="s">
        <v>32</v>
      </c>
      <c r="Q209" s="1" t="s">
        <v>88</v>
      </c>
      <c r="R209" s="1" t="s">
        <v>49</v>
      </c>
      <c r="S209" s="1" t="s">
        <v>88</v>
      </c>
      <c r="T209" s="1" t="s">
        <v>88</v>
      </c>
      <c r="U209" s="1" t="s">
        <v>47</v>
      </c>
      <c r="V209" s="1" t="s">
        <v>88</v>
      </c>
      <c r="W209" s="1" t="s">
        <v>88</v>
      </c>
      <c r="X209" s="1" t="s">
        <v>88</v>
      </c>
      <c r="Y209" s="1" t="s">
        <v>88</v>
      </c>
      <c r="Z209" s="1" t="s">
        <v>12</v>
      </c>
      <c r="AA209" t="s">
        <v>74</v>
      </c>
      <c r="AB209" t="s">
        <v>75</v>
      </c>
      <c r="AC209" t="s">
        <v>15</v>
      </c>
      <c r="AD209">
        <v>20</v>
      </c>
      <c r="AE20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09" s="41" t="str">
        <f t="shared" si="3"/>
        <v>Acima de 14 Dias</v>
      </c>
      <c r="AG209" s="39">
        <f>IF(STOCK_TÉCNICOS[[#This Row],[STATUS]]="INATIVO",
          "DESCONTO REALIZADO",0)</f>
        <v>0</v>
      </c>
      <c r="AH209"/>
    </row>
    <row r="210" spans="1:34" x14ac:dyDescent="0.3">
      <c r="A210" s="1" t="s">
        <v>532</v>
      </c>
      <c r="B210" s="1" t="s">
        <v>167</v>
      </c>
      <c r="C210" s="1" t="s">
        <v>168</v>
      </c>
      <c r="D210" s="1" t="s">
        <v>49</v>
      </c>
      <c r="E210" s="1" t="s">
        <v>50</v>
      </c>
      <c r="F210" s="1" t="s">
        <v>51</v>
      </c>
      <c r="G210" s="1" t="s">
        <v>238</v>
      </c>
      <c r="H210" s="1" t="s">
        <v>239</v>
      </c>
      <c r="I210" s="1" t="s">
        <v>12</v>
      </c>
      <c r="J210" s="1" t="s">
        <v>355</v>
      </c>
      <c r="K210" s="1" t="s">
        <v>104</v>
      </c>
      <c r="L210" s="1" t="s">
        <v>108</v>
      </c>
      <c r="M210" s="1" t="s">
        <v>43</v>
      </c>
      <c r="N210" s="14">
        <v>46052</v>
      </c>
      <c r="O210" s="1" t="s">
        <v>52</v>
      </c>
      <c r="P210" s="1" t="s">
        <v>32</v>
      </c>
      <c r="Q210" s="1" t="s">
        <v>88</v>
      </c>
      <c r="R210" s="1" t="s">
        <v>49</v>
      </c>
      <c r="S210" s="1" t="s">
        <v>88</v>
      </c>
      <c r="T210" s="1" t="s">
        <v>88</v>
      </c>
      <c r="U210" s="1" t="s">
        <v>47</v>
      </c>
      <c r="V210" s="1" t="s">
        <v>88</v>
      </c>
      <c r="W210" s="1" t="s">
        <v>88</v>
      </c>
      <c r="X210" s="1" t="s">
        <v>88</v>
      </c>
      <c r="Y210" s="1" t="s">
        <v>88</v>
      </c>
      <c r="Z210" s="1" t="s">
        <v>12</v>
      </c>
      <c r="AA210" t="s">
        <v>74</v>
      </c>
      <c r="AB210" t="s">
        <v>75</v>
      </c>
      <c r="AC210" t="s">
        <v>15</v>
      </c>
      <c r="AD210">
        <v>20</v>
      </c>
      <c r="AE21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0" s="41" t="str">
        <f t="shared" si="3"/>
        <v>Acima de 14 Dias</v>
      </c>
      <c r="AG210" s="39">
        <f>IF(STOCK_TÉCNICOS[[#This Row],[STATUS]]="INATIVO",
          "DESCONTO REALIZADO",0)</f>
        <v>0</v>
      </c>
      <c r="AH210"/>
    </row>
    <row r="211" spans="1:34" x14ac:dyDescent="0.3">
      <c r="A211" s="1" t="s">
        <v>532</v>
      </c>
      <c r="B211" s="1" t="s">
        <v>167</v>
      </c>
      <c r="C211" s="1" t="s">
        <v>168</v>
      </c>
      <c r="D211" s="1" t="s">
        <v>49</v>
      </c>
      <c r="E211" s="1" t="s">
        <v>50</v>
      </c>
      <c r="F211" s="1" t="s">
        <v>51</v>
      </c>
      <c r="G211" s="1" t="s">
        <v>8</v>
      </c>
      <c r="H211" s="1" t="s">
        <v>9</v>
      </c>
      <c r="I211" s="1" t="s">
        <v>12</v>
      </c>
      <c r="J211" s="1" t="s">
        <v>357</v>
      </c>
      <c r="K211" s="1" t="s">
        <v>104</v>
      </c>
      <c r="L211" s="1" t="s">
        <v>106</v>
      </c>
      <c r="M211" s="1" t="s">
        <v>45</v>
      </c>
      <c r="N211" s="14">
        <v>46052</v>
      </c>
      <c r="O211" s="1" t="s">
        <v>52</v>
      </c>
      <c r="P211" s="1" t="s">
        <v>32</v>
      </c>
      <c r="Q211" s="1" t="s">
        <v>88</v>
      </c>
      <c r="R211" s="1" t="s">
        <v>49</v>
      </c>
      <c r="S211" s="1" t="s">
        <v>88</v>
      </c>
      <c r="T211" s="1" t="s">
        <v>88</v>
      </c>
      <c r="U211" s="1" t="s">
        <v>47</v>
      </c>
      <c r="V211" s="1" t="s">
        <v>88</v>
      </c>
      <c r="W211" s="1" t="s">
        <v>88</v>
      </c>
      <c r="X211" s="1" t="s">
        <v>88</v>
      </c>
      <c r="Y211" s="1" t="s">
        <v>88</v>
      </c>
      <c r="Z211" s="1" t="s">
        <v>12</v>
      </c>
      <c r="AA211" t="s">
        <v>74</v>
      </c>
      <c r="AB211" t="s">
        <v>75</v>
      </c>
      <c r="AC211" t="s">
        <v>15</v>
      </c>
      <c r="AD211">
        <v>20</v>
      </c>
      <c r="AE21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1" s="41" t="str">
        <f t="shared" si="3"/>
        <v>Acima de 14 Dias</v>
      </c>
      <c r="AG211" s="39">
        <f>IF(STOCK_TÉCNICOS[[#This Row],[STATUS]]="INATIVO",
          "DESCONTO REALIZADO",0)</f>
        <v>0</v>
      </c>
      <c r="AH211"/>
    </row>
    <row r="212" spans="1:34" x14ac:dyDescent="0.3">
      <c r="A212" s="1" t="s">
        <v>532</v>
      </c>
      <c r="B212" s="1" t="s">
        <v>117</v>
      </c>
      <c r="C212" s="1" t="s">
        <v>156</v>
      </c>
      <c r="D212" s="1" t="s">
        <v>49</v>
      </c>
      <c r="E212" s="1" t="s">
        <v>50</v>
      </c>
      <c r="F212" s="1" t="s">
        <v>51</v>
      </c>
      <c r="G212" s="1" t="s">
        <v>8</v>
      </c>
      <c r="H212" s="1" t="s">
        <v>9</v>
      </c>
      <c r="I212" s="1" t="s">
        <v>12</v>
      </c>
      <c r="J212" s="1" t="s">
        <v>383</v>
      </c>
      <c r="K212" s="1" t="s">
        <v>104</v>
      </c>
      <c r="L212" s="1" t="s">
        <v>106</v>
      </c>
      <c r="M212" s="1" t="s">
        <v>45</v>
      </c>
      <c r="N212" s="14">
        <v>46056</v>
      </c>
      <c r="O212" s="1" t="s">
        <v>52</v>
      </c>
      <c r="P212" s="1" t="s">
        <v>32</v>
      </c>
      <c r="Q212" s="1" t="s">
        <v>88</v>
      </c>
      <c r="R212" s="1" t="s">
        <v>49</v>
      </c>
      <c r="S212" s="1" t="s">
        <v>88</v>
      </c>
      <c r="T212" s="1" t="s">
        <v>88</v>
      </c>
      <c r="U212" s="1" t="s">
        <v>47</v>
      </c>
      <c r="V212" s="1" t="s">
        <v>88</v>
      </c>
      <c r="W212" s="1" t="s">
        <v>88</v>
      </c>
      <c r="X212" s="1" t="s">
        <v>88</v>
      </c>
      <c r="Y212" s="1" t="s">
        <v>88</v>
      </c>
      <c r="Z212" s="1" t="s">
        <v>12</v>
      </c>
      <c r="AA212" t="s">
        <v>74</v>
      </c>
      <c r="AB212" t="s">
        <v>75</v>
      </c>
      <c r="AC212" t="s">
        <v>15</v>
      </c>
      <c r="AD212">
        <v>16</v>
      </c>
      <c r="AE21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2" s="1" t="str">
        <f t="shared" si="3"/>
        <v>Acima de 14 Dias</v>
      </c>
      <c r="AG212" s="40">
        <f>IF(STOCK_TÉCNICOS[[#This Row],[STATUS]]="INATIVO",
          "DESCONTO REALIZADO",0)</f>
        <v>0</v>
      </c>
      <c r="AH212"/>
    </row>
    <row r="213" spans="1:34" x14ac:dyDescent="0.3">
      <c r="A213" s="1" t="s">
        <v>532</v>
      </c>
      <c r="B213" s="1" t="s">
        <v>117</v>
      </c>
      <c r="C213" s="1" t="s">
        <v>156</v>
      </c>
      <c r="D213" s="1" t="s">
        <v>49</v>
      </c>
      <c r="E213" s="1" t="s">
        <v>50</v>
      </c>
      <c r="F213" s="1" t="s">
        <v>51</v>
      </c>
      <c r="G213" s="1" t="s">
        <v>238</v>
      </c>
      <c r="H213" s="1" t="s">
        <v>239</v>
      </c>
      <c r="I213" s="1" t="s">
        <v>12</v>
      </c>
      <c r="J213" s="1" t="s">
        <v>270</v>
      </c>
      <c r="K213" s="1" t="s">
        <v>104</v>
      </c>
      <c r="L213" s="1" t="s">
        <v>108</v>
      </c>
      <c r="M213" s="1" t="s">
        <v>43</v>
      </c>
      <c r="N213" s="14">
        <v>46066</v>
      </c>
      <c r="O213" s="1" t="s">
        <v>52</v>
      </c>
      <c r="P213" s="1" t="s">
        <v>32</v>
      </c>
      <c r="Q213" s="1" t="s">
        <v>88</v>
      </c>
      <c r="R213" s="1" t="s">
        <v>49</v>
      </c>
      <c r="S213" s="1" t="s">
        <v>88</v>
      </c>
      <c r="T213" s="1" t="s">
        <v>88</v>
      </c>
      <c r="U213" s="1" t="s">
        <v>47</v>
      </c>
      <c r="V213" s="1" t="s">
        <v>88</v>
      </c>
      <c r="W213" s="1" t="s">
        <v>88</v>
      </c>
      <c r="X213" s="1" t="s">
        <v>88</v>
      </c>
      <c r="Y213" s="1" t="s">
        <v>88</v>
      </c>
      <c r="Z213" s="1" t="s">
        <v>12</v>
      </c>
      <c r="AA213" t="s">
        <v>74</v>
      </c>
      <c r="AB213" t="s">
        <v>75</v>
      </c>
      <c r="AC213" t="s">
        <v>15</v>
      </c>
      <c r="AD213">
        <v>6</v>
      </c>
      <c r="AE21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3" s="1" t="str">
        <f t="shared" si="3"/>
        <v>0 a 7 Dias</v>
      </c>
      <c r="AG213" s="40">
        <f>IF(STOCK_TÉCNICOS[[#This Row],[STATUS]]="INATIVO",
          "DESCONTO REALIZADO",0)</f>
        <v>0</v>
      </c>
      <c r="AH213"/>
    </row>
    <row r="214" spans="1:34" x14ac:dyDescent="0.3">
      <c r="A214" s="1" t="s">
        <v>532</v>
      </c>
      <c r="B214" s="1" t="s">
        <v>117</v>
      </c>
      <c r="C214" s="1" t="s">
        <v>156</v>
      </c>
      <c r="D214" s="1" t="s">
        <v>49</v>
      </c>
      <c r="E214" s="1" t="s">
        <v>50</v>
      </c>
      <c r="F214" s="1" t="s">
        <v>51</v>
      </c>
      <c r="G214" s="1" t="s">
        <v>238</v>
      </c>
      <c r="H214" s="1" t="s">
        <v>239</v>
      </c>
      <c r="I214" s="1" t="s">
        <v>12</v>
      </c>
      <c r="J214" s="1" t="s">
        <v>522</v>
      </c>
      <c r="K214" s="1" t="s">
        <v>104</v>
      </c>
      <c r="L214" s="1" t="s">
        <v>108</v>
      </c>
      <c r="M214" s="1" t="s">
        <v>43</v>
      </c>
      <c r="N214" s="14">
        <v>46062</v>
      </c>
      <c r="O214" s="1" t="s">
        <v>52</v>
      </c>
      <c r="P214" s="1" t="s">
        <v>32</v>
      </c>
      <c r="Q214" s="1" t="s">
        <v>88</v>
      </c>
      <c r="R214" s="1" t="s">
        <v>49</v>
      </c>
      <c r="S214" s="1" t="s">
        <v>88</v>
      </c>
      <c r="T214" s="1" t="s">
        <v>88</v>
      </c>
      <c r="U214" s="1" t="s">
        <v>47</v>
      </c>
      <c r="V214" s="1" t="s">
        <v>88</v>
      </c>
      <c r="W214" s="1" t="s">
        <v>88</v>
      </c>
      <c r="X214" s="1" t="s">
        <v>88</v>
      </c>
      <c r="Y214" s="1" t="s">
        <v>88</v>
      </c>
      <c r="Z214" s="1" t="s">
        <v>12</v>
      </c>
      <c r="AA214" t="s">
        <v>74</v>
      </c>
      <c r="AB214" t="s">
        <v>75</v>
      </c>
      <c r="AC214" t="s">
        <v>15</v>
      </c>
      <c r="AD214">
        <v>10</v>
      </c>
      <c r="AE21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4" s="1" t="str">
        <f t="shared" si="3"/>
        <v>7 a 14 Dias</v>
      </c>
      <c r="AG214" s="40">
        <f>IF(STOCK_TÉCNICOS[[#This Row],[STATUS]]="INATIVO",
          "DESCONTO REALIZADO",0)</f>
        <v>0</v>
      </c>
      <c r="AH214"/>
    </row>
    <row r="215" spans="1:34" x14ac:dyDescent="0.3">
      <c r="A215" s="1" t="s">
        <v>532</v>
      </c>
      <c r="B215" s="1" t="s">
        <v>117</v>
      </c>
      <c r="C215" s="1" t="s">
        <v>156</v>
      </c>
      <c r="D215" s="1" t="s">
        <v>49</v>
      </c>
      <c r="E215" s="1" t="s">
        <v>50</v>
      </c>
      <c r="F215" s="1" t="s">
        <v>51</v>
      </c>
      <c r="G215" s="1" t="s">
        <v>8</v>
      </c>
      <c r="H215" s="1" t="s">
        <v>9</v>
      </c>
      <c r="I215" s="1" t="s">
        <v>12</v>
      </c>
      <c r="J215" s="1" t="s">
        <v>665</v>
      </c>
      <c r="K215" s="1" t="s">
        <v>104</v>
      </c>
      <c r="L215" s="1" t="s">
        <v>106</v>
      </c>
      <c r="M215" s="1" t="s">
        <v>45</v>
      </c>
      <c r="N215" s="14">
        <v>46066</v>
      </c>
      <c r="O215" s="1" t="s">
        <v>52</v>
      </c>
      <c r="P215" s="1" t="s">
        <v>32</v>
      </c>
      <c r="Q215" s="1" t="s">
        <v>88</v>
      </c>
      <c r="R215" s="1" t="s">
        <v>49</v>
      </c>
      <c r="S215" s="1" t="s">
        <v>88</v>
      </c>
      <c r="T215" s="1" t="s">
        <v>88</v>
      </c>
      <c r="U215" s="1" t="s">
        <v>47</v>
      </c>
      <c r="V215" s="1" t="s">
        <v>88</v>
      </c>
      <c r="W215" s="1" t="s">
        <v>88</v>
      </c>
      <c r="X215" s="1" t="s">
        <v>88</v>
      </c>
      <c r="Y215" s="1" t="s">
        <v>88</v>
      </c>
      <c r="Z215" s="1" t="s">
        <v>12</v>
      </c>
      <c r="AA215" t="s">
        <v>74</v>
      </c>
      <c r="AB215" t="s">
        <v>75</v>
      </c>
      <c r="AC215" t="s">
        <v>15</v>
      </c>
      <c r="AD215">
        <v>6</v>
      </c>
      <c r="AE21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5" s="1" t="str">
        <f t="shared" si="3"/>
        <v>0 a 7 Dias</v>
      </c>
      <c r="AG215" s="40">
        <f>IF(STOCK_TÉCNICOS[[#This Row],[STATUS]]="INATIVO",
          "DESCONTO REALIZADO",0)</f>
        <v>0</v>
      </c>
      <c r="AH215"/>
    </row>
    <row r="216" spans="1:34" x14ac:dyDescent="0.3">
      <c r="A216" s="1" t="s">
        <v>532</v>
      </c>
      <c r="B216" s="1" t="s">
        <v>117</v>
      </c>
      <c r="C216" s="1" t="s">
        <v>156</v>
      </c>
      <c r="D216" s="1" t="s">
        <v>49</v>
      </c>
      <c r="E216" s="1" t="s">
        <v>50</v>
      </c>
      <c r="F216" s="1" t="s">
        <v>51</v>
      </c>
      <c r="G216" s="1" t="s">
        <v>8</v>
      </c>
      <c r="H216" s="1" t="s">
        <v>9</v>
      </c>
      <c r="I216" s="1" t="s">
        <v>12</v>
      </c>
      <c r="J216" s="1" t="s">
        <v>724</v>
      </c>
      <c r="K216" s="1" t="s">
        <v>104</v>
      </c>
      <c r="L216" s="1" t="s">
        <v>106</v>
      </c>
      <c r="M216" s="1" t="s">
        <v>45</v>
      </c>
      <c r="N216" s="14">
        <v>46066</v>
      </c>
      <c r="O216" s="1" t="s">
        <v>52</v>
      </c>
      <c r="P216" s="1" t="s">
        <v>32</v>
      </c>
      <c r="Q216" s="1" t="s">
        <v>88</v>
      </c>
      <c r="R216" s="1" t="s">
        <v>49</v>
      </c>
      <c r="S216" s="1" t="s">
        <v>88</v>
      </c>
      <c r="T216" s="1" t="s">
        <v>88</v>
      </c>
      <c r="U216" s="1" t="s">
        <v>47</v>
      </c>
      <c r="V216" s="1" t="s">
        <v>88</v>
      </c>
      <c r="W216" s="1" t="s">
        <v>88</v>
      </c>
      <c r="X216" s="1" t="s">
        <v>88</v>
      </c>
      <c r="Y216" s="1" t="s">
        <v>88</v>
      </c>
      <c r="Z216" s="1" t="s">
        <v>12</v>
      </c>
      <c r="AA216" t="s">
        <v>74</v>
      </c>
      <c r="AB216" t="s">
        <v>75</v>
      </c>
      <c r="AC216" t="s">
        <v>15</v>
      </c>
      <c r="AD216">
        <v>6</v>
      </c>
      <c r="AE21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6" s="41" t="str">
        <f t="shared" si="3"/>
        <v>0 a 7 Dias</v>
      </c>
      <c r="AG216" s="39">
        <f>IF(STOCK_TÉCNICOS[[#This Row],[STATUS]]="INATIVO",
          "DESCONTO REALIZADO",0)</f>
        <v>0</v>
      </c>
      <c r="AH216"/>
    </row>
    <row r="217" spans="1:34" x14ac:dyDescent="0.3">
      <c r="A217" s="1" t="s">
        <v>532</v>
      </c>
      <c r="B217" s="1" t="s">
        <v>117</v>
      </c>
      <c r="C217" s="1" t="s">
        <v>156</v>
      </c>
      <c r="D217" s="1" t="s">
        <v>49</v>
      </c>
      <c r="E217" s="1" t="s">
        <v>53</v>
      </c>
      <c r="F217" s="1" t="s">
        <v>54</v>
      </c>
      <c r="G217" s="1" t="s">
        <v>41</v>
      </c>
      <c r="H217" s="1" t="s">
        <v>42</v>
      </c>
      <c r="I217" s="1" t="s">
        <v>12</v>
      </c>
      <c r="J217" s="1" t="s">
        <v>738</v>
      </c>
      <c r="K217" s="1" t="s">
        <v>104</v>
      </c>
      <c r="L217" s="1" t="s">
        <v>105</v>
      </c>
      <c r="M217" s="1" t="s">
        <v>46</v>
      </c>
      <c r="N217" s="14">
        <v>46066</v>
      </c>
      <c r="O217" s="1" t="s">
        <v>52</v>
      </c>
      <c r="P217" s="1" t="s">
        <v>32</v>
      </c>
      <c r="Q217" s="1" t="s">
        <v>88</v>
      </c>
      <c r="R217" s="1" t="s">
        <v>49</v>
      </c>
      <c r="S217" s="1" t="s">
        <v>88</v>
      </c>
      <c r="T217" s="1" t="s">
        <v>88</v>
      </c>
      <c r="U217" s="1" t="s">
        <v>47</v>
      </c>
      <c r="V217" s="1" t="s">
        <v>88</v>
      </c>
      <c r="W217" s="1" t="s">
        <v>88</v>
      </c>
      <c r="X217" s="1" t="s">
        <v>88</v>
      </c>
      <c r="Y217" s="1" t="s">
        <v>88</v>
      </c>
      <c r="Z217" s="1" t="s">
        <v>12</v>
      </c>
      <c r="AA217" t="s">
        <v>74</v>
      </c>
      <c r="AB217" t="s">
        <v>75</v>
      </c>
      <c r="AC217" t="s">
        <v>15</v>
      </c>
      <c r="AD217">
        <v>6</v>
      </c>
      <c r="AE21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7" s="41" t="str">
        <f t="shared" si="3"/>
        <v>0 a 7 Dias</v>
      </c>
      <c r="AG217" s="39">
        <f>IF(STOCK_TÉCNICOS[[#This Row],[STATUS]]="INATIVO",
          "DESCONTO REALIZADO",0)</f>
        <v>0</v>
      </c>
      <c r="AH217"/>
    </row>
    <row r="218" spans="1:34" x14ac:dyDescent="0.3">
      <c r="A218" s="1" t="s">
        <v>532</v>
      </c>
      <c r="B218" s="1" t="s">
        <v>117</v>
      </c>
      <c r="C218" s="1" t="s">
        <v>156</v>
      </c>
      <c r="D218" s="1" t="s">
        <v>49</v>
      </c>
      <c r="E218" s="1" t="s">
        <v>53</v>
      </c>
      <c r="F218" s="1" t="s">
        <v>54</v>
      </c>
      <c r="G218" s="1" t="s">
        <v>41</v>
      </c>
      <c r="H218" s="1" t="s">
        <v>42</v>
      </c>
      <c r="I218" s="1" t="s">
        <v>12</v>
      </c>
      <c r="J218" s="1" t="s">
        <v>770</v>
      </c>
      <c r="K218" s="1" t="s">
        <v>104</v>
      </c>
      <c r="L218" s="1" t="s">
        <v>105</v>
      </c>
      <c r="M218" s="1" t="s">
        <v>46</v>
      </c>
      <c r="N218" s="14">
        <v>46066</v>
      </c>
      <c r="O218" s="1" t="s">
        <v>52</v>
      </c>
      <c r="P218" s="1" t="s">
        <v>32</v>
      </c>
      <c r="Q218" s="1" t="s">
        <v>88</v>
      </c>
      <c r="R218" s="1" t="s">
        <v>49</v>
      </c>
      <c r="S218" s="1" t="s">
        <v>88</v>
      </c>
      <c r="T218" s="1" t="s">
        <v>88</v>
      </c>
      <c r="U218" s="1" t="s">
        <v>47</v>
      </c>
      <c r="V218" s="1" t="s">
        <v>88</v>
      </c>
      <c r="W218" s="1" t="s">
        <v>88</v>
      </c>
      <c r="X218" s="1" t="s">
        <v>88</v>
      </c>
      <c r="Y218" s="1" t="s">
        <v>88</v>
      </c>
      <c r="Z218" s="1" t="s">
        <v>12</v>
      </c>
      <c r="AA218" t="s">
        <v>74</v>
      </c>
      <c r="AB218" t="s">
        <v>75</v>
      </c>
      <c r="AC218" t="s">
        <v>15</v>
      </c>
      <c r="AD218">
        <v>6</v>
      </c>
      <c r="AE21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8" s="41" t="str">
        <f t="shared" si="3"/>
        <v>0 a 7 Dias</v>
      </c>
      <c r="AG218" s="39">
        <f>IF(STOCK_TÉCNICOS[[#This Row],[STATUS]]="INATIVO",
          "DESCONTO REALIZADO",0)</f>
        <v>0</v>
      </c>
      <c r="AH218"/>
    </row>
    <row r="219" spans="1:34" x14ac:dyDescent="0.3">
      <c r="A219" s="1" t="s">
        <v>532</v>
      </c>
      <c r="B219" s="1" t="s">
        <v>128</v>
      </c>
      <c r="C219" s="1" t="s">
        <v>153</v>
      </c>
      <c r="D219" s="1" t="s">
        <v>49</v>
      </c>
      <c r="E219" s="1" t="s">
        <v>50</v>
      </c>
      <c r="F219" s="1" t="s">
        <v>51</v>
      </c>
      <c r="G219" s="1" t="s">
        <v>6</v>
      </c>
      <c r="H219" s="1" t="s">
        <v>7</v>
      </c>
      <c r="I219" s="1" t="s">
        <v>12</v>
      </c>
      <c r="J219" s="1" t="s">
        <v>534</v>
      </c>
      <c r="K219" s="1" t="s">
        <v>104</v>
      </c>
      <c r="L219" s="1" t="s">
        <v>108</v>
      </c>
      <c r="M219" s="1" t="s">
        <v>43</v>
      </c>
      <c r="N219" s="14">
        <v>46065</v>
      </c>
      <c r="O219" s="1" t="s">
        <v>52</v>
      </c>
      <c r="P219" s="1" t="s">
        <v>32</v>
      </c>
      <c r="Q219" s="1" t="s">
        <v>88</v>
      </c>
      <c r="R219" s="1" t="s">
        <v>49</v>
      </c>
      <c r="S219" s="1" t="s">
        <v>88</v>
      </c>
      <c r="T219" s="1" t="s">
        <v>88</v>
      </c>
      <c r="U219" s="1" t="s">
        <v>47</v>
      </c>
      <c r="V219" s="1" t="s">
        <v>88</v>
      </c>
      <c r="W219" s="1" t="s">
        <v>88</v>
      </c>
      <c r="X219" s="1" t="s">
        <v>88</v>
      </c>
      <c r="Y219" s="1" t="s">
        <v>88</v>
      </c>
      <c r="Z219" s="1" t="s">
        <v>12</v>
      </c>
      <c r="AA219" t="s">
        <v>74</v>
      </c>
      <c r="AB219" t="s">
        <v>200</v>
      </c>
      <c r="AC219" t="s">
        <v>15</v>
      </c>
      <c r="AD219">
        <v>7</v>
      </c>
      <c r="AE21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19" s="41" t="str">
        <f t="shared" si="3"/>
        <v>0 a 7 Dias</v>
      </c>
      <c r="AG219" s="39">
        <f>IF(STOCK_TÉCNICOS[[#This Row],[STATUS]]="INATIVO",
          "DESCONTO REALIZADO",0)</f>
        <v>0</v>
      </c>
      <c r="AH219"/>
    </row>
    <row r="220" spans="1:34" x14ac:dyDescent="0.3">
      <c r="A220" s="1" t="s">
        <v>532</v>
      </c>
      <c r="B220" s="1" t="s">
        <v>128</v>
      </c>
      <c r="C220" s="1" t="s">
        <v>153</v>
      </c>
      <c r="D220" s="1" t="s">
        <v>49</v>
      </c>
      <c r="E220" s="1" t="s">
        <v>53</v>
      </c>
      <c r="F220" s="1" t="s">
        <v>54</v>
      </c>
      <c r="G220" s="1" t="s">
        <v>41</v>
      </c>
      <c r="H220" s="1" t="s">
        <v>42</v>
      </c>
      <c r="I220" s="1" t="s">
        <v>12</v>
      </c>
      <c r="J220" s="1" t="s">
        <v>552</v>
      </c>
      <c r="K220" s="1" t="s">
        <v>104</v>
      </c>
      <c r="L220" s="1" t="s">
        <v>105</v>
      </c>
      <c r="M220" s="1" t="s">
        <v>46</v>
      </c>
      <c r="N220" s="14">
        <v>46069</v>
      </c>
      <c r="O220" s="1" t="s">
        <v>52</v>
      </c>
      <c r="P220" s="1" t="s">
        <v>32</v>
      </c>
      <c r="Q220" s="1" t="s">
        <v>88</v>
      </c>
      <c r="R220" s="1" t="s">
        <v>49</v>
      </c>
      <c r="S220" s="1" t="s">
        <v>88</v>
      </c>
      <c r="T220" s="1" t="s">
        <v>88</v>
      </c>
      <c r="U220" s="1" t="s">
        <v>47</v>
      </c>
      <c r="V220" s="1" t="s">
        <v>88</v>
      </c>
      <c r="W220" s="1" t="s">
        <v>88</v>
      </c>
      <c r="X220" s="1" t="s">
        <v>88</v>
      </c>
      <c r="Y220" s="1" t="s">
        <v>88</v>
      </c>
      <c r="Z220" s="1" t="s">
        <v>12</v>
      </c>
      <c r="AA220" t="s">
        <v>74</v>
      </c>
      <c r="AB220" t="s">
        <v>200</v>
      </c>
      <c r="AC220" t="s">
        <v>15</v>
      </c>
      <c r="AD220">
        <v>3</v>
      </c>
      <c r="AE22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0" s="41" t="str">
        <f t="shared" si="3"/>
        <v>0 a 7 Dias</v>
      </c>
      <c r="AG220" s="39">
        <f>IF(STOCK_TÉCNICOS[[#This Row],[STATUS]]="INATIVO",
          "DESCONTO REALIZADO",0)</f>
        <v>0</v>
      </c>
      <c r="AH220"/>
    </row>
    <row r="221" spans="1:34" x14ac:dyDescent="0.3">
      <c r="A221" s="1" t="s">
        <v>532</v>
      </c>
      <c r="B221" s="1" t="s">
        <v>128</v>
      </c>
      <c r="C221" s="1" t="s">
        <v>153</v>
      </c>
      <c r="D221" s="1" t="s">
        <v>49</v>
      </c>
      <c r="E221" s="1" t="s">
        <v>50</v>
      </c>
      <c r="F221" s="1" t="s">
        <v>51</v>
      </c>
      <c r="G221" s="1" t="s">
        <v>6</v>
      </c>
      <c r="H221" s="1" t="s">
        <v>7</v>
      </c>
      <c r="I221" s="1" t="s">
        <v>12</v>
      </c>
      <c r="J221" s="1" t="s">
        <v>620</v>
      </c>
      <c r="K221" s="1" t="s">
        <v>104</v>
      </c>
      <c r="L221" s="1" t="s">
        <v>108</v>
      </c>
      <c r="M221" s="1" t="s">
        <v>43</v>
      </c>
      <c r="N221" s="14">
        <v>46069</v>
      </c>
      <c r="O221" s="1" t="s">
        <v>52</v>
      </c>
      <c r="P221" s="1" t="s">
        <v>32</v>
      </c>
      <c r="Q221" s="1" t="s">
        <v>88</v>
      </c>
      <c r="R221" s="1" t="s">
        <v>49</v>
      </c>
      <c r="S221" s="1" t="s">
        <v>88</v>
      </c>
      <c r="T221" s="1" t="s">
        <v>88</v>
      </c>
      <c r="U221" s="1" t="s">
        <v>47</v>
      </c>
      <c r="V221" s="1" t="s">
        <v>88</v>
      </c>
      <c r="W221" s="1" t="s">
        <v>88</v>
      </c>
      <c r="X221" s="1" t="s">
        <v>88</v>
      </c>
      <c r="Y221" s="1" t="s">
        <v>88</v>
      </c>
      <c r="Z221" s="1" t="s">
        <v>12</v>
      </c>
      <c r="AA221" t="s">
        <v>74</v>
      </c>
      <c r="AB221" t="s">
        <v>200</v>
      </c>
      <c r="AC221" t="s">
        <v>15</v>
      </c>
      <c r="AD221">
        <v>3</v>
      </c>
      <c r="AE22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1" s="1" t="str">
        <f t="shared" si="3"/>
        <v>0 a 7 Dias</v>
      </c>
      <c r="AG221" s="40">
        <f>IF(STOCK_TÉCNICOS[[#This Row],[STATUS]]="INATIVO",
          "DESCONTO REALIZADO",0)</f>
        <v>0</v>
      </c>
      <c r="AH221"/>
    </row>
    <row r="222" spans="1:34" x14ac:dyDescent="0.3">
      <c r="A222" s="1" t="s">
        <v>532</v>
      </c>
      <c r="B222" s="1" t="s">
        <v>128</v>
      </c>
      <c r="C222" s="1" t="s">
        <v>153</v>
      </c>
      <c r="D222" s="1" t="s">
        <v>49</v>
      </c>
      <c r="E222" s="1" t="s">
        <v>50</v>
      </c>
      <c r="F222" s="1" t="s">
        <v>51</v>
      </c>
      <c r="G222" s="1" t="s">
        <v>6</v>
      </c>
      <c r="H222" s="1" t="s">
        <v>7</v>
      </c>
      <c r="I222" s="1" t="s">
        <v>12</v>
      </c>
      <c r="J222" s="1" t="s">
        <v>627</v>
      </c>
      <c r="K222" s="1" t="s">
        <v>104</v>
      </c>
      <c r="L222" s="1" t="s">
        <v>108</v>
      </c>
      <c r="M222" s="1" t="s">
        <v>43</v>
      </c>
      <c r="N222" s="14">
        <v>46069</v>
      </c>
      <c r="O222" s="1" t="s">
        <v>52</v>
      </c>
      <c r="P222" s="1" t="s">
        <v>32</v>
      </c>
      <c r="Q222" s="1" t="s">
        <v>88</v>
      </c>
      <c r="R222" s="1" t="s">
        <v>49</v>
      </c>
      <c r="S222" s="1" t="s">
        <v>88</v>
      </c>
      <c r="T222" s="1" t="s">
        <v>88</v>
      </c>
      <c r="U222" s="1" t="s">
        <v>47</v>
      </c>
      <c r="V222" s="1" t="s">
        <v>88</v>
      </c>
      <c r="W222" s="1" t="s">
        <v>88</v>
      </c>
      <c r="X222" s="1" t="s">
        <v>88</v>
      </c>
      <c r="Y222" s="1" t="s">
        <v>88</v>
      </c>
      <c r="Z222" s="1" t="s">
        <v>12</v>
      </c>
      <c r="AA222" t="s">
        <v>74</v>
      </c>
      <c r="AB222" t="s">
        <v>200</v>
      </c>
      <c r="AC222" t="s">
        <v>15</v>
      </c>
      <c r="AD222">
        <v>3</v>
      </c>
      <c r="AE22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2" s="1" t="str">
        <f t="shared" si="3"/>
        <v>0 a 7 Dias</v>
      </c>
      <c r="AG222" s="40">
        <f>IF(STOCK_TÉCNICOS[[#This Row],[STATUS]]="INATIVO",
          "DESCONTO REALIZADO",0)</f>
        <v>0</v>
      </c>
      <c r="AH222"/>
    </row>
    <row r="223" spans="1:34" x14ac:dyDescent="0.3">
      <c r="A223" s="1" t="s">
        <v>532</v>
      </c>
      <c r="B223" s="1" t="s">
        <v>128</v>
      </c>
      <c r="C223" s="1" t="s">
        <v>153</v>
      </c>
      <c r="D223" s="1" t="s">
        <v>49</v>
      </c>
      <c r="E223" s="1" t="s">
        <v>50</v>
      </c>
      <c r="F223" s="1" t="s">
        <v>51</v>
      </c>
      <c r="G223" s="1" t="s">
        <v>238</v>
      </c>
      <c r="H223" s="1" t="s">
        <v>239</v>
      </c>
      <c r="I223" s="1" t="s">
        <v>12</v>
      </c>
      <c r="J223" s="1" t="s">
        <v>450</v>
      </c>
      <c r="K223" s="1" t="s">
        <v>104</v>
      </c>
      <c r="L223" s="1" t="s">
        <v>108</v>
      </c>
      <c r="M223" s="1" t="s">
        <v>43</v>
      </c>
      <c r="N223" s="14">
        <v>46058</v>
      </c>
      <c r="O223" s="1" t="s">
        <v>52</v>
      </c>
      <c r="P223" s="1" t="s">
        <v>32</v>
      </c>
      <c r="Q223" s="1" t="s">
        <v>88</v>
      </c>
      <c r="R223" s="1" t="s">
        <v>49</v>
      </c>
      <c r="S223" s="1" t="s">
        <v>88</v>
      </c>
      <c r="T223" s="1" t="s">
        <v>88</v>
      </c>
      <c r="U223" s="1" t="s">
        <v>47</v>
      </c>
      <c r="V223" s="1" t="s">
        <v>88</v>
      </c>
      <c r="W223" s="1" t="s">
        <v>88</v>
      </c>
      <c r="X223" s="1" t="s">
        <v>88</v>
      </c>
      <c r="Y223" s="1" t="s">
        <v>88</v>
      </c>
      <c r="Z223" s="1" t="s">
        <v>12</v>
      </c>
      <c r="AA223" t="s">
        <v>74</v>
      </c>
      <c r="AB223" t="s">
        <v>200</v>
      </c>
      <c r="AC223" t="s">
        <v>15</v>
      </c>
      <c r="AD223">
        <v>14</v>
      </c>
      <c r="AE22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3" s="41" t="str">
        <f t="shared" si="3"/>
        <v>7 a 14 Dias</v>
      </c>
      <c r="AG223" s="39">
        <f>IF(STOCK_TÉCNICOS[[#This Row],[STATUS]]="INATIVO",
          "DESCONTO REALIZADO",0)</f>
        <v>0</v>
      </c>
      <c r="AH223"/>
    </row>
    <row r="224" spans="1:34" x14ac:dyDescent="0.3">
      <c r="A224" s="1" t="s">
        <v>532</v>
      </c>
      <c r="B224" s="1" t="s">
        <v>128</v>
      </c>
      <c r="C224" s="1" t="s">
        <v>153</v>
      </c>
      <c r="D224" s="1" t="s">
        <v>49</v>
      </c>
      <c r="E224" s="1" t="s">
        <v>50</v>
      </c>
      <c r="F224" s="1" t="s">
        <v>51</v>
      </c>
      <c r="G224" s="1" t="s">
        <v>6</v>
      </c>
      <c r="H224" s="1" t="s">
        <v>7</v>
      </c>
      <c r="I224" s="1" t="s">
        <v>12</v>
      </c>
      <c r="J224" s="1" t="s">
        <v>62</v>
      </c>
      <c r="K224" s="1" t="s">
        <v>104</v>
      </c>
      <c r="L224" s="1" t="s">
        <v>108</v>
      </c>
      <c r="M224" s="1" t="s">
        <v>43</v>
      </c>
      <c r="N224" s="14">
        <v>46039</v>
      </c>
      <c r="O224" s="1" t="s">
        <v>52</v>
      </c>
      <c r="P224" s="1" t="s">
        <v>32</v>
      </c>
      <c r="Q224" s="1" t="s">
        <v>88</v>
      </c>
      <c r="R224" s="1" t="s">
        <v>49</v>
      </c>
      <c r="S224" s="1" t="s">
        <v>88</v>
      </c>
      <c r="T224" s="1" t="s">
        <v>88</v>
      </c>
      <c r="U224" s="1" t="s">
        <v>47</v>
      </c>
      <c r="V224" s="1" t="s">
        <v>88</v>
      </c>
      <c r="W224" s="1" t="s">
        <v>88</v>
      </c>
      <c r="X224" s="1" t="s">
        <v>88</v>
      </c>
      <c r="Y224" s="1" t="s">
        <v>88</v>
      </c>
      <c r="Z224" s="1" t="s">
        <v>12</v>
      </c>
      <c r="AA224" t="s">
        <v>74</v>
      </c>
      <c r="AB224" t="s">
        <v>200</v>
      </c>
      <c r="AC224" t="s">
        <v>15</v>
      </c>
      <c r="AD224">
        <v>33</v>
      </c>
      <c r="AE22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4" s="41" t="str">
        <f t="shared" si="3"/>
        <v>Acima de 14 Dias</v>
      </c>
      <c r="AG224" s="39">
        <f>IF(STOCK_TÉCNICOS[[#This Row],[STATUS]]="INATIVO",
          "DESCONTO REALIZADO",0)</f>
        <v>0</v>
      </c>
      <c r="AH224"/>
    </row>
    <row r="225" spans="1:34" x14ac:dyDescent="0.3">
      <c r="A225" s="1" t="s">
        <v>532</v>
      </c>
      <c r="B225" s="1" t="s">
        <v>128</v>
      </c>
      <c r="C225" s="1" t="s">
        <v>153</v>
      </c>
      <c r="D225" s="1" t="s">
        <v>49</v>
      </c>
      <c r="E225" s="1" t="s">
        <v>50</v>
      </c>
      <c r="F225" s="1" t="s">
        <v>51</v>
      </c>
      <c r="G225" s="1" t="s">
        <v>238</v>
      </c>
      <c r="H225" s="1" t="s">
        <v>239</v>
      </c>
      <c r="I225" s="1" t="s">
        <v>12</v>
      </c>
      <c r="J225" s="1" t="s">
        <v>456</v>
      </c>
      <c r="K225" s="1" t="s">
        <v>104</v>
      </c>
      <c r="L225" s="1" t="s">
        <v>108</v>
      </c>
      <c r="M225" s="1" t="s">
        <v>43</v>
      </c>
      <c r="N225" s="14">
        <v>46058</v>
      </c>
      <c r="O225" s="1" t="s">
        <v>52</v>
      </c>
      <c r="P225" s="1" t="s">
        <v>32</v>
      </c>
      <c r="Q225" s="1" t="s">
        <v>88</v>
      </c>
      <c r="R225" s="1" t="s">
        <v>49</v>
      </c>
      <c r="S225" s="1" t="s">
        <v>88</v>
      </c>
      <c r="T225" s="1" t="s">
        <v>88</v>
      </c>
      <c r="U225" s="1" t="s">
        <v>47</v>
      </c>
      <c r="V225" s="1" t="s">
        <v>88</v>
      </c>
      <c r="W225" s="1" t="s">
        <v>88</v>
      </c>
      <c r="X225" s="1" t="s">
        <v>88</v>
      </c>
      <c r="Y225" s="1" t="s">
        <v>88</v>
      </c>
      <c r="Z225" s="1" t="s">
        <v>12</v>
      </c>
      <c r="AA225" t="s">
        <v>74</v>
      </c>
      <c r="AB225" t="s">
        <v>200</v>
      </c>
      <c r="AC225" t="s">
        <v>15</v>
      </c>
      <c r="AD225">
        <v>14</v>
      </c>
      <c r="AE22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5" s="41" t="str">
        <f t="shared" si="3"/>
        <v>7 a 14 Dias</v>
      </c>
      <c r="AG225" s="39">
        <f>IF(STOCK_TÉCNICOS[[#This Row],[STATUS]]="INATIVO",
          "DESCONTO REALIZADO",0)</f>
        <v>0</v>
      </c>
      <c r="AH225"/>
    </row>
    <row r="226" spans="1:34" x14ac:dyDescent="0.3">
      <c r="A226" s="1" t="s">
        <v>532</v>
      </c>
      <c r="B226" s="1" t="s">
        <v>128</v>
      </c>
      <c r="C226" s="1" t="s">
        <v>153</v>
      </c>
      <c r="D226" s="1" t="s">
        <v>49</v>
      </c>
      <c r="E226" s="1" t="s">
        <v>50</v>
      </c>
      <c r="F226" s="1" t="s">
        <v>51</v>
      </c>
      <c r="G226" s="1" t="s">
        <v>238</v>
      </c>
      <c r="H226" s="1" t="s">
        <v>239</v>
      </c>
      <c r="I226" s="1" t="s">
        <v>12</v>
      </c>
      <c r="J226" s="1" t="s">
        <v>457</v>
      </c>
      <c r="K226" s="1" t="s">
        <v>104</v>
      </c>
      <c r="L226" s="1" t="s">
        <v>108</v>
      </c>
      <c r="M226" s="1" t="s">
        <v>43</v>
      </c>
      <c r="N226" s="14">
        <v>46058</v>
      </c>
      <c r="O226" s="1" t="s">
        <v>52</v>
      </c>
      <c r="P226" s="1" t="s">
        <v>32</v>
      </c>
      <c r="Q226" s="1" t="s">
        <v>88</v>
      </c>
      <c r="R226" s="1" t="s">
        <v>49</v>
      </c>
      <c r="S226" s="1" t="s">
        <v>88</v>
      </c>
      <c r="T226" s="1" t="s">
        <v>88</v>
      </c>
      <c r="U226" s="1" t="s">
        <v>47</v>
      </c>
      <c r="V226" s="1" t="s">
        <v>88</v>
      </c>
      <c r="W226" s="1" t="s">
        <v>88</v>
      </c>
      <c r="X226" s="1" t="s">
        <v>88</v>
      </c>
      <c r="Y226" s="1" t="s">
        <v>88</v>
      </c>
      <c r="Z226" s="1" t="s">
        <v>12</v>
      </c>
      <c r="AA226" t="s">
        <v>74</v>
      </c>
      <c r="AB226" t="s">
        <v>200</v>
      </c>
      <c r="AC226" t="s">
        <v>15</v>
      </c>
      <c r="AD226">
        <v>14</v>
      </c>
      <c r="AE22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6" s="41" t="str">
        <f t="shared" si="3"/>
        <v>7 a 14 Dias</v>
      </c>
      <c r="AG226" s="39">
        <f>IF(STOCK_TÉCNICOS[[#This Row],[STATUS]]="INATIVO",
          "DESCONTO REALIZADO",0)</f>
        <v>0</v>
      </c>
      <c r="AH226"/>
    </row>
    <row r="227" spans="1:34" x14ac:dyDescent="0.3">
      <c r="A227" s="1" t="s">
        <v>532</v>
      </c>
      <c r="B227" s="1" t="s">
        <v>128</v>
      </c>
      <c r="C227" s="1" t="s">
        <v>153</v>
      </c>
      <c r="D227" s="1" t="s">
        <v>49</v>
      </c>
      <c r="E227" s="1" t="s">
        <v>53</v>
      </c>
      <c r="F227" s="1" t="s">
        <v>54</v>
      </c>
      <c r="G227" s="1" t="s">
        <v>537</v>
      </c>
      <c r="H227" s="1" t="s">
        <v>538</v>
      </c>
      <c r="I227" s="1" t="s">
        <v>12</v>
      </c>
      <c r="J227" s="1" t="s">
        <v>706</v>
      </c>
      <c r="K227" s="1" t="s">
        <v>104</v>
      </c>
      <c r="L227" s="1" t="s">
        <v>540</v>
      </c>
      <c r="M227" s="1" t="s">
        <v>541</v>
      </c>
      <c r="N227" s="14">
        <v>46065</v>
      </c>
      <c r="O227" s="1" t="s">
        <v>52</v>
      </c>
      <c r="P227" s="1" t="s">
        <v>32</v>
      </c>
      <c r="Q227" s="1" t="s">
        <v>88</v>
      </c>
      <c r="R227" s="1" t="s">
        <v>49</v>
      </c>
      <c r="S227" s="1" t="s">
        <v>88</v>
      </c>
      <c r="T227" s="1" t="s">
        <v>88</v>
      </c>
      <c r="U227" s="1" t="s">
        <v>47</v>
      </c>
      <c r="V227" s="1" t="s">
        <v>88</v>
      </c>
      <c r="W227" s="1" t="s">
        <v>88</v>
      </c>
      <c r="X227" s="1" t="s">
        <v>88</v>
      </c>
      <c r="Y227" s="1" t="s">
        <v>88</v>
      </c>
      <c r="Z227" s="1" t="s">
        <v>12</v>
      </c>
      <c r="AA227" t="s">
        <v>74</v>
      </c>
      <c r="AB227" t="s">
        <v>200</v>
      </c>
      <c r="AC227" t="s">
        <v>15</v>
      </c>
      <c r="AD227">
        <v>7</v>
      </c>
      <c r="AE22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7" s="41" t="str">
        <f t="shared" si="3"/>
        <v>0 a 7 Dias</v>
      </c>
      <c r="AG227" s="39">
        <f>IF(STOCK_TÉCNICOS[[#This Row],[STATUS]]="INATIVO",
          "DESCONTO REALIZADO",0)</f>
        <v>0</v>
      </c>
      <c r="AH227"/>
    </row>
    <row r="228" spans="1:34" x14ac:dyDescent="0.3">
      <c r="A228" s="1" t="s">
        <v>532</v>
      </c>
      <c r="B228" s="1" t="s">
        <v>128</v>
      </c>
      <c r="C228" s="1" t="s">
        <v>153</v>
      </c>
      <c r="D228" s="1" t="s">
        <v>49</v>
      </c>
      <c r="E228" s="1" t="s">
        <v>50</v>
      </c>
      <c r="F228" s="1" t="s">
        <v>51</v>
      </c>
      <c r="G228" s="1" t="s">
        <v>6</v>
      </c>
      <c r="H228" s="1" t="s">
        <v>7</v>
      </c>
      <c r="I228" s="1" t="s">
        <v>12</v>
      </c>
      <c r="J228" s="1" t="s">
        <v>722</v>
      </c>
      <c r="K228" s="1" t="s">
        <v>104</v>
      </c>
      <c r="L228" s="1" t="s">
        <v>108</v>
      </c>
      <c r="M228" s="1" t="s">
        <v>43</v>
      </c>
      <c r="N228" s="14">
        <v>46069</v>
      </c>
      <c r="O228" s="1" t="s">
        <v>52</v>
      </c>
      <c r="P228" s="1" t="s">
        <v>32</v>
      </c>
      <c r="Q228" s="1" t="s">
        <v>88</v>
      </c>
      <c r="R228" s="1" t="s">
        <v>49</v>
      </c>
      <c r="S228" s="1" t="s">
        <v>88</v>
      </c>
      <c r="T228" s="1" t="s">
        <v>88</v>
      </c>
      <c r="U228" s="1" t="s">
        <v>47</v>
      </c>
      <c r="V228" s="1" t="s">
        <v>88</v>
      </c>
      <c r="W228" s="1" t="s">
        <v>88</v>
      </c>
      <c r="X228" s="1" t="s">
        <v>88</v>
      </c>
      <c r="Y228" s="1" t="s">
        <v>88</v>
      </c>
      <c r="Z228" s="1" t="s">
        <v>12</v>
      </c>
      <c r="AA228" t="s">
        <v>74</v>
      </c>
      <c r="AB228" t="s">
        <v>200</v>
      </c>
      <c r="AC228" t="s">
        <v>15</v>
      </c>
      <c r="AD228">
        <v>3</v>
      </c>
      <c r="AE22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8" s="41" t="str">
        <f t="shared" si="3"/>
        <v>0 a 7 Dias</v>
      </c>
      <c r="AG228" s="39">
        <f>IF(STOCK_TÉCNICOS[[#This Row],[STATUS]]="INATIVO",
          "DESCONTO REALIZADO",0)</f>
        <v>0</v>
      </c>
      <c r="AH228"/>
    </row>
    <row r="229" spans="1:34" x14ac:dyDescent="0.3">
      <c r="A229" s="1" t="s">
        <v>532</v>
      </c>
      <c r="B229" s="1" t="s">
        <v>128</v>
      </c>
      <c r="C229" s="1" t="s">
        <v>153</v>
      </c>
      <c r="D229" s="1" t="s">
        <v>49</v>
      </c>
      <c r="E229" s="1" t="s">
        <v>53</v>
      </c>
      <c r="F229" s="1" t="s">
        <v>54</v>
      </c>
      <c r="G229" s="1" t="s">
        <v>41</v>
      </c>
      <c r="H229" s="1" t="s">
        <v>42</v>
      </c>
      <c r="I229" s="1" t="s">
        <v>12</v>
      </c>
      <c r="J229" s="1" t="s">
        <v>767</v>
      </c>
      <c r="K229" s="1" t="s">
        <v>104</v>
      </c>
      <c r="L229" s="1" t="s">
        <v>105</v>
      </c>
      <c r="M229" s="1" t="s">
        <v>46</v>
      </c>
      <c r="N229" s="14">
        <v>46069</v>
      </c>
      <c r="O229" s="1" t="s">
        <v>52</v>
      </c>
      <c r="P229" s="1" t="s">
        <v>32</v>
      </c>
      <c r="Q229" s="1" t="s">
        <v>88</v>
      </c>
      <c r="R229" s="1" t="s">
        <v>49</v>
      </c>
      <c r="S229" s="1" t="s">
        <v>88</v>
      </c>
      <c r="T229" s="1" t="s">
        <v>88</v>
      </c>
      <c r="U229" s="1" t="s">
        <v>47</v>
      </c>
      <c r="V229" s="1" t="s">
        <v>88</v>
      </c>
      <c r="W229" s="1" t="s">
        <v>88</v>
      </c>
      <c r="X229" s="1" t="s">
        <v>88</v>
      </c>
      <c r="Y229" s="1" t="s">
        <v>88</v>
      </c>
      <c r="Z229" s="1" t="s">
        <v>12</v>
      </c>
      <c r="AA229" t="s">
        <v>74</v>
      </c>
      <c r="AB229" t="s">
        <v>200</v>
      </c>
      <c r="AC229" t="s">
        <v>15</v>
      </c>
      <c r="AD229">
        <v>3</v>
      </c>
      <c r="AE22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29" s="1" t="str">
        <f t="shared" si="3"/>
        <v>0 a 7 Dias</v>
      </c>
      <c r="AG229" s="40">
        <f>IF(STOCK_TÉCNICOS[[#This Row],[STATUS]]="INATIVO",
          "DESCONTO REALIZADO",0)</f>
        <v>0</v>
      </c>
      <c r="AH229"/>
    </row>
    <row r="230" spans="1:34" x14ac:dyDescent="0.3">
      <c r="A230" s="1" t="s">
        <v>532</v>
      </c>
      <c r="B230" s="1" t="s">
        <v>248</v>
      </c>
      <c r="C230" s="1" t="s">
        <v>249</v>
      </c>
      <c r="D230" s="1" t="s">
        <v>49</v>
      </c>
      <c r="E230" s="1" t="s">
        <v>50</v>
      </c>
      <c r="F230" s="1" t="s">
        <v>51</v>
      </c>
      <c r="G230" s="1" t="s">
        <v>238</v>
      </c>
      <c r="H230" s="1" t="s">
        <v>239</v>
      </c>
      <c r="I230" s="1" t="s">
        <v>12</v>
      </c>
      <c r="J230" s="1" t="s">
        <v>384</v>
      </c>
      <c r="K230" s="1" t="s">
        <v>104</v>
      </c>
      <c r="L230" s="1" t="s">
        <v>108</v>
      </c>
      <c r="M230" s="1" t="s">
        <v>43</v>
      </c>
      <c r="N230" s="14">
        <v>46056</v>
      </c>
      <c r="O230" s="1" t="s">
        <v>52</v>
      </c>
      <c r="P230" s="1" t="s">
        <v>32</v>
      </c>
      <c r="Q230" s="1" t="s">
        <v>88</v>
      </c>
      <c r="R230" s="1" t="s">
        <v>49</v>
      </c>
      <c r="S230" s="1" t="s">
        <v>88</v>
      </c>
      <c r="T230" s="1" t="s">
        <v>88</v>
      </c>
      <c r="U230" s="1" t="s">
        <v>47</v>
      </c>
      <c r="V230" s="1" t="s">
        <v>88</v>
      </c>
      <c r="W230" s="1" t="s">
        <v>88</v>
      </c>
      <c r="X230" s="1" t="s">
        <v>88</v>
      </c>
      <c r="Y230" s="1" t="s">
        <v>88</v>
      </c>
      <c r="Z230" s="1" t="s">
        <v>12</v>
      </c>
      <c r="AA230" t="s">
        <v>74</v>
      </c>
      <c r="AB230" t="s">
        <v>200</v>
      </c>
      <c r="AC230" t="s">
        <v>15</v>
      </c>
      <c r="AD230">
        <v>16</v>
      </c>
      <c r="AE23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0" s="1" t="str">
        <f t="shared" si="3"/>
        <v>Acima de 14 Dias</v>
      </c>
      <c r="AG230" s="40">
        <f>IF(STOCK_TÉCNICOS[[#This Row],[STATUS]]="INATIVO",
          "DESCONTO REALIZADO",0)</f>
        <v>0</v>
      </c>
      <c r="AH230"/>
    </row>
    <row r="231" spans="1:34" x14ac:dyDescent="0.3">
      <c r="A231" s="1" t="s">
        <v>532</v>
      </c>
      <c r="B231" s="1" t="s">
        <v>248</v>
      </c>
      <c r="C231" s="1" t="s">
        <v>249</v>
      </c>
      <c r="D231" s="1" t="s">
        <v>49</v>
      </c>
      <c r="E231" s="1" t="s">
        <v>50</v>
      </c>
      <c r="F231" s="1" t="s">
        <v>51</v>
      </c>
      <c r="G231" s="1" t="s">
        <v>238</v>
      </c>
      <c r="H231" s="1" t="s">
        <v>239</v>
      </c>
      <c r="I231" s="1" t="s">
        <v>12</v>
      </c>
      <c r="J231" s="1" t="s">
        <v>388</v>
      </c>
      <c r="K231" s="1" t="s">
        <v>104</v>
      </c>
      <c r="L231" s="1" t="s">
        <v>108</v>
      </c>
      <c r="M231" s="1" t="s">
        <v>43</v>
      </c>
      <c r="N231" s="14">
        <v>46056</v>
      </c>
      <c r="O231" s="1" t="s">
        <v>52</v>
      </c>
      <c r="P231" s="1" t="s">
        <v>32</v>
      </c>
      <c r="Q231" s="1" t="s">
        <v>88</v>
      </c>
      <c r="R231" s="1" t="s">
        <v>49</v>
      </c>
      <c r="S231" s="1" t="s">
        <v>88</v>
      </c>
      <c r="T231" s="1" t="s">
        <v>88</v>
      </c>
      <c r="U231" s="1" t="s">
        <v>47</v>
      </c>
      <c r="V231" s="1" t="s">
        <v>88</v>
      </c>
      <c r="W231" s="1" t="s">
        <v>88</v>
      </c>
      <c r="X231" s="1" t="s">
        <v>88</v>
      </c>
      <c r="Y231" s="1" t="s">
        <v>88</v>
      </c>
      <c r="Z231" s="1" t="s">
        <v>12</v>
      </c>
      <c r="AA231" t="s">
        <v>74</v>
      </c>
      <c r="AB231" t="s">
        <v>200</v>
      </c>
      <c r="AC231" t="s">
        <v>15</v>
      </c>
      <c r="AD231">
        <v>16</v>
      </c>
      <c r="AE23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1" s="1" t="str">
        <f t="shared" si="3"/>
        <v>Acima de 14 Dias</v>
      </c>
      <c r="AG231" s="40">
        <f>IF(STOCK_TÉCNICOS[[#This Row],[STATUS]]="INATIVO",
          "DESCONTO REALIZADO",0)</f>
        <v>0</v>
      </c>
      <c r="AH231"/>
    </row>
    <row r="232" spans="1:34" x14ac:dyDescent="0.3">
      <c r="A232" s="1" t="s">
        <v>532</v>
      </c>
      <c r="B232" s="1" t="s">
        <v>248</v>
      </c>
      <c r="C232" s="1" t="s">
        <v>249</v>
      </c>
      <c r="D232" s="1" t="s">
        <v>49</v>
      </c>
      <c r="E232" s="1" t="s">
        <v>53</v>
      </c>
      <c r="F232" s="1" t="s">
        <v>54</v>
      </c>
      <c r="G232" s="1" t="s">
        <v>41</v>
      </c>
      <c r="H232" s="1" t="s">
        <v>42</v>
      </c>
      <c r="I232" s="1" t="s">
        <v>12</v>
      </c>
      <c r="J232" s="1" t="s">
        <v>393</v>
      </c>
      <c r="K232" s="1" t="s">
        <v>104</v>
      </c>
      <c r="L232" s="1" t="s">
        <v>105</v>
      </c>
      <c r="M232" s="1" t="s">
        <v>46</v>
      </c>
      <c r="N232" s="14">
        <v>46056</v>
      </c>
      <c r="O232" s="1" t="s">
        <v>52</v>
      </c>
      <c r="P232" s="1" t="s">
        <v>32</v>
      </c>
      <c r="Q232" s="1" t="s">
        <v>88</v>
      </c>
      <c r="R232" s="1" t="s">
        <v>49</v>
      </c>
      <c r="S232" s="1" t="s">
        <v>88</v>
      </c>
      <c r="T232" s="1" t="s">
        <v>88</v>
      </c>
      <c r="U232" s="1" t="s">
        <v>47</v>
      </c>
      <c r="V232" s="1" t="s">
        <v>88</v>
      </c>
      <c r="W232" s="1" t="s">
        <v>88</v>
      </c>
      <c r="X232" s="1" t="s">
        <v>88</v>
      </c>
      <c r="Y232" s="1" t="s">
        <v>88</v>
      </c>
      <c r="Z232" s="1" t="s">
        <v>12</v>
      </c>
      <c r="AA232" t="s">
        <v>74</v>
      </c>
      <c r="AB232" t="s">
        <v>200</v>
      </c>
      <c r="AC232" t="s">
        <v>15</v>
      </c>
      <c r="AD232">
        <v>16</v>
      </c>
      <c r="AE23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2" s="1" t="str">
        <f t="shared" si="3"/>
        <v>Acima de 14 Dias</v>
      </c>
      <c r="AG232" s="40">
        <f>IF(STOCK_TÉCNICOS[[#This Row],[STATUS]]="INATIVO",
          "DESCONTO REALIZADO",0)</f>
        <v>0</v>
      </c>
      <c r="AH232"/>
    </row>
    <row r="233" spans="1:34" x14ac:dyDescent="0.3">
      <c r="A233" s="1" t="s">
        <v>532</v>
      </c>
      <c r="B233" s="1" t="s">
        <v>248</v>
      </c>
      <c r="C233" s="1" t="s">
        <v>249</v>
      </c>
      <c r="D233" s="1" t="s">
        <v>49</v>
      </c>
      <c r="E233" s="1" t="s">
        <v>53</v>
      </c>
      <c r="F233" s="1" t="s">
        <v>54</v>
      </c>
      <c r="G233" s="1" t="s">
        <v>41</v>
      </c>
      <c r="H233" s="1" t="s">
        <v>42</v>
      </c>
      <c r="I233" s="1" t="s">
        <v>12</v>
      </c>
      <c r="J233" s="1" t="s">
        <v>394</v>
      </c>
      <c r="K233" s="1" t="s">
        <v>104</v>
      </c>
      <c r="L233" s="1" t="s">
        <v>105</v>
      </c>
      <c r="M233" s="1" t="s">
        <v>46</v>
      </c>
      <c r="N233" s="14">
        <v>46056</v>
      </c>
      <c r="O233" s="1" t="s">
        <v>52</v>
      </c>
      <c r="P233" s="1" t="s">
        <v>32</v>
      </c>
      <c r="Q233" s="1" t="s">
        <v>88</v>
      </c>
      <c r="R233" s="1" t="s">
        <v>49</v>
      </c>
      <c r="S233" s="1" t="s">
        <v>88</v>
      </c>
      <c r="T233" s="1" t="s">
        <v>88</v>
      </c>
      <c r="U233" s="1" t="s">
        <v>47</v>
      </c>
      <c r="V233" s="1" t="s">
        <v>88</v>
      </c>
      <c r="W233" s="1" t="s">
        <v>88</v>
      </c>
      <c r="X233" s="1" t="s">
        <v>88</v>
      </c>
      <c r="Y233" s="1" t="s">
        <v>88</v>
      </c>
      <c r="Z233" s="1" t="s">
        <v>12</v>
      </c>
      <c r="AA233" t="s">
        <v>74</v>
      </c>
      <c r="AB233" t="s">
        <v>200</v>
      </c>
      <c r="AC233" t="s">
        <v>15</v>
      </c>
      <c r="AD233">
        <v>16</v>
      </c>
      <c r="AE23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3" s="41" t="str">
        <f t="shared" si="3"/>
        <v>Acima de 14 Dias</v>
      </c>
      <c r="AG233" s="39">
        <f>IF(STOCK_TÉCNICOS[[#This Row],[STATUS]]="INATIVO",
          "DESCONTO REALIZADO",0)</f>
        <v>0</v>
      </c>
      <c r="AH233"/>
    </row>
    <row r="234" spans="1:34" x14ac:dyDescent="0.3">
      <c r="A234" s="1" t="s">
        <v>532</v>
      </c>
      <c r="B234" s="1" t="s">
        <v>248</v>
      </c>
      <c r="C234" s="1" t="s">
        <v>249</v>
      </c>
      <c r="D234" s="1" t="s">
        <v>49</v>
      </c>
      <c r="E234" s="1" t="s">
        <v>50</v>
      </c>
      <c r="F234" s="1" t="s">
        <v>51</v>
      </c>
      <c r="G234" s="1" t="s">
        <v>8</v>
      </c>
      <c r="H234" s="1" t="s">
        <v>9</v>
      </c>
      <c r="I234" s="1" t="s">
        <v>12</v>
      </c>
      <c r="J234" s="1" t="s">
        <v>405</v>
      </c>
      <c r="K234" s="1" t="s">
        <v>104</v>
      </c>
      <c r="L234" s="1" t="s">
        <v>106</v>
      </c>
      <c r="M234" s="1" t="s">
        <v>45</v>
      </c>
      <c r="N234" s="14">
        <v>46056</v>
      </c>
      <c r="O234" s="1" t="s">
        <v>52</v>
      </c>
      <c r="P234" s="1" t="s">
        <v>32</v>
      </c>
      <c r="Q234" s="1" t="s">
        <v>88</v>
      </c>
      <c r="R234" s="1" t="s">
        <v>49</v>
      </c>
      <c r="S234" s="1" t="s">
        <v>88</v>
      </c>
      <c r="T234" s="1" t="s">
        <v>88</v>
      </c>
      <c r="U234" s="1" t="s">
        <v>47</v>
      </c>
      <c r="V234" s="1" t="s">
        <v>88</v>
      </c>
      <c r="W234" s="1" t="s">
        <v>88</v>
      </c>
      <c r="X234" s="1" t="s">
        <v>88</v>
      </c>
      <c r="Y234" s="1" t="s">
        <v>88</v>
      </c>
      <c r="Z234" s="1" t="s">
        <v>12</v>
      </c>
      <c r="AA234" t="s">
        <v>74</v>
      </c>
      <c r="AB234" t="s">
        <v>200</v>
      </c>
      <c r="AC234" t="s">
        <v>15</v>
      </c>
      <c r="AD234">
        <v>16</v>
      </c>
      <c r="AE23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4" s="41" t="str">
        <f t="shared" si="3"/>
        <v>Acima de 14 Dias</v>
      </c>
      <c r="AG234" s="39">
        <f>IF(STOCK_TÉCNICOS[[#This Row],[STATUS]]="INATIVO",
          "DESCONTO REALIZADO",0)</f>
        <v>0</v>
      </c>
      <c r="AH234"/>
    </row>
    <row r="235" spans="1:34" x14ac:dyDescent="0.3">
      <c r="A235" s="1" t="s">
        <v>532</v>
      </c>
      <c r="B235" s="1" t="s">
        <v>248</v>
      </c>
      <c r="C235" s="1" t="s">
        <v>249</v>
      </c>
      <c r="D235" s="1" t="s">
        <v>49</v>
      </c>
      <c r="E235" s="1" t="s">
        <v>50</v>
      </c>
      <c r="F235" s="1" t="s">
        <v>51</v>
      </c>
      <c r="G235" s="1" t="s">
        <v>8</v>
      </c>
      <c r="H235" s="1" t="s">
        <v>9</v>
      </c>
      <c r="I235" s="1" t="s">
        <v>12</v>
      </c>
      <c r="J235" s="1" t="s">
        <v>409</v>
      </c>
      <c r="K235" s="1" t="s">
        <v>104</v>
      </c>
      <c r="L235" s="1" t="s">
        <v>106</v>
      </c>
      <c r="M235" s="1" t="s">
        <v>45</v>
      </c>
      <c r="N235" s="14">
        <v>46056</v>
      </c>
      <c r="O235" s="1" t="s">
        <v>52</v>
      </c>
      <c r="P235" s="1" t="s">
        <v>32</v>
      </c>
      <c r="Q235" s="1" t="s">
        <v>88</v>
      </c>
      <c r="R235" s="1" t="s">
        <v>49</v>
      </c>
      <c r="S235" s="1" t="s">
        <v>88</v>
      </c>
      <c r="T235" s="1" t="s">
        <v>88</v>
      </c>
      <c r="U235" s="1" t="s">
        <v>47</v>
      </c>
      <c r="V235" s="1" t="s">
        <v>88</v>
      </c>
      <c r="W235" s="1" t="s">
        <v>88</v>
      </c>
      <c r="X235" s="1" t="s">
        <v>88</v>
      </c>
      <c r="Y235" s="1" t="s">
        <v>88</v>
      </c>
      <c r="Z235" s="1" t="s">
        <v>12</v>
      </c>
      <c r="AA235" t="s">
        <v>74</v>
      </c>
      <c r="AB235" t="s">
        <v>200</v>
      </c>
      <c r="AC235" t="s">
        <v>15</v>
      </c>
      <c r="AD235">
        <v>16</v>
      </c>
      <c r="AE23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5" s="41" t="str">
        <f t="shared" si="3"/>
        <v>Acima de 14 Dias</v>
      </c>
      <c r="AG235" s="39">
        <f>IF(STOCK_TÉCNICOS[[#This Row],[STATUS]]="INATIVO",
          "DESCONTO REALIZADO",0)</f>
        <v>0</v>
      </c>
      <c r="AH235"/>
    </row>
    <row r="236" spans="1:34" x14ac:dyDescent="0.3">
      <c r="A236" s="1" t="s">
        <v>532</v>
      </c>
      <c r="B236" s="1" t="s">
        <v>248</v>
      </c>
      <c r="C236" s="1" t="s">
        <v>249</v>
      </c>
      <c r="D236" s="1" t="s">
        <v>49</v>
      </c>
      <c r="E236" s="1" t="s">
        <v>50</v>
      </c>
      <c r="F236" s="1" t="s">
        <v>51</v>
      </c>
      <c r="G236" s="1" t="s">
        <v>238</v>
      </c>
      <c r="H236" s="1" t="s">
        <v>239</v>
      </c>
      <c r="I236" s="1" t="s">
        <v>12</v>
      </c>
      <c r="J236" s="1" t="s">
        <v>411</v>
      </c>
      <c r="K236" s="1" t="s">
        <v>104</v>
      </c>
      <c r="L236" s="1" t="s">
        <v>108</v>
      </c>
      <c r="M236" s="1" t="s">
        <v>43</v>
      </c>
      <c r="N236" s="14">
        <v>46056</v>
      </c>
      <c r="O236" s="1" t="s">
        <v>52</v>
      </c>
      <c r="P236" s="1" t="s">
        <v>32</v>
      </c>
      <c r="Q236" s="1" t="s">
        <v>88</v>
      </c>
      <c r="R236" s="1" t="s">
        <v>49</v>
      </c>
      <c r="S236" s="1" t="s">
        <v>88</v>
      </c>
      <c r="T236" s="1" t="s">
        <v>88</v>
      </c>
      <c r="U236" s="1" t="s">
        <v>47</v>
      </c>
      <c r="V236" s="1" t="s">
        <v>88</v>
      </c>
      <c r="W236" s="1" t="s">
        <v>88</v>
      </c>
      <c r="X236" s="1" t="s">
        <v>88</v>
      </c>
      <c r="Y236" s="1" t="s">
        <v>88</v>
      </c>
      <c r="Z236" s="1" t="s">
        <v>12</v>
      </c>
      <c r="AA236" t="s">
        <v>74</v>
      </c>
      <c r="AB236" t="s">
        <v>200</v>
      </c>
      <c r="AC236" t="s">
        <v>15</v>
      </c>
      <c r="AD236">
        <v>16</v>
      </c>
      <c r="AE23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6" s="41" t="str">
        <f t="shared" si="3"/>
        <v>Acima de 14 Dias</v>
      </c>
      <c r="AG236" s="39">
        <f>IF(STOCK_TÉCNICOS[[#This Row],[STATUS]]="INATIVO",
          "DESCONTO REALIZADO",0)</f>
        <v>0</v>
      </c>
      <c r="AH236"/>
    </row>
    <row r="237" spans="1:34" x14ac:dyDescent="0.3">
      <c r="A237" s="1" t="s">
        <v>532</v>
      </c>
      <c r="B237" s="1" t="s">
        <v>248</v>
      </c>
      <c r="C237" s="1" t="s">
        <v>249</v>
      </c>
      <c r="D237" s="1" t="s">
        <v>49</v>
      </c>
      <c r="E237" s="1" t="s">
        <v>50</v>
      </c>
      <c r="F237" s="1" t="s">
        <v>51</v>
      </c>
      <c r="G237" s="1" t="s">
        <v>8</v>
      </c>
      <c r="H237" s="1" t="s">
        <v>9</v>
      </c>
      <c r="I237" s="1" t="s">
        <v>12</v>
      </c>
      <c r="J237" s="1" t="s">
        <v>264</v>
      </c>
      <c r="K237" s="1" t="s">
        <v>104</v>
      </c>
      <c r="L237" s="1" t="s">
        <v>106</v>
      </c>
      <c r="M237" s="1" t="s">
        <v>45</v>
      </c>
      <c r="N237" s="14">
        <v>46049</v>
      </c>
      <c r="O237" s="1" t="s">
        <v>52</v>
      </c>
      <c r="P237" s="1" t="s">
        <v>32</v>
      </c>
      <c r="Q237" s="1" t="s">
        <v>88</v>
      </c>
      <c r="R237" s="1" t="s">
        <v>49</v>
      </c>
      <c r="S237" s="1" t="s">
        <v>88</v>
      </c>
      <c r="T237" s="1" t="s">
        <v>88</v>
      </c>
      <c r="U237" s="1" t="s">
        <v>47</v>
      </c>
      <c r="V237" s="1" t="s">
        <v>88</v>
      </c>
      <c r="W237" s="1" t="s">
        <v>88</v>
      </c>
      <c r="X237" s="1" t="s">
        <v>88</v>
      </c>
      <c r="Y237" s="1" t="s">
        <v>88</v>
      </c>
      <c r="Z237" s="1" t="s">
        <v>12</v>
      </c>
      <c r="AA237" t="s">
        <v>74</v>
      </c>
      <c r="AB237" t="s">
        <v>200</v>
      </c>
      <c r="AC237" t="s">
        <v>15</v>
      </c>
      <c r="AD237">
        <v>23</v>
      </c>
      <c r="AE23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7" s="41" t="str">
        <f t="shared" si="3"/>
        <v>Acima de 14 Dias</v>
      </c>
      <c r="AG237" s="39">
        <f>IF(STOCK_TÉCNICOS[[#This Row],[STATUS]]="INATIVO",
          "DESCONTO REALIZADO",0)</f>
        <v>0</v>
      </c>
      <c r="AH237"/>
    </row>
    <row r="238" spans="1:34" x14ac:dyDescent="0.3">
      <c r="A238" s="1" t="s">
        <v>532</v>
      </c>
      <c r="B238" s="1" t="s">
        <v>379</v>
      </c>
      <c r="C238" s="1" t="s">
        <v>380</v>
      </c>
      <c r="D238" s="1" t="s">
        <v>49</v>
      </c>
      <c r="E238" s="1" t="s">
        <v>53</v>
      </c>
      <c r="F238" s="1" t="s">
        <v>54</v>
      </c>
      <c r="G238" s="1" t="s">
        <v>537</v>
      </c>
      <c r="H238" s="1" t="s">
        <v>538</v>
      </c>
      <c r="I238" s="1" t="s">
        <v>12</v>
      </c>
      <c r="J238" s="1" t="s">
        <v>551</v>
      </c>
      <c r="K238" s="1" t="s">
        <v>104</v>
      </c>
      <c r="L238" s="1" t="s">
        <v>540</v>
      </c>
      <c r="M238" s="1" t="s">
        <v>541</v>
      </c>
      <c r="N238" s="14">
        <v>46069</v>
      </c>
      <c r="O238" s="1" t="s">
        <v>52</v>
      </c>
      <c r="P238" s="1" t="s">
        <v>32</v>
      </c>
      <c r="Q238" s="1" t="s">
        <v>88</v>
      </c>
      <c r="R238" s="1" t="s">
        <v>49</v>
      </c>
      <c r="S238" s="1" t="s">
        <v>88</v>
      </c>
      <c r="T238" s="1" t="s">
        <v>88</v>
      </c>
      <c r="U238" s="1" t="s">
        <v>47</v>
      </c>
      <c r="V238" s="1" t="s">
        <v>88</v>
      </c>
      <c r="W238" s="1" t="s">
        <v>88</v>
      </c>
      <c r="X238" s="1" t="s">
        <v>88</v>
      </c>
      <c r="Y238" s="1" t="s">
        <v>88</v>
      </c>
      <c r="Z238" s="1" t="s">
        <v>12</v>
      </c>
      <c r="AA238" t="s">
        <v>74</v>
      </c>
      <c r="AB238" t="s">
        <v>75</v>
      </c>
      <c r="AC238" t="s">
        <v>15</v>
      </c>
      <c r="AD238">
        <v>3</v>
      </c>
      <c r="AE23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8" s="41" t="str">
        <f t="shared" si="3"/>
        <v>0 a 7 Dias</v>
      </c>
      <c r="AG238" s="39">
        <f>IF(STOCK_TÉCNICOS[[#This Row],[STATUS]]="INATIVO",
          "DESCONTO REALIZADO",0)</f>
        <v>0</v>
      </c>
      <c r="AH238"/>
    </row>
    <row r="239" spans="1:34" x14ac:dyDescent="0.3">
      <c r="A239" s="1" t="s">
        <v>532</v>
      </c>
      <c r="B239" s="1" t="s">
        <v>379</v>
      </c>
      <c r="C239" s="1" t="s">
        <v>380</v>
      </c>
      <c r="D239" s="1" t="s">
        <v>49</v>
      </c>
      <c r="E239" s="1" t="s">
        <v>53</v>
      </c>
      <c r="F239" s="1" t="s">
        <v>54</v>
      </c>
      <c r="G239" s="1" t="s">
        <v>41</v>
      </c>
      <c r="H239" s="1" t="s">
        <v>42</v>
      </c>
      <c r="I239" s="1" t="s">
        <v>12</v>
      </c>
      <c r="J239" s="1" t="s">
        <v>390</v>
      </c>
      <c r="K239" s="1" t="s">
        <v>104</v>
      </c>
      <c r="L239" s="1" t="s">
        <v>105</v>
      </c>
      <c r="M239" s="1" t="s">
        <v>46</v>
      </c>
      <c r="N239" s="14">
        <v>46056</v>
      </c>
      <c r="O239" s="1" t="s">
        <v>52</v>
      </c>
      <c r="P239" s="1" t="s">
        <v>32</v>
      </c>
      <c r="Q239" s="1" t="s">
        <v>88</v>
      </c>
      <c r="R239" s="1" t="s">
        <v>49</v>
      </c>
      <c r="S239" s="1" t="s">
        <v>88</v>
      </c>
      <c r="T239" s="1" t="s">
        <v>88</v>
      </c>
      <c r="U239" s="1" t="s">
        <v>47</v>
      </c>
      <c r="V239" s="1" t="s">
        <v>88</v>
      </c>
      <c r="W239" s="1" t="s">
        <v>88</v>
      </c>
      <c r="X239" s="1" t="s">
        <v>88</v>
      </c>
      <c r="Y239" s="1" t="s">
        <v>88</v>
      </c>
      <c r="Z239" s="1" t="s">
        <v>12</v>
      </c>
      <c r="AA239" t="s">
        <v>74</v>
      </c>
      <c r="AB239" t="s">
        <v>75</v>
      </c>
      <c r="AC239" t="s">
        <v>15</v>
      </c>
      <c r="AD239">
        <v>16</v>
      </c>
      <c r="AE23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39" s="1" t="str">
        <f t="shared" si="3"/>
        <v>Acima de 14 Dias</v>
      </c>
      <c r="AG239" s="40">
        <f>IF(STOCK_TÉCNICOS[[#This Row],[STATUS]]="INATIVO",
          "DESCONTO REALIZADO",0)</f>
        <v>0</v>
      </c>
      <c r="AH239"/>
    </row>
    <row r="240" spans="1:34" x14ac:dyDescent="0.3">
      <c r="A240" s="1" t="s">
        <v>532</v>
      </c>
      <c r="B240" s="1" t="s">
        <v>379</v>
      </c>
      <c r="C240" s="1" t="s">
        <v>380</v>
      </c>
      <c r="D240" s="1" t="s">
        <v>49</v>
      </c>
      <c r="E240" s="1" t="s">
        <v>53</v>
      </c>
      <c r="F240" s="1" t="s">
        <v>54</v>
      </c>
      <c r="G240" s="1" t="s">
        <v>537</v>
      </c>
      <c r="H240" s="1" t="s">
        <v>538</v>
      </c>
      <c r="I240" s="1" t="s">
        <v>12</v>
      </c>
      <c r="J240" s="1" t="s">
        <v>651</v>
      </c>
      <c r="K240" s="1" t="s">
        <v>104</v>
      </c>
      <c r="L240" s="1" t="s">
        <v>540</v>
      </c>
      <c r="M240" s="1" t="s">
        <v>541</v>
      </c>
      <c r="N240" s="14">
        <v>46069</v>
      </c>
      <c r="O240" s="1" t="s">
        <v>52</v>
      </c>
      <c r="P240" s="1" t="s">
        <v>32</v>
      </c>
      <c r="Q240" s="1" t="s">
        <v>88</v>
      </c>
      <c r="R240" s="1" t="s">
        <v>49</v>
      </c>
      <c r="S240" s="1" t="s">
        <v>88</v>
      </c>
      <c r="T240" s="1" t="s">
        <v>88</v>
      </c>
      <c r="U240" s="1" t="s">
        <v>47</v>
      </c>
      <c r="V240" s="1" t="s">
        <v>88</v>
      </c>
      <c r="W240" s="1" t="s">
        <v>88</v>
      </c>
      <c r="X240" s="1" t="s">
        <v>88</v>
      </c>
      <c r="Y240" s="1" t="s">
        <v>88</v>
      </c>
      <c r="Z240" s="1" t="s">
        <v>12</v>
      </c>
      <c r="AA240" t="s">
        <v>74</v>
      </c>
      <c r="AB240" t="s">
        <v>75</v>
      </c>
      <c r="AC240" t="s">
        <v>15</v>
      </c>
      <c r="AD240">
        <v>3</v>
      </c>
      <c r="AE24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0" s="41" t="str">
        <f t="shared" si="3"/>
        <v>0 a 7 Dias</v>
      </c>
      <c r="AG240" s="39">
        <f>IF(STOCK_TÉCNICOS[[#This Row],[STATUS]]="INATIVO",
          "DESCONTO REALIZADO",0)</f>
        <v>0</v>
      </c>
      <c r="AH240"/>
    </row>
    <row r="241" spans="1:34" x14ac:dyDescent="0.3">
      <c r="A241" s="1" t="s">
        <v>532</v>
      </c>
      <c r="B241" s="1" t="s">
        <v>379</v>
      </c>
      <c r="C241" s="1" t="s">
        <v>380</v>
      </c>
      <c r="D241" s="1" t="s">
        <v>49</v>
      </c>
      <c r="E241" s="1" t="s">
        <v>50</v>
      </c>
      <c r="F241" s="1" t="s">
        <v>51</v>
      </c>
      <c r="G241" s="1" t="s">
        <v>238</v>
      </c>
      <c r="H241" s="1" t="s">
        <v>239</v>
      </c>
      <c r="I241" s="1" t="s">
        <v>12</v>
      </c>
      <c r="J241" s="1" t="s">
        <v>272</v>
      </c>
      <c r="K241" s="1" t="s">
        <v>104</v>
      </c>
      <c r="L241" s="1" t="s">
        <v>108</v>
      </c>
      <c r="M241" s="1" t="s">
        <v>43</v>
      </c>
      <c r="N241" s="14">
        <v>46069</v>
      </c>
      <c r="O241" s="1" t="s">
        <v>52</v>
      </c>
      <c r="P241" s="1" t="s">
        <v>32</v>
      </c>
      <c r="Q241" s="1" t="s">
        <v>88</v>
      </c>
      <c r="R241" s="1" t="s">
        <v>49</v>
      </c>
      <c r="S241" s="1" t="s">
        <v>88</v>
      </c>
      <c r="T241" s="1" t="s">
        <v>88</v>
      </c>
      <c r="U241" s="1" t="s">
        <v>47</v>
      </c>
      <c r="V241" s="1" t="s">
        <v>88</v>
      </c>
      <c r="W241" s="1" t="s">
        <v>88</v>
      </c>
      <c r="X241" s="1" t="s">
        <v>88</v>
      </c>
      <c r="Y241" s="1" t="s">
        <v>88</v>
      </c>
      <c r="Z241" s="1" t="s">
        <v>12</v>
      </c>
      <c r="AA241" t="s">
        <v>74</v>
      </c>
      <c r="AB241" t="s">
        <v>75</v>
      </c>
      <c r="AC241" t="s">
        <v>15</v>
      </c>
      <c r="AD241">
        <v>3</v>
      </c>
      <c r="AE24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1" s="41" t="str">
        <f t="shared" si="3"/>
        <v>0 a 7 Dias</v>
      </c>
      <c r="AG241" s="39">
        <f>IF(STOCK_TÉCNICOS[[#This Row],[STATUS]]="INATIVO",
          "DESCONTO REALIZADO",0)</f>
        <v>0</v>
      </c>
      <c r="AH241"/>
    </row>
    <row r="242" spans="1:34" x14ac:dyDescent="0.3">
      <c r="A242" s="1" t="s">
        <v>532</v>
      </c>
      <c r="B242" s="1" t="s">
        <v>379</v>
      </c>
      <c r="C242" s="1" t="s">
        <v>380</v>
      </c>
      <c r="D242" s="1" t="s">
        <v>49</v>
      </c>
      <c r="E242" s="1" t="s">
        <v>53</v>
      </c>
      <c r="F242" s="1" t="s">
        <v>54</v>
      </c>
      <c r="G242" s="1" t="s">
        <v>41</v>
      </c>
      <c r="H242" s="1" t="s">
        <v>42</v>
      </c>
      <c r="I242" s="1" t="s">
        <v>12</v>
      </c>
      <c r="J242" s="1" t="s">
        <v>401</v>
      </c>
      <c r="K242" s="1" t="s">
        <v>104</v>
      </c>
      <c r="L242" s="1" t="s">
        <v>105</v>
      </c>
      <c r="M242" s="1" t="s">
        <v>46</v>
      </c>
      <c r="N242" s="14">
        <v>46056</v>
      </c>
      <c r="O242" s="1" t="s">
        <v>52</v>
      </c>
      <c r="P242" s="1" t="s">
        <v>32</v>
      </c>
      <c r="Q242" s="1" t="s">
        <v>88</v>
      </c>
      <c r="R242" s="1" t="s">
        <v>49</v>
      </c>
      <c r="S242" s="1" t="s">
        <v>88</v>
      </c>
      <c r="T242" s="1" t="s">
        <v>88</v>
      </c>
      <c r="U242" s="1" t="s">
        <v>47</v>
      </c>
      <c r="V242" s="1" t="s">
        <v>88</v>
      </c>
      <c r="W242" s="1" t="s">
        <v>88</v>
      </c>
      <c r="X242" s="1" t="s">
        <v>88</v>
      </c>
      <c r="Y242" s="1" t="s">
        <v>88</v>
      </c>
      <c r="Z242" s="1" t="s">
        <v>12</v>
      </c>
      <c r="AA242" t="s">
        <v>74</v>
      </c>
      <c r="AB242" t="s">
        <v>75</v>
      </c>
      <c r="AC242" t="s">
        <v>15</v>
      </c>
      <c r="AD242">
        <v>16</v>
      </c>
      <c r="AE24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2" s="41" t="str">
        <f t="shared" si="3"/>
        <v>Acima de 14 Dias</v>
      </c>
      <c r="AG242" s="39">
        <f>IF(STOCK_TÉCNICOS[[#This Row],[STATUS]]="INATIVO",
          "DESCONTO REALIZADO",0)</f>
        <v>0</v>
      </c>
      <c r="AH242"/>
    </row>
    <row r="243" spans="1:34" x14ac:dyDescent="0.3">
      <c r="A243" s="1" t="s">
        <v>532</v>
      </c>
      <c r="B243" s="1" t="s">
        <v>379</v>
      </c>
      <c r="C243" s="1" t="s">
        <v>380</v>
      </c>
      <c r="D243" s="1" t="s">
        <v>49</v>
      </c>
      <c r="E243" s="1" t="s">
        <v>50</v>
      </c>
      <c r="F243" s="1" t="s">
        <v>51</v>
      </c>
      <c r="G243" s="1" t="s">
        <v>8</v>
      </c>
      <c r="H243" s="1" t="s">
        <v>9</v>
      </c>
      <c r="I243" s="1" t="s">
        <v>12</v>
      </c>
      <c r="J243" s="1" t="s">
        <v>406</v>
      </c>
      <c r="K243" s="1" t="s">
        <v>104</v>
      </c>
      <c r="L243" s="1" t="s">
        <v>106</v>
      </c>
      <c r="M243" s="1" t="s">
        <v>45</v>
      </c>
      <c r="N243" s="14">
        <v>46056</v>
      </c>
      <c r="O243" s="1" t="s">
        <v>52</v>
      </c>
      <c r="P243" s="1" t="s">
        <v>32</v>
      </c>
      <c r="Q243" s="1" t="s">
        <v>88</v>
      </c>
      <c r="R243" s="1" t="s">
        <v>49</v>
      </c>
      <c r="S243" s="1" t="s">
        <v>88</v>
      </c>
      <c r="T243" s="1" t="s">
        <v>88</v>
      </c>
      <c r="U243" s="1" t="s">
        <v>47</v>
      </c>
      <c r="V243" s="1" t="s">
        <v>88</v>
      </c>
      <c r="W243" s="1" t="s">
        <v>88</v>
      </c>
      <c r="X243" s="1" t="s">
        <v>88</v>
      </c>
      <c r="Y243" s="1" t="s">
        <v>88</v>
      </c>
      <c r="Z243" s="1" t="s">
        <v>12</v>
      </c>
      <c r="AA243" t="s">
        <v>74</v>
      </c>
      <c r="AB243" t="s">
        <v>75</v>
      </c>
      <c r="AC243" t="s">
        <v>15</v>
      </c>
      <c r="AD243">
        <v>16</v>
      </c>
      <c r="AE24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3" s="41" t="str">
        <f t="shared" si="3"/>
        <v>Acima de 14 Dias</v>
      </c>
      <c r="AG243" s="39">
        <f>IF(STOCK_TÉCNICOS[[#This Row],[STATUS]]="INATIVO",
          "DESCONTO REALIZADO",0)</f>
        <v>0</v>
      </c>
      <c r="AH243"/>
    </row>
    <row r="244" spans="1:34" x14ac:dyDescent="0.3">
      <c r="A244" s="1" t="s">
        <v>532</v>
      </c>
      <c r="B244" s="1" t="s">
        <v>379</v>
      </c>
      <c r="C244" s="1" t="s">
        <v>380</v>
      </c>
      <c r="D244" s="1" t="s">
        <v>49</v>
      </c>
      <c r="E244" s="1" t="s">
        <v>50</v>
      </c>
      <c r="F244" s="1" t="s">
        <v>51</v>
      </c>
      <c r="G244" s="1" t="s">
        <v>8</v>
      </c>
      <c r="H244" s="1" t="s">
        <v>9</v>
      </c>
      <c r="I244" s="1" t="s">
        <v>12</v>
      </c>
      <c r="J244" s="1" t="s">
        <v>407</v>
      </c>
      <c r="K244" s="1" t="s">
        <v>104</v>
      </c>
      <c r="L244" s="1" t="s">
        <v>106</v>
      </c>
      <c r="M244" s="1" t="s">
        <v>45</v>
      </c>
      <c r="N244" s="14">
        <v>46056</v>
      </c>
      <c r="O244" s="1" t="s">
        <v>52</v>
      </c>
      <c r="P244" s="1" t="s">
        <v>32</v>
      </c>
      <c r="Q244" s="1" t="s">
        <v>88</v>
      </c>
      <c r="R244" s="1" t="s">
        <v>49</v>
      </c>
      <c r="S244" s="1" t="s">
        <v>88</v>
      </c>
      <c r="T244" s="1" t="s">
        <v>88</v>
      </c>
      <c r="U244" s="1" t="s">
        <v>47</v>
      </c>
      <c r="V244" s="1" t="s">
        <v>88</v>
      </c>
      <c r="W244" s="1" t="s">
        <v>88</v>
      </c>
      <c r="X244" s="1" t="s">
        <v>88</v>
      </c>
      <c r="Y244" s="1" t="s">
        <v>88</v>
      </c>
      <c r="Z244" s="1" t="s">
        <v>12</v>
      </c>
      <c r="AA244" t="s">
        <v>74</v>
      </c>
      <c r="AB244" t="s">
        <v>75</v>
      </c>
      <c r="AC244" t="s">
        <v>15</v>
      </c>
      <c r="AD244">
        <v>16</v>
      </c>
      <c r="AE24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4" s="41" t="str">
        <f t="shared" si="3"/>
        <v>Acima de 14 Dias</v>
      </c>
      <c r="AG244" s="39">
        <f>IF(STOCK_TÉCNICOS[[#This Row],[STATUS]]="INATIVO",
          "DESCONTO REALIZADO",0)</f>
        <v>0</v>
      </c>
      <c r="AH244"/>
    </row>
    <row r="245" spans="1:34" x14ac:dyDescent="0.3">
      <c r="A245" s="1" t="s">
        <v>532</v>
      </c>
      <c r="B245" s="1" t="s">
        <v>379</v>
      </c>
      <c r="C245" s="1" t="s">
        <v>380</v>
      </c>
      <c r="D245" s="1" t="s">
        <v>49</v>
      </c>
      <c r="E245" s="1" t="s">
        <v>53</v>
      </c>
      <c r="F245" s="1" t="s">
        <v>54</v>
      </c>
      <c r="G245" s="1" t="s">
        <v>41</v>
      </c>
      <c r="H245" s="1" t="s">
        <v>42</v>
      </c>
      <c r="I245" s="1" t="s">
        <v>12</v>
      </c>
      <c r="J245" s="1" t="s">
        <v>408</v>
      </c>
      <c r="K245" s="1" t="s">
        <v>104</v>
      </c>
      <c r="L245" s="1" t="s">
        <v>105</v>
      </c>
      <c r="M245" s="1" t="s">
        <v>46</v>
      </c>
      <c r="N245" s="14">
        <v>46056</v>
      </c>
      <c r="O245" s="1" t="s">
        <v>52</v>
      </c>
      <c r="P245" s="1" t="s">
        <v>32</v>
      </c>
      <c r="Q245" s="1" t="s">
        <v>88</v>
      </c>
      <c r="R245" s="1" t="s">
        <v>49</v>
      </c>
      <c r="S245" s="1" t="s">
        <v>88</v>
      </c>
      <c r="T245" s="1" t="s">
        <v>88</v>
      </c>
      <c r="U245" s="1" t="s">
        <v>47</v>
      </c>
      <c r="V245" s="1" t="s">
        <v>88</v>
      </c>
      <c r="W245" s="1" t="s">
        <v>88</v>
      </c>
      <c r="X245" s="1" t="s">
        <v>88</v>
      </c>
      <c r="Y245" s="1" t="s">
        <v>88</v>
      </c>
      <c r="Z245" s="1" t="s">
        <v>12</v>
      </c>
      <c r="AA245" t="s">
        <v>74</v>
      </c>
      <c r="AB245" t="s">
        <v>75</v>
      </c>
      <c r="AC245" t="s">
        <v>15</v>
      </c>
      <c r="AD245">
        <v>16</v>
      </c>
      <c r="AE24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5" s="1" t="str">
        <f t="shared" si="3"/>
        <v>Acima de 14 Dias</v>
      </c>
      <c r="AG245" s="40">
        <f>IF(STOCK_TÉCNICOS[[#This Row],[STATUS]]="INATIVO",
          "DESCONTO REALIZADO",0)</f>
        <v>0</v>
      </c>
      <c r="AH245"/>
    </row>
    <row r="246" spans="1:34" x14ac:dyDescent="0.3">
      <c r="A246" s="1" t="s">
        <v>532</v>
      </c>
      <c r="B246" s="1" t="s">
        <v>379</v>
      </c>
      <c r="C246" s="1" t="s">
        <v>380</v>
      </c>
      <c r="D246" s="1" t="s">
        <v>49</v>
      </c>
      <c r="E246" s="1" t="s">
        <v>50</v>
      </c>
      <c r="F246" s="1" t="s">
        <v>51</v>
      </c>
      <c r="G246" s="1" t="s">
        <v>238</v>
      </c>
      <c r="H246" s="1" t="s">
        <v>239</v>
      </c>
      <c r="I246" s="1" t="s">
        <v>12</v>
      </c>
      <c r="J246" s="1" t="s">
        <v>410</v>
      </c>
      <c r="K246" s="1" t="s">
        <v>104</v>
      </c>
      <c r="L246" s="1" t="s">
        <v>108</v>
      </c>
      <c r="M246" s="1" t="s">
        <v>43</v>
      </c>
      <c r="N246" s="14">
        <v>46056</v>
      </c>
      <c r="O246" s="1" t="s">
        <v>52</v>
      </c>
      <c r="P246" s="1" t="s">
        <v>32</v>
      </c>
      <c r="Q246" s="1" t="s">
        <v>88</v>
      </c>
      <c r="R246" s="1" t="s">
        <v>49</v>
      </c>
      <c r="S246" s="1" t="s">
        <v>88</v>
      </c>
      <c r="T246" s="1" t="s">
        <v>88</v>
      </c>
      <c r="U246" s="1" t="s">
        <v>47</v>
      </c>
      <c r="V246" s="1" t="s">
        <v>88</v>
      </c>
      <c r="W246" s="1" t="s">
        <v>88</v>
      </c>
      <c r="X246" s="1" t="s">
        <v>88</v>
      </c>
      <c r="Y246" s="1" t="s">
        <v>88</v>
      </c>
      <c r="Z246" s="1" t="s">
        <v>12</v>
      </c>
      <c r="AA246" t="s">
        <v>74</v>
      </c>
      <c r="AB246" t="s">
        <v>75</v>
      </c>
      <c r="AC246" t="s">
        <v>15</v>
      </c>
      <c r="AD246">
        <v>16</v>
      </c>
      <c r="AE24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6" s="41" t="str">
        <f t="shared" si="3"/>
        <v>Acima de 14 Dias</v>
      </c>
      <c r="AG246" s="39">
        <f>IF(STOCK_TÉCNICOS[[#This Row],[STATUS]]="INATIVO",
          "DESCONTO REALIZADO",0)</f>
        <v>0</v>
      </c>
      <c r="AH246"/>
    </row>
    <row r="247" spans="1:34" x14ac:dyDescent="0.3">
      <c r="A247" s="1" t="s">
        <v>532</v>
      </c>
      <c r="B247" s="1" t="s">
        <v>379</v>
      </c>
      <c r="C247" s="1" t="s">
        <v>380</v>
      </c>
      <c r="D247" s="1" t="s">
        <v>49</v>
      </c>
      <c r="E247" s="1" t="s">
        <v>50</v>
      </c>
      <c r="F247" s="1" t="s">
        <v>51</v>
      </c>
      <c r="G247" s="1" t="s">
        <v>238</v>
      </c>
      <c r="H247" s="1" t="s">
        <v>239</v>
      </c>
      <c r="I247" s="1" t="s">
        <v>12</v>
      </c>
      <c r="J247" s="1" t="s">
        <v>412</v>
      </c>
      <c r="K247" s="1" t="s">
        <v>104</v>
      </c>
      <c r="L247" s="1" t="s">
        <v>108</v>
      </c>
      <c r="M247" s="1" t="s">
        <v>43</v>
      </c>
      <c r="N247" s="14">
        <v>46056</v>
      </c>
      <c r="O247" s="1" t="s">
        <v>52</v>
      </c>
      <c r="P247" s="1" t="s">
        <v>32</v>
      </c>
      <c r="Q247" s="1" t="s">
        <v>88</v>
      </c>
      <c r="R247" s="1" t="s">
        <v>49</v>
      </c>
      <c r="S247" s="1" t="s">
        <v>88</v>
      </c>
      <c r="T247" s="1" t="s">
        <v>88</v>
      </c>
      <c r="U247" s="1" t="s">
        <v>47</v>
      </c>
      <c r="V247" s="1" t="s">
        <v>88</v>
      </c>
      <c r="W247" s="1" t="s">
        <v>88</v>
      </c>
      <c r="X247" s="1" t="s">
        <v>88</v>
      </c>
      <c r="Y247" s="1" t="s">
        <v>88</v>
      </c>
      <c r="Z247" s="1" t="s">
        <v>12</v>
      </c>
      <c r="AA247" t="s">
        <v>74</v>
      </c>
      <c r="AB247" t="s">
        <v>75</v>
      </c>
      <c r="AC247" t="s">
        <v>15</v>
      </c>
      <c r="AD247">
        <v>16</v>
      </c>
      <c r="AE24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7" s="41" t="str">
        <f t="shared" si="3"/>
        <v>Acima de 14 Dias</v>
      </c>
      <c r="AG247" s="39">
        <f>IF(STOCK_TÉCNICOS[[#This Row],[STATUS]]="INATIVO",
          "DESCONTO REALIZADO",0)</f>
        <v>0</v>
      </c>
      <c r="AH247"/>
    </row>
    <row r="248" spans="1:34" x14ac:dyDescent="0.3">
      <c r="A248" s="1" t="s">
        <v>532</v>
      </c>
      <c r="B248" s="1" t="s">
        <v>298</v>
      </c>
      <c r="C248" s="1" t="s">
        <v>138</v>
      </c>
      <c r="D248" s="1" t="s">
        <v>49</v>
      </c>
      <c r="E248" s="1" t="s">
        <v>50</v>
      </c>
      <c r="F248" s="1" t="s">
        <v>51</v>
      </c>
      <c r="G248" s="1" t="s">
        <v>8</v>
      </c>
      <c r="H248" s="1" t="s">
        <v>9</v>
      </c>
      <c r="I248" s="1" t="s">
        <v>12</v>
      </c>
      <c r="J248" s="1" t="s">
        <v>449</v>
      </c>
      <c r="K248" s="1" t="s">
        <v>104</v>
      </c>
      <c r="L248" s="1" t="s">
        <v>106</v>
      </c>
      <c r="M248" s="1" t="s">
        <v>45</v>
      </c>
      <c r="N248" s="14">
        <v>46058</v>
      </c>
      <c r="O248" s="1" t="s">
        <v>52</v>
      </c>
      <c r="P248" s="1" t="s">
        <v>32</v>
      </c>
      <c r="Q248" s="1" t="s">
        <v>88</v>
      </c>
      <c r="R248" s="1" t="s">
        <v>49</v>
      </c>
      <c r="S248" s="1" t="s">
        <v>88</v>
      </c>
      <c r="T248" s="1" t="s">
        <v>88</v>
      </c>
      <c r="U248" s="1" t="s">
        <v>47</v>
      </c>
      <c r="V248" s="1" t="s">
        <v>88</v>
      </c>
      <c r="W248" s="1" t="s">
        <v>88</v>
      </c>
      <c r="X248" s="1" t="s">
        <v>88</v>
      </c>
      <c r="Y248" s="1" t="s">
        <v>88</v>
      </c>
      <c r="Z248" s="1" t="s">
        <v>12</v>
      </c>
      <c r="AA248" t="s">
        <v>74</v>
      </c>
      <c r="AB248" t="s">
        <v>200</v>
      </c>
      <c r="AC248" t="s">
        <v>15</v>
      </c>
      <c r="AD248">
        <v>14</v>
      </c>
      <c r="AE24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8" s="41" t="str">
        <f t="shared" si="3"/>
        <v>7 a 14 Dias</v>
      </c>
      <c r="AG248" s="39">
        <f>IF(STOCK_TÉCNICOS[[#This Row],[STATUS]]="INATIVO",
          "DESCONTO REALIZADO",0)</f>
        <v>0</v>
      </c>
      <c r="AH248"/>
    </row>
    <row r="249" spans="1:34" x14ac:dyDescent="0.3">
      <c r="A249" s="1" t="s">
        <v>532</v>
      </c>
      <c r="B249" s="1" t="s">
        <v>298</v>
      </c>
      <c r="C249" s="1" t="s">
        <v>138</v>
      </c>
      <c r="D249" s="1" t="s">
        <v>49</v>
      </c>
      <c r="E249" s="1" t="s">
        <v>50</v>
      </c>
      <c r="F249" s="1" t="s">
        <v>51</v>
      </c>
      <c r="G249" s="1" t="s">
        <v>8</v>
      </c>
      <c r="H249" s="1" t="s">
        <v>9</v>
      </c>
      <c r="I249" s="1" t="s">
        <v>12</v>
      </c>
      <c r="J249" s="1" t="s">
        <v>318</v>
      </c>
      <c r="K249" s="1" t="s">
        <v>104</v>
      </c>
      <c r="L249" s="1" t="s">
        <v>106</v>
      </c>
      <c r="M249" s="1" t="s">
        <v>45</v>
      </c>
      <c r="N249" s="14">
        <v>46051</v>
      </c>
      <c r="O249" s="1" t="s">
        <v>52</v>
      </c>
      <c r="P249" s="1" t="s">
        <v>32</v>
      </c>
      <c r="Q249" s="1" t="s">
        <v>88</v>
      </c>
      <c r="R249" s="1" t="s">
        <v>49</v>
      </c>
      <c r="S249" s="1" t="s">
        <v>88</v>
      </c>
      <c r="T249" s="1" t="s">
        <v>88</v>
      </c>
      <c r="U249" s="1" t="s">
        <v>47</v>
      </c>
      <c r="V249" s="1" t="s">
        <v>88</v>
      </c>
      <c r="W249" s="1" t="s">
        <v>88</v>
      </c>
      <c r="X249" s="1" t="s">
        <v>88</v>
      </c>
      <c r="Y249" s="1" t="s">
        <v>88</v>
      </c>
      <c r="Z249" s="1" t="s">
        <v>12</v>
      </c>
      <c r="AA249" t="s">
        <v>74</v>
      </c>
      <c r="AB249" t="s">
        <v>200</v>
      </c>
      <c r="AC249" t="s">
        <v>15</v>
      </c>
      <c r="AD249">
        <v>21</v>
      </c>
      <c r="AE24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49" s="41" t="str">
        <f t="shared" si="3"/>
        <v>Acima de 14 Dias</v>
      </c>
      <c r="AG249" s="39">
        <f>IF(STOCK_TÉCNICOS[[#This Row],[STATUS]]="INATIVO",
          "DESCONTO REALIZADO",0)</f>
        <v>0</v>
      </c>
      <c r="AH249"/>
    </row>
    <row r="250" spans="1:34" x14ac:dyDescent="0.3">
      <c r="A250" s="1" t="s">
        <v>532</v>
      </c>
      <c r="B250" s="1" t="s">
        <v>298</v>
      </c>
      <c r="C250" s="1" t="s">
        <v>138</v>
      </c>
      <c r="D250" s="1" t="s">
        <v>49</v>
      </c>
      <c r="E250" s="1" t="s">
        <v>50</v>
      </c>
      <c r="F250" s="1" t="s">
        <v>51</v>
      </c>
      <c r="G250" s="1" t="s">
        <v>8</v>
      </c>
      <c r="H250" s="1" t="s">
        <v>9</v>
      </c>
      <c r="I250" s="1" t="s">
        <v>12</v>
      </c>
      <c r="J250" s="1" t="s">
        <v>458</v>
      </c>
      <c r="K250" s="1" t="s">
        <v>104</v>
      </c>
      <c r="L250" s="1" t="s">
        <v>106</v>
      </c>
      <c r="M250" s="1" t="s">
        <v>45</v>
      </c>
      <c r="N250" s="14">
        <v>46058</v>
      </c>
      <c r="O250" s="1" t="s">
        <v>52</v>
      </c>
      <c r="P250" s="1" t="s">
        <v>32</v>
      </c>
      <c r="Q250" s="1" t="s">
        <v>88</v>
      </c>
      <c r="R250" s="1" t="s">
        <v>49</v>
      </c>
      <c r="S250" s="1" t="s">
        <v>88</v>
      </c>
      <c r="T250" s="1" t="s">
        <v>88</v>
      </c>
      <c r="U250" s="1" t="s">
        <v>47</v>
      </c>
      <c r="V250" s="1" t="s">
        <v>88</v>
      </c>
      <c r="W250" s="1" t="s">
        <v>88</v>
      </c>
      <c r="X250" s="1" t="s">
        <v>88</v>
      </c>
      <c r="Y250" s="1" t="s">
        <v>88</v>
      </c>
      <c r="Z250" s="1" t="s">
        <v>12</v>
      </c>
      <c r="AA250" t="s">
        <v>74</v>
      </c>
      <c r="AB250" t="s">
        <v>200</v>
      </c>
      <c r="AC250" t="s">
        <v>15</v>
      </c>
      <c r="AD250">
        <v>14</v>
      </c>
      <c r="AE25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0" s="41" t="str">
        <f t="shared" si="3"/>
        <v>7 a 14 Dias</v>
      </c>
      <c r="AG250" s="39">
        <f>IF(STOCK_TÉCNICOS[[#This Row],[STATUS]]="INATIVO",
          "DESCONTO REALIZADO",0)</f>
        <v>0</v>
      </c>
      <c r="AH250"/>
    </row>
    <row r="251" spans="1:34" x14ac:dyDescent="0.3">
      <c r="A251" s="1" t="s">
        <v>532</v>
      </c>
      <c r="B251" s="1" t="s">
        <v>298</v>
      </c>
      <c r="C251" s="1" t="s">
        <v>138</v>
      </c>
      <c r="D251" s="1" t="s">
        <v>49</v>
      </c>
      <c r="E251" s="1" t="s">
        <v>50</v>
      </c>
      <c r="F251" s="1" t="s">
        <v>51</v>
      </c>
      <c r="G251" s="1" t="s">
        <v>8</v>
      </c>
      <c r="H251" s="1" t="s">
        <v>9</v>
      </c>
      <c r="I251" s="1" t="s">
        <v>12</v>
      </c>
      <c r="J251" s="1" t="s">
        <v>463</v>
      </c>
      <c r="K251" s="1" t="s">
        <v>104</v>
      </c>
      <c r="L251" s="1" t="s">
        <v>106</v>
      </c>
      <c r="M251" s="1" t="s">
        <v>45</v>
      </c>
      <c r="N251" s="14">
        <v>46058</v>
      </c>
      <c r="O251" s="1" t="s">
        <v>52</v>
      </c>
      <c r="P251" s="1" t="s">
        <v>32</v>
      </c>
      <c r="Q251" s="1" t="s">
        <v>88</v>
      </c>
      <c r="R251" s="1" t="s">
        <v>49</v>
      </c>
      <c r="S251" s="1" t="s">
        <v>88</v>
      </c>
      <c r="T251" s="1" t="s">
        <v>88</v>
      </c>
      <c r="U251" s="1" t="s">
        <v>47</v>
      </c>
      <c r="V251" s="1" t="s">
        <v>88</v>
      </c>
      <c r="W251" s="1" t="s">
        <v>88</v>
      </c>
      <c r="X251" s="1" t="s">
        <v>88</v>
      </c>
      <c r="Y251" s="1" t="s">
        <v>88</v>
      </c>
      <c r="Z251" s="1" t="s">
        <v>12</v>
      </c>
      <c r="AA251" t="s">
        <v>74</v>
      </c>
      <c r="AB251" t="s">
        <v>200</v>
      </c>
      <c r="AC251" t="s">
        <v>15</v>
      </c>
      <c r="AD251">
        <v>14</v>
      </c>
      <c r="AE25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1" s="41" t="str">
        <f t="shared" si="3"/>
        <v>7 a 14 Dias</v>
      </c>
      <c r="AG251" s="39">
        <f>IF(STOCK_TÉCNICOS[[#This Row],[STATUS]]="INATIVO",
          "DESCONTO REALIZADO",0)</f>
        <v>0</v>
      </c>
      <c r="AH251"/>
    </row>
    <row r="252" spans="1:34" x14ac:dyDescent="0.3">
      <c r="A252" s="1" t="s">
        <v>532</v>
      </c>
      <c r="B252" s="1" t="s">
        <v>298</v>
      </c>
      <c r="C252" s="1" t="s">
        <v>138</v>
      </c>
      <c r="D252" s="1" t="s">
        <v>49</v>
      </c>
      <c r="E252" s="1" t="s">
        <v>50</v>
      </c>
      <c r="F252" s="1" t="s">
        <v>51</v>
      </c>
      <c r="G252" s="1" t="s">
        <v>238</v>
      </c>
      <c r="H252" s="1" t="s">
        <v>239</v>
      </c>
      <c r="I252" s="1" t="s">
        <v>12</v>
      </c>
      <c r="J252" s="1" t="s">
        <v>464</v>
      </c>
      <c r="K252" s="1" t="s">
        <v>104</v>
      </c>
      <c r="L252" s="1" t="s">
        <v>108</v>
      </c>
      <c r="M252" s="1" t="s">
        <v>43</v>
      </c>
      <c r="N252" s="14">
        <v>46058</v>
      </c>
      <c r="O252" s="1" t="s">
        <v>52</v>
      </c>
      <c r="P252" s="1" t="s">
        <v>32</v>
      </c>
      <c r="Q252" s="1" t="s">
        <v>88</v>
      </c>
      <c r="R252" s="1" t="s">
        <v>49</v>
      </c>
      <c r="S252" s="1" t="s">
        <v>88</v>
      </c>
      <c r="T252" s="1" t="s">
        <v>88</v>
      </c>
      <c r="U252" s="1" t="s">
        <v>47</v>
      </c>
      <c r="V252" s="1" t="s">
        <v>88</v>
      </c>
      <c r="W252" s="1" t="s">
        <v>88</v>
      </c>
      <c r="X252" s="1" t="s">
        <v>88</v>
      </c>
      <c r="Y252" s="1" t="s">
        <v>88</v>
      </c>
      <c r="Z252" s="1" t="s">
        <v>12</v>
      </c>
      <c r="AA252" t="s">
        <v>74</v>
      </c>
      <c r="AB252" t="s">
        <v>200</v>
      </c>
      <c r="AC252" t="s">
        <v>15</v>
      </c>
      <c r="AD252">
        <v>14</v>
      </c>
      <c r="AE25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2" s="1" t="str">
        <f t="shared" si="3"/>
        <v>7 a 14 Dias</v>
      </c>
      <c r="AG252" s="40">
        <f>IF(STOCK_TÉCNICOS[[#This Row],[STATUS]]="INATIVO",
          "DESCONTO REALIZADO",0)</f>
        <v>0</v>
      </c>
      <c r="AH252"/>
    </row>
    <row r="253" spans="1:34" x14ac:dyDescent="0.3">
      <c r="A253" s="1" t="s">
        <v>532</v>
      </c>
      <c r="B253" s="1" t="s">
        <v>298</v>
      </c>
      <c r="C253" s="1" t="s">
        <v>138</v>
      </c>
      <c r="D253" s="1" t="s">
        <v>49</v>
      </c>
      <c r="E253" s="1" t="s">
        <v>50</v>
      </c>
      <c r="F253" s="1" t="s">
        <v>51</v>
      </c>
      <c r="G253" s="1" t="s">
        <v>238</v>
      </c>
      <c r="H253" s="1" t="s">
        <v>239</v>
      </c>
      <c r="I253" s="1" t="s">
        <v>12</v>
      </c>
      <c r="J253" s="1" t="s">
        <v>465</v>
      </c>
      <c r="K253" s="1" t="s">
        <v>104</v>
      </c>
      <c r="L253" s="1" t="s">
        <v>108</v>
      </c>
      <c r="M253" s="1" t="s">
        <v>43</v>
      </c>
      <c r="N253" s="14">
        <v>46058</v>
      </c>
      <c r="O253" s="1" t="s">
        <v>52</v>
      </c>
      <c r="P253" s="1" t="s">
        <v>32</v>
      </c>
      <c r="Q253" s="1" t="s">
        <v>88</v>
      </c>
      <c r="R253" s="1" t="s">
        <v>49</v>
      </c>
      <c r="S253" s="1" t="s">
        <v>88</v>
      </c>
      <c r="T253" s="1" t="s">
        <v>88</v>
      </c>
      <c r="U253" s="1" t="s">
        <v>47</v>
      </c>
      <c r="V253" s="1" t="s">
        <v>88</v>
      </c>
      <c r="W253" s="1" t="s">
        <v>88</v>
      </c>
      <c r="X253" s="1" t="s">
        <v>88</v>
      </c>
      <c r="Y253" s="1" t="s">
        <v>88</v>
      </c>
      <c r="Z253" s="1" t="s">
        <v>12</v>
      </c>
      <c r="AA253" t="s">
        <v>74</v>
      </c>
      <c r="AB253" t="s">
        <v>200</v>
      </c>
      <c r="AC253" t="s">
        <v>15</v>
      </c>
      <c r="AD253">
        <v>14</v>
      </c>
      <c r="AE25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3" s="41" t="str">
        <f t="shared" si="3"/>
        <v>7 a 14 Dias</v>
      </c>
      <c r="AG253" s="39">
        <f>IF(STOCK_TÉCNICOS[[#This Row],[STATUS]]="INATIVO",
          "DESCONTO REALIZADO",0)</f>
        <v>0</v>
      </c>
      <c r="AH253"/>
    </row>
    <row r="254" spans="1:34" x14ac:dyDescent="0.3">
      <c r="A254" s="1" t="s">
        <v>532</v>
      </c>
      <c r="B254" s="1" t="s">
        <v>127</v>
      </c>
      <c r="C254" s="1" t="s">
        <v>151</v>
      </c>
      <c r="D254" s="1" t="s">
        <v>49</v>
      </c>
      <c r="E254" s="1" t="s">
        <v>50</v>
      </c>
      <c r="F254" s="1" t="s">
        <v>51</v>
      </c>
      <c r="G254" s="1" t="s">
        <v>238</v>
      </c>
      <c r="H254" s="1" t="s">
        <v>239</v>
      </c>
      <c r="I254" s="1" t="s">
        <v>12</v>
      </c>
      <c r="J254" s="1" t="s">
        <v>569</v>
      </c>
      <c r="K254" s="1" t="s">
        <v>104</v>
      </c>
      <c r="L254" s="1" t="s">
        <v>108</v>
      </c>
      <c r="M254" s="1" t="s">
        <v>43</v>
      </c>
      <c r="N254" s="14">
        <v>46063</v>
      </c>
      <c r="O254" s="1" t="s">
        <v>52</v>
      </c>
      <c r="P254" s="1" t="s">
        <v>32</v>
      </c>
      <c r="Q254" s="1" t="s">
        <v>88</v>
      </c>
      <c r="R254" s="1" t="s">
        <v>49</v>
      </c>
      <c r="S254" s="1" t="s">
        <v>88</v>
      </c>
      <c r="T254" s="1" t="s">
        <v>88</v>
      </c>
      <c r="U254" s="1" t="s">
        <v>47</v>
      </c>
      <c r="V254" s="1" t="s">
        <v>88</v>
      </c>
      <c r="W254" s="1" t="s">
        <v>88</v>
      </c>
      <c r="X254" s="1" t="s">
        <v>88</v>
      </c>
      <c r="Y254" s="1" t="s">
        <v>88</v>
      </c>
      <c r="Z254" s="1" t="s">
        <v>12</v>
      </c>
      <c r="AA254" t="s">
        <v>74</v>
      </c>
      <c r="AB254" t="s">
        <v>73</v>
      </c>
      <c r="AC254" t="s">
        <v>15</v>
      </c>
      <c r="AD254">
        <v>9</v>
      </c>
      <c r="AE25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4" s="41" t="str">
        <f t="shared" si="3"/>
        <v>7 a 14 Dias</v>
      </c>
      <c r="AG254" s="39">
        <f>IF(STOCK_TÉCNICOS[[#This Row],[STATUS]]="INATIVO",
          "DESCONTO REALIZADO",0)</f>
        <v>0</v>
      </c>
      <c r="AH254"/>
    </row>
    <row r="255" spans="1:34" x14ac:dyDescent="0.3">
      <c r="A255" s="1" t="s">
        <v>532</v>
      </c>
      <c r="B255" s="1" t="s">
        <v>127</v>
      </c>
      <c r="C255" s="1" t="s">
        <v>151</v>
      </c>
      <c r="D255" s="1" t="s">
        <v>49</v>
      </c>
      <c r="E255" s="1" t="s">
        <v>53</v>
      </c>
      <c r="F255" s="1" t="s">
        <v>54</v>
      </c>
      <c r="G255" s="1" t="s">
        <v>41</v>
      </c>
      <c r="H255" s="1" t="s">
        <v>42</v>
      </c>
      <c r="I255" s="1" t="s">
        <v>12</v>
      </c>
      <c r="J255" s="1" t="s">
        <v>418</v>
      </c>
      <c r="K255" s="1" t="s">
        <v>104</v>
      </c>
      <c r="L255" s="1" t="s">
        <v>105</v>
      </c>
      <c r="M255" s="1" t="s">
        <v>46</v>
      </c>
      <c r="N255" s="14">
        <v>46057</v>
      </c>
      <c r="O255" s="1" t="s">
        <v>52</v>
      </c>
      <c r="P255" s="1" t="s">
        <v>32</v>
      </c>
      <c r="Q255" s="1" t="s">
        <v>88</v>
      </c>
      <c r="R255" s="1" t="s">
        <v>49</v>
      </c>
      <c r="S255" s="1" t="s">
        <v>88</v>
      </c>
      <c r="T255" s="1" t="s">
        <v>88</v>
      </c>
      <c r="U255" s="1" t="s">
        <v>47</v>
      </c>
      <c r="V255" s="1" t="s">
        <v>88</v>
      </c>
      <c r="W255" s="1" t="s">
        <v>88</v>
      </c>
      <c r="X255" s="1" t="s">
        <v>88</v>
      </c>
      <c r="Y255" s="1" t="s">
        <v>88</v>
      </c>
      <c r="Z255" s="1" t="s">
        <v>12</v>
      </c>
      <c r="AA255" t="s">
        <v>74</v>
      </c>
      <c r="AB255" t="s">
        <v>73</v>
      </c>
      <c r="AC255" t="s">
        <v>15</v>
      </c>
      <c r="AD255">
        <v>15</v>
      </c>
      <c r="AE25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5" s="41" t="str">
        <f t="shared" si="3"/>
        <v>Acima de 14 Dias</v>
      </c>
      <c r="AG255" s="39">
        <f>IF(STOCK_TÉCNICOS[[#This Row],[STATUS]]="INATIVO",
          "DESCONTO REALIZADO",0)</f>
        <v>0</v>
      </c>
      <c r="AH255"/>
    </row>
    <row r="256" spans="1:34" x14ac:dyDescent="0.3">
      <c r="A256" s="1" t="s">
        <v>532</v>
      </c>
      <c r="B256" s="1" t="s">
        <v>127</v>
      </c>
      <c r="C256" s="1" t="s">
        <v>151</v>
      </c>
      <c r="D256" s="1" t="s">
        <v>49</v>
      </c>
      <c r="E256" s="1" t="s">
        <v>53</v>
      </c>
      <c r="F256" s="1" t="s">
        <v>54</v>
      </c>
      <c r="G256" s="1" t="s">
        <v>41</v>
      </c>
      <c r="H256" s="1" t="s">
        <v>42</v>
      </c>
      <c r="I256" s="1" t="s">
        <v>12</v>
      </c>
      <c r="J256" s="1" t="s">
        <v>718</v>
      </c>
      <c r="K256" s="1" t="s">
        <v>104</v>
      </c>
      <c r="L256" s="1" t="s">
        <v>105</v>
      </c>
      <c r="M256" s="1" t="s">
        <v>46</v>
      </c>
      <c r="N256" s="14">
        <v>46066</v>
      </c>
      <c r="O256" s="1" t="s">
        <v>52</v>
      </c>
      <c r="P256" s="1" t="s">
        <v>32</v>
      </c>
      <c r="Q256" s="1" t="s">
        <v>88</v>
      </c>
      <c r="R256" s="1" t="s">
        <v>49</v>
      </c>
      <c r="S256" s="1" t="s">
        <v>88</v>
      </c>
      <c r="T256" s="1" t="s">
        <v>88</v>
      </c>
      <c r="U256" s="1" t="s">
        <v>47</v>
      </c>
      <c r="V256" s="1" t="s">
        <v>88</v>
      </c>
      <c r="W256" s="1" t="s">
        <v>88</v>
      </c>
      <c r="X256" s="1" t="s">
        <v>88</v>
      </c>
      <c r="Y256" s="1" t="s">
        <v>88</v>
      </c>
      <c r="Z256" s="1" t="s">
        <v>12</v>
      </c>
      <c r="AA256" t="s">
        <v>74</v>
      </c>
      <c r="AB256" t="s">
        <v>73</v>
      </c>
      <c r="AC256" t="s">
        <v>15</v>
      </c>
      <c r="AD256">
        <v>6</v>
      </c>
      <c r="AE25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6" s="41" t="str">
        <f t="shared" si="3"/>
        <v>0 a 7 Dias</v>
      </c>
      <c r="AG256" s="39">
        <f>IF(STOCK_TÉCNICOS[[#This Row],[STATUS]]="INATIVO",
          "DESCONTO REALIZADO",0)</f>
        <v>0</v>
      </c>
      <c r="AH256"/>
    </row>
    <row r="257" spans="1:34" x14ac:dyDescent="0.3">
      <c r="A257" s="1" t="s">
        <v>532</v>
      </c>
      <c r="B257" s="1" t="s">
        <v>127</v>
      </c>
      <c r="C257" s="1" t="s">
        <v>151</v>
      </c>
      <c r="D257" s="1" t="s">
        <v>49</v>
      </c>
      <c r="E257" s="1" t="s">
        <v>53</v>
      </c>
      <c r="F257" s="1" t="s">
        <v>54</v>
      </c>
      <c r="G257" s="1" t="s">
        <v>41</v>
      </c>
      <c r="H257" s="1" t="s">
        <v>42</v>
      </c>
      <c r="I257" s="1" t="s">
        <v>12</v>
      </c>
      <c r="J257" s="1" t="s">
        <v>420</v>
      </c>
      <c r="K257" s="1" t="s">
        <v>104</v>
      </c>
      <c r="L257" s="1" t="s">
        <v>105</v>
      </c>
      <c r="M257" s="1" t="s">
        <v>46</v>
      </c>
      <c r="N257" s="14">
        <v>46057</v>
      </c>
      <c r="O257" s="1" t="s">
        <v>52</v>
      </c>
      <c r="P257" s="1" t="s">
        <v>32</v>
      </c>
      <c r="Q257" s="1" t="s">
        <v>88</v>
      </c>
      <c r="R257" s="1" t="s">
        <v>49</v>
      </c>
      <c r="S257" s="1" t="s">
        <v>88</v>
      </c>
      <c r="T257" s="1" t="s">
        <v>88</v>
      </c>
      <c r="U257" s="1" t="s">
        <v>47</v>
      </c>
      <c r="V257" s="1" t="s">
        <v>88</v>
      </c>
      <c r="W257" s="1" t="s">
        <v>88</v>
      </c>
      <c r="X257" s="1" t="s">
        <v>88</v>
      </c>
      <c r="Y257" s="1" t="s">
        <v>88</v>
      </c>
      <c r="Z257" s="1" t="s">
        <v>12</v>
      </c>
      <c r="AA257" t="s">
        <v>74</v>
      </c>
      <c r="AB257" t="s">
        <v>73</v>
      </c>
      <c r="AC257" t="s">
        <v>15</v>
      </c>
      <c r="AD257">
        <v>15</v>
      </c>
      <c r="AE25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7" s="1" t="str">
        <f t="shared" si="3"/>
        <v>Acima de 14 Dias</v>
      </c>
      <c r="AG257" s="40">
        <f>IF(STOCK_TÉCNICOS[[#This Row],[STATUS]]="INATIVO",
          "DESCONTO REALIZADO",0)</f>
        <v>0</v>
      </c>
      <c r="AH257"/>
    </row>
    <row r="258" spans="1:34" x14ac:dyDescent="0.3">
      <c r="A258" s="1" t="s">
        <v>532</v>
      </c>
      <c r="B258" s="1" t="s">
        <v>127</v>
      </c>
      <c r="C258" s="1" t="s">
        <v>151</v>
      </c>
      <c r="D258" s="1" t="s">
        <v>49</v>
      </c>
      <c r="E258" s="1" t="s">
        <v>50</v>
      </c>
      <c r="F258" s="1" t="s">
        <v>51</v>
      </c>
      <c r="G258" s="1" t="s">
        <v>238</v>
      </c>
      <c r="H258" s="1" t="s">
        <v>239</v>
      </c>
      <c r="I258" s="1" t="s">
        <v>12</v>
      </c>
      <c r="J258" s="1" t="s">
        <v>371</v>
      </c>
      <c r="K258" s="1" t="s">
        <v>104</v>
      </c>
      <c r="L258" s="1" t="s">
        <v>108</v>
      </c>
      <c r="M258" s="1" t="s">
        <v>43</v>
      </c>
      <c r="N258" s="14">
        <v>46055</v>
      </c>
      <c r="O258" s="1" t="s">
        <v>52</v>
      </c>
      <c r="P258" s="1" t="s">
        <v>32</v>
      </c>
      <c r="Q258" s="1" t="s">
        <v>88</v>
      </c>
      <c r="R258" s="1" t="s">
        <v>49</v>
      </c>
      <c r="S258" s="1" t="s">
        <v>88</v>
      </c>
      <c r="T258" s="1" t="s">
        <v>88</v>
      </c>
      <c r="U258" s="1" t="s">
        <v>47</v>
      </c>
      <c r="V258" s="1" t="s">
        <v>88</v>
      </c>
      <c r="W258" s="1" t="s">
        <v>88</v>
      </c>
      <c r="X258" s="1" t="s">
        <v>88</v>
      </c>
      <c r="Y258" s="1" t="s">
        <v>88</v>
      </c>
      <c r="Z258" s="1" t="s">
        <v>12</v>
      </c>
      <c r="AA258" t="s">
        <v>74</v>
      </c>
      <c r="AB258" t="s">
        <v>73</v>
      </c>
      <c r="AC258" t="s">
        <v>15</v>
      </c>
      <c r="AD258">
        <v>17</v>
      </c>
      <c r="AE25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8" s="1" t="str">
        <f t="shared" ref="AF258:AF321" si="4">IF(OR(I258="Danificado",I258="Não validado a devolver",I258="Retirado",I258="Devoluções"),
"Reversa",
IF(AD258&lt;=7,"0 a 7 Dias",
IF(AND(AD258&gt;7,AD258&lt;=14),"7 a 14 Dias",
IF(AD258&gt;14,"Acima de 14 Dias",
""))))</f>
        <v>Acima de 14 Dias</v>
      </c>
      <c r="AG258" s="40">
        <f>IF(STOCK_TÉCNICOS[[#This Row],[STATUS]]="INATIVO",
          "DESCONTO REALIZADO",0)</f>
        <v>0</v>
      </c>
      <c r="AH258"/>
    </row>
    <row r="259" spans="1:34" x14ac:dyDescent="0.3">
      <c r="A259" s="1" t="s">
        <v>532</v>
      </c>
      <c r="B259" s="1" t="s">
        <v>544</v>
      </c>
      <c r="C259" s="1" t="s">
        <v>545</v>
      </c>
      <c r="D259" s="1" t="s">
        <v>49</v>
      </c>
      <c r="E259" s="1" t="s">
        <v>50</v>
      </c>
      <c r="F259" s="1" t="s">
        <v>51</v>
      </c>
      <c r="G259" s="1" t="s">
        <v>6</v>
      </c>
      <c r="H259" s="1" t="s">
        <v>7</v>
      </c>
      <c r="I259" s="1" t="s">
        <v>12</v>
      </c>
      <c r="J259" s="1" t="s">
        <v>546</v>
      </c>
      <c r="K259" s="1" t="s">
        <v>104</v>
      </c>
      <c r="L259" s="1" t="s">
        <v>108</v>
      </c>
      <c r="M259" s="1" t="s">
        <v>43</v>
      </c>
      <c r="N259" s="14">
        <v>46070</v>
      </c>
      <c r="O259" s="1" t="s">
        <v>52</v>
      </c>
      <c r="P259" s="1" t="s">
        <v>32</v>
      </c>
      <c r="Q259" s="1" t="s">
        <v>88</v>
      </c>
      <c r="R259" s="1" t="s">
        <v>49</v>
      </c>
      <c r="S259" s="1" t="s">
        <v>88</v>
      </c>
      <c r="T259" s="1" t="s">
        <v>88</v>
      </c>
      <c r="U259" s="1" t="s">
        <v>47</v>
      </c>
      <c r="V259" s="1" t="s">
        <v>88</v>
      </c>
      <c r="W259" s="1" t="s">
        <v>88</v>
      </c>
      <c r="X259" s="1" t="s">
        <v>88</v>
      </c>
      <c r="Y259" s="1" t="s">
        <v>88</v>
      </c>
      <c r="Z259" s="1" t="s">
        <v>12</v>
      </c>
      <c r="AA259" t="s">
        <v>74</v>
      </c>
      <c r="AB259" t="s">
        <v>75</v>
      </c>
      <c r="AC259" t="s">
        <v>15</v>
      </c>
      <c r="AD259">
        <v>2</v>
      </c>
      <c r="AE25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59" s="41" t="str">
        <f t="shared" si="4"/>
        <v>0 a 7 Dias</v>
      </c>
      <c r="AG259" s="39">
        <f>IF(STOCK_TÉCNICOS[[#This Row],[STATUS]]="INATIVO",
          "DESCONTO REALIZADO",0)</f>
        <v>0</v>
      </c>
      <c r="AH259"/>
    </row>
    <row r="260" spans="1:34" x14ac:dyDescent="0.3">
      <c r="A260" s="1" t="s">
        <v>532</v>
      </c>
      <c r="B260" s="1" t="s">
        <v>544</v>
      </c>
      <c r="C260" s="1" t="s">
        <v>545</v>
      </c>
      <c r="D260" s="1" t="s">
        <v>49</v>
      </c>
      <c r="E260" s="1" t="s">
        <v>53</v>
      </c>
      <c r="F260" s="1" t="s">
        <v>54</v>
      </c>
      <c r="G260" s="1" t="s">
        <v>41</v>
      </c>
      <c r="H260" s="1" t="s">
        <v>42</v>
      </c>
      <c r="I260" s="1" t="s">
        <v>12</v>
      </c>
      <c r="J260" s="1" t="s">
        <v>597</v>
      </c>
      <c r="K260" s="1" t="s">
        <v>104</v>
      </c>
      <c r="L260" s="1" t="s">
        <v>105</v>
      </c>
      <c r="M260" s="1" t="s">
        <v>46</v>
      </c>
      <c r="N260" s="14">
        <v>46070</v>
      </c>
      <c r="O260" s="1" t="s">
        <v>52</v>
      </c>
      <c r="P260" s="1" t="s">
        <v>32</v>
      </c>
      <c r="Q260" s="1" t="s">
        <v>88</v>
      </c>
      <c r="R260" s="1" t="s">
        <v>49</v>
      </c>
      <c r="S260" s="1" t="s">
        <v>88</v>
      </c>
      <c r="T260" s="1" t="s">
        <v>88</v>
      </c>
      <c r="U260" s="1" t="s">
        <v>47</v>
      </c>
      <c r="V260" s="1" t="s">
        <v>88</v>
      </c>
      <c r="W260" s="1" t="s">
        <v>88</v>
      </c>
      <c r="X260" s="1" t="s">
        <v>88</v>
      </c>
      <c r="Y260" s="1" t="s">
        <v>88</v>
      </c>
      <c r="Z260" s="1" t="s">
        <v>12</v>
      </c>
      <c r="AA260" t="s">
        <v>74</v>
      </c>
      <c r="AB260" t="s">
        <v>75</v>
      </c>
      <c r="AC260" t="s">
        <v>15</v>
      </c>
      <c r="AD260">
        <v>2</v>
      </c>
      <c r="AE26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0" s="41" t="str">
        <f t="shared" si="4"/>
        <v>0 a 7 Dias</v>
      </c>
      <c r="AG260" s="39">
        <f>IF(STOCK_TÉCNICOS[[#This Row],[STATUS]]="INATIVO",
          "DESCONTO REALIZADO",0)</f>
        <v>0</v>
      </c>
      <c r="AH260"/>
    </row>
    <row r="261" spans="1:34" x14ac:dyDescent="0.3">
      <c r="A261" s="1" t="s">
        <v>532</v>
      </c>
      <c r="B261" s="1" t="s">
        <v>544</v>
      </c>
      <c r="C261" s="1" t="s">
        <v>545</v>
      </c>
      <c r="D261" s="1" t="s">
        <v>49</v>
      </c>
      <c r="E261" s="1" t="s">
        <v>50</v>
      </c>
      <c r="F261" s="1" t="s">
        <v>51</v>
      </c>
      <c r="G261" s="1" t="s">
        <v>6</v>
      </c>
      <c r="H261" s="1" t="s">
        <v>7</v>
      </c>
      <c r="I261" s="1" t="s">
        <v>12</v>
      </c>
      <c r="J261" s="1" t="s">
        <v>622</v>
      </c>
      <c r="K261" s="1" t="s">
        <v>104</v>
      </c>
      <c r="L261" s="1" t="s">
        <v>108</v>
      </c>
      <c r="M261" s="1" t="s">
        <v>43</v>
      </c>
      <c r="N261" s="14">
        <v>46070</v>
      </c>
      <c r="O261" s="1" t="s">
        <v>52</v>
      </c>
      <c r="P261" s="1" t="s">
        <v>32</v>
      </c>
      <c r="Q261" s="1" t="s">
        <v>88</v>
      </c>
      <c r="R261" s="1" t="s">
        <v>49</v>
      </c>
      <c r="S261" s="1" t="s">
        <v>88</v>
      </c>
      <c r="T261" s="1" t="s">
        <v>88</v>
      </c>
      <c r="U261" s="1" t="s">
        <v>47</v>
      </c>
      <c r="V261" s="1" t="s">
        <v>88</v>
      </c>
      <c r="W261" s="1" t="s">
        <v>88</v>
      </c>
      <c r="X261" s="1" t="s">
        <v>88</v>
      </c>
      <c r="Y261" s="1" t="s">
        <v>88</v>
      </c>
      <c r="Z261" s="1" t="s">
        <v>12</v>
      </c>
      <c r="AA261" t="s">
        <v>74</v>
      </c>
      <c r="AB261" t="s">
        <v>75</v>
      </c>
      <c r="AC261" t="s">
        <v>15</v>
      </c>
      <c r="AD261">
        <v>2</v>
      </c>
      <c r="AE26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1" s="41" t="str">
        <f t="shared" si="4"/>
        <v>0 a 7 Dias</v>
      </c>
      <c r="AG261" s="39">
        <f>IF(STOCK_TÉCNICOS[[#This Row],[STATUS]]="INATIVO",
          "DESCONTO REALIZADO",0)</f>
        <v>0</v>
      </c>
      <c r="AH261"/>
    </row>
    <row r="262" spans="1:34" x14ac:dyDescent="0.3">
      <c r="A262" s="1" t="s">
        <v>532</v>
      </c>
      <c r="B262" s="1" t="s">
        <v>544</v>
      </c>
      <c r="C262" s="1" t="s">
        <v>545</v>
      </c>
      <c r="D262" s="1" t="s">
        <v>49</v>
      </c>
      <c r="E262" s="1" t="s">
        <v>50</v>
      </c>
      <c r="F262" s="1" t="s">
        <v>51</v>
      </c>
      <c r="G262" s="1" t="s">
        <v>6</v>
      </c>
      <c r="H262" s="1" t="s">
        <v>7</v>
      </c>
      <c r="I262" s="1" t="s">
        <v>12</v>
      </c>
      <c r="J262" s="1" t="s">
        <v>663</v>
      </c>
      <c r="K262" s="1" t="s">
        <v>104</v>
      </c>
      <c r="L262" s="1" t="s">
        <v>108</v>
      </c>
      <c r="M262" s="1" t="s">
        <v>43</v>
      </c>
      <c r="N262" s="14">
        <v>46070</v>
      </c>
      <c r="O262" s="1" t="s">
        <v>52</v>
      </c>
      <c r="P262" s="1" t="s">
        <v>32</v>
      </c>
      <c r="Q262" s="1" t="s">
        <v>88</v>
      </c>
      <c r="R262" s="1" t="s">
        <v>49</v>
      </c>
      <c r="S262" s="1" t="s">
        <v>88</v>
      </c>
      <c r="T262" s="1" t="s">
        <v>88</v>
      </c>
      <c r="U262" s="1" t="s">
        <v>47</v>
      </c>
      <c r="V262" s="1" t="s">
        <v>88</v>
      </c>
      <c r="W262" s="1" t="s">
        <v>88</v>
      </c>
      <c r="X262" s="1" t="s">
        <v>88</v>
      </c>
      <c r="Y262" s="1" t="s">
        <v>88</v>
      </c>
      <c r="Z262" s="1" t="s">
        <v>12</v>
      </c>
      <c r="AA262" t="s">
        <v>74</v>
      </c>
      <c r="AB262" t="s">
        <v>75</v>
      </c>
      <c r="AC262" t="s">
        <v>15</v>
      </c>
      <c r="AD262">
        <v>2</v>
      </c>
      <c r="AE26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2" s="41" t="str">
        <f t="shared" si="4"/>
        <v>0 a 7 Dias</v>
      </c>
      <c r="AG262" s="39">
        <f>IF(STOCK_TÉCNICOS[[#This Row],[STATUS]]="INATIVO",
          "DESCONTO REALIZADO",0)</f>
        <v>0</v>
      </c>
      <c r="AH262"/>
    </row>
    <row r="263" spans="1:34" x14ac:dyDescent="0.3">
      <c r="A263" s="1" t="s">
        <v>532</v>
      </c>
      <c r="B263" s="1" t="s">
        <v>544</v>
      </c>
      <c r="C263" s="1" t="s">
        <v>545</v>
      </c>
      <c r="D263" s="1" t="s">
        <v>49</v>
      </c>
      <c r="E263" s="1" t="s">
        <v>50</v>
      </c>
      <c r="F263" s="1" t="s">
        <v>51</v>
      </c>
      <c r="G263" s="1" t="s">
        <v>6</v>
      </c>
      <c r="H263" s="1" t="s">
        <v>7</v>
      </c>
      <c r="I263" s="1" t="s">
        <v>12</v>
      </c>
      <c r="J263" s="1" t="s">
        <v>676</v>
      </c>
      <c r="K263" s="1" t="s">
        <v>104</v>
      </c>
      <c r="L263" s="1" t="s">
        <v>108</v>
      </c>
      <c r="M263" s="1" t="s">
        <v>43</v>
      </c>
      <c r="N263" s="14">
        <v>46070</v>
      </c>
      <c r="O263" s="1" t="s">
        <v>52</v>
      </c>
      <c r="P263" s="1" t="s">
        <v>32</v>
      </c>
      <c r="Q263" s="1" t="s">
        <v>88</v>
      </c>
      <c r="R263" s="1" t="s">
        <v>49</v>
      </c>
      <c r="S263" s="1" t="s">
        <v>88</v>
      </c>
      <c r="T263" s="1" t="s">
        <v>88</v>
      </c>
      <c r="U263" s="1" t="s">
        <v>47</v>
      </c>
      <c r="V263" s="1" t="s">
        <v>88</v>
      </c>
      <c r="W263" s="1" t="s">
        <v>88</v>
      </c>
      <c r="X263" s="1" t="s">
        <v>88</v>
      </c>
      <c r="Y263" s="1" t="s">
        <v>88</v>
      </c>
      <c r="Z263" s="1" t="s">
        <v>12</v>
      </c>
      <c r="AA263" t="s">
        <v>74</v>
      </c>
      <c r="AB263" t="s">
        <v>75</v>
      </c>
      <c r="AC263" t="s">
        <v>15</v>
      </c>
      <c r="AD263">
        <v>2</v>
      </c>
      <c r="AE26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3" s="41" t="str">
        <f t="shared" si="4"/>
        <v>0 a 7 Dias</v>
      </c>
      <c r="AG263" s="39">
        <f>IF(STOCK_TÉCNICOS[[#This Row],[STATUS]]="INATIVO",
          "DESCONTO REALIZADO",0)</f>
        <v>0</v>
      </c>
      <c r="AH263"/>
    </row>
    <row r="264" spans="1:34" x14ac:dyDescent="0.3">
      <c r="A264" s="1" t="s">
        <v>532</v>
      </c>
      <c r="B264" s="1" t="s">
        <v>544</v>
      </c>
      <c r="C264" s="1" t="s">
        <v>545</v>
      </c>
      <c r="D264" s="1" t="s">
        <v>49</v>
      </c>
      <c r="E264" s="1" t="s">
        <v>53</v>
      </c>
      <c r="F264" s="1" t="s">
        <v>54</v>
      </c>
      <c r="G264" s="1" t="s">
        <v>41</v>
      </c>
      <c r="H264" s="1" t="s">
        <v>42</v>
      </c>
      <c r="I264" s="1" t="s">
        <v>12</v>
      </c>
      <c r="J264" s="1" t="s">
        <v>677</v>
      </c>
      <c r="K264" s="1" t="s">
        <v>104</v>
      </c>
      <c r="L264" s="1" t="s">
        <v>105</v>
      </c>
      <c r="M264" s="1" t="s">
        <v>46</v>
      </c>
      <c r="N264" s="14">
        <v>46070</v>
      </c>
      <c r="O264" s="1" t="s">
        <v>52</v>
      </c>
      <c r="P264" s="1" t="s">
        <v>32</v>
      </c>
      <c r="Q264" s="1" t="s">
        <v>88</v>
      </c>
      <c r="R264" s="1" t="s">
        <v>49</v>
      </c>
      <c r="S264" s="1" t="s">
        <v>88</v>
      </c>
      <c r="T264" s="1" t="s">
        <v>88</v>
      </c>
      <c r="U264" s="1" t="s">
        <v>47</v>
      </c>
      <c r="V264" s="1" t="s">
        <v>88</v>
      </c>
      <c r="W264" s="1" t="s">
        <v>88</v>
      </c>
      <c r="X264" s="1" t="s">
        <v>88</v>
      </c>
      <c r="Y264" s="1" t="s">
        <v>88</v>
      </c>
      <c r="Z264" s="1" t="s">
        <v>12</v>
      </c>
      <c r="AA264" t="s">
        <v>74</v>
      </c>
      <c r="AB264" t="s">
        <v>75</v>
      </c>
      <c r="AC264" t="s">
        <v>15</v>
      </c>
      <c r="AD264">
        <v>2</v>
      </c>
      <c r="AE26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4" s="1" t="str">
        <f t="shared" si="4"/>
        <v>0 a 7 Dias</v>
      </c>
      <c r="AG264" s="40">
        <f>IF(STOCK_TÉCNICOS[[#This Row],[STATUS]]="INATIVO",
          "DESCONTO REALIZADO",0)</f>
        <v>0</v>
      </c>
      <c r="AH264"/>
    </row>
    <row r="265" spans="1:34" x14ac:dyDescent="0.3">
      <c r="A265" s="1" t="s">
        <v>532</v>
      </c>
      <c r="B265" s="1" t="s">
        <v>544</v>
      </c>
      <c r="C265" s="1" t="s">
        <v>545</v>
      </c>
      <c r="D265" s="1" t="s">
        <v>49</v>
      </c>
      <c r="E265" s="1" t="s">
        <v>53</v>
      </c>
      <c r="F265" s="1" t="s">
        <v>54</v>
      </c>
      <c r="G265" s="1" t="s">
        <v>41</v>
      </c>
      <c r="H265" s="1" t="s">
        <v>42</v>
      </c>
      <c r="I265" s="1" t="s">
        <v>12</v>
      </c>
      <c r="J265" s="1" t="s">
        <v>732</v>
      </c>
      <c r="K265" s="1" t="s">
        <v>104</v>
      </c>
      <c r="L265" s="1" t="s">
        <v>105</v>
      </c>
      <c r="M265" s="1" t="s">
        <v>46</v>
      </c>
      <c r="N265" s="14">
        <v>46070</v>
      </c>
      <c r="O265" s="1" t="s">
        <v>52</v>
      </c>
      <c r="P265" s="1" t="s">
        <v>32</v>
      </c>
      <c r="Q265" s="1" t="s">
        <v>88</v>
      </c>
      <c r="R265" s="1" t="s">
        <v>49</v>
      </c>
      <c r="S265" s="1" t="s">
        <v>88</v>
      </c>
      <c r="T265" s="1" t="s">
        <v>88</v>
      </c>
      <c r="U265" s="1" t="s">
        <v>47</v>
      </c>
      <c r="V265" s="1" t="s">
        <v>88</v>
      </c>
      <c r="W265" s="1" t="s">
        <v>88</v>
      </c>
      <c r="X265" s="1" t="s">
        <v>88</v>
      </c>
      <c r="Y265" s="1" t="s">
        <v>88</v>
      </c>
      <c r="Z265" s="1" t="s">
        <v>12</v>
      </c>
      <c r="AA265" t="s">
        <v>74</v>
      </c>
      <c r="AB265" t="s">
        <v>75</v>
      </c>
      <c r="AC265" t="s">
        <v>15</v>
      </c>
      <c r="AD265">
        <v>2</v>
      </c>
      <c r="AE26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5" s="1" t="str">
        <f t="shared" si="4"/>
        <v>0 a 7 Dias</v>
      </c>
      <c r="AG265" s="40">
        <f>IF(STOCK_TÉCNICOS[[#This Row],[STATUS]]="INATIVO",
          "DESCONTO REALIZADO",0)</f>
        <v>0</v>
      </c>
      <c r="AH265"/>
    </row>
    <row r="266" spans="1:34" x14ac:dyDescent="0.3">
      <c r="A266" s="1" t="s">
        <v>532</v>
      </c>
      <c r="B266" s="1" t="s">
        <v>544</v>
      </c>
      <c r="C266" s="1" t="s">
        <v>545</v>
      </c>
      <c r="D266" s="1" t="s">
        <v>49</v>
      </c>
      <c r="E266" s="1" t="s">
        <v>50</v>
      </c>
      <c r="F266" s="1" t="s">
        <v>51</v>
      </c>
      <c r="G266" s="1" t="s">
        <v>6</v>
      </c>
      <c r="H266" s="1" t="s">
        <v>7</v>
      </c>
      <c r="I266" s="1" t="s">
        <v>12</v>
      </c>
      <c r="J266" s="1" t="s">
        <v>800</v>
      </c>
      <c r="K266" s="1" t="s">
        <v>104</v>
      </c>
      <c r="L266" s="1" t="s">
        <v>108</v>
      </c>
      <c r="M266" s="1" t="s">
        <v>43</v>
      </c>
      <c r="N266" s="14">
        <v>46070</v>
      </c>
      <c r="O266" s="1" t="s">
        <v>52</v>
      </c>
      <c r="P266" s="1" t="s">
        <v>32</v>
      </c>
      <c r="Q266" s="1" t="s">
        <v>88</v>
      </c>
      <c r="R266" s="1" t="s">
        <v>49</v>
      </c>
      <c r="S266" s="1" t="s">
        <v>88</v>
      </c>
      <c r="T266" s="1" t="s">
        <v>88</v>
      </c>
      <c r="U266" s="1" t="s">
        <v>47</v>
      </c>
      <c r="V266" s="1" t="s">
        <v>88</v>
      </c>
      <c r="W266" s="1" t="s">
        <v>88</v>
      </c>
      <c r="X266" s="1" t="s">
        <v>88</v>
      </c>
      <c r="Y266" s="1" t="s">
        <v>88</v>
      </c>
      <c r="Z266" s="1" t="s">
        <v>12</v>
      </c>
      <c r="AA266" t="s">
        <v>74</v>
      </c>
      <c r="AB266" t="s">
        <v>75</v>
      </c>
      <c r="AC266" t="s">
        <v>15</v>
      </c>
      <c r="AD266">
        <v>2</v>
      </c>
      <c r="AE26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6" s="1" t="str">
        <f t="shared" si="4"/>
        <v>0 a 7 Dias</v>
      </c>
      <c r="AG266" s="40">
        <f>IF(STOCK_TÉCNICOS[[#This Row],[STATUS]]="INATIVO",
          "DESCONTO REALIZADO",0)</f>
        <v>0</v>
      </c>
      <c r="AH266"/>
    </row>
    <row r="267" spans="1:34" x14ac:dyDescent="0.3">
      <c r="A267" s="1" t="s">
        <v>532</v>
      </c>
      <c r="B267" s="1" t="s">
        <v>544</v>
      </c>
      <c r="C267" s="1" t="s">
        <v>545</v>
      </c>
      <c r="D267" s="1" t="s">
        <v>49</v>
      </c>
      <c r="E267" s="1" t="s">
        <v>50</v>
      </c>
      <c r="F267" s="1" t="s">
        <v>51</v>
      </c>
      <c r="G267" s="1" t="s">
        <v>8</v>
      </c>
      <c r="H267" s="1" t="s">
        <v>9</v>
      </c>
      <c r="I267" s="1" t="s">
        <v>12</v>
      </c>
      <c r="J267" s="1" t="s">
        <v>801</v>
      </c>
      <c r="K267" s="1" t="s">
        <v>104</v>
      </c>
      <c r="L267" s="1" t="s">
        <v>106</v>
      </c>
      <c r="M267" s="1" t="s">
        <v>45</v>
      </c>
      <c r="N267" s="14">
        <v>46066</v>
      </c>
      <c r="O267" s="1" t="s">
        <v>52</v>
      </c>
      <c r="P267" s="1" t="s">
        <v>32</v>
      </c>
      <c r="Q267" s="1" t="s">
        <v>88</v>
      </c>
      <c r="R267" s="1" t="s">
        <v>49</v>
      </c>
      <c r="S267" s="1" t="s">
        <v>88</v>
      </c>
      <c r="T267" s="1" t="s">
        <v>88</v>
      </c>
      <c r="U267" s="1" t="s">
        <v>47</v>
      </c>
      <c r="V267" s="1" t="s">
        <v>88</v>
      </c>
      <c r="W267" s="1" t="s">
        <v>88</v>
      </c>
      <c r="X267" s="1" t="s">
        <v>88</v>
      </c>
      <c r="Y267" s="1" t="s">
        <v>88</v>
      </c>
      <c r="Z267" s="1" t="s">
        <v>12</v>
      </c>
      <c r="AA267" t="s">
        <v>74</v>
      </c>
      <c r="AB267" t="s">
        <v>75</v>
      </c>
      <c r="AC267" t="s">
        <v>15</v>
      </c>
      <c r="AD267">
        <v>6</v>
      </c>
      <c r="AE26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7" s="1" t="str">
        <f t="shared" si="4"/>
        <v>0 a 7 Dias</v>
      </c>
      <c r="AG267" s="40">
        <f>IF(STOCK_TÉCNICOS[[#This Row],[STATUS]]="INATIVO",
          "DESCONTO REALIZADO",0)</f>
        <v>0</v>
      </c>
      <c r="AH267"/>
    </row>
    <row r="268" spans="1:34" x14ac:dyDescent="0.3">
      <c r="A268" s="1" t="s">
        <v>532</v>
      </c>
      <c r="B268" s="1" t="s">
        <v>89</v>
      </c>
      <c r="C268" s="1" t="s">
        <v>160</v>
      </c>
      <c r="D268" s="1" t="s">
        <v>49</v>
      </c>
      <c r="E268" s="1" t="s">
        <v>53</v>
      </c>
      <c r="F268" s="1" t="s">
        <v>54</v>
      </c>
      <c r="G268" s="1" t="s">
        <v>41</v>
      </c>
      <c r="H268" s="1" t="s">
        <v>42</v>
      </c>
      <c r="I268" s="1" t="s">
        <v>12</v>
      </c>
      <c r="J268" s="1" t="s">
        <v>570</v>
      </c>
      <c r="K268" s="1" t="s">
        <v>104</v>
      </c>
      <c r="L268" s="1" t="s">
        <v>105</v>
      </c>
      <c r="M268" s="1" t="s">
        <v>46</v>
      </c>
      <c r="N268" s="14">
        <v>46071</v>
      </c>
      <c r="O268" s="1" t="s">
        <v>52</v>
      </c>
      <c r="P268" s="1" t="s">
        <v>32</v>
      </c>
      <c r="Q268" s="1" t="s">
        <v>88</v>
      </c>
      <c r="R268" s="1" t="s">
        <v>49</v>
      </c>
      <c r="S268" s="1" t="s">
        <v>88</v>
      </c>
      <c r="T268" s="1" t="s">
        <v>88</v>
      </c>
      <c r="U268" s="1" t="s">
        <v>47</v>
      </c>
      <c r="V268" s="1" t="s">
        <v>88</v>
      </c>
      <c r="W268" s="1" t="s">
        <v>88</v>
      </c>
      <c r="X268" s="1" t="s">
        <v>88</v>
      </c>
      <c r="Y268" s="1" t="s">
        <v>88</v>
      </c>
      <c r="Z268" s="1" t="s">
        <v>12</v>
      </c>
      <c r="AA268" t="s">
        <v>74</v>
      </c>
      <c r="AB268" t="s">
        <v>75</v>
      </c>
      <c r="AC268" t="s">
        <v>15</v>
      </c>
      <c r="AD268">
        <v>1</v>
      </c>
      <c r="AE26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8" s="41" t="str">
        <f t="shared" si="4"/>
        <v>0 a 7 Dias</v>
      </c>
      <c r="AG268" s="39">
        <f>IF(STOCK_TÉCNICOS[[#This Row],[STATUS]]="INATIVO",
          "DESCONTO REALIZADO",0)</f>
        <v>0</v>
      </c>
      <c r="AH268"/>
    </row>
    <row r="269" spans="1:34" x14ac:dyDescent="0.3">
      <c r="A269" s="1" t="s">
        <v>532</v>
      </c>
      <c r="B269" s="1" t="s">
        <v>89</v>
      </c>
      <c r="C269" s="1" t="s">
        <v>160</v>
      </c>
      <c r="D269" s="1" t="s">
        <v>49</v>
      </c>
      <c r="E269" s="1" t="s">
        <v>50</v>
      </c>
      <c r="F269" s="1" t="s">
        <v>51</v>
      </c>
      <c r="G269" s="1" t="s">
        <v>8</v>
      </c>
      <c r="H269" s="1" t="s">
        <v>9</v>
      </c>
      <c r="I269" s="1" t="s">
        <v>12</v>
      </c>
      <c r="J269" s="1" t="s">
        <v>600</v>
      </c>
      <c r="K269" s="1" t="s">
        <v>104</v>
      </c>
      <c r="L269" s="1" t="s">
        <v>106</v>
      </c>
      <c r="M269" s="1" t="s">
        <v>45</v>
      </c>
      <c r="N269" s="14">
        <v>46066</v>
      </c>
      <c r="O269" s="1" t="s">
        <v>52</v>
      </c>
      <c r="P269" s="1" t="s">
        <v>32</v>
      </c>
      <c r="Q269" s="1" t="s">
        <v>88</v>
      </c>
      <c r="R269" s="1" t="s">
        <v>49</v>
      </c>
      <c r="S269" s="1" t="s">
        <v>88</v>
      </c>
      <c r="T269" s="1" t="s">
        <v>88</v>
      </c>
      <c r="U269" s="1" t="s">
        <v>47</v>
      </c>
      <c r="V269" s="1" t="s">
        <v>88</v>
      </c>
      <c r="W269" s="1" t="s">
        <v>88</v>
      </c>
      <c r="X269" s="1" t="s">
        <v>88</v>
      </c>
      <c r="Y269" s="1" t="s">
        <v>88</v>
      </c>
      <c r="Z269" s="1" t="s">
        <v>12</v>
      </c>
      <c r="AA269" t="s">
        <v>74</v>
      </c>
      <c r="AB269" t="s">
        <v>75</v>
      </c>
      <c r="AC269" t="s">
        <v>15</v>
      </c>
      <c r="AD269">
        <v>6</v>
      </c>
      <c r="AE26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69" s="41" t="str">
        <f t="shared" si="4"/>
        <v>0 a 7 Dias</v>
      </c>
      <c r="AG269" s="39">
        <f>IF(STOCK_TÉCNICOS[[#This Row],[STATUS]]="INATIVO",
          "DESCONTO REALIZADO",0)</f>
        <v>0</v>
      </c>
      <c r="AH269"/>
    </row>
    <row r="270" spans="1:34" x14ac:dyDescent="0.3">
      <c r="A270" s="1" t="s">
        <v>532</v>
      </c>
      <c r="B270" s="1" t="s">
        <v>89</v>
      </c>
      <c r="C270" s="1" t="s">
        <v>160</v>
      </c>
      <c r="D270" s="1" t="s">
        <v>49</v>
      </c>
      <c r="E270" s="1" t="s">
        <v>50</v>
      </c>
      <c r="F270" s="1" t="s">
        <v>51</v>
      </c>
      <c r="G270" s="1" t="s">
        <v>8</v>
      </c>
      <c r="H270" s="1" t="s">
        <v>9</v>
      </c>
      <c r="I270" s="1" t="s">
        <v>12</v>
      </c>
      <c r="J270" s="1" t="s">
        <v>611</v>
      </c>
      <c r="K270" s="1" t="s">
        <v>104</v>
      </c>
      <c r="L270" s="1" t="s">
        <v>106</v>
      </c>
      <c r="M270" s="1" t="s">
        <v>45</v>
      </c>
      <c r="N270" s="14">
        <v>46066</v>
      </c>
      <c r="O270" s="1" t="s">
        <v>52</v>
      </c>
      <c r="P270" s="1" t="s">
        <v>32</v>
      </c>
      <c r="Q270" s="1" t="s">
        <v>88</v>
      </c>
      <c r="R270" s="1" t="s">
        <v>49</v>
      </c>
      <c r="S270" s="1" t="s">
        <v>88</v>
      </c>
      <c r="T270" s="1" t="s">
        <v>88</v>
      </c>
      <c r="U270" s="1" t="s">
        <v>47</v>
      </c>
      <c r="V270" s="1" t="s">
        <v>88</v>
      </c>
      <c r="W270" s="1" t="s">
        <v>88</v>
      </c>
      <c r="X270" s="1" t="s">
        <v>88</v>
      </c>
      <c r="Y270" s="1" t="s">
        <v>88</v>
      </c>
      <c r="Z270" s="1" t="s">
        <v>12</v>
      </c>
      <c r="AA270" t="s">
        <v>74</v>
      </c>
      <c r="AB270" t="s">
        <v>75</v>
      </c>
      <c r="AC270" t="s">
        <v>15</v>
      </c>
      <c r="AD270">
        <v>6</v>
      </c>
      <c r="AE27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0" s="41" t="str">
        <f t="shared" si="4"/>
        <v>0 a 7 Dias</v>
      </c>
      <c r="AG270" s="39">
        <f>IF(STOCK_TÉCNICOS[[#This Row],[STATUS]]="INATIVO",
          "DESCONTO REALIZADO",0)</f>
        <v>0</v>
      </c>
      <c r="AH270"/>
    </row>
    <row r="271" spans="1:34" x14ac:dyDescent="0.3">
      <c r="A271" s="1" t="s">
        <v>532</v>
      </c>
      <c r="B271" s="1" t="s">
        <v>89</v>
      </c>
      <c r="C271" s="1" t="s">
        <v>160</v>
      </c>
      <c r="D271" s="1" t="s">
        <v>49</v>
      </c>
      <c r="E271" s="1" t="s">
        <v>50</v>
      </c>
      <c r="F271" s="1" t="s">
        <v>51</v>
      </c>
      <c r="G271" s="1" t="s">
        <v>8</v>
      </c>
      <c r="H271" s="1" t="s">
        <v>9</v>
      </c>
      <c r="I271" s="1" t="s">
        <v>12</v>
      </c>
      <c r="J271" s="1" t="s">
        <v>619</v>
      </c>
      <c r="K271" s="1" t="s">
        <v>104</v>
      </c>
      <c r="L271" s="1" t="s">
        <v>106</v>
      </c>
      <c r="M271" s="1" t="s">
        <v>45</v>
      </c>
      <c r="N271" s="14">
        <v>46066</v>
      </c>
      <c r="O271" s="1" t="s">
        <v>52</v>
      </c>
      <c r="P271" s="1" t="s">
        <v>32</v>
      </c>
      <c r="Q271" s="1" t="s">
        <v>88</v>
      </c>
      <c r="R271" s="1" t="s">
        <v>49</v>
      </c>
      <c r="S271" s="1" t="s">
        <v>88</v>
      </c>
      <c r="T271" s="1" t="s">
        <v>88</v>
      </c>
      <c r="U271" s="1" t="s">
        <v>47</v>
      </c>
      <c r="V271" s="1" t="s">
        <v>88</v>
      </c>
      <c r="W271" s="1" t="s">
        <v>88</v>
      </c>
      <c r="X271" s="1" t="s">
        <v>88</v>
      </c>
      <c r="Y271" s="1" t="s">
        <v>88</v>
      </c>
      <c r="Z271" s="1" t="s">
        <v>12</v>
      </c>
      <c r="AA271" t="s">
        <v>74</v>
      </c>
      <c r="AB271" t="s">
        <v>75</v>
      </c>
      <c r="AC271" t="s">
        <v>15</v>
      </c>
      <c r="AD271">
        <v>6</v>
      </c>
      <c r="AE27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1" s="41" t="str">
        <f t="shared" si="4"/>
        <v>0 a 7 Dias</v>
      </c>
      <c r="AG271" s="39">
        <f>IF(STOCK_TÉCNICOS[[#This Row],[STATUS]]="INATIVO",
          "DESCONTO REALIZADO",0)</f>
        <v>0</v>
      </c>
      <c r="AH271"/>
    </row>
    <row r="272" spans="1:34" x14ac:dyDescent="0.3">
      <c r="A272" s="1" t="s">
        <v>532</v>
      </c>
      <c r="B272" s="1" t="s">
        <v>89</v>
      </c>
      <c r="C272" s="1" t="s">
        <v>160</v>
      </c>
      <c r="D272" s="1" t="s">
        <v>49</v>
      </c>
      <c r="E272" s="1" t="s">
        <v>50</v>
      </c>
      <c r="F272" s="1" t="s">
        <v>51</v>
      </c>
      <c r="G272" s="1" t="s">
        <v>238</v>
      </c>
      <c r="H272" s="1" t="s">
        <v>239</v>
      </c>
      <c r="I272" s="1" t="s">
        <v>12</v>
      </c>
      <c r="J272" s="1" t="s">
        <v>452</v>
      </c>
      <c r="K272" s="1" t="s">
        <v>104</v>
      </c>
      <c r="L272" s="1" t="s">
        <v>108</v>
      </c>
      <c r="M272" s="1" t="s">
        <v>43</v>
      </c>
      <c r="N272" s="14">
        <v>46058</v>
      </c>
      <c r="O272" s="1" t="s">
        <v>52</v>
      </c>
      <c r="P272" s="1" t="s">
        <v>32</v>
      </c>
      <c r="Q272" s="1" t="s">
        <v>88</v>
      </c>
      <c r="R272" s="1" t="s">
        <v>49</v>
      </c>
      <c r="S272" s="1" t="s">
        <v>88</v>
      </c>
      <c r="T272" s="1" t="s">
        <v>88</v>
      </c>
      <c r="U272" s="1" t="s">
        <v>47</v>
      </c>
      <c r="V272" s="1" t="s">
        <v>88</v>
      </c>
      <c r="W272" s="1" t="s">
        <v>88</v>
      </c>
      <c r="X272" s="1" t="s">
        <v>88</v>
      </c>
      <c r="Y272" s="1" t="s">
        <v>88</v>
      </c>
      <c r="Z272" s="1" t="s">
        <v>12</v>
      </c>
      <c r="AA272" t="s">
        <v>74</v>
      </c>
      <c r="AB272" t="s">
        <v>75</v>
      </c>
      <c r="AC272" t="s">
        <v>15</v>
      </c>
      <c r="AD272">
        <v>14</v>
      </c>
      <c r="AE27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2" s="41" t="str">
        <f t="shared" si="4"/>
        <v>7 a 14 Dias</v>
      </c>
      <c r="AG272" s="39">
        <f>IF(STOCK_TÉCNICOS[[#This Row],[STATUS]]="INATIVO",
          "DESCONTO REALIZADO",0)</f>
        <v>0</v>
      </c>
      <c r="AH272"/>
    </row>
    <row r="273" spans="1:34" x14ac:dyDescent="0.3">
      <c r="A273" s="1" t="s">
        <v>532</v>
      </c>
      <c r="B273" s="1" t="s">
        <v>89</v>
      </c>
      <c r="C273" s="1" t="s">
        <v>160</v>
      </c>
      <c r="D273" s="1" t="s">
        <v>49</v>
      </c>
      <c r="E273" s="1" t="s">
        <v>53</v>
      </c>
      <c r="F273" s="1" t="s">
        <v>54</v>
      </c>
      <c r="G273" s="1" t="s">
        <v>41</v>
      </c>
      <c r="H273" s="1" t="s">
        <v>42</v>
      </c>
      <c r="I273" s="1" t="s">
        <v>12</v>
      </c>
      <c r="J273" s="1" t="s">
        <v>682</v>
      </c>
      <c r="K273" s="1" t="s">
        <v>104</v>
      </c>
      <c r="L273" s="1" t="s">
        <v>105</v>
      </c>
      <c r="M273" s="1" t="s">
        <v>46</v>
      </c>
      <c r="N273" s="14">
        <v>46071</v>
      </c>
      <c r="O273" s="1" t="s">
        <v>52</v>
      </c>
      <c r="P273" s="1" t="s">
        <v>32</v>
      </c>
      <c r="Q273" s="1" t="s">
        <v>88</v>
      </c>
      <c r="R273" s="1" t="s">
        <v>49</v>
      </c>
      <c r="S273" s="1" t="s">
        <v>88</v>
      </c>
      <c r="T273" s="1" t="s">
        <v>88</v>
      </c>
      <c r="U273" s="1" t="s">
        <v>47</v>
      </c>
      <c r="V273" s="1" t="s">
        <v>88</v>
      </c>
      <c r="W273" s="1" t="s">
        <v>88</v>
      </c>
      <c r="X273" s="1" t="s">
        <v>88</v>
      </c>
      <c r="Y273" s="1" t="s">
        <v>88</v>
      </c>
      <c r="Z273" s="1" t="s">
        <v>12</v>
      </c>
      <c r="AA273" t="s">
        <v>74</v>
      </c>
      <c r="AB273" t="s">
        <v>75</v>
      </c>
      <c r="AC273" t="s">
        <v>15</v>
      </c>
      <c r="AD273">
        <v>1</v>
      </c>
      <c r="AE27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3" s="1" t="str">
        <f t="shared" si="4"/>
        <v>0 a 7 Dias</v>
      </c>
      <c r="AG273" s="40">
        <f>IF(STOCK_TÉCNICOS[[#This Row],[STATUS]]="INATIVO",
          "DESCONTO REALIZADO",0)</f>
        <v>0</v>
      </c>
      <c r="AH273"/>
    </row>
    <row r="274" spans="1:34" x14ac:dyDescent="0.3">
      <c r="A274" s="1" t="s">
        <v>532</v>
      </c>
      <c r="B274" s="1" t="s">
        <v>303</v>
      </c>
      <c r="C274" s="1" t="s">
        <v>304</v>
      </c>
      <c r="D274" s="1" t="s">
        <v>49</v>
      </c>
      <c r="E274" s="1" t="s">
        <v>53</v>
      </c>
      <c r="F274" s="1" t="s">
        <v>54</v>
      </c>
      <c r="G274" s="1" t="s">
        <v>41</v>
      </c>
      <c r="H274" s="1" t="s">
        <v>42</v>
      </c>
      <c r="I274" s="1" t="s">
        <v>12</v>
      </c>
      <c r="J274" s="1" t="s">
        <v>442</v>
      </c>
      <c r="K274" s="1" t="s">
        <v>104</v>
      </c>
      <c r="L274" s="1" t="s">
        <v>105</v>
      </c>
      <c r="M274" s="1" t="s">
        <v>46</v>
      </c>
      <c r="N274" s="14">
        <v>46058</v>
      </c>
      <c r="O274" s="1" t="s">
        <v>52</v>
      </c>
      <c r="P274" s="1" t="s">
        <v>32</v>
      </c>
      <c r="Q274" s="1" t="s">
        <v>88</v>
      </c>
      <c r="R274" s="1" t="s">
        <v>49</v>
      </c>
      <c r="S274" s="1" t="s">
        <v>88</v>
      </c>
      <c r="T274" s="1" t="s">
        <v>88</v>
      </c>
      <c r="U274" s="1" t="s">
        <v>47</v>
      </c>
      <c r="V274" s="1" t="s">
        <v>88</v>
      </c>
      <c r="W274" s="1" t="s">
        <v>88</v>
      </c>
      <c r="X274" s="1" t="s">
        <v>88</v>
      </c>
      <c r="Y274" s="1" t="s">
        <v>88</v>
      </c>
      <c r="Z274" s="1" t="s">
        <v>12</v>
      </c>
      <c r="AA274" t="s">
        <v>74</v>
      </c>
      <c r="AB274" t="s">
        <v>542</v>
      </c>
      <c r="AC274" t="s">
        <v>15</v>
      </c>
      <c r="AD274">
        <v>14</v>
      </c>
      <c r="AE27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4" s="1" t="str">
        <f t="shared" si="4"/>
        <v>7 a 14 Dias</v>
      </c>
      <c r="AG274" s="40">
        <f>IF(STOCK_TÉCNICOS[[#This Row],[STATUS]]="INATIVO",
          "DESCONTO REALIZADO",0)</f>
        <v>0</v>
      </c>
      <c r="AH274"/>
    </row>
    <row r="275" spans="1:34" x14ac:dyDescent="0.3">
      <c r="A275" s="1" t="s">
        <v>532</v>
      </c>
      <c r="B275" s="1" t="s">
        <v>303</v>
      </c>
      <c r="C275" s="1" t="s">
        <v>304</v>
      </c>
      <c r="D275" s="1" t="s">
        <v>49</v>
      </c>
      <c r="E275" s="1" t="s">
        <v>50</v>
      </c>
      <c r="F275" s="1" t="s">
        <v>51</v>
      </c>
      <c r="G275" s="1" t="s">
        <v>8</v>
      </c>
      <c r="H275" s="1" t="s">
        <v>9</v>
      </c>
      <c r="I275" s="1" t="s">
        <v>12</v>
      </c>
      <c r="J275" s="1" t="s">
        <v>566</v>
      </c>
      <c r="K275" s="1" t="s">
        <v>104</v>
      </c>
      <c r="L275" s="1" t="s">
        <v>106</v>
      </c>
      <c r="M275" s="1" t="s">
        <v>45</v>
      </c>
      <c r="N275" s="14">
        <v>46064</v>
      </c>
      <c r="O275" s="1" t="s">
        <v>52</v>
      </c>
      <c r="P275" s="1" t="s">
        <v>32</v>
      </c>
      <c r="Q275" s="1" t="s">
        <v>88</v>
      </c>
      <c r="R275" s="1" t="s">
        <v>49</v>
      </c>
      <c r="S275" s="1" t="s">
        <v>88</v>
      </c>
      <c r="T275" s="1" t="s">
        <v>88</v>
      </c>
      <c r="U275" s="1" t="s">
        <v>47</v>
      </c>
      <c r="V275" s="1" t="s">
        <v>88</v>
      </c>
      <c r="W275" s="1" t="s">
        <v>88</v>
      </c>
      <c r="X275" s="1" t="s">
        <v>88</v>
      </c>
      <c r="Y275" s="1" t="s">
        <v>88</v>
      </c>
      <c r="Z275" s="1" t="s">
        <v>12</v>
      </c>
      <c r="AA275" t="s">
        <v>74</v>
      </c>
      <c r="AB275" t="s">
        <v>542</v>
      </c>
      <c r="AC275" t="s">
        <v>15</v>
      </c>
      <c r="AD275">
        <v>8</v>
      </c>
      <c r="AE27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5" s="1" t="str">
        <f t="shared" si="4"/>
        <v>7 a 14 Dias</v>
      </c>
      <c r="AG275" s="40">
        <f>IF(STOCK_TÉCNICOS[[#This Row],[STATUS]]="INATIVO",
          "DESCONTO REALIZADO",0)</f>
        <v>0</v>
      </c>
      <c r="AH275"/>
    </row>
    <row r="276" spans="1:34" x14ac:dyDescent="0.3">
      <c r="A276" s="1" t="s">
        <v>532</v>
      </c>
      <c r="B276" s="1" t="s">
        <v>303</v>
      </c>
      <c r="C276" s="1" t="s">
        <v>304</v>
      </c>
      <c r="D276" s="1" t="s">
        <v>49</v>
      </c>
      <c r="E276" s="1" t="s">
        <v>50</v>
      </c>
      <c r="F276" s="1" t="s">
        <v>51</v>
      </c>
      <c r="G276" s="1" t="s">
        <v>8</v>
      </c>
      <c r="H276" s="1" t="s">
        <v>9</v>
      </c>
      <c r="I276" s="1" t="s">
        <v>12</v>
      </c>
      <c r="J276" s="1" t="s">
        <v>305</v>
      </c>
      <c r="K276" s="1" t="s">
        <v>104</v>
      </c>
      <c r="L276" s="1" t="s">
        <v>106</v>
      </c>
      <c r="M276" s="1" t="s">
        <v>45</v>
      </c>
      <c r="N276" s="14">
        <v>46051</v>
      </c>
      <c r="O276" s="1" t="s">
        <v>52</v>
      </c>
      <c r="P276" s="1" t="s">
        <v>32</v>
      </c>
      <c r="Q276" s="1" t="s">
        <v>88</v>
      </c>
      <c r="R276" s="1" t="s">
        <v>49</v>
      </c>
      <c r="S276" s="1" t="s">
        <v>88</v>
      </c>
      <c r="T276" s="1" t="s">
        <v>88</v>
      </c>
      <c r="U276" s="1" t="s">
        <v>47</v>
      </c>
      <c r="V276" s="1" t="s">
        <v>88</v>
      </c>
      <c r="W276" s="1" t="s">
        <v>88</v>
      </c>
      <c r="X276" s="1" t="s">
        <v>88</v>
      </c>
      <c r="Y276" s="1" t="s">
        <v>88</v>
      </c>
      <c r="Z276" s="1" t="s">
        <v>12</v>
      </c>
      <c r="AA276" t="s">
        <v>74</v>
      </c>
      <c r="AB276" t="s">
        <v>542</v>
      </c>
      <c r="AC276" t="s">
        <v>15</v>
      </c>
      <c r="AD276">
        <v>21</v>
      </c>
      <c r="AE27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6" s="41" t="str">
        <f t="shared" si="4"/>
        <v>Acima de 14 Dias</v>
      </c>
      <c r="AG276" s="39">
        <f>IF(STOCK_TÉCNICOS[[#This Row],[STATUS]]="INATIVO",
          "DESCONTO REALIZADO",0)</f>
        <v>0</v>
      </c>
      <c r="AH276"/>
    </row>
    <row r="277" spans="1:34" x14ac:dyDescent="0.3">
      <c r="A277" s="1" t="s">
        <v>532</v>
      </c>
      <c r="B277" s="1" t="s">
        <v>303</v>
      </c>
      <c r="C277" s="1" t="s">
        <v>304</v>
      </c>
      <c r="D277" s="1" t="s">
        <v>49</v>
      </c>
      <c r="E277" s="1" t="s">
        <v>50</v>
      </c>
      <c r="F277" s="1" t="s">
        <v>51</v>
      </c>
      <c r="G277" s="1" t="s">
        <v>6</v>
      </c>
      <c r="H277" s="1" t="s">
        <v>7</v>
      </c>
      <c r="I277" s="1" t="s">
        <v>12</v>
      </c>
      <c r="J277" s="1" t="s">
        <v>604</v>
      </c>
      <c r="K277" s="1" t="s">
        <v>104</v>
      </c>
      <c r="L277" s="1" t="s">
        <v>108</v>
      </c>
      <c r="M277" s="1" t="s">
        <v>43</v>
      </c>
      <c r="N277" s="14">
        <v>46070</v>
      </c>
      <c r="O277" s="1" t="s">
        <v>52</v>
      </c>
      <c r="P277" s="1" t="s">
        <v>32</v>
      </c>
      <c r="Q277" s="1" t="s">
        <v>88</v>
      </c>
      <c r="R277" s="1" t="s">
        <v>49</v>
      </c>
      <c r="S277" s="1" t="s">
        <v>88</v>
      </c>
      <c r="T277" s="1" t="s">
        <v>88</v>
      </c>
      <c r="U277" s="1" t="s">
        <v>47</v>
      </c>
      <c r="V277" s="1" t="s">
        <v>88</v>
      </c>
      <c r="W277" s="1" t="s">
        <v>88</v>
      </c>
      <c r="X277" s="1" t="s">
        <v>88</v>
      </c>
      <c r="Y277" s="1" t="s">
        <v>88</v>
      </c>
      <c r="Z277" s="1" t="s">
        <v>12</v>
      </c>
      <c r="AA277" t="s">
        <v>74</v>
      </c>
      <c r="AB277" t="s">
        <v>542</v>
      </c>
      <c r="AC277" t="s">
        <v>15</v>
      </c>
      <c r="AD277">
        <v>2</v>
      </c>
      <c r="AE27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7" s="41" t="str">
        <f t="shared" si="4"/>
        <v>0 a 7 Dias</v>
      </c>
      <c r="AG277" s="39">
        <f>IF(STOCK_TÉCNICOS[[#This Row],[STATUS]]="INATIVO",
          "DESCONTO REALIZADO",0)</f>
        <v>0</v>
      </c>
      <c r="AH277"/>
    </row>
    <row r="278" spans="1:34" x14ac:dyDescent="0.3">
      <c r="A278" s="1" t="s">
        <v>532</v>
      </c>
      <c r="B278" s="1" t="s">
        <v>303</v>
      </c>
      <c r="C278" s="1" t="s">
        <v>304</v>
      </c>
      <c r="D278" s="1" t="s">
        <v>49</v>
      </c>
      <c r="E278" s="1" t="s">
        <v>50</v>
      </c>
      <c r="F278" s="1" t="s">
        <v>51</v>
      </c>
      <c r="G278" s="1" t="s">
        <v>6</v>
      </c>
      <c r="H278" s="1" t="s">
        <v>7</v>
      </c>
      <c r="I278" s="1" t="s">
        <v>12</v>
      </c>
      <c r="J278" s="1" t="s">
        <v>650</v>
      </c>
      <c r="K278" s="1" t="s">
        <v>104</v>
      </c>
      <c r="L278" s="1" t="s">
        <v>108</v>
      </c>
      <c r="M278" s="1" t="s">
        <v>43</v>
      </c>
      <c r="N278" s="14">
        <v>46070</v>
      </c>
      <c r="O278" s="1" t="s">
        <v>52</v>
      </c>
      <c r="P278" s="1" t="s">
        <v>32</v>
      </c>
      <c r="Q278" s="1" t="s">
        <v>88</v>
      </c>
      <c r="R278" s="1" t="s">
        <v>49</v>
      </c>
      <c r="S278" s="1" t="s">
        <v>88</v>
      </c>
      <c r="T278" s="1" t="s">
        <v>88</v>
      </c>
      <c r="U278" s="1" t="s">
        <v>47</v>
      </c>
      <c r="V278" s="1" t="s">
        <v>88</v>
      </c>
      <c r="W278" s="1" t="s">
        <v>88</v>
      </c>
      <c r="X278" s="1" t="s">
        <v>88</v>
      </c>
      <c r="Y278" s="1" t="s">
        <v>88</v>
      </c>
      <c r="Z278" s="1" t="s">
        <v>12</v>
      </c>
      <c r="AA278" t="s">
        <v>74</v>
      </c>
      <c r="AB278" t="s">
        <v>542</v>
      </c>
      <c r="AC278" t="s">
        <v>15</v>
      </c>
      <c r="AD278">
        <v>2</v>
      </c>
      <c r="AE27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8" s="41" t="str">
        <f t="shared" si="4"/>
        <v>0 a 7 Dias</v>
      </c>
      <c r="AG278" s="39">
        <f>IF(STOCK_TÉCNICOS[[#This Row],[STATUS]]="INATIVO",
          "DESCONTO REALIZADO",0)</f>
        <v>0</v>
      </c>
      <c r="AH278"/>
    </row>
    <row r="279" spans="1:34" x14ac:dyDescent="0.3">
      <c r="A279" s="1" t="s">
        <v>532</v>
      </c>
      <c r="B279" s="1" t="s">
        <v>303</v>
      </c>
      <c r="C279" s="1" t="s">
        <v>304</v>
      </c>
      <c r="D279" s="1" t="s">
        <v>49</v>
      </c>
      <c r="E279" s="1" t="s">
        <v>53</v>
      </c>
      <c r="F279" s="1" t="s">
        <v>54</v>
      </c>
      <c r="G279" s="1" t="s">
        <v>537</v>
      </c>
      <c r="H279" s="1" t="s">
        <v>538</v>
      </c>
      <c r="I279" s="1" t="s">
        <v>12</v>
      </c>
      <c r="J279" s="1" t="s">
        <v>664</v>
      </c>
      <c r="K279" s="1" t="s">
        <v>104</v>
      </c>
      <c r="L279" s="1" t="s">
        <v>540</v>
      </c>
      <c r="M279" s="1" t="s">
        <v>541</v>
      </c>
      <c r="N279" s="14">
        <v>46064</v>
      </c>
      <c r="O279" s="1" t="s">
        <v>52</v>
      </c>
      <c r="P279" s="1" t="s">
        <v>32</v>
      </c>
      <c r="Q279" s="1" t="s">
        <v>88</v>
      </c>
      <c r="R279" s="1" t="s">
        <v>49</v>
      </c>
      <c r="S279" s="1" t="s">
        <v>88</v>
      </c>
      <c r="T279" s="1" t="s">
        <v>88</v>
      </c>
      <c r="U279" s="1" t="s">
        <v>47</v>
      </c>
      <c r="V279" s="1" t="s">
        <v>88</v>
      </c>
      <c r="W279" s="1" t="s">
        <v>88</v>
      </c>
      <c r="X279" s="1" t="s">
        <v>88</v>
      </c>
      <c r="Y279" s="1" t="s">
        <v>88</v>
      </c>
      <c r="Z279" s="1" t="s">
        <v>12</v>
      </c>
      <c r="AA279" t="s">
        <v>74</v>
      </c>
      <c r="AB279" t="s">
        <v>542</v>
      </c>
      <c r="AC279" t="s">
        <v>15</v>
      </c>
      <c r="AD279">
        <v>8</v>
      </c>
      <c r="AE27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79" s="41" t="str">
        <f t="shared" si="4"/>
        <v>7 a 14 Dias</v>
      </c>
      <c r="AG279" s="39">
        <f>IF(STOCK_TÉCNICOS[[#This Row],[STATUS]]="INATIVO",
          "DESCONTO REALIZADO",0)</f>
        <v>0</v>
      </c>
      <c r="AH279"/>
    </row>
    <row r="280" spans="1:34" x14ac:dyDescent="0.3">
      <c r="A280" s="1" t="s">
        <v>532</v>
      </c>
      <c r="B280" s="1" t="s">
        <v>303</v>
      </c>
      <c r="C280" s="1" t="s">
        <v>304</v>
      </c>
      <c r="D280" s="1" t="s">
        <v>49</v>
      </c>
      <c r="E280" s="1" t="s">
        <v>50</v>
      </c>
      <c r="F280" s="1" t="s">
        <v>51</v>
      </c>
      <c r="G280" s="1" t="s">
        <v>8</v>
      </c>
      <c r="H280" s="1" t="s">
        <v>9</v>
      </c>
      <c r="I280" s="1" t="s">
        <v>12</v>
      </c>
      <c r="J280" s="1" t="s">
        <v>695</v>
      </c>
      <c r="K280" s="1" t="s">
        <v>104</v>
      </c>
      <c r="L280" s="1" t="s">
        <v>106</v>
      </c>
      <c r="M280" s="1" t="s">
        <v>45</v>
      </c>
      <c r="N280" s="14">
        <v>46064</v>
      </c>
      <c r="O280" s="1" t="s">
        <v>52</v>
      </c>
      <c r="P280" s="1" t="s">
        <v>32</v>
      </c>
      <c r="Q280" s="1" t="s">
        <v>88</v>
      </c>
      <c r="R280" s="1" t="s">
        <v>49</v>
      </c>
      <c r="S280" s="1" t="s">
        <v>88</v>
      </c>
      <c r="T280" s="1" t="s">
        <v>88</v>
      </c>
      <c r="U280" s="1" t="s">
        <v>47</v>
      </c>
      <c r="V280" s="1" t="s">
        <v>88</v>
      </c>
      <c r="W280" s="1" t="s">
        <v>88</v>
      </c>
      <c r="X280" s="1" t="s">
        <v>88</v>
      </c>
      <c r="Y280" s="1" t="s">
        <v>88</v>
      </c>
      <c r="Z280" s="1" t="s">
        <v>12</v>
      </c>
      <c r="AA280" t="s">
        <v>74</v>
      </c>
      <c r="AB280" t="s">
        <v>542</v>
      </c>
      <c r="AC280" t="s">
        <v>15</v>
      </c>
      <c r="AD280">
        <v>8</v>
      </c>
      <c r="AE28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0" s="41" t="str">
        <f t="shared" si="4"/>
        <v>7 a 14 Dias</v>
      </c>
      <c r="AG280" s="39">
        <f>IF(STOCK_TÉCNICOS[[#This Row],[STATUS]]="INATIVO",
          "DESCONTO REALIZADO",0)</f>
        <v>0</v>
      </c>
      <c r="AH280"/>
    </row>
    <row r="281" spans="1:34" x14ac:dyDescent="0.3">
      <c r="A281" s="1" t="s">
        <v>532</v>
      </c>
      <c r="B281" s="1" t="s">
        <v>303</v>
      </c>
      <c r="C281" s="1" t="s">
        <v>304</v>
      </c>
      <c r="D281" s="1" t="s">
        <v>49</v>
      </c>
      <c r="E281" s="1" t="s">
        <v>50</v>
      </c>
      <c r="F281" s="1" t="s">
        <v>51</v>
      </c>
      <c r="G281" s="1" t="s">
        <v>6</v>
      </c>
      <c r="H281" s="1" t="s">
        <v>7</v>
      </c>
      <c r="I281" s="1" t="s">
        <v>12</v>
      </c>
      <c r="J281" s="1" t="s">
        <v>734</v>
      </c>
      <c r="K281" s="1" t="s">
        <v>104</v>
      </c>
      <c r="L281" s="1" t="s">
        <v>108</v>
      </c>
      <c r="M281" s="1" t="s">
        <v>43</v>
      </c>
      <c r="N281" s="14">
        <v>46070</v>
      </c>
      <c r="O281" s="1" t="s">
        <v>52</v>
      </c>
      <c r="P281" s="1" t="s">
        <v>32</v>
      </c>
      <c r="Q281" s="1" t="s">
        <v>88</v>
      </c>
      <c r="R281" s="1" t="s">
        <v>49</v>
      </c>
      <c r="S281" s="1" t="s">
        <v>88</v>
      </c>
      <c r="T281" s="1" t="s">
        <v>88</v>
      </c>
      <c r="U281" s="1" t="s">
        <v>47</v>
      </c>
      <c r="V281" s="1" t="s">
        <v>88</v>
      </c>
      <c r="W281" s="1" t="s">
        <v>88</v>
      </c>
      <c r="X281" s="1" t="s">
        <v>88</v>
      </c>
      <c r="Y281" s="1" t="s">
        <v>88</v>
      </c>
      <c r="Z281" s="1" t="s">
        <v>12</v>
      </c>
      <c r="AA281" t="s">
        <v>74</v>
      </c>
      <c r="AB281" t="s">
        <v>542</v>
      </c>
      <c r="AC281" t="s">
        <v>15</v>
      </c>
      <c r="AD281">
        <v>2</v>
      </c>
      <c r="AE28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1" s="41" t="str">
        <f t="shared" si="4"/>
        <v>0 a 7 Dias</v>
      </c>
      <c r="AG281" s="39">
        <f>IF(STOCK_TÉCNICOS[[#This Row],[STATUS]]="INATIVO",
          "DESCONTO REALIZADO",0)</f>
        <v>0</v>
      </c>
      <c r="AH281"/>
    </row>
    <row r="282" spans="1:34" x14ac:dyDescent="0.3">
      <c r="A282" s="1" t="s">
        <v>532</v>
      </c>
      <c r="B282" s="1" t="s">
        <v>303</v>
      </c>
      <c r="C282" s="1" t="s">
        <v>304</v>
      </c>
      <c r="D282" s="1" t="s">
        <v>49</v>
      </c>
      <c r="E282" s="1" t="s">
        <v>50</v>
      </c>
      <c r="F282" s="1" t="s">
        <v>51</v>
      </c>
      <c r="G282" s="1" t="s">
        <v>6</v>
      </c>
      <c r="H282" s="1" t="s">
        <v>7</v>
      </c>
      <c r="I282" s="1" t="s">
        <v>12</v>
      </c>
      <c r="J282" s="1" t="s">
        <v>747</v>
      </c>
      <c r="K282" s="1" t="s">
        <v>104</v>
      </c>
      <c r="L282" s="1" t="s">
        <v>108</v>
      </c>
      <c r="M282" s="1" t="s">
        <v>43</v>
      </c>
      <c r="N282" s="14">
        <v>46070</v>
      </c>
      <c r="O282" s="1" t="s">
        <v>52</v>
      </c>
      <c r="P282" s="1" t="s">
        <v>32</v>
      </c>
      <c r="Q282" s="1" t="s">
        <v>88</v>
      </c>
      <c r="R282" s="1" t="s">
        <v>49</v>
      </c>
      <c r="S282" s="1" t="s">
        <v>88</v>
      </c>
      <c r="T282" s="1" t="s">
        <v>88</v>
      </c>
      <c r="U282" s="1" t="s">
        <v>47</v>
      </c>
      <c r="V282" s="1" t="s">
        <v>88</v>
      </c>
      <c r="W282" s="1" t="s">
        <v>88</v>
      </c>
      <c r="X282" s="1" t="s">
        <v>88</v>
      </c>
      <c r="Y282" s="1" t="s">
        <v>88</v>
      </c>
      <c r="Z282" s="1" t="s">
        <v>12</v>
      </c>
      <c r="AA282" t="s">
        <v>74</v>
      </c>
      <c r="AB282" t="s">
        <v>542</v>
      </c>
      <c r="AC282" t="s">
        <v>15</v>
      </c>
      <c r="AD282">
        <v>2</v>
      </c>
      <c r="AE28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2" s="41" t="str">
        <f t="shared" si="4"/>
        <v>0 a 7 Dias</v>
      </c>
      <c r="AG282" s="39">
        <f>IF(STOCK_TÉCNICOS[[#This Row],[STATUS]]="INATIVO",
          "DESCONTO REALIZADO",0)</f>
        <v>0</v>
      </c>
      <c r="AH282"/>
    </row>
    <row r="283" spans="1:34" x14ac:dyDescent="0.3">
      <c r="A283" s="1" t="s">
        <v>532</v>
      </c>
      <c r="B283" s="1" t="s">
        <v>303</v>
      </c>
      <c r="C283" s="1" t="s">
        <v>304</v>
      </c>
      <c r="D283" s="1" t="s">
        <v>49</v>
      </c>
      <c r="E283" s="1" t="s">
        <v>50</v>
      </c>
      <c r="F283" s="1" t="s">
        <v>51</v>
      </c>
      <c r="G283" s="1" t="s">
        <v>8</v>
      </c>
      <c r="H283" s="1" t="s">
        <v>9</v>
      </c>
      <c r="I283" s="1" t="s">
        <v>12</v>
      </c>
      <c r="J283" s="1" t="s">
        <v>756</v>
      </c>
      <c r="K283" s="1" t="s">
        <v>104</v>
      </c>
      <c r="L283" s="1" t="s">
        <v>106</v>
      </c>
      <c r="M283" s="1" t="s">
        <v>45</v>
      </c>
      <c r="N283" s="14">
        <v>46064</v>
      </c>
      <c r="O283" s="1" t="s">
        <v>52</v>
      </c>
      <c r="P283" s="1" t="s">
        <v>32</v>
      </c>
      <c r="Q283" s="1" t="s">
        <v>88</v>
      </c>
      <c r="R283" s="1" t="s">
        <v>49</v>
      </c>
      <c r="S283" s="1" t="s">
        <v>88</v>
      </c>
      <c r="T283" s="1" t="s">
        <v>88</v>
      </c>
      <c r="U283" s="1" t="s">
        <v>47</v>
      </c>
      <c r="V283" s="1" t="s">
        <v>88</v>
      </c>
      <c r="W283" s="1" t="s">
        <v>88</v>
      </c>
      <c r="X283" s="1" t="s">
        <v>88</v>
      </c>
      <c r="Y283" s="1" t="s">
        <v>88</v>
      </c>
      <c r="Z283" s="1" t="s">
        <v>12</v>
      </c>
      <c r="AA283" t="s">
        <v>74</v>
      </c>
      <c r="AB283" t="s">
        <v>542</v>
      </c>
      <c r="AC283" t="s">
        <v>15</v>
      </c>
      <c r="AD283">
        <v>8</v>
      </c>
      <c r="AE28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3" s="41" t="str">
        <f t="shared" si="4"/>
        <v>7 a 14 Dias</v>
      </c>
      <c r="AG283" s="39">
        <f>IF(STOCK_TÉCNICOS[[#This Row],[STATUS]]="INATIVO",
          "DESCONTO REALIZADO",0)</f>
        <v>0</v>
      </c>
      <c r="AH283"/>
    </row>
    <row r="284" spans="1:34" x14ac:dyDescent="0.3">
      <c r="A284" s="1" t="s">
        <v>532</v>
      </c>
      <c r="B284" s="1" t="s">
        <v>303</v>
      </c>
      <c r="C284" s="1" t="s">
        <v>304</v>
      </c>
      <c r="D284" s="1" t="s">
        <v>49</v>
      </c>
      <c r="E284" s="1" t="s">
        <v>53</v>
      </c>
      <c r="F284" s="1" t="s">
        <v>54</v>
      </c>
      <c r="G284" s="1" t="s">
        <v>41</v>
      </c>
      <c r="H284" s="1" t="s">
        <v>42</v>
      </c>
      <c r="I284" s="1" t="s">
        <v>12</v>
      </c>
      <c r="J284" s="1" t="s">
        <v>466</v>
      </c>
      <c r="K284" s="1" t="s">
        <v>104</v>
      </c>
      <c r="L284" s="1" t="s">
        <v>105</v>
      </c>
      <c r="M284" s="1" t="s">
        <v>46</v>
      </c>
      <c r="N284" s="14">
        <v>46058</v>
      </c>
      <c r="O284" s="1" t="s">
        <v>52</v>
      </c>
      <c r="P284" s="1" t="s">
        <v>32</v>
      </c>
      <c r="Q284" s="1" t="s">
        <v>88</v>
      </c>
      <c r="R284" s="1" t="s">
        <v>49</v>
      </c>
      <c r="S284" s="1" t="s">
        <v>88</v>
      </c>
      <c r="T284" s="1" t="s">
        <v>88</v>
      </c>
      <c r="U284" s="1" t="s">
        <v>47</v>
      </c>
      <c r="V284" s="1" t="s">
        <v>88</v>
      </c>
      <c r="W284" s="1" t="s">
        <v>88</v>
      </c>
      <c r="X284" s="1" t="s">
        <v>88</v>
      </c>
      <c r="Y284" s="1" t="s">
        <v>88</v>
      </c>
      <c r="Z284" s="1" t="s">
        <v>12</v>
      </c>
      <c r="AA284" t="s">
        <v>74</v>
      </c>
      <c r="AB284" t="s">
        <v>542</v>
      </c>
      <c r="AC284" t="s">
        <v>15</v>
      </c>
      <c r="AD284">
        <v>14</v>
      </c>
      <c r="AE28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4" s="41" t="str">
        <f t="shared" si="4"/>
        <v>7 a 14 Dias</v>
      </c>
      <c r="AG284" s="39">
        <f>IF(STOCK_TÉCNICOS[[#This Row],[STATUS]]="INATIVO",
          "DESCONTO REALIZADO",0)</f>
        <v>0</v>
      </c>
      <c r="AH284"/>
    </row>
    <row r="285" spans="1:34" x14ac:dyDescent="0.3">
      <c r="A285" s="1" t="s">
        <v>532</v>
      </c>
      <c r="B285" s="1" t="s">
        <v>303</v>
      </c>
      <c r="C285" s="1" t="s">
        <v>304</v>
      </c>
      <c r="D285" s="1" t="s">
        <v>49</v>
      </c>
      <c r="E285" s="1" t="s">
        <v>53</v>
      </c>
      <c r="F285" s="1" t="s">
        <v>54</v>
      </c>
      <c r="G285" s="1" t="s">
        <v>537</v>
      </c>
      <c r="H285" s="1" t="s">
        <v>538</v>
      </c>
      <c r="I285" s="1" t="s">
        <v>12</v>
      </c>
      <c r="J285" s="1" t="s">
        <v>783</v>
      </c>
      <c r="K285" s="1" t="s">
        <v>104</v>
      </c>
      <c r="L285" s="1" t="s">
        <v>540</v>
      </c>
      <c r="M285" s="1" t="s">
        <v>541</v>
      </c>
      <c r="N285" s="14">
        <v>46064</v>
      </c>
      <c r="O285" s="1" t="s">
        <v>52</v>
      </c>
      <c r="P285" s="1" t="s">
        <v>32</v>
      </c>
      <c r="Q285" s="1" t="s">
        <v>88</v>
      </c>
      <c r="R285" s="1" t="s">
        <v>49</v>
      </c>
      <c r="S285" s="1" t="s">
        <v>88</v>
      </c>
      <c r="T285" s="1" t="s">
        <v>88</v>
      </c>
      <c r="U285" s="1" t="s">
        <v>47</v>
      </c>
      <c r="V285" s="1" t="s">
        <v>88</v>
      </c>
      <c r="W285" s="1" t="s">
        <v>88</v>
      </c>
      <c r="X285" s="1" t="s">
        <v>88</v>
      </c>
      <c r="Y285" s="1" t="s">
        <v>88</v>
      </c>
      <c r="Z285" s="1" t="s">
        <v>12</v>
      </c>
      <c r="AA285" t="s">
        <v>74</v>
      </c>
      <c r="AB285" t="s">
        <v>542</v>
      </c>
      <c r="AC285" t="s">
        <v>15</v>
      </c>
      <c r="AD285">
        <v>8</v>
      </c>
      <c r="AE28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5" s="1" t="str">
        <f t="shared" si="4"/>
        <v>7 a 14 Dias</v>
      </c>
      <c r="AG285" s="40">
        <f>IF(STOCK_TÉCNICOS[[#This Row],[STATUS]]="INATIVO",
          "DESCONTO REALIZADO",0)</f>
        <v>0</v>
      </c>
      <c r="AH285"/>
    </row>
    <row r="286" spans="1:34" x14ac:dyDescent="0.3">
      <c r="A286" s="1" t="s">
        <v>532</v>
      </c>
      <c r="B286" s="1" t="s">
        <v>303</v>
      </c>
      <c r="C286" s="1" t="s">
        <v>304</v>
      </c>
      <c r="D286" s="1" t="s">
        <v>49</v>
      </c>
      <c r="E286" s="1" t="s">
        <v>50</v>
      </c>
      <c r="F286" s="1" t="s">
        <v>51</v>
      </c>
      <c r="G286" s="1" t="s">
        <v>6</v>
      </c>
      <c r="H286" s="1" t="s">
        <v>7</v>
      </c>
      <c r="I286" s="1" t="s">
        <v>12</v>
      </c>
      <c r="J286" s="1" t="s">
        <v>784</v>
      </c>
      <c r="K286" s="1" t="s">
        <v>104</v>
      </c>
      <c r="L286" s="1" t="s">
        <v>108</v>
      </c>
      <c r="M286" s="1" t="s">
        <v>43</v>
      </c>
      <c r="N286" s="14">
        <v>46070</v>
      </c>
      <c r="O286" s="1" t="s">
        <v>52</v>
      </c>
      <c r="P286" s="1" t="s">
        <v>32</v>
      </c>
      <c r="Q286" s="1" t="s">
        <v>88</v>
      </c>
      <c r="R286" s="1" t="s">
        <v>49</v>
      </c>
      <c r="S286" s="1" t="s">
        <v>88</v>
      </c>
      <c r="T286" s="1" t="s">
        <v>88</v>
      </c>
      <c r="U286" s="1" t="s">
        <v>47</v>
      </c>
      <c r="V286" s="1" t="s">
        <v>88</v>
      </c>
      <c r="W286" s="1" t="s">
        <v>88</v>
      </c>
      <c r="X286" s="1" t="s">
        <v>88</v>
      </c>
      <c r="Y286" s="1" t="s">
        <v>88</v>
      </c>
      <c r="Z286" s="1" t="s">
        <v>12</v>
      </c>
      <c r="AA286" t="s">
        <v>74</v>
      </c>
      <c r="AB286" t="s">
        <v>542</v>
      </c>
      <c r="AC286" t="s">
        <v>15</v>
      </c>
      <c r="AD286">
        <v>2</v>
      </c>
      <c r="AE28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6" s="41" t="str">
        <f t="shared" si="4"/>
        <v>0 a 7 Dias</v>
      </c>
      <c r="AG286" s="39">
        <f>IF(STOCK_TÉCNICOS[[#This Row],[STATUS]]="INATIVO",
          "DESCONTO REALIZADO",0)</f>
        <v>0</v>
      </c>
      <c r="AH286"/>
    </row>
    <row r="287" spans="1:34" x14ac:dyDescent="0.3">
      <c r="A287" s="1" t="s">
        <v>532</v>
      </c>
      <c r="B287" s="1" t="s">
        <v>303</v>
      </c>
      <c r="C287" s="1" t="s">
        <v>304</v>
      </c>
      <c r="D287" s="1" t="s">
        <v>49</v>
      </c>
      <c r="E287" s="1" t="s">
        <v>50</v>
      </c>
      <c r="F287" s="1" t="s">
        <v>51</v>
      </c>
      <c r="G287" s="1" t="s">
        <v>8</v>
      </c>
      <c r="H287" s="1" t="s">
        <v>9</v>
      </c>
      <c r="I287" s="1" t="s">
        <v>12</v>
      </c>
      <c r="J287" s="1" t="s">
        <v>340</v>
      </c>
      <c r="K287" s="1" t="s">
        <v>104</v>
      </c>
      <c r="L287" s="1" t="s">
        <v>106</v>
      </c>
      <c r="M287" s="1" t="s">
        <v>45</v>
      </c>
      <c r="N287" s="14">
        <v>46051</v>
      </c>
      <c r="O287" s="1" t="s">
        <v>52</v>
      </c>
      <c r="P287" s="1" t="s">
        <v>32</v>
      </c>
      <c r="Q287" s="1" t="s">
        <v>88</v>
      </c>
      <c r="R287" s="1" t="s">
        <v>49</v>
      </c>
      <c r="S287" s="1" t="s">
        <v>88</v>
      </c>
      <c r="T287" s="1" t="s">
        <v>88</v>
      </c>
      <c r="U287" s="1" t="s">
        <v>47</v>
      </c>
      <c r="V287" s="1" t="s">
        <v>88</v>
      </c>
      <c r="W287" s="1" t="s">
        <v>88</v>
      </c>
      <c r="X287" s="1" t="s">
        <v>88</v>
      </c>
      <c r="Y287" s="1" t="s">
        <v>88</v>
      </c>
      <c r="Z287" s="1" t="s">
        <v>12</v>
      </c>
      <c r="AA287" t="s">
        <v>74</v>
      </c>
      <c r="AB287" t="s">
        <v>542</v>
      </c>
      <c r="AC287" t="s">
        <v>15</v>
      </c>
      <c r="AD287">
        <v>21</v>
      </c>
      <c r="AE28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7" s="41" t="str">
        <f t="shared" si="4"/>
        <v>Acima de 14 Dias</v>
      </c>
      <c r="AG287" s="39">
        <f>IF(STOCK_TÉCNICOS[[#This Row],[STATUS]]="INATIVO",
          "DESCONTO REALIZADO",0)</f>
        <v>0</v>
      </c>
      <c r="AH287"/>
    </row>
    <row r="288" spans="1:34" x14ac:dyDescent="0.3">
      <c r="A288" s="1" t="s">
        <v>532</v>
      </c>
      <c r="B288" s="1" t="s">
        <v>93</v>
      </c>
      <c r="C288" s="1" t="s">
        <v>159</v>
      </c>
      <c r="D288" s="1" t="s">
        <v>49</v>
      </c>
      <c r="E288" s="1" t="s">
        <v>53</v>
      </c>
      <c r="F288" s="1" t="s">
        <v>54</v>
      </c>
      <c r="G288" s="1" t="s">
        <v>41</v>
      </c>
      <c r="H288" s="1" t="s">
        <v>42</v>
      </c>
      <c r="I288" s="1" t="s">
        <v>12</v>
      </c>
      <c r="J288" s="1" t="s">
        <v>377</v>
      </c>
      <c r="K288" s="1" t="s">
        <v>104</v>
      </c>
      <c r="L288" s="1" t="s">
        <v>105</v>
      </c>
      <c r="M288" s="1" t="s">
        <v>46</v>
      </c>
      <c r="N288" s="14">
        <v>46056</v>
      </c>
      <c r="O288" s="1" t="s">
        <v>52</v>
      </c>
      <c r="P288" s="1" t="s">
        <v>32</v>
      </c>
      <c r="Q288" s="1" t="s">
        <v>88</v>
      </c>
      <c r="R288" s="1" t="s">
        <v>49</v>
      </c>
      <c r="S288" s="1" t="s">
        <v>88</v>
      </c>
      <c r="T288" s="1" t="s">
        <v>88</v>
      </c>
      <c r="U288" s="1" t="s">
        <v>47</v>
      </c>
      <c r="V288" s="1" t="s">
        <v>88</v>
      </c>
      <c r="W288" s="1" t="s">
        <v>88</v>
      </c>
      <c r="X288" s="1" t="s">
        <v>88</v>
      </c>
      <c r="Y288" s="1" t="s">
        <v>88</v>
      </c>
      <c r="Z288" s="1" t="s">
        <v>12</v>
      </c>
      <c r="AA288" t="s">
        <v>74</v>
      </c>
      <c r="AB288" t="s">
        <v>73</v>
      </c>
      <c r="AC288" t="s">
        <v>15</v>
      </c>
      <c r="AD288">
        <v>16</v>
      </c>
      <c r="AE28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8" s="41" t="str">
        <f t="shared" si="4"/>
        <v>Acima de 14 Dias</v>
      </c>
      <c r="AG288" s="39">
        <f>IF(STOCK_TÉCNICOS[[#This Row],[STATUS]]="INATIVO",
          "DESCONTO REALIZADO",0)</f>
        <v>0</v>
      </c>
      <c r="AH288"/>
    </row>
    <row r="289" spans="1:34" x14ac:dyDescent="0.3">
      <c r="A289" s="1" t="s">
        <v>532</v>
      </c>
      <c r="B289" s="1" t="s">
        <v>93</v>
      </c>
      <c r="C289" s="1" t="s">
        <v>159</v>
      </c>
      <c r="D289" s="1" t="s">
        <v>49</v>
      </c>
      <c r="E289" s="1" t="s">
        <v>50</v>
      </c>
      <c r="F289" s="1" t="s">
        <v>51</v>
      </c>
      <c r="G289" s="1" t="s">
        <v>238</v>
      </c>
      <c r="H289" s="1" t="s">
        <v>239</v>
      </c>
      <c r="I289" s="1" t="s">
        <v>12</v>
      </c>
      <c r="J289" s="1" t="s">
        <v>385</v>
      </c>
      <c r="K289" s="1" t="s">
        <v>104</v>
      </c>
      <c r="L289" s="1" t="s">
        <v>108</v>
      </c>
      <c r="M289" s="1" t="s">
        <v>43</v>
      </c>
      <c r="N289" s="14">
        <v>46056</v>
      </c>
      <c r="O289" s="1" t="s">
        <v>52</v>
      </c>
      <c r="P289" s="1" t="s">
        <v>32</v>
      </c>
      <c r="Q289" s="1" t="s">
        <v>88</v>
      </c>
      <c r="R289" s="1" t="s">
        <v>49</v>
      </c>
      <c r="S289" s="1" t="s">
        <v>88</v>
      </c>
      <c r="T289" s="1" t="s">
        <v>88</v>
      </c>
      <c r="U289" s="1" t="s">
        <v>47</v>
      </c>
      <c r="V289" s="1" t="s">
        <v>88</v>
      </c>
      <c r="W289" s="1" t="s">
        <v>88</v>
      </c>
      <c r="X289" s="1" t="s">
        <v>88</v>
      </c>
      <c r="Y289" s="1" t="s">
        <v>88</v>
      </c>
      <c r="Z289" s="1" t="s">
        <v>12</v>
      </c>
      <c r="AA289" t="s">
        <v>74</v>
      </c>
      <c r="AB289" t="s">
        <v>73</v>
      </c>
      <c r="AC289" t="s">
        <v>15</v>
      </c>
      <c r="AD289">
        <v>16</v>
      </c>
      <c r="AE28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89" s="1" t="str">
        <f t="shared" si="4"/>
        <v>Acima de 14 Dias</v>
      </c>
      <c r="AG289" s="40">
        <f>IF(STOCK_TÉCNICOS[[#This Row],[STATUS]]="INATIVO",
          "DESCONTO REALIZADO",0)</f>
        <v>0</v>
      </c>
      <c r="AH289"/>
    </row>
    <row r="290" spans="1:34" x14ac:dyDescent="0.3">
      <c r="A290" s="1" t="s">
        <v>532</v>
      </c>
      <c r="B290" s="1" t="s">
        <v>93</v>
      </c>
      <c r="C290" s="1" t="s">
        <v>159</v>
      </c>
      <c r="D290" s="1" t="s">
        <v>49</v>
      </c>
      <c r="E290" s="1" t="s">
        <v>50</v>
      </c>
      <c r="F290" s="1" t="s">
        <v>51</v>
      </c>
      <c r="G290" s="1" t="s">
        <v>238</v>
      </c>
      <c r="H290" s="1" t="s">
        <v>239</v>
      </c>
      <c r="I290" s="1" t="s">
        <v>12</v>
      </c>
      <c r="J290" s="1" t="s">
        <v>391</v>
      </c>
      <c r="K290" s="1" t="s">
        <v>104</v>
      </c>
      <c r="L290" s="1" t="s">
        <v>108</v>
      </c>
      <c r="M290" s="1" t="s">
        <v>43</v>
      </c>
      <c r="N290" s="14">
        <v>46056</v>
      </c>
      <c r="O290" s="1" t="s">
        <v>52</v>
      </c>
      <c r="P290" s="1" t="s">
        <v>32</v>
      </c>
      <c r="Q290" s="1" t="s">
        <v>88</v>
      </c>
      <c r="R290" s="1" t="s">
        <v>49</v>
      </c>
      <c r="S290" s="1" t="s">
        <v>88</v>
      </c>
      <c r="T290" s="1" t="s">
        <v>88</v>
      </c>
      <c r="U290" s="1" t="s">
        <v>47</v>
      </c>
      <c r="V290" s="1" t="s">
        <v>88</v>
      </c>
      <c r="W290" s="1" t="s">
        <v>88</v>
      </c>
      <c r="X290" s="1" t="s">
        <v>88</v>
      </c>
      <c r="Y290" s="1" t="s">
        <v>88</v>
      </c>
      <c r="Z290" s="1" t="s">
        <v>12</v>
      </c>
      <c r="AA290" t="s">
        <v>74</v>
      </c>
      <c r="AB290" t="s">
        <v>73</v>
      </c>
      <c r="AC290" t="s">
        <v>15</v>
      </c>
      <c r="AD290">
        <v>16</v>
      </c>
      <c r="AE29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0" s="41" t="str">
        <f t="shared" si="4"/>
        <v>Acima de 14 Dias</v>
      </c>
      <c r="AG290" s="39">
        <f>IF(STOCK_TÉCNICOS[[#This Row],[STATUS]]="INATIVO",
          "DESCONTO REALIZADO",0)</f>
        <v>0</v>
      </c>
      <c r="AH290"/>
    </row>
    <row r="291" spans="1:34" x14ac:dyDescent="0.3">
      <c r="A291" s="1" t="s">
        <v>532</v>
      </c>
      <c r="B291" s="1" t="s">
        <v>93</v>
      </c>
      <c r="C291" s="1" t="s">
        <v>159</v>
      </c>
      <c r="D291" s="1" t="s">
        <v>49</v>
      </c>
      <c r="E291" s="1" t="s">
        <v>53</v>
      </c>
      <c r="F291" s="1" t="s">
        <v>54</v>
      </c>
      <c r="G291" s="1" t="s">
        <v>4</v>
      </c>
      <c r="H291" s="1" t="s">
        <v>5</v>
      </c>
      <c r="I291" s="1" t="s">
        <v>252</v>
      </c>
      <c r="J291" s="1" t="s">
        <v>120</v>
      </c>
      <c r="K291" s="1" t="s">
        <v>104</v>
      </c>
      <c r="L291" s="1" t="s">
        <v>105</v>
      </c>
      <c r="M291" s="1" t="s">
        <v>46</v>
      </c>
      <c r="N291" s="14">
        <v>46056</v>
      </c>
      <c r="O291" s="1" t="s">
        <v>52</v>
      </c>
      <c r="P291" s="1" t="s">
        <v>32</v>
      </c>
      <c r="Q291" s="1" t="s">
        <v>88</v>
      </c>
      <c r="R291" s="1" t="s">
        <v>49</v>
      </c>
      <c r="S291" s="1" t="s">
        <v>88</v>
      </c>
      <c r="T291" s="1" t="s">
        <v>88</v>
      </c>
      <c r="U291" s="1" t="s">
        <v>47</v>
      </c>
      <c r="V291" s="1" t="s">
        <v>88</v>
      </c>
      <c r="W291" s="1" t="s">
        <v>88</v>
      </c>
      <c r="X291" s="1" t="s">
        <v>88</v>
      </c>
      <c r="Y291" s="1" t="s">
        <v>88</v>
      </c>
      <c r="Z291" s="1" t="s">
        <v>253</v>
      </c>
      <c r="AA291" t="s">
        <v>74</v>
      </c>
      <c r="AB291" t="s">
        <v>73</v>
      </c>
      <c r="AC291" t="s">
        <v>15</v>
      </c>
      <c r="AD291">
        <v>16</v>
      </c>
      <c r="AE29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1" s="41" t="str">
        <f t="shared" si="4"/>
        <v>Acima de 14 Dias</v>
      </c>
      <c r="AG291" s="39">
        <f>IF(STOCK_TÉCNICOS[[#This Row],[STATUS]]="INATIVO",
          "DESCONTO REALIZADO",0)</f>
        <v>0</v>
      </c>
      <c r="AH291"/>
    </row>
    <row r="292" spans="1:34" x14ac:dyDescent="0.3">
      <c r="A292" s="1" t="s">
        <v>532</v>
      </c>
      <c r="B292" s="1" t="s">
        <v>93</v>
      </c>
      <c r="C292" s="1" t="s">
        <v>159</v>
      </c>
      <c r="D292" s="1" t="s">
        <v>49</v>
      </c>
      <c r="E292" s="1" t="s">
        <v>50</v>
      </c>
      <c r="F292" s="1" t="s">
        <v>51</v>
      </c>
      <c r="G292" s="1" t="s">
        <v>238</v>
      </c>
      <c r="H292" s="1" t="s">
        <v>239</v>
      </c>
      <c r="I292" s="1" t="s">
        <v>12</v>
      </c>
      <c r="J292" s="1" t="s">
        <v>398</v>
      </c>
      <c r="K292" s="1" t="s">
        <v>104</v>
      </c>
      <c r="L292" s="1" t="s">
        <v>108</v>
      </c>
      <c r="M292" s="1" t="s">
        <v>43</v>
      </c>
      <c r="N292" s="14">
        <v>46056</v>
      </c>
      <c r="O292" s="1" t="s">
        <v>52</v>
      </c>
      <c r="P292" s="1" t="s">
        <v>32</v>
      </c>
      <c r="Q292" s="1" t="s">
        <v>88</v>
      </c>
      <c r="R292" s="1" t="s">
        <v>49</v>
      </c>
      <c r="S292" s="1" t="s">
        <v>88</v>
      </c>
      <c r="T292" s="1" t="s">
        <v>88</v>
      </c>
      <c r="U292" s="1" t="s">
        <v>47</v>
      </c>
      <c r="V292" s="1" t="s">
        <v>88</v>
      </c>
      <c r="W292" s="1" t="s">
        <v>88</v>
      </c>
      <c r="X292" s="1" t="s">
        <v>88</v>
      </c>
      <c r="Y292" s="1" t="s">
        <v>88</v>
      </c>
      <c r="Z292" s="1" t="s">
        <v>12</v>
      </c>
      <c r="AA292" t="s">
        <v>74</v>
      </c>
      <c r="AB292" t="s">
        <v>73</v>
      </c>
      <c r="AC292" t="s">
        <v>15</v>
      </c>
      <c r="AD292">
        <v>16</v>
      </c>
      <c r="AE29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2" s="41" t="str">
        <f t="shared" si="4"/>
        <v>Acima de 14 Dias</v>
      </c>
      <c r="AG292" s="39">
        <f>IF(STOCK_TÉCNICOS[[#This Row],[STATUS]]="INATIVO",
          "DESCONTO REALIZADO",0)</f>
        <v>0</v>
      </c>
      <c r="AH292"/>
    </row>
    <row r="293" spans="1:34" x14ac:dyDescent="0.3">
      <c r="A293" s="1" t="s">
        <v>532</v>
      </c>
      <c r="B293" s="1" t="s">
        <v>93</v>
      </c>
      <c r="C293" s="1" t="s">
        <v>159</v>
      </c>
      <c r="D293" s="1" t="s">
        <v>49</v>
      </c>
      <c r="E293" s="1" t="s">
        <v>50</v>
      </c>
      <c r="F293" s="1" t="s">
        <v>51</v>
      </c>
      <c r="G293" s="1" t="s">
        <v>6</v>
      </c>
      <c r="H293" s="1" t="s">
        <v>7</v>
      </c>
      <c r="I293" s="1" t="s">
        <v>252</v>
      </c>
      <c r="J293" s="1" t="s">
        <v>196</v>
      </c>
      <c r="K293" s="1" t="s">
        <v>104</v>
      </c>
      <c r="L293" s="1" t="s">
        <v>108</v>
      </c>
      <c r="M293" s="1" t="s">
        <v>43</v>
      </c>
      <c r="N293" s="14">
        <v>46056</v>
      </c>
      <c r="O293" s="1" t="s">
        <v>52</v>
      </c>
      <c r="P293" s="1" t="s">
        <v>32</v>
      </c>
      <c r="Q293" s="1" t="s">
        <v>88</v>
      </c>
      <c r="R293" s="1" t="s">
        <v>49</v>
      </c>
      <c r="S293" s="1" t="s">
        <v>88</v>
      </c>
      <c r="T293" s="1" t="s">
        <v>88</v>
      </c>
      <c r="U293" s="1" t="s">
        <v>47</v>
      </c>
      <c r="V293" s="1" t="s">
        <v>88</v>
      </c>
      <c r="W293" s="1" t="s">
        <v>88</v>
      </c>
      <c r="X293" s="1" t="s">
        <v>88</v>
      </c>
      <c r="Y293" s="1" t="s">
        <v>88</v>
      </c>
      <c r="Z293" s="1" t="s">
        <v>253</v>
      </c>
      <c r="AA293" t="s">
        <v>74</v>
      </c>
      <c r="AB293" t="s">
        <v>73</v>
      </c>
      <c r="AC293" t="s">
        <v>15</v>
      </c>
      <c r="AD293">
        <v>16</v>
      </c>
      <c r="AE29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3" s="1" t="str">
        <f t="shared" si="4"/>
        <v>Acima de 14 Dias</v>
      </c>
      <c r="AG293" s="40">
        <f>IF(STOCK_TÉCNICOS[[#This Row],[STATUS]]="INATIVO",
          "DESCONTO REALIZADO",0)</f>
        <v>0</v>
      </c>
      <c r="AH293"/>
    </row>
    <row r="294" spans="1:34" x14ac:dyDescent="0.3">
      <c r="A294" s="1" t="s">
        <v>532</v>
      </c>
      <c r="B294" s="1" t="s">
        <v>97</v>
      </c>
      <c r="C294" s="1" t="s">
        <v>133</v>
      </c>
      <c r="D294" s="1" t="s">
        <v>49</v>
      </c>
      <c r="E294" s="1" t="s">
        <v>53</v>
      </c>
      <c r="F294" s="1" t="s">
        <v>54</v>
      </c>
      <c r="G294" s="1" t="s">
        <v>41</v>
      </c>
      <c r="H294" s="1" t="s">
        <v>42</v>
      </c>
      <c r="I294" s="1" t="s">
        <v>12</v>
      </c>
      <c r="J294" s="1" t="s">
        <v>579</v>
      </c>
      <c r="K294" s="1" t="s">
        <v>104</v>
      </c>
      <c r="L294" s="1" t="s">
        <v>105</v>
      </c>
      <c r="M294" s="1" t="s">
        <v>46</v>
      </c>
      <c r="N294" s="14">
        <v>46069</v>
      </c>
      <c r="O294" s="1" t="s">
        <v>52</v>
      </c>
      <c r="P294" s="1" t="s">
        <v>32</v>
      </c>
      <c r="Q294" s="1" t="s">
        <v>88</v>
      </c>
      <c r="R294" s="1" t="s">
        <v>49</v>
      </c>
      <c r="S294" s="1" t="s">
        <v>88</v>
      </c>
      <c r="T294" s="1" t="s">
        <v>88</v>
      </c>
      <c r="U294" s="1" t="s">
        <v>47</v>
      </c>
      <c r="V294" s="1" t="s">
        <v>88</v>
      </c>
      <c r="W294" s="1" t="s">
        <v>88</v>
      </c>
      <c r="X294" s="1" t="s">
        <v>88</v>
      </c>
      <c r="Y294" s="1" t="s">
        <v>88</v>
      </c>
      <c r="Z294" s="1" t="s">
        <v>12</v>
      </c>
      <c r="AA294" t="s">
        <v>74</v>
      </c>
      <c r="AB294" t="s">
        <v>75</v>
      </c>
      <c r="AC294" t="s">
        <v>15</v>
      </c>
      <c r="AD294">
        <v>3</v>
      </c>
      <c r="AE29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4" s="1" t="str">
        <f t="shared" si="4"/>
        <v>0 a 7 Dias</v>
      </c>
      <c r="AG294" s="40">
        <f>IF(STOCK_TÉCNICOS[[#This Row],[STATUS]]="INATIVO",
          "DESCONTO REALIZADO",0)</f>
        <v>0</v>
      </c>
      <c r="AH294"/>
    </row>
    <row r="295" spans="1:34" x14ac:dyDescent="0.3">
      <c r="A295" s="1" t="s">
        <v>532</v>
      </c>
      <c r="B295" s="1" t="s">
        <v>97</v>
      </c>
      <c r="C295" s="1" t="s">
        <v>133</v>
      </c>
      <c r="D295" s="1" t="s">
        <v>49</v>
      </c>
      <c r="E295" s="1" t="s">
        <v>50</v>
      </c>
      <c r="F295" s="1" t="s">
        <v>51</v>
      </c>
      <c r="G295" s="1" t="s">
        <v>238</v>
      </c>
      <c r="H295" s="1" t="s">
        <v>239</v>
      </c>
      <c r="I295" s="1" t="s">
        <v>12</v>
      </c>
      <c r="J295" s="1" t="s">
        <v>640</v>
      </c>
      <c r="K295" s="1" t="s">
        <v>104</v>
      </c>
      <c r="L295" s="1" t="s">
        <v>108</v>
      </c>
      <c r="M295" s="1" t="s">
        <v>43</v>
      </c>
      <c r="N295" s="14">
        <v>46064</v>
      </c>
      <c r="O295" s="1" t="s">
        <v>52</v>
      </c>
      <c r="P295" s="1" t="s">
        <v>32</v>
      </c>
      <c r="Q295" s="1" t="s">
        <v>88</v>
      </c>
      <c r="R295" s="1" t="s">
        <v>49</v>
      </c>
      <c r="S295" s="1" t="s">
        <v>88</v>
      </c>
      <c r="T295" s="1" t="s">
        <v>88</v>
      </c>
      <c r="U295" s="1" t="s">
        <v>47</v>
      </c>
      <c r="V295" s="1" t="s">
        <v>88</v>
      </c>
      <c r="W295" s="1" t="s">
        <v>88</v>
      </c>
      <c r="X295" s="1" t="s">
        <v>88</v>
      </c>
      <c r="Y295" s="1" t="s">
        <v>88</v>
      </c>
      <c r="Z295" s="1" t="s">
        <v>12</v>
      </c>
      <c r="AA295" t="s">
        <v>74</v>
      </c>
      <c r="AB295" t="s">
        <v>75</v>
      </c>
      <c r="AC295" t="s">
        <v>15</v>
      </c>
      <c r="AD295">
        <v>8</v>
      </c>
      <c r="AE29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5" s="41" t="str">
        <f t="shared" si="4"/>
        <v>7 a 14 Dias</v>
      </c>
      <c r="AG295" s="39">
        <f>IF(STOCK_TÉCNICOS[[#This Row],[STATUS]]="INATIVO",
          "DESCONTO REALIZADO",0)</f>
        <v>0</v>
      </c>
      <c r="AH295"/>
    </row>
    <row r="296" spans="1:34" x14ac:dyDescent="0.3">
      <c r="A296" s="1" t="s">
        <v>532</v>
      </c>
      <c r="B296" s="1" t="s">
        <v>97</v>
      </c>
      <c r="C296" s="1" t="s">
        <v>133</v>
      </c>
      <c r="D296" s="1" t="s">
        <v>49</v>
      </c>
      <c r="E296" s="1" t="s">
        <v>50</v>
      </c>
      <c r="F296" s="1" t="s">
        <v>51</v>
      </c>
      <c r="G296" s="1" t="s">
        <v>8</v>
      </c>
      <c r="H296" s="1" t="s">
        <v>9</v>
      </c>
      <c r="I296" s="1" t="s">
        <v>12</v>
      </c>
      <c r="J296" s="1" t="s">
        <v>648</v>
      </c>
      <c r="K296" s="1" t="s">
        <v>104</v>
      </c>
      <c r="L296" s="1" t="s">
        <v>106</v>
      </c>
      <c r="M296" s="1" t="s">
        <v>45</v>
      </c>
      <c r="N296" s="14">
        <v>46064</v>
      </c>
      <c r="O296" s="1" t="s">
        <v>52</v>
      </c>
      <c r="P296" s="1" t="s">
        <v>32</v>
      </c>
      <c r="Q296" s="1" t="s">
        <v>88</v>
      </c>
      <c r="R296" s="1" t="s">
        <v>49</v>
      </c>
      <c r="S296" s="1" t="s">
        <v>88</v>
      </c>
      <c r="T296" s="1" t="s">
        <v>88</v>
      </c>
      <c r="U296" s="1" t="s">
        <v>47</v>
      </c>
      <c r="V296" s="1" t="s">
        <v>88</v>
      </c>
      <c r="W296" s="1" t="s">
        <v>88</v>
      </c>
      <c r="X296" s="1" t="s">
        <v>88</v>
      </c>
      <c r="Y296" s="1" t="s">
        <v>88</v>
      </c>
      <c r="Z296" s="1" t="s">
        <v>12</v>
      </c>
      <c r="AA296" t="s">
        <v>74</v>
      </c>
      <c r="AB296" t="s">
        <v>75</v>
      </c>
      <c r="AC296" t="s">
        <v>15</v>
      </c>
      <c r="AD296">
        <v>8</v>
      </c>
      <c r="AE29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6" s="41" t="str">
        <f t="shared" si="4"/>
        <v>7 a 14 Dias</v>
      </c>
      <c r="AG296" s="39">
        <f>IF(STOCK_TÉCNICOS[[#This Row],[STATUS]]="INATIVO",
          "DESCONTO REALIZADO",0)</f>
        <v>0</v>
      </c>
      <c r="AH296"/>
    </row>
    <row r="297" spans="1:34" x14ac:dyDescent="0.3">
      <c r="A297" s="1" t="s">
        <v>532</v>
      </c>
      <c r="B297" s="1" t="s">
        <v>97</v>
      </c>
      <c r="C297" s="1" t="s">
        <v>133</v>
      </c>
      <c r="D297" s="1" t="s">
        <v>49</v>
      </c>
      <c r="E297" s="1" t="s">
        <v>53</v>
      </c>
      <c r="F297" s="1" t="s">
        <v>54</v>
      </c>
      <c r="G297" s="1" t="s">
        <v>41</v>
      </c>
      <c r="H297" s="1" t="s">
        <v>42</v>
      </c>
      <c r="I297" s="1" t="s">
        <v>12</v>
      </c>
      <c r="J297" s="1" t="s">
        <v>672</v>
      </c>
      <c r="K297" s="1" t="s">
        <v>104</v>
      </c>
      <c r="L297" s="1" t="s">
        <v>105</v>
      </c>
      <c r="M297" s="1" t="s">
        <v>46</v>
      </c>
      <c r="N297" s="14">
        <v>46064</v>
      </c>
      <c r="O297" s="1" t="s">
        <v>52</v>
      </c>
      <c r="P297" s="1" t="s">
        <v>32</v>
      </c>
      <c r="Q297" s="1" t="s">
        <v>88</v>
      </c>
      <c r="R297" s="1" t="s">
        <v>49</v>
      </c>
      <c r="S297" s="1" t="s">
        <v>88</v>
      </c>
      <c r="T297" s="1" t="s">
        <v>88</v>
      </c>
      <c r="U297" s="1" t="s">
        <v>47</v>
      </c>
      <c r="V297" s="1" t="s">
        <v>88</v>
      </c>
      <c r="W297" s="1" t="s">
        <v>88</v>
      </c>
      <c r="X297" s="1" t="s">
        <v>88</v>
      </c>
      <c r="Y297" s="1" t="s">
        <v>88</v>
      </c>
      <c r="Z297" s="1" t="s">
        <v>12</v>
      </c>
      <c r="AA297" t="s">
        <v>74</v>
      </c>
      <c r="AB297" t="s">
        <v>75</v>
      </c>
      <c r="AC297" t="s">
        <v>15</v>
      </c>
      <c r="AD297">
        <v>8</v>
      </c>
      <c r="AE29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7" s="41" t="str">
        <f t="shared" si="4"/>
        <v>7 a 14 Dias</v>
      </c>
      <c r="AG297" s="39">
        <f>IF(STOCK_TÉCNICOS[[#This Row],[STATUS]]="INATIVO",
          "DESCONTO REALIZADO",0)</f>
        <v>0</v>
      </c>
      <c r="AH297"/>
    </row>
    <row r="298" spans="1:34" x14ac:dyDescent="0.3">
      <c r="A298" s="1" t="s">
        <v>532</v>
      </c>
      <c r="B298" s="1" t="s">
        <v>97</v>
      </c>
      <c r="C298" s="1" t="s">
        <v>133</v>
      </c>
      <c r="D298" s="1" t="s">
        <v>49</v>
      </c>
      <c r="E298" s="1" t="s">
        <v>53</v>
      </c>
      <c r="F298" s="1" t="s">
        <v>54</v>
      </c>
      <c r="G298" s="1" t="s">
        <v>41</v>
      </c>
      <c r="H298" s="1" t="s">
        <v>42</v>
      </c>
      <c r="I298" s="1" t="s">
        <v>12</v>
      </c>
      <c r="J298" s="1" t="s">
        <v>482</v>
      </c>
      <c r="K298" s="1" t="s">
        <v>104</v>
      </c>
      <c r="L298" s="1" t="s">
        <v>105</v>
      </c>
      <c r="M298" s="1" t="s">
        <v>46</v>
      </c>
      <c r="N298" s="14">
        <v>46064</v>
      </c>
      <c r="O298" s="1" t="s">
        <v>52</v>
      </c>
      <c r="P298" s="1" t="s">
        <v>32</v>
      </c>
      <c r="Q298" s="1" t="s">
        <v>88</v>
      </c>
      <c r="R298" s="1" t="s">
        <v>49</v>
      </c>
      <c r="S298" s="1" t="s">
        <v>88</v>
      </c>
      <c r="T298" s="1" t="s">
        <v>88</v>
      </c>
      <c r="U298" s="1" t="s">
        <v>47</v>
      </c>
      <c r="V298" s="1" t="s">
        <v>88</v>
      </c>
      <c r="W298" s="1" t="s">
        <v>88</v>
      </c>
      <c r="X298" s="1" t="s">
        <v>88</v>
      </c>
      <c r="Y298" s="1" t="s">
        <v>88</v>
      </c>
      <c r="Z298" s="1" t="s">
        <v>12</v>
      </c>
      <c r="AA298" t="s">
        <v>74</v>
      </c>
      <c r="AB298" t="s">
        <v>75</v>
      </c>
      <c r="AC298" t="s">
        <v>15</v>
      </c>
      <c r="AD298">
        <v>8</v>
      </c>
      <c r="AE29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8" s="41" t="str">
        <f t="shared" si="4"/>
        <v>7 a 14 Dias</v>
      </c>
      <c r="AG298" s="39">
        <f>IF(STOCK_TÉCNICOS[[#This Row],[STATUS]]="INATIVO",
          "DESCONTO REALIZADO",0)</f>
        <v>0</v>
      </c>
      <c r="AH298"/>
    </row>
    <row r="299" spans="1:34" x14ac:dyDescent="0.3">
      <c r="A299" s="1" t="s">
        <v>532</v>
      </c>
      <c r="B299" s="1" t="s">
        <v>97</v>
      </c>
      <c r="C299" s="1" t="s">
        <v>133</v>
      </c>
      <c r="D299" s="1" t="s">
        <v>49</v>
      </c>
      <c r="E299" s="1" t="s">
        <v>53</v>
      </c>
      <c r="F299" s="1" t="s">
        <v>54</v>
      </c>
      <c r="G299" s="1" t="s">
        <v>41</v>
      </c>
      <c r="H299" s="1" t="s">
        <v>42</v>
      </c>
      <c r="I299" s="1" t="s">
        <v>12</v>
      </c>
      <c r="J299" s="1" t="s">
        <v>741</v>
      </c>
      <c r="K299" s="1" t="s">
        <v>104</v>
      </c>
      <c r="L299" s="1" t="s">
        <v>105</v>
      </c>
      <c r="M299" s="1" t="s">
        <v>46</v>
      </c>
      <c r="N299" s="14">
        <v>46069</v>
      </c>
      <c r="O299" s="1" t="s">
        <v>52</v>
      </c>
      <c r="P299" s="1" t="s">
        <v>32</v>
      </c>
      <c r="Q299" s="1" t="s">
        <v>88</v>
      </c>
      <c r="R299" s="1" t="s">
        <v>49</v>
      </c>
      <c r="S299" s="1" t="s">
        <v>88</v>
      </c>
      <c r="T299" s="1" t="s">
        <v>88</v>
      </c>
      <c r="U299" s="1" t="s">
        <v>47</v>
      </c>
      <c r="V299" s="1" t="s">
        <v>88</v>
      </c>
      <c r="W299" s="1" t="s">
        <v>88</v>
      </c>
      <c r="X299" s="1" t="s">
        <v>88</v>
      </c>
      <c r="Y299" s="1" t="s">
        <v>88</v>
      </c>
      <c r="Z299" s="1" t="s">
        <v>12</v>
      </c>
      <c r="AA299" t="s">
        <v>74</v>
      </c>
      <c r="AB299" t="s">
        <v>75</v>
      </c>
      <c r="AC299" t="s">
        <v>15</v>
      </c>
      <c r="AD299">
        <v>3</v>
      </c>
      <c r="AE29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299" s="41" t="str">
        <f t="shared" si="4"/>
        <v>0 a 7 Dias</v>
      </c>
      <c r="AG299" s="39">
        <f>IF(STOCK_TÉCNICOS[[#This Row],[STATUS]]="INATIVO",
          "DESCONTO REALIZADO",0)</f>
        <v>0</v>
      </c>
      <c r="AH299"/>
    </row>
    <row r="300" spans="1:34" x14ac:dyDescent="0.3">
      <c r="A300" s="1" t="s">
        <v>532</v>
      </c>
      <c r="B300" s="1" t="s">
        <v>97</v>
      </c>
      <c r="C300" s="1" t="s">
        <v>133</v>
      </c>
      <c r="D300" s="1" t="s">
        <v>49</v>
      </c>
      <c r="E300" s="1" t="s">
        <v>50</v>
      </c>
      <c r="F300" s="1" t="s">
        <v>51</v>
      </c>
      <c r="G300" s="1" t="s">
        <v>238</v>
      </c>
      <c r="H300" s="1" t="s">
        <v>239</v>
      </c>
      <c r="I300" s="1" t="s">
        <v>12</v>
      </c>
      <c r="J300" s="1" t="s">
        <v>745</v>
      </c>
      <c r="K300" s="1" t="s">
        <v>104</v>
      </c>
      <c r="L300" s="1" t="s">
        <v>108</v>
      </c>
      <c r="M300" s="1" t="s">
        <v>43</v>
      </c>
      <c r="N300" s="14">
        <v>46064</v>
      </c>
      <c r="O300" s="1" t="s">
        <v>52</v>
      </c>
      <c r="P300" s="1" t="s">
        <v>32</v>
      </c>
      <c r="Q300" s="1" t="s">
        <v>88</v>
      </c>
      <c r="R300" s="1" t="s">
        <v>49</v>
      </c>
      <c r="S300" s="1" t="s">
        <v>88</v>
      </c>
      <c r="T300" s="1" t="s">
        <v>88</v>
      </c>
      <c r="U300" s="1" t="s">
        <v>47</v>
      </c>
      <c r="V300" s="1" t="s">
        <v>88</v>
      </c>
      <c r="W300" s="1" t="s">
        <v>88</v>
      </c>
      <c r="X300" s="1" t="s">
        <v>88</v>
      </c>
      <c r="Y300" s="1" t="s">
        <v>88</v>
      </c>
      <c r="Z300" s="1" t="s">
        <v>12</v>
      </c>
      <c r="AA300" t="s">
        <v>74</v>
      </c>
      <c r="AB300" t="s">
        <v>75</v>
      </c>
      <c r="AC300" t="s">
        <v>15</v>
      </c>
      <c r="AD300">
        <v>8</v>
      </c>
      <c r="AE30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0" s="1" t="str">
        <f t="shared" si="4"/>
        <v>7 a 14 Dias</v>
      </c>
      <c r="AG300" s="40">
        <f>IF(STOCK_TÉCNICOS[[#This Row],[STATUS]]="INATIVO",
          "DESCONTO REALIZADO",0)</f>
        <v>0</v>
      </c>
      <c r="AH300"/>
    </row>
    <row r="301" spans="1:34" x14ac:dyDescent="0.3">
      <c r="A301" s="1" t="s">
        <v>532</v>
      </c>
      <c r="B301" s="1" t="s">
        <v>97</v>
      </c>
      <c r="C301" s="1" t="s">
        <v>133</v>
      </c>
      <c r="D301" s="1" t="s">
        <v>49</v>
      </c>
      <c r="E301" s="1" t="s">
        <v>50</v>
      </c>
      <c r="F301" s="1" t="s">
        <v>51</v>
      </c>
      <c r="G301" s="1" t="s">
        <v>8</v>
      </c>
      <c r="H301" s="1" t="s">
        <v>9</v>
      </c>
      <c r="I301" s="1" t="s">
        <v>12</v>
      </c>
      <c r="J301" s="1" t="s">
        <v>761</v>
      </c>
      <c r="K301" s="1" t="s">
        <v>104</v>
      </c>
      <c r="L301" s="1" t="s">
        <v>106</v>
      </c>
      <c r="M301" s="1" t="s">
        <v>45</v>
      </c>
      <c r="N301" s="14">
        <v>46064</v>
      </c>
      <c r="O301" s="1" t="s">
        <v>52</v>
      </c>
      <c r="P301" s="1" t="s">
        <v>32</v>
      </c>
      <c r="Q301" s="1" t="s">
        <v>88</v>
      </c>
      <c r="R301" s="1" t="s">
        <v>49</v>
      </c>
      <c r="S301" s="1" t="s">
        <v>88</v>
      </c>
      <c r="T301" s="1" t="s">
        <v>88</v>
      </c>
      <c r="U301" s="1" t="s">
        <v>47</v>
      </c>
      <c r="V301" s="1" t="s">
        <v>88</v>
      </c>
      <c r="W301" s="1" t="s">
        <v>88</v>
      </c>
      <c r="X301" s="1" t="s">
        <v>88</v>
      </c>
      <c r="Y301" s="1" t="s">
        <v>88</v>
      </c>
      <c r="Z301" s="1" t="s">
        <v>12</v>
      </c>
      <c r="AA301" t="s">
        <v>74</v>
      </c>
      <c r="AB301" t="s">
        <v>75</v>
      </c>
      <c r="AC301" t="s">
        <v>15</v>
      </c>
      <c r="AD301">
        <v>8</v>
      </c>
      <c r="AE30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1" s="41" t="str">
        <f t="shared" si="4"/>
        <v>7 a 14 Dias</v>
      </c>
      <c r="AG301" s="39">
        <f>IF(STOCK_TÉCNICOS[[#This Row],[STATUS]]="INATIVO",
          "DESCONTO REALIZADO",0)</f>
        <v>0</v>
      </c>
      <c r="AH301"/>
    </row>
    <row r="302" spans="1:34" x14ac:dyDescent="0.3">
      <c r="A302" s="1" t="s">
        <v>532</v>
      </c>
      <c r="B302" s="1" t="s">
        <v>97</v>
      </c>
      <c r="C302" s="1" t="s">
        <v>133</v>
      </c>
      <c r="D302" s="1" t="s">
        <v>49</v>
      </c>
      <c r="E302" s="1" t="s">
        <v>50</v>
      </c>
      <c r="F302" s="1" t="s">
        <v>51</v>
      </c>
      <c r="G302" s="1" t="s">
        <v>238</v>
      </c>
      <c r="H302" s="1" t="s">
        <v>239</v>
      </c>
      <c r="I302" s="1" t="s">
        <v>12</v>
      </c>
      <c r="J302" s="1" t="s">
        <v>792</v>
      </c>
      <c r="K302" s="1" t="s">
        <v>104</v>
      </c>
      <c r="L302" s="1" t="s">
        <v>108</v>
      </c>
      <c r="M302" s="1" t="s">
        <v>43</v>
      </c>
      <c r="N302" s="14">
        <v>46064</v>
      </c>
      <c r="O302" s="1" t="s">
        <v>52</v>
      </c>
      <c r="P302" s="1" t="s">
        <v>32</v>
      </c>
      <c r="Q302" s="1" t="s">
        <v>88</v>
      </c>
      <c r="R302" s="1" t="s">
        <v>49</v>
      </c>
      <c r="S302" s="1" t="s">
        <v>88</v>
      </c>
      <c r="T302" s="1" t="s">
        <v>88</v>
      </c>
      <c r="U302" s="1" t="s">
        <v>47</v>
      </c>
      <c r="V302" s="1" t="s">
        <v>88</v>
      </c>
      <c r="W302" s="1" t="s">
        <v>88</v>
      </c>
      <c r="X302" s="1" t="s">
        <v>88</v>
      </c>
      <c r="Y302" s="1" t="s">
        <v>88</v>
      </c>
      <c r="Z302" s="1" t="s">
        <v>12</v>
      </c>
      <c r="AA302" t="s">
        <v>74</v>
      </c>
      <c r="AB302" t="s">
        <v>75</v>
      </c>
      <c r="AC302" t="s">
        <v>15</v>
      </c>
      <c r="AD302">
        <v>8</v>
      </c>
      <c r="AE30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2" s="41" t="str">
        <f t="shared" si="4"/>
        <v>7 a 14 Dias</v>
      </c>
      <c r="AG302" s="39">
        <f>IF(STOCK_TÉCNICOS[[#This Row],[STATUS]]="INATIVO",
          "DESCONTO REALIZADO",0)</f>
        <v>0</v>
      </c>
      <c r="AH302"/>
    </row>
    <row r="303" spans="1:34" x14ac:dyDescent="0.3">
      <c r="A303" s="1" t="s">
        <v>532</v>
      </c>
      <c r="B303" s="1" t="s">
        <v>103</v>
      </c>
      <c r="C303" s="1" t="s">
        <v>145</v>
      </c>
      <c r="D303" s="1" t="s">
        <v>49</v>
      </c>
      <c r="E303" s="1" t="s">
        <v>50</v>
      </c>
      <c r="F303" s="1" t="s">
        <v>51</v>
      </c>
      <c r="G303" s="1" t="s">
        <v>238</v>
      </c>
      <c r="H303" s="1" t="s">
        <v>239</v>
      </c>
      <c r="I303" s="1" t="s">
        <v>12</v>
      </c>
      <c r="J303" s="1" t="s">
        <v>674</v>
      </c>
      <c r="K303" s="1" t="s">
        <v>104</v>
      </c>
      <c r="L303" s="1" t="s">
        <v>108</v>
      </c>
      <c r="M303" s="1" t="s">
        <v>43</v>
      </c>
      <c r="N303" s="14">
        <v>46063</v>
      </c>
      <c r="O303" s="1" t="s">
        <v>52</v>
      </c>
      <c r="P303" s="1" t="s">
        <v>32</v>
      </c>
      <c r="Q303" s="1" t="s">
        <v>88</v>
      </c>
      <c r="R303" s="1" t="s">
        <v>49</v>
      </c>
      <c r="S303" s="1" t="s">
        <v>88</v>
      </c>
      <c r="T303" s="1" t="s">
        <v>88</v>
      </c>
      <c r="U303" s="1" t="s">
        <v>47</v>
      </c>
      <c r="V303" s="1" t="s">
        <v>88</v>
      </c>
      <c r="W303" s="1" t="s">
        <v>88</v>
      </c>
      <c r="X303" s="1" t="s">
        <v>88</v>
      </c>
      <c r="Y303" s="1" t="s">
        <v>88</v>
      </c>
      <c r="Z303" s="1" t="s">
        <v>12</v>
      </c>
      <c r="AA303" t="s">
        <v>74</v>
      </c>
      <c r="AB303" t="s">
        <v>73</v>
      </c>
      <c r="AC303" t="s">
        <v>15</v>
      </c>
      <c r="AD303">
        <v>9</v>
      </c>
      <c r="AE30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3" s="41" t="str">
        <f t="shared" si="4"/>
        <v>7 a 14 Dias</v>
      </c>
      <c r="AG303" s="39">
        <f>IF(STOCK_TÉCNICOS[[#This Row],[STATUS]]="INATIVO",
          "DESCONTO REALIZADO",0)</f>
        <v>0</v>
      </c>
      <c r="AH303"/>
    </row>
    <row r="304" spans="1:34" x14ac:dyDescent="0.3">
      <c r="A304" s="1" t="s">
        <v>532</v>
      </c>
      <c r="B304" s="1" t="s">
        <v>555</v>
      </c>
      <c r="C304" s="1" t="s">
        <v>556</v>
      </c>
      <c r="D304" s="1" t="s">
        <v>49</v>
      </c>
      <c r="E304" s="1" t="s">
        <v>53</v>
      </c>
      <c r="F304" s="1" t="s">
        <v>54</v>
      </c>
      <c r="G304" s="1" t="s">
        <v>41</v>
      </c>
      <c r="H304" s="1" t="s">
        <v>42</v>
      </c>
      <c r="I304" s="1" t="s">
        <v>12</v>
      </c>
      <c r="J304" s="1" t="s">
        <v>557</v>
      </c>
      <c r="K304" s="1" t="s">
        <v>104</v>
      </c>
      <c r="L304" s="1" t="s">
        <v>105</v>
      </c>
      <c r="M304" s="1" t="s">
        <v>46</v>
      </c>
      <c r="N304" s="14">
        <v>46066</v>
      </c>
      <c r="O304" s="1" t="s">
        <v>52</v>
      </c>
      <c r="P304" s="1" t="s">
        <v>32</v>
      </c>
      <c r="Q304" s="1" t="s">
        <v>88</v>
      </c>
      <c r="R304" s="1" t="s">
        <v>49</v>
      </c>
      <c r="S304" s="1" t="s">
        <v>88</v>
      </c>
      <c r="T304" s="1" t="s">
        <v>88</v>
      </c>
      <c r="U304" s="1" t="s">
        <v>47</v>
      </c>
      <c r="V304" s="1" t="s">
        <v>88</v>
      </c>
      <c r="W304" s="1" t="s">
        <v>88</v>
      </c>
      <c r="X304" s="1" t="s">
        <v>88</v>
      </c>
      <c r="Y304" s="1" t="s">
        <v>88</v>
      </c>
      <c r="Z304" s="1" t="s">
        <v>12</v>
      </c>
      <c r="AA304" t="s">
        <v>74</v>
      </c>
      <c r="AB304" t="s">
        <v>200</v>
      </c>
      <c r="AC304" t="s">
        <v>15</v>
      </c>
      <c r="AD304">
        <v>6</v>
      </c>
      <c r="AE30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4" s="41" t="str">
        <f t="shared" si="4"/>
        <v>0 a 7 Dias</v>
      </c>
      <c r="AG304" s="39">
        <f>IF(STOCK_TÉCNICOS[[#This Row],[STATUS]]="INATIVO",
          "DESCONTO REALIZADO",0)</f>
        <v>0</v>
      </c>
      <c r="AH304"/>
    </row>
    <row r="305" spans="1:34" x14ac:dyDescent="0.3">
      <c r="A305" s="1" t="s">
        <v>532</v>
      </c>
      <c r="B305" s="1" t="s">
        <v>555</v>
      </c>
      <c r="C305" s="1" t="s">
        <v>556</v>
      </c>
      <c r="D305" s="1" t="s">
        <v>49</v>
      </c>
      <c r="E305" s="1" t="s">
        <v>53</v>
      </c>
      <c r="F305" s="1" t="s">
        <v>54</v>
      </c>
      <c r="G305" s="1" t="s">
        <v>41</v>
      </c>
      <c r="H305" s="1" t="s">
        <v>42</v>
      </c>
      <c r="I305" s="1" t="s">
        <v>12</v>
      </c>
      <c r="J305" s="1" t="s">
        <v>658</v>
      </c>
      <c r="K305" s="1" t="s">
        <v>104</v>
      </c>
      <c r="L305" s="1" t="s">
        <v>105</v>
      </c>
      <c r="M305" s="1" t="s">
        <v>46</v>
      </c>
      <c r="N305" s="14">
        <v>46066</v>
      </c>
      <c r="O305" s="1" t="s">
        <v>52</v>
      </c>
      <c r="P305" s="1" t="s">
        <v>32</v>
      </c>
      <c r="Q305" s="1" t="s">
        <v>88</v>
      </c>
      <c r="R305" s="1" t="s">
        <v>49</v>
      </c>
      <c r="S305" s="1" t="s">
        <v>88</v>
      </c>
      <c r="T305" s="1" t="s">
        <v>88</v>
      </c>
      <c r="U305" s="1" t="s">
        <v>47</v>
      </c>
      <c r="V305" s="1" t="s">
        <v>88</v>
      </c>
      <c r="W305" s="1" t="s">
        <v>88</v>
      </c>
      <c r="X305" s="1" t="s">
        <v>88</v>
      </c>
      <c r="Y305" s="1" t="s">
        <v>88</v>
      </c>
      <c r="Z305" s="1" t="s">
        <v>12</v>
      </c>
      <c r="AA305" t="s">
        <v>74</v>
      </c>
      <c r="AB305" t="s">
        <v>200</v>
      </c>
      <c r="AC305" t="s">
        <v>15</v>
      </c>
      <c r="AD305">
        <v>6</v>
      </c>
      <c r="AE30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5" s="1" t="str">
        <f t="shared" si="4"/>
        <v>0 a 7 Dias</v>
      </c>
      <c r="AG305" s="40">
        <f>IF(STOCK_TÉCNICOS[[#This Row],[STATUS]]="INATIVO",
          "DESCONTO REALIZADO",0)</f>
        <v>0</v>
      </c>
      <c r="AH305"/>
    </row>
    <row r="306" spans="1:34" x14ac:dyDescent="0.3">
      <c r="A306" s="1" t="s">
        <v>532</v>
      </c>
      <c r="B306" s="1" t="s">
        <v>555</v>
      </c>
      <c r="C306" s="1" t="s">
        <v>556</v>
      </c>
      <c r="D306" s="1" t="s">
        <v>49</v>
      </c>
      <c r="E306" s="1" t="s">
        <v>50</v>
      </c>
      <c r="F306" s="1" t="s">
        <v>51</v>
      </c>
      <c r="G306" s="1" t="s">
        <v>6</v>
      </c>
      <c r="H306" s="1" t="s">
        <v>7</v>
      </c>
      <c r="I306" s="1" t="s">
        <v>12</v>
      </c>
      <c r="J306" s="1" t="s">
        <v>666</v>
      </c>
      <c r="K306" s="1" t="s">
        <v>104</v>
      </c>
      <c r="L306" s="1" t="s">
        <v>108</v>
      </c>
      <c r="M306" s="1" t="s">
        <v>43</v>
      </c>
      <c r="N306" s="14">
        <v>46069</v>
      </c>
      <c r="O306" s="1" t="s">
        <v>52</v>
      </c>
      <c r="P306" s="1" t="s">
        <v>32</v>
      </c>
      <c r="Q306" s="1" t="s">
        <v>88</v>
      </c>
      <c r="R306" s="1" t="s">
        <v>49</v>
      </c>
      <c r="S306" s="1" t="s">
        <v>88</v>
      </c>
      <c r="T306" s="1" t="s">
        <v>88</v>
      </c>
      <c r="U306" s="1" t="s">
        <v>47</v>
      </c>
      <c r="V306" s="1" t="s">
        <v>88</v>
      </c>
      <c r="W306" s="1" t="s">
        <v>88</v>
      </c>
      <c r="X306" s="1" t="s">
        <v>88</v>
      </c>
      <c r="Y306" s="1" t="s">
        <v>88</v>
      </c>
      <c r="Z306" s="1" t="s">
        <v>12</v>
      </c>
      <c r="AA306" t="s">
        <v>74</v>
      </c>
      <c r="AB306" t="s">
        <v>200</v>
      </c>
      <c r="AC306" t="s">
        <v>15</v>
      </c>
      <c r="AD306">
        <v>3</v>
      </c>
      <c r="AE30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6" s="1" t="str">
        <f t="shared" si="4"/>
        <v>0 a 7 Dias</v>
      </c>
      <c r="AG306" s="40">
        <f>IF(STOCK_TÉCNICOS[[#This Row],[STATUS]]="INATIVO",
          "DESCONTO REALIZADO",0)</f>
        <v>0</v>
      </c>
      <c r="AH306"/>
    </row>
    <row r="307" spans="1:34" x14ac:dyDescent="0.3">
      <c r="A307" s="1" t="s">
        <v>532</v>
      </c>
      <c r="B307" s="1" t="s">
        <v>555</v>
      </c>
      <c r="C307" s="1" t="s">
        <v>556</v>
      </c>
      <c r="D307" s="1" t="s">
        <v>49</v>
      </c>
      <c r="E307" s="1" t="s">
        <v>50</v>
      </c>
      <c r="F307" s="1" t="s">
        <v>51</v>
      </c>
      <c r="G307" s="1" t="s">
        <v>8</v>
      </c>
      <c r="H307" s="1" t="s">
        <v>9</v>
      </c>
      <c r="I307" s="1" t="s">
        <v>12</v>
      </c>
      <c r="J307" s="1" t="s">
        <v>699</v>
      </c>
      <c r="K307" s="1" t="s">
        <v>104</v>
      </c>
      <c r="L307" s="1" t="s">
        <v>106</v>
      </c>
      <c r="M307" s="1" t="s">
        <v>45</v>
      </c>
      <c r="N307" s="14">
        <v>46066</v>
      </c>
      <c r="O307" s="1" t="s">
        <v>52</v>
      </c>
      <c r="P307" s="1" t="s">
        <v>32</v>
      </c>
      <c r="Q307" s="1" t="s">
        <v>88</v>
      </c>
      <c r="R307" s="1" t="s">
        <v>49</v>
      </c>
      <c r="S307" s="1" t="s">
        <v>88</v>
      </c>
      <c r="T307" s="1" t="s">
        <v>88</v>
      </c>
      <c r="U307" s="1" t="s">
        <v>47</v>
      </c>
      <c r="V307" s="1" t="s">
        <v>88</v>
      </c>
      <c r="W307" s="1" t="s">
        <v>88</v>
      </c>
      <c r="X307" s="1" t="s">
        <v>88</v>
      </c>
      <c r="Y307" s="1" t="s">
        <v>88</v>
      </c>
      <c r="Z307" s="1" t="s">
        <v>12</v>
      </c>
      <c r="AA307" t="s">
        <v>74</v>
      </c>
      <c r="AB307" t="s">
        <v>200</v>
      </c>
      <c r="AC307" t="s">
        <v>15</v>
      </c>
      <c r="AD307">
        <v>6</v>
      </c>
      <c r="AE30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7" s="41" t="str">
        <f t="shared" si="4"/>
        <v>0 a 7 Dias</v>
      </c>
      <c r="AG307" s="39">
        <f>IF(STOCK_TÉCNICOS[[#This Row],[STATUS]]="INATIVO",
          "DESCONTO REALIZADO",0)</f>
        <v>0</v>
      </c>
      <c r="AH307"/>
    </row>
    <row r="308" spans="1:34" x14ac:dyDescent="0.3">
      <c r="A308" s="1" t="s">
        <v>532</v>
      </c>
      <c r="B308" s="1" t="s">
        <v>555</v>
      </c>
      <c r="C308" s="1" t="s">
        <v>556</v>
      </c>
      <c r="D308" s="1" t="s">
        <v>49</v>
      </c>
      <c r="E308" s="1" t="s">
        <v>50</v>
      </c>
      <c r="F308" s="1" t="s">
        <v>51</v>
      </c>
      <c r="G308" s="1" t="s">
        <v>8</v>
      </c>
      <c r="H308" s="1" t="s">
        <v>9</v>
      </c>
      <c r="I308" s="1" t="s">
        <v>12</v>
      </c>
      <c r="J308" s="1" t="s">
        <v>244</v>
      </c>
      <c r="K308" s="1" t="s">
        <v>104</v>
      </c>
      <c r="L308" s="1" t="s">
        <v>106</v>
      </c>
      <c r="M308" s="1" t="s">
        <v>45</v>
      </c>
      <c r="N308" s="14">
        <v>46066</v>
      </c>
      <c r="O308" s="1" t="s">
        <v>52</v>
      </c>
      <c r="P308" s="1" t="s">
        <v>32</v>
      </c>
      <c r="Q308" s="1" t="s">
        <v>88</v>
      </c>
      <c r="R308" s="1" t="s">
        <v>49</v>
      </c>
      <c r="S308" s="1" t="s">
        <v>88</v>
      </c>
      <c r="T308" s="1" t="s">
        <v>88</v>
      </c>
      <c r="U308" s="1" t="s">
        <v>47</v>
      </c>
      <c r="V308" s="1" t="s">
        <v>88</v>
      </c>
      <c r="W308" s="1" t="s">
        <v>88</v>
      </c>
      <c r="X308" s="1" t="s">
        <v>88</v>
      </c>
      <c r="Y308" s="1" t="s">
        <v>88</v>
      </c>
      <c r="Z308" s="1" t="s">
        <v>12</v>
      </c>
      <c r="AA308" t="s">
        <v>74</v>
      </c>
      <c r="AB308" t="s">
        <v>200</v>
      </c>
      <c r="AC308" t="s">
        <v>15</v>
      </c>
      <c r="AD308">
        <v>6</v>
      </c>
      <c r="AE30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8" s="41" t="str">
        <f t="shared" si="4"/>
        <v>0 a 7 Dias</v>
      </c>
      <c r="AG308" s="39">
        <f>IF(STOCK_TÉCNICOS[[#This Row],[STATUS]]="INATIVO",
          "DESCONTO REALIZADO",0)</f>
        <v>0</v>
      </c>
      <c r="AH308"/>
    </row>
    <row r="309" spans="1:34" x14ac:dyDescent="0.3">
      <c r="A309" s="1" t="s">
        <v>532</v>
      </c>
      <c r="B309" s="1" t="s">
        <v>555</v>
      </c>
      <c r="C309" s="1" t="s">
        <v>556</v>
      </c>
      <c r="D309" s="1" t="s">
        <v>49</v>
      </c>
      <c r="E309" s="1" t="s">
        <v>50</v>
      </c>
      <c r="F309" s="1" t="s">
        <v>51</v>
      </c>
      <c r="G309" s="1" t="s">
        <v>6</v>
      </c>
      <c r="H309" s="1" t="s">
        <v>7</v>
      </c>
      <c r="I309" s="1" t="s">
        <v>12</v>
      </c>
      <c r="J309" s="1" t="s">
        <v>763</v>
      </c>
      <c r="K309" s="1" t="s">
        <v>104</v>
      </c>
      <c r="L309" s="1" t="s">
        <v>108</v>
      </c>
      <c r="M309" s="1" t="s">
        <v>43</v>
      </c>
      <c r="N309" s="14">
        <v>46069</v>
      </c>
      <c r="O309" s="1" t="s">
        <v>52</v>
      </c>
      <c r="P309" s="1" t="s">
        <v>32</v>
      </c>
      <c r="Q309" s="1" t="s">
        <v>88</v>
      </c>
      <c r="R309" s="1" t="s">
        <v>49</v>
      </c>
      <c r="S309" s="1" t="s">
        <v>88</v>
      </c>
      <c r="T309" s="1" t="s">
        <v>88</v>
      </c>
      <c r="U309" s="1" t="s">
        <v>47</v>
      </c>
      <c r="V309" s="1" t="s">
        <v>88</v>
      </c>
      <c r="W309" s="1" t="s">
        <v>88</v>
      </c>
      <c r="X309" s="1" t="s">
        <v>88</v>
      </c>
      <c r="Y309" s="1" t="s">
        <v>88</v>
      </c>
      <c r="Z309" s="1" t="s">
        <v>12</v>
      </c>
      <c r="AA309" t="s">
        <v>74</v>
      </c>
      <c r="AB309" t="s">
        <v>200</v>
      </c>
      <c r="AC309" t="s">
        <v>15</v>
      </c>
      <c r="AD309">
        <v>3</v>
      </c>
      <c r="AE30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09" s="41" t="str">
        <f t="shared" si="4"/>
        <v>0 a 7 Dias</v>
      </c>
      <c r="AG309" s="39">
        <f>IF(STOCK_TÉCNICOS[[#This Row],[STATUS]]="INATIVO",
          "DESCONTO REALIZADO",0)</f>
        <v>0</v>
      </c>
      <c r="AH309"/>
    </row>
    <row r="310" spans="1:34" x14ac:dyDescent="0.3">
      <c r="A310" s="1" t="s">
        <v>532</v>
      </c>
      <c r="B310" s="1" t="s">
        <v>87</v>
      </c>
      <c r="C310" s="1" t="s">
        <v>147</v>
      </c>
      <c r="D310" s="1" t="s">
        <v>49</v>
      </c>
      <c r="E310" s="1" t="s">
        <v>53</v>
      </c>
      <c r="F310" s="1" t="s">
        <v>54</v>
      </c>
      <c r="G310" s="1" t="s">
        <v>41</v>
      </c>
      <c r="H310" s="1" t="s">
        <v>42</v>
      </c>
      <c r="I310" s="1" t="s">
        <v>12</v>
      </c>
      <c r="J310" s="1" t="s">
        <v>69</v>
      </c>
      <c r="K310" s="1" t="s">
        <v>104</v>
      </c>
      <c r="L310" s="1" t="s">
        <v>105</v>
      </c>
      <c r="M310" s="1" t="s">
        <v>46</v>
      </c>
      <c r="N310" s="14">
        <v>45996</v>
      </c>
      <c r="O310" s="1" t="s">
        <v>52</v>
      </c>
      <c r="P310" s="1" t="s">
        <v>32</v>
      </c>
      <c r="Q310" s="1" t="s">
        <v>88</v>
      </c>
      <c r="R310" s="1" t="s">
        <v>49</v>
      </c>
      <c r="S310" s="1" t="s">
        <v>88</v>
      </c>
      <c r="T310" s="1" t="s">
        <v>88</v>
      </c>
      <c r="U310" s="1" t="s">
        <v>47</v>
      </c>
      <c r="V310" s="1" t="s">
        <v>88</v>
      </c>
      <c r="W310" s="1" t="s">
        <v>88</v>
      </c>
      <c r="X310" s="1" t="s">
        <v>88</v>
      </c>
      <c r="Y310" s="1" t="s">
        <v>88</v>
      </c>
      <c r="Z310" s="1" t="s">
        <v>12</v>
      </c>
      <c r="AA310"/>
      <c r="AB310" t="s">
        <v>365</v>
      </c>
      <c r="AC310" t="s">
        <v>231</v>
      </c>
      <c r="AD310">
        <v>76</v>
      </c>
      <c r="AE31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0" s="1" t="str">
        <f t="shared" si="4"/>
        <v>Acima de 14 Dias</v>
      </c>
      <c r="AG310" s="40" t="str">
        <f>IF(STOCK_TÉCNICOS[[#This Row],[STATUS]]="INATIVO",
          "DESCONTO REALIZADO",0)</f>
        <v>DESCONTO REALIZADO</v>
      </c>
      <c r="AH310"/>
    </row>
    <row r="311" spans="1:34" x14ac:dyDescent="0.3">
      <c r="A311" s="1" t="s">
        <v>532</v>
      </c>
      <c r="B311" s="1" t="s">
        <v>87</v>
      </c>
      <c r="C311" s="1" t="s">
        <v>147</v>
      </c>
      <c r="D311" s="1" t="s">
        <v>49</v>
      </c>
      <c r="E311" s="1" t="s">
        <v>53</v>
      </c>
      <c r="F311" s="1" t="s">
        <v>54</v>
      </c>
      <c r="G311" s="1" t="s">
        <v>41</v>
      </c>
      <c r="H311" s="1" t="s">
        <v>42</v>
      </c>
      <c r="I311" s="1" t="s">
        <v>12</v>
      </c>
      <c r="J311" s="1" t="s">
        <v>68</v>
      </c>
      <c r="K311" s="1" t="s">
        <v>104</v>
      </c>
      <c r="L311" s="1" t="s">
        <v>105</v>
      </c>
      <c r="M311" s="1" t="s">
        <v>46</v>
      </c>
      <c r="N311" s="14">
        <v>46015</v>
      </c>
      <c r="O311" s="1" t="s">
        <v>52</v>
      </c>
      <c r="P311" s="1" t="s">
        <v>32</v>
      </c>
      <c r="Q311" s="1" t="s">
        <v>88</v>
      </c>
      <c r="R311" s="1" t="s">
        <v>49</v>
      </c>
      <c r="S311" s="1" t="s">
        <v>88</v>
      </c>
      <c r="T311" s="1" t="s">
        <v>88</v>
      </c>
      <c r="U311" s="1" t="s">
        <v>47</v>
      </c>
      <c r="V311" s="1" t="s">
        <v>88</v>
      </c>
      <c r="W311" s="1" t="s">
        <v>88</v>
      </c>
      <c r="X311" s="1" t="s">
        <v>88</v>
      </c>
      <c r="Y311" s="1" t="s">
        <v>88</v>
      </c>
      <c r="Z311" s="1" t="s">
        <v>12</v>
      </c>
      <c r="AA311"/>
      <c r="AB311" t="s">
        <v>365</v>
      </c>
      <c r="AC311" t="s">
        <v>231</v>
      </c>
      <c r="AD311">
        <v>57</v>
      </c>
      <c r="AE31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1" s="1" t="str">
        <f t="shared" si="4"/>
        <v>Acima de 14 Dias</v>
      </c>
      <c r="AG311" s="40" t="str">
        <f>IF(STOCK_TÉCNICOS[[#This Row],[STATUS]]="INATIVO",
          "DESCONTO REALIZADO",0)</f>
        <v>DESCONTO REALIZADO</v>
      </c>
      <c r="AH311"/>
    </row>
    <row r="312" spans="1:34" x14ac:dyDescent="0.3">
      <c r="A312" s="1" t="s">
        <v>532</v>
      </c>
      <c r="B312" s="1" t="s">
        <v>87</v>
      </c>
      <c r="C312" s="1" t="s">
        <v>147</v>
      </c>
      <c r="D312" s="1" t="s">
        <v>49</v>
      </c>
      <c r="E312" s="1" t="s">
        <v>50</v>
      </c>
      <c r="F312" s="1" t="s">
        <v>51</v>
      </c>
      <c r="G312" s="1" t="s">
        <v>8</v>
      </c>
      <c r="H312" s="1" t="s">
        <v>9</v>
      </c>
      <c r="I312" s="1" t="s">
        <v>12</v>
      </c>
      <c r="J312" s="1" t="s">
        <v>67</v>
      </c>
      <c r="K312" s="1" t="s">
        <v>104</v>
      </c>
      <c r="L312" s="1" t="s">
        <v>106</v>
      </c>
      <c r="M312" s="1" t="s">
        <v>45</v>
      </c>
      <c r="N312" s="14">
        <v>46040</v>
      </c>
      <c r="O312" s="1" t="s">
        <v>52</v>
      </c>
      <c r="P312" s="1" t="s">
        <v>32</v>
      </c>
      <c r="Q312" s="1" t="s">
        <v>88</v>
      </c>
      <c r="R312" s="1" t="s">
        <v>49</v>
      </c>
      <c r="S312" s="1" t="s">
        <v>88</v>
      </c>
      <c r="T312" s="1" t="s">
        <v>88</v>
      </c>
      <c r="U312" s="1" t="s">
        <v>47</v>
      </c>
      <c r="V312" s="1" t="s">
        <v>88</v>
      </c>
      <c r="W312" s="1" t="s">
        <v>88</v>
      </c>
      <c r="X312" s="1" t="s">
        <v>88</v>
      </c>
      <c r="Y312" s="1" t="s">
        <v>88</v>
      </c>
      <c r="Z312" s="1" t="s">
        <v>12</v>
      </c>
      <c r="AA312"/>
      <c r="AB312" t="s">
        <v>365</v>
      </c>
      <c r="AC312" t="s">
        <v>231</v>
      </c>
      <c r="AD312">
        <v>32</v>
      </c>
      <c r="AE31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2" s="41" t="str">
        <f t="shared" si="4"/>
        <v>Acima de 14 Dias</v>
      </c>
      <c r="AG312" s="39" t="str">
        <f>IF(STOCK_TÉCNICOS[[#This Row],[STATUS]]="INATIVO",
          "DESCONTO REALIZADO",0)</f>
        <v>DESCONTO REALIZADO</v>
      </c>
      <c r="AH312"/>
    </row>
    <row r="313" spans="1:34" x14ac:dyDescent="0.3">
      <c r="A313" s="1" t="s">
        <v>532</v>
      </c>
      <c r="B313" s="1" t="s">
        <v>87</v>
      </c>
      <c r="C313" s="1" t="s">
        <v>147</v>
      </c>
      <c r="D313" s="1" t="s">
        <v>49</v>
      </c>
      <c r="E313" s="1" t="s">
        <v>53</v>
      </c>
      <c r="F313" s="1" t="s">
        <v>54</v>
      </c>
      <c r="G313" s="1" t="s">
        <v>41</v>
      </c>
      <c r="H313" s="1" t="s">
        <v>42</v>
      </c>
      <c r="I313" s="1" t="s">
        <v>12</v>
      </c>
      <c r="J313" s="1" t="s">
        <v>66</v>
      </c>
      <c r="K313" s="1" t="s">
        <v>104</v>
      </c>
      <c r="L313" s="1" t="s">
        <v>105</v>
      </c>
      <c r="M313" s="1" t="s">
        <v>46</v>
      </c>
      <c r="N313" s="14">
        <v>45996</v>
      </c>
      <c r="O313" s="1" t="s">
        <v>52</v>
      </c>
      <c r="P313" s="1" t="s">
        <v>32</v>
      </c>
      <c r="Q313" s="1" t="s">
        <v>88</v>
      </c>
      <c r="R313" s="1" t="s">
        <v>49</v>
      </c>
      <c r="S313" s="1" t="s">
        <v>88</v>
      </c>
      <c r="T313" s="1" t="s">
        <v>88</v>
      </c>
      <c r="U313" s="1" t="s">
        <v>47</v>
      </c>
      <c r="V313" s="1" t="s">
        <v>88</v>
      </c>
      <c r="W313" s="1" t="s">
        <v>88</v>
      </c>
      <c r="X313" s="1" t="s">
        <v>88</v>
      </c>
      <c r="Y313" s="1" t="s">
        <v>88</v>
      </c>
      <c r="Z313" s="1" t="s">
        <v>12</v>
      </c>
      <c r="AA313"/>
      <c r="AB313" t="s">
        <v>365</v>
      </c>
      <c r="AC313" t="s">
        <v>231</v>
      </c>
      <c r="AD313">
        <v>76</v>
      </c>
      <c r="AE31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3" s="41" t="str">
        <f t="shared" si="4"/>
        <v>Acima de 14 Dias</v>
      </c>
      <c r="AG313" s="39" t="str">
        <f>IF(STOCK_TÉCNICOS[[#This Row],[STATUS]]="INATIVO",
          "DESCONTO REALIZADO",0)</f>
        <v>DESCONTO REALIZADO</v>
      </c>
      <c r="AH313"/>
    </row>
    <row r="314" spans="1:34" x14ac:dyDescent="0.3">
      <c r="A314" s="1" t="s">
        <v>532</v>
      </c>
      <c r="B314" s="1" t="s">
        <v>87</v>
      </c>
      <c r="C314" s="1" t="s">
        <v>147</v>
      </c>
      <c r="D314" s="1" t="s">
        <v>49</v>
      </c>
      <c r="E314" s="1" t="s">
        <v>53</v>
      </c>
      <c r="F314" s="1" t="s">
        <v>54</v>
      </c>
      <c r="G314" s="1" t="s">
        <v>41</v>
      </c>
      <c r="H314" s="1" t="s">
        <v>42</v>
      </c>
      <c r="I314" s="1" t="s">
        <v>12</v>
      </c>
      <c r="J314" s="1" t="s">
        <v>63</v>
      </c>
      <c r="K314" s="1" t="s">
        <v>104</v>
      </c>
      <c r="L314" s="1" t="s">
        <v>105</v>
      </c>
      <c r="M314" s="1" t="s">
        <v>46</v>
      </c>
      <c r="N314" s="14">
        <v>46015</v>
      </c>
      <c r="O314" s="1" t="s">
        <v>52</v>
      </c>
      <c r="P314" s="1" t="s">
        <v>32</v>
      </c>
      <c r="Q314" s="1" t="s">
        <v>88</v>
      </c>
      <c r="R314" s="1" t="s">
        <v>49</v>
      </c>
      <c r="S314" s="1" t="s">
        <v>88</v>
      </c>
      <c r="T314" s="1" t="s">
        <v>88</v>
      </c>
      <c r="U314" s="1" t="s">
        <v>47</v>
      </c>
      <c r="V314" s="1" t="s">
        <v>88</v>
      </c>
      <c r="W314" s="1" t="s">
        <v>88</v>
      </c>
      <c r="X314" s="1" t="s">
        <v>88</v>
      </c>
      <c r="Y314" s="1" t="s">
        <v>88</v>
      </c>
      <c r="Z314" s="1" t="s">
        <v>12</v>
      </c>
      <c r="AA314"/>
      <c r="AB314" t="s">
        <v>365</v>
      </c>
      <c r="AC314" t="s">
        <v>231</v>
      </c>
      <c r="AD314">
        <v>57</v>
      </c>
      <c r="AE31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4" s="41" t="str">
        <f t="shared" si="4"/>
        <v>Acima de 14 Dias</v>
      </c>
      <c r="AG314" s="39" t="str">
        <f>IF(STOCK_TÉCNICOS[[#This Row],[STATUS]]="INATIVO",
          "DESCONTO REALIZADO",0)</f>
        <v>DESCONTO REALIZADO</v>
      </c>
      <c r="AH314"/>
    </row>
    <row r="315" spans="1:34" x14ac:dyDescent="0.3">
      <c r="A315" s="1" t="s">
        <v>532</v>
      </c>
      <c r="B315" s="1" t="s">
        <v>87</v>
      </c>
      <c r="C315" s="1" t="s">
        <v>147</v>
      </c>
      <c r="D315" s="1" t="s">
        <v>49</v>
      </c>
      <c r="E315" s="1" t="s">
        <v>53</v>
      </c>
      <c r="F315" s="1" t="s">
        <v>54</v>
      </c>
      <c r="G315" s="1" t="s">
        <v>41</v>
      </c>
      <c r="H315" s="1" t="s">
        <v>42</v>
      </c>
      <c r="I315" s="1" t="s">
        <v>12</v>
      </c>
      <c r="J315" s="1" t="s">
        <v>58</v>
      </c>
      <c r="K315" s="1" t="s">
        <v>104</v>
      </c>
      <c r="L315" s="1" t="s">
        <v>105</v>
      </c>
      <c r="M315" s="1" t="s">
        <v>46</v>
      </c>
      <c r="N315" s="14">
        <v>46030</v>
      </c>
      <c r="O315" s="1" t="s">
        <v>52</v>
      </c>
      <c r="P315" s="1" t="s">
        <v>32</v>
      </c>
      <c r="Q315" s="1" t="s">
        <v>88</v>
      </c>
      <c r="R315" s="1" t="s">
        <v>49</v>
      </c>
      <c r="S315" s="1" t="s">
        <v>88</v>
      </c>
      <c r="T315" s="1" t="s">
        <v>88</v>
      </c>
      <c r="U315" s="1" t="s">
        <v>47</v>
      </c>
      <c r="V315" s="1" t="s">
        <v>88</v>
      </c>
      <c r="W315" s="1" t="s">
        <v>88</v>
      </c>
      <c r="X315" s="1" t="s">
        <v>88</v>
      </c>
      <c r="Y315" s="1" t="s">
        <v>88</v>
      </c>
      <c r="Z315" s="1" t="s">
        <v>12</v>
      </c>
      <c r="AA315"/>
      <c r="AB315" t="s">
        <v>365</v>
      </c>
      <c r="AC315" t="s">
        <v>231</v>
      </c>
      <c r="AD315">
        <v>42</v>
      </c>
      <c r="AE31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5" s="41" t="str">
        <f t="shared" si="4"/>
        <v>Acima de 14 Dias</v>
      </c>
      <c r="AG315" s="39" t="str">
        <f>IF(STOCK_TÉCNICOS[[#This Row],[STATUS]]="INATIVO",
          "DESCONTO REALIZADO",0)</f>
        <v>DESCONTO REALIZADO</v>
      </c>
      <c r="AH315"/>
    </row>
    <row r="316" spans="1:34" x14ac:dyDescent="0.3">
      <c r="A316" s="1" t="s">
        <v>532</v>
      </c>
      <c r="B316" s="1" t="s">
        <v>87</v>
      </c>
      <c r="C316" s="1" t="s">
        <v>147</v>
      </c>
      <c r="D316" s="1" t="s">
        <v>49</v>
      </c>
      <c r="E316" s="1" t="s">
        <v>53</v>
      </c>
      <c r="F316" s="1" t="s">
        <v>54</v>
      </c>
      <c r="G316" s="1" t="s">
        <v>41</v>
      </c>
      <c r="H316" s="1" t="s">
        <v>42</v>
      </c>
      <c r="I316" s="1" t="s">
        <v>12</v>
      </c>
      <c r="J316" s="1" t="s">
        <v>55</v>
      </c>
      <c r="K316" s="1" t="s">
        <v>104</v>
      </c>
      <c r="L316" s="1" t="s">
        <v>105</v>
      </c>
      <c r="M316" s="1" t="s">
        <v>46</v>
      </c>
      <c r="N316" s="14">
        <v>46030</v>
      </c>
      <c r="O316" s="1" t="s">
        <v>52</v>
      </c>
      <c r="P316" s="1" t="s">
        <v>32</v>
      </c>
      <c r="Q316" s="1" t="s">
        <v>88</v>
      </c>
      <c r="R316" s="1" t="s">
        <v>49</v>
      </c>
      <c r="S316" s="1" t="s">
        <v>88</v>
      </c>
      <c r="T316" s="1" t="s">
        <v>88</v>
      </c>
      <c r="U316" s="1" t="s">
        <v>47</v>
      </c>
      <c r="V316" s="1" t="s">
        <v>88</v>
      </c>
      <c r="W316" s="1" t="s">
        <v>88</v>
      </c>
      <c r="X316" s="1" t="s">
        <v>88</v>
      </c>
      <c r="Y316" s="1" t="s">
        <v>88</v>
      </c>
      <c r="Z316" s="1" t="s">
        <v>12</v>
      </c>
      <c r="AA316"/>
      <c r="AB316" t="s">
        <v>365</v>
      </c>
      <c r="AC316" t="s">
        <v>231</v>
      </c>
      <c r="AD316">
        <v>42</v>
      </c>
      <c r="AE31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6" s="1" t="str">
        <f t="shared" si="4"/>
        <v>Acima de 14 Dias</v>
      </c>
      <c r="AG316" s="40" t="str">
        <f>IF(STOCK_TÉCNICOS[[#This Row],[STATUS]]="INATIVO",
          "DESCONTO REALIZADO",0)</f>
        <v>DESCONTO REALIZADO</v>
      </c>
      <c r="AH316"/>
    </row>
    <row r="317" spans="1:34" x14ac:dyDescent="0.3">
      <c r="A317" s="1" t="s">
        <v>532</v>
      </c>
      <c r="B317" s="1" t="s">
        <v>178</v>
      </c>
      <c r="C317" s="1" t="s">
        <v>179</v>
      </c>
      <c r="D317" s="1" t="s">
        <v>49</v>
      </c>
      <c r="E317" s="1" t="s">
        <v>50</v>
      </c>
      <c r="F317" s="1" t="s">
        <v>51</v>
      </c>
      <c r="G317" s="1" t="s">
        <v>6</v>
      </c>
      <c r="H317" s="1" t="s">
        <v>7</v>
      </c>
      <c r="I317" s="1" t="s">
        <v>12</v>
      </c>
      <c r="J317" s="1" t="s">
        <v>535</v>
      </c>
      <c r="K317" s="1" t="s">
        <v>104</v>
      </c>
      <c r="L317" s="1" t="s">
        <v>108</v>
      </c>
      <c r="M317" s="1" t="s">
        <v>43</v>
      </c>
      <c r="N317" s="14">
        <v>46065</v>
      </c>
      <c r="O317" s="1" t="s">
        <v>52</v>
      </c>
      <c r="P317" s="1" t="s">
        <v>32</v>
      </c>
      <c r="Q317" s="1" t="s">
        <v>88</v>
      </c>
      <c r="R317" s="1" t="s">
        <v>49</v>
      </c>
      <c r="S317" s="1" t="s">
        <v>88</v>
      </c>
      <c r="T317" s="1" t="s">
        <v>88</v>
      </c>
      <c r="U317" s="1" t="s">
        <v>47</v>
      </c>
      <c r="V317" s="1" t="s">
        <v>88</v>
      </c>
      <c r="W317" s="1" t="s">
        <v>88</v>
      </c>
      <c r="X317" s="1" t="s">
        <v>88</v>
      </c>
      <c r="Y317" s="1" t="s">
        <v>88</v>
      </c>
      <c r="Z317" s="1" t="s">
        <v>12</v>
      </c>
      <c r="AA317" t="s">
        <v>74</v>
      </c>
      <c r="AB317" t="s">
        <v>200</v>
      </c>
      <c r="AC317" t="s">
        <v>15</v>
      </c>
      <c r="AD317">
        <v>7</v>
      </c>
      <c r="AE31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7" s="41" t="str">
        <f t="shared" si="4"/>
        <v>0 a 7 Dias</v>
      </c>
      <c r="AG317" s="39">
        <f>IF(STOCK_TÉCNICOS[[#This Row],[STATUS]]="INATIVO",
          "DESCONTO REALIZADO",0)</f>
        <v>0</v>
      </c>
      <c r="AH317"/>
    </row>
    <row r="318" spans="1:34" x14ac:dyDescent="0.3">
      <c r="A318" s="1" t="s">
        <v>532</v>
      </c>
      <c r="B318" s="1" t="s">
        <v>178</v>
      </c>
      <c r="C318" s="1" t="s">
        <v>179</v>
      </c>
      <c r="D318" s="1" t="s">
        <v>49</v>
      </c>
      <c r="E318" s="1" t="s">
        <v>53</v>
      </c>
      <c r="F318" s="1" t="s">
        <v>54</v>
      </c>
      <c r="G318" s="1" t="s">
        <v>537</v>
      </c>
      <c r="H318" s="1" t="s">
        <v>538</v>
      </c>
      <c r="I318" s="1" t="s">
        <v>12</v>
      </c>
      <c r="J318" s="1" t="s">
        <v>573</v>
      </c>
      <c r="K318" s="1" t="s">
        <v>104</v>
      </c>
      <c r="L318" s="1" t="s">
        <v>540</v>
      </c>
      <c r="M318" s="1" t="s">
        <v>541</v>
      </c>
      <c r="N318" s="14">
        <v>46065</v>
      </c>
      <c r="O318" s="1" t="s">
        <v>52</v>
      </c>
      <c r="P318" s="1" t="s">
        <v>32</v>
      </c>
      <c r="Q318" s="1" t="s">
        <v>88</v>
      </c>
      <c r="R318" s="1" t="s">
        <v>49</v>
      </c>
      <c r="S318" s="1" t="s">
        <v>88</v>
      </c>
      <c r="T318" s="1" t="s">
        <v>88</v>
      </c>
      <c r="U318" s="1" t="s">
        <v>47</v>
      </c>
      <c r="V318" s="1" t="s">
        <v>88</v>
      </c>
      <c r="W318" s="1" t="s">
        <v>88</v>
      </c>
      <c r="X318" s="1" t="s">
        <v>88</v>
      </c>
      <c r="Y318" s="1" t="s">
        <v>88</v>
      </c>
      <c r="Z318" s="1" t="s">
        <v>12</v>
      </c>
      <c r="AA318" t="s">
        <v>74</v>
      </c>
      <c r="AB318" t="s">
        <v>200</v>
      </c>
      <c r="AC318" t="s">
        <v>15</v>
      </c>
      <c r="AD318">
        <v>7</v>
      </c>
      <c r="AE31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8" s="41" t="str">
        <f t="shared" si="4"/>
        <v>0 a 7 Dias</v>
      </c>
      <c r="AG318" s="39">
        <f>IF(STOCK_TÉCNICOS[[#This Row],[STATUS]]="INATIVO",
          "DESCONTO REALIZADO",0)</f>
        <v>0</v>
      </c>
      <c r="AH318"/>
    </row>
    <row r="319" spans="1:34" x14ac:dyDescent="0.3">
      <c r="A319" s="1" t="s">
        <v>532</v>
      </c>
      <c r="B319" s="1" t="s">
        <v>178</v>
      </c>
      <c r="C319" s="1" t="s">
        <v>179</v>
      </c>
      <c r="D319" s="1" t="s">
        <v>49</v>
      </c>
      <c r="E319" s="1" t="s">
        <v>53</v>
      </c>
      <c r="F319" s="1" t="s">
        <v>54</v>
      </c>
      <c r="G319" s="1" t="s">
        <v>41</v>
      </c>
      <c r="H319" s="1" t="s">
        <v>42</v>
      </c>
      <c r="I319" s="1" t="s">
        <v>12</v>
      </c>
      <c r="J319" s="1" t="s">
        <v>576</v>
      </c>
      <c r="K319" s="1" t="s">
        <v>104</v>
      </c>
      <c r="L319" s="1" t="s">
        <v>105</v>
      </c>
      <c r="M319" s="1" t="s">
        <v>46</v>
      </c>
      <c r="N319" s="14">
        <v>46065</v>
      </c>
      <c r="O319" s="1" t="s">
        <v>52</v>
      </c>
      <c r="P319" s="1" t="s">
        <v>32</v>
      </c>
      <c r="Q319" s="1" t="s">
        <v>88</v>
      </c>
      <c r="R319" s="1" t="s">
        <v>49</v>
      </c>
      <c r="S319" s="1" t="s">
        <v>88</v>
      </c>
      <c r="T319" s="1" t="s">
        <v>88</v>
      </c>
      <c r="U319" s="1" t="s">
        <v>47</v>
      </c>
      <c r="V319" s="1" t="s">
        <v>88</v>
      </c>
      <c r="W319" s="1" t="s">
        <v>88</v>
      </c>
      <c r="X319" s="1" t="s">
        <v>88</v>
      </c>
      <c r="Y319" s="1" t="s">
        <v>88</v>
      </c>
      <c r="Z319" s="1" t="s">
        <v>12</v>
      </c>
      <c r="AA319" t="s">
        <v>74</v>
      </c>
      <c r="AB319" t="s">
        <v>200</v>
      </c>
      <c r="AC319" t="s">
        <v>15</v>
      </c>
      <c r="AD319">
        <v>7</v>
      </c>
      <c r="AE319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19" s="41" t="str">
        <f t="shared" si="4"/>
        <v>0 a 7 Dias</v>
      </c>
      <c r="AG319" s="39">
        <f>IF(STOCK_TÉCNICOS[[#This Row],[STATUS]]="INATIVO",
          "DESCONTO REALIZADO",0)</f>
        <v>0</v>
      </c>
      <c r="AH319"/>
    </row>
    <row r="320" spans="1:34" x14ac:dyDescent="0.3">
      <c r="A320" s="1" t="s">
        <v>532</v>
      </c>
      <c r="B320" s="1" t="s">
        <v>178</v>
      </c>
      <c r="C320" s="1" t="s">
        <v>179</v>
      </c>
      <c r="D320" s="1" t="s">
        <v>49</v>
      </c>
      <c r="E320" s="1" t="s">
        <v>53</v>
      </c>
      <c r="F320" s="1" t="s">
        <v>54</v>
      </c>
      <c r="G320" s="1" t="s">
        <v>537</v>
      </c>
      <c r="H320" s="1" t="s">
        <v>538</v>
      </c>
      <c r="I320" s="1" t="s">
        <v>12</v>
      </c>
      <c r="J320" s="1" t="s">
        <v>625</v>
      </c>
      <c r="K320" s="1" t="s">
        <v>104</v>
      </c>
      <c r="L320" s="1" t="s">
        <v>540</v>
      </c>
      <c r="M320" s="1" t="s">
        <v>541</v>
      </c>
      <c r="N320" s="14">
        <v>46065</v>
      </c>
      <c r="O320" s="1" t="s">
        <v>52</v>
      </c>
      <c r="P320" s="1" t="s">
        <v>32</v>
      </c>
      <c r="Q320" s="1" t="s">
        <v>88</v>
      </c>
      <c r="R320" s="1" t="s">
        <v>49</v>
      </c>
      <c r="S320" s="1" t="s">
        <v>88</v>
      </c>
      <c r="T320" s="1" t="s">
        <v>88</v>
      </c>
      <c r="U320" s="1" t="s">
        <v>47</v>
      </c>
      <c r="V320" s="1" t="s">
        <v>88</v>
      </c>
      <c r="W320" s="1" t="s">
        <v>88</v>
      </c>
      <c r="X320" s="1" t="s">
        <v>88</v>
      </c>
      <c r="Y320" s="1" t="s">
        <v>88</v>
      </c>
      <c r="Z320" s="1" t="s">
        <v>12</v>
      </c>
      <c r="AA320" t="s">
        <v>74</v>
      </c>
      <c r="AB320" t="s">
        <v>200</v>
      </c>
      <c r="AC320" t="s">
        <v>15</v>
      </c>
      <c r="AD320">
        <v>7</v>
      </c>
      <c r="AE320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0" s="41" t="str">
        <f t="shared" si="4"/>
        <v>0 a 7 Dias</v>
      </c>
      <c r="AG320" s="39">
        <f>IF(STOCK_TÉCNICOS[[#This Row],[STATUS]]="INATIVO",
          "DESCONTO REALIZADO",0)</f>
        <v>0</v>
      </c>
      <c r="AH320"/>
    </row>
    <row r="321" spans="1:34" x14ac:dyDescent="0.3">
      <c r="A321" s="1" t="s">
        <v>532</v>
      </c>
      <c r="B321" s="1" t="s">
        <v>178</v>
      </c>
      <c r="C321" s="1" t="s">
        <v>179</v>
      </c>
      <c r="D321" s="1" t="s">
        <v>49</v>
      </c>
      <c r="E321" s="1" t="s">
        <v>50</v>
      </c>
      <c r="F321" s="1" t="s">
        <v>51</v>
      </c>
      <c r="G321" s="1" t="s">
        <v>8</v>
      </c>
      <c r="H321" s="1" t="s">
        <v>9</v>
      </c>
      <c r="I321" s="1" t="s">
        <v>12</v>
      </c>
      <c r="J321" s="1" t="s">
        <v>354</v>
      </c>
      <c r="K321" s="1" t="s">
        <v>104</v>
      </c>
      <c r="L321" s="1" t="s">
        <v>106</v>
      </c>
      <c r="M321" s="1" t="s">
        <v>45</v>
      </c>
      <c r="N321" s="14">
        <v>46052</v>
      </c>
      <c r="O321" s="1" t="s">
        <v>52</v>
      </c>
      <c r="P321" s="1" t="s">
        <v>32</v>
      </c>
      <c r="Q321" s="1" t="s">
        <v>88</v>
      </c>
      <c r="R321" s="1" t="s">
        <v>49</v>
      </c>
      <c r="S321" s="1" t="s">
        <v>88</v>
      </c>
      <c r="T321" s="1" t="s">
        <v>88</v>
      </c>
      <c r="U321" s="1" t="s">
        <v>47</v>
      </c>
      <c r="V321" s="1" t="s">
        <v>88</v>
      </c>
      <c r="W321" s="1" t="s">
        <v>88</v>
      </c>
      <c r="X321" s="1" t="s">
        <v>88</v>
      </c>
      <c r="Y321" s="1" t="s">
        <v>88</v>
      </c>
      <c r="Z321" s="1" t="s">
        <v>12</v>
      </c>
      <c r="AA321" t="s">
        <v>74</v>
      </c>
      <c r="AB321" t="s">
        <v>200</v>
      </c>
      <c r="AC321" t="s">
        <v>15</v>
      </c>
      <c r="AD321">
        <v>20</v>
      </c>
      <c r="AE321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1" s="41" t="str">
        <f t="shared" si="4"/>
        <v>Acima de 14 Dias</v>
      </c>
      <c r="AG321" s="39">
        <f>IF(STOCK_TÉCNICOS[[#This Row],[STATUS]]="INATIVO",
          "DESCONTO REALIZADO",0)</f>
        <v>0</v>
      </c>
      <c r="AH321"/>
    </row>
    <row r="322" spans="1:34" x14ac:dyDescent="0.3">
      <c r="A322" s="1" t="s">
        <v>532</v>
      </c>
      <c r="B322" s="1" t="s">
        <v>178</v>
      </c>
      <c r="C322" s="1" t="s">
        <v>179</v>
      </c>
      <c r="D322" s="1" t="s">
        <v>49</v>
      </c>
      <c r="E322" s="1" t="s">
        <v>53</v>
      </c>
      <c r="F322" s="1" t="s">
        <v>54</v>
      </c>
      <c r="G322" s="1" t="s">
        <v>41</v>
      </c>
      <c r="H322" s="1" t="s">
        <v>42</v>
      </c>
      <c r="I322" s="1" t="s">
        <v>12</v>
      </c>
      <c r="J322" s="1" t="s">
        <v>652</v>
      </c>
      <c r="K322" s="1" t="s">
        <v>104</v>
      </c>
      <c r="L322" s="1" t="s">
        <v>105</v>
      </c>
      <c r="M322" s="1" t="s">
        <v>46</v>
      </c>
      <c r="N322" s="14">
        <v>46065</v>
      </c>
      <c r="O322" s="1" t="s">
        <v>52</v>
      </c>
      <c r="P322" s="1" t="s">
        <v>32</v>
      </c>
      <c r="Q322" s="1" t="s">
        <v>88</v>
      </c>
      <c r="R322" s="1" t="s">
        <v>49</v>
      </c>
      <c r="S322" s="1" t="s">
        <v>88</v>
      </c>
      <c r="T322" s="1" t="s">
        <v>88</v>
      </c>
      <c r="U322" s="1" t="s">
        <v>47</v>
      </c>
      <c r="V322" s="1" t="s">
        <v>88</v>
      </c>
      <c r="W322" s="1" t="s">
        <v>88</v>
      </c>
      <c r="X322" s="1" t="s">
        <v>88</v>
      </c>
      <c r="Y322" s="1" t="s">
        <v>88</v>
      </c>
      <c r="Z322" s="1" t="s">
        <v>12</v>
      </c>
      <c r="AA322" t="s">
        <v>74</v>
      </c>
      <c r="AB322" t="s">
        <v>200</v>
      </c>
      <c r="AC322" t="s">
        <v>15</v>
      </c>
      <c r="AD322">
        <v>7</v>
      </c>
      <c r="AE322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2" s="41" t="str">
        <f t="shared" ref="AF322:AF385" si="5">IF(OR(I322="Danificado",I322="Não validado a devolver",I322="Retirado",I322="Devoluções"),
"Reversa",
IF(AD322&lt;=7,"0 a 7 Dias",
IF(AND(AD322&gt;7,AD322&lt;=14),"7 a 14 Dias",
IF(AD322&gt;14,"Acima de 14 Dias",
""))))</f>
        <v>0 a 7 Dias</v>
      </c>
      <c r="AG322" s="39">
        <f>IF(STOCK_TÉCNICOS[[#This Row],[STATUS]]="INATIVO",
          "DESCONTO REALIZADO",0)</f>
        <v>0</v>
      </c>
      <c r="AH322"/>
    </row>
    <row r="323" spans="1:34" x14ac:dyDescent="0.3">
      <c r="A323" s="1" t="s">
        <v>532</v>
      </c>
      <c r="B323" s="1" t="s">
        <v>178</v>
      </c>
      <c r="C323" s="1" t="s">
        <v>179</v>
      </c>
      <c r="D323" s="1" t="s">
        <v>49</v>
      </c>
      <c r="E323" s="1" t="s">
        <v>53</v>
      </c>
      <c r="F323" s="1" t="s">
        <v>54</v>
      </c>
      <c r="G323" s="1" t="s">
        <v>41</v>
      </c>
      <c r="H323" s="1" t="s">
        <v>42</v>
      </c>
      <c r="I323" s="1" t="s">
        <v>12</v>
      </c>
      <c r="J323" s="1" t="s">
        <v>655</v>
      </c>
      <c r="K323" s="1" t="s">
        <v>104</v>
      </c>
      <c r="L323" s="1" t="s">
        <v>105</v>
      </c>
      <c r="M323" s="1" t="s">
        <v>46</v>
      </c>
      <c r="N323" s="14">
        <v>46065</v>
      </c>
      <c r="O323" s="1" t="s">
        <v>52</v>
      </c>
      <c r="P323" s="1" t="s">
        <v>32</v>
      </c>
      <c r="Q323" s="1" t="s">
        <v>88</v>
      </c>
      <c r="R323" s="1" t="s">
        <v>49</v>
      </c>
      <c r="S323" s="1" t="s">
        <v>88</v>
      </c>
      <c r="T323" s="1" t="s">
        <v>88</v>
      </c>
      <c r="U323" s="1" t="s">
        <v>47</v>
      </c>
      <c r="V323" s="1" t="s">
        <v>88</v>
      </c>
      <c r="W323" s="1" t="s">
        <v>88</v>
      </c>
      <c r="X323" s="1" t="s">
        <v>88</v>
      </c>
      <c r="Y323" s="1" t="s">
        <v>88</v>
      </c>
      <c r="Z323" s="1" t="s">
        <v>12</v>
      </c>
      <c r="AA323" t="s">
        <v>74</v>
      </c>
      <c r="AB323" t="s">
        <v>200</v>
      </c>
      <c r="AC323" t="s">
        <v>15</v>
      </c>
      <c r="AD323">
        <v>7</v>
      </c>
      <c r="AE323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3" s="41" t="str">
        <f t="shared" si="5"/>
        <v>0 a 7 Dias</v>
      </c>
      <c r="AG323" s="39">
        <f>IF(STOCK_TÉCNICOS[[#This Row],[STATUS]]="INATIVO",
          "DESCONTO REALIZADO",0)</f>
        <v>0</v>
      </c>
      <c r="AH323"/>
    </row>
    <row r="324" spans="1:34" x14ac:dyDescent="0.3">
      <c r="A324" s="1" t="s">
        <v>532</v>
      </c>
      <c r="B324" s="1" t="s">
        <v>178</v>
      </c>
      <c r="C324" s="1" t="s">
        <v>179</v>
      </c>
      <c r="D324" s="1" t="s">
        <v>49</v>
      </c>
      <c r="E324" s="1" t="s">
        <v>50</v>
      </c>
      <c r="F324" s="1" t="s">
        <v>51</v>
      </c>
      <c r="G324" s="1" t="s">
        <v>8</v>
      </c>
      <c r="H324" s="1" t="s">
        <v>9</v>
      </c>
      <c r="I324" s="1" t="s">
        <v>12</v>
      </c>
      <c r="J324" s="1" t="s">
        <v>453</v>
      </c>
      <c r="K324" s="1" t="s">
        <v>104</v>
      </c>
      <c r="L324" s="1" t="s">
        <v>106</v>
      </c>
      <c r="M324" s="1" t="s">
        <v>45</v>
      </c>
      <c r="N324" s="14">
        <v>46058</v>
      </c>
      <c r="O324" s="1" t="s">
        <v>52</v>
      </c>
      <c r="P324" s="1" t="s">
        <v>32</v>
      </c>
      <c r="Q324" s="1" t="s">
        <v>88</v>
      </c>
      <c r="R324" s="1" t="s">
        <v>49</v>
      </c>
      <c r="S324" s="1" t="s">
        <v>88</v>
      </c>
      <c r="T324" s="1" t="s">
        <v>88</v>
      </c>
      <c r="U324" s="1" t="s">
        <v>47</v>
      </c>
      <c r="V324" s="1" t="s">
        <v>88</v>
      </c>
      <c r="W324" s="1" t="s">
        <v>88</v>
      </c>
      <c r="X324" s="1" t="s">
        <v>88</v>
      </c>
      <c r="Y324" s="1" t="s">
        <v>88</v>
      </c>
      <c r="Z324" s="1" t="s">
        <v>12</v>
      </c>
      <c r="AA324" t="s">
        <v>74</v>
      </c>
      <c r="AB324" t="s">
        <v>200</v>
      </c>
      <c r="AC324" t="s">
        <v>15</v>
      </c>
      <c r="AD324">
        <v>14</v>
      </c>
      <c r="AE324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4" s="41" t="str">
        <f t="shared" si="5"/>
        <v>7 a 14 Dias</v>
      </c>
      <c r="AG324" s="39">
        <f>IF(STOCK_TÉCNICOS[[#This Row],[STATUS]]="INATIVO",
          "DESCONTO REALIZADO",0)</f>
        <v>0</v>
      </c>
      <c r="AH324"/>
    </row>
    <row r="325" spans="1:34" x14ac:dyDescent="0.3">
      <c r="A325" s="1" t="s">
        <v>532</v>
      </c>
      <c r="B325" s="1" t="s">
        <v>178</v>
      </c>
      <c r="C325" s="1" t="s">
        <v>179</v>
      </c>
      <c r="D325" s="1" t="s">
        <v>49</v>
      </c>
      <c r="E325" s="1" t="s">
        <v>53</v>
      </c>
      <c r="F325" s="1" t="s">
        <v>54</v>
      </c>
      <c r="G325" s="1" t="s">
        <v>537</v>
      </c>
      <c r="H325" s="1" t="s">
        <v>538</v>
      </c>
      <c r="I325" s="1" t="s">
        <v>12</v>
      </c>
      <c r="J325" s="1" t="s">
        <v>716</v>
      </c>
      <c r="K325" s="1" t="s">
        <v>104</v>
      </c>
      <c r="L325" s="1" t="s">
        <v>540</v>
      </c>
      <c r="M325" s="1" t="s">
        <v>541</v>
      </c>
      <c r="N325" s="14">
        <v>46065</v>
      </c>
      <c r="O325" s="1" t="s">
        <v>52</v>
      </c>
      <c r="P325" s="1" t="s">
        <v>32</v>
      </c>
      <c r="Q325" s="1" t="s">
        <v>88</v>
      </c>
      <c r="R325" s="1" t="s">
        <v>49</v>
      </c>
      <c r="S325" s="1" t="s">
        <v>88</v>
      </c>
      <c r="T325" s="1" t="s">
        <v>88</v>
      </c>
      <c r="U325" s="1" t="s">
        <v>47</v>
      </c>
      <c r="V325" s="1" t="s">
        <v>88</v>
      </c>
      <c r="W325" s="1" t="s">
        <v>88</v>
      </c>
      <c r="X325" s="1" t="s">
        <v>88</v>
      </c>
      <c r="Y325" s="1" t="s">
        <v>88</v>
      </c>
      <c r="Z325" s="1" t="s">
        <v>12</v>
      </c>
      <c r="AA325" t="s">
        <v>74</v>
      </c>
      <c r="AB325" t="s">
        <v>200</v>
      </c>
      <c r="AC325" t="s">
        <v>15</v>
      </c>
      <c r="AD325">
        <v>7</v>
      </c>
      <c r="AE325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5" s="41" t="str">
        <f t="shared" si="5"/>
        <v>0 a 7 Dias</v>
      </c>
      <c r="AG325" s="39">
        <f>IF(STOCK_TÉCNICOS[[#This Row],[STATUS]]="INATIVO",
          "DESCONTO REALIZADO",0)</f>
        <v>0</v>
      </c>
      <c r="AH325"/>
    </row>
    <row r="326" spans="1:34" x14ac:dyDescent="0.3">
      <c r="A326" s="1" t="s">
        <v>532</v>
      </c>
      <c r="B326" s="1" t="s">
        <v>178</v>
      </c>
      <c r="C326" s="1" t="s">
        <v>179</v>
      </c>
      <c r="D326" s="1" t="s">
        <v>49</v>
      </c>
      <c r="E326" s="1" t="s">
        <v>53</v>
      </c>
      <c r="F326" s="1" t="s">
        <v>54</v>
      </c>
      <c r="G326" s="1" t="s">
        <v>537</v>
      </c>
      <c r="H326" s="1" t="s">
        <v>538</v>
      </c>
      <c r="I326" s="1" t="s">
        <v>12</v>
      </c>
      <c r="J326" s="1" t="s">
        <v>743</v>
      </c>
      <c r="K326" s="1" t="s">
        <v>104</v>
      </c>
      <c r="L326" s="1" t="s">
        <v>540</v>
      </c>
      <c r="M326" s="1" t="s">
        <v>541</v>
      </c>
      <c r="N326" s="14">
        <v>46065</v>
      </c>
      <c r="O326" s="1" t="s">
        <v>52</v>
      </c>
      <c r="P326" s="1" t="s">
        <v>32</v>
      </c>
      <c r="Q326" s="1" t="s">
        <v>88</v>
      </c>
      <c r="R326" s="1" t="s">
        <v>49</v>
      </c>
      <c r="S326" s="1" t="s">
        <v>88</v>
      </c>
      <c r="T326" s="1" t="s">
        <v>88</v>
      </c>
      <c r="U326" s="1" t="s">
        <v>47</v>
      </c>
      <c r="V326" s="1" t="s">
        <v>88</v>
      </c>
      <c r="W326" s="1" t="s">
        <v>88</v>
      </c>
      <c r="X326" s="1" t="s">
        <v>88</v>
      </c>
      <c r="Y326" s="1" t="s">
        <v>88</v>
      </c>
      <c r="Z326" s="1" t="s">
        <v>12</v>
      </c>
      <c r="AA326" t="s">
        <v>74</v>
      </c>
      <c r="AB326" t="s">
        <v>200</v>
      </c>
      <c r="AC326" t="s">
        <v>15</v>
      </c>
      <c r="AD326">
        <v>7</v>
      </c>
      <c r="AE326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6" s="41" t="str">
        <f t="shared" si="5"/>
        <v>0 a 7 Dias</v>
      </c>
      <c r="AG326" s="39">
        <f>IF(STOCK_TÉCNICOS[[#This Row],[STATUS]]="INATIVO",
          "DESCONTO REALIZADO",0)</f>
        <v>0</v>
      </c>
      <c r="AH326"/>
    </row>
    <row r="327" spans="1:34" x14ac:dyDescent="0.3">
      <c r="A327" s="1" t="s">
        <v>532</v>
      </c>
      <c r="B327" s="1" t="s">
        <v>178</v>
      </c>
      <c r="C327" s="1" t="s">
        <v>179</v>
      </c>
      <c r="D327" s="1" t="s">
        <v>49</v>
      </c>
      <c r="E327" s="1" t="s">
        <v>53</v>
      </c>
      <c r="F327" s="1" t="s">
        <v>54</v>
      </c>
      <c r="G327" s="1" t="s">
        <v>41</v>
      </c>
      <c r="H327" s="1" t="s">
        <v>42</v>
      </c>
      <c r="I327" s="1" t="s">
        <v>12</v>
      </c>
      <c r="J327" s="1" t="s">
        <v>746</v>
      </c>
      <c r="K327" s="1" t="s">
        <v>104</v>
      </c>
      <c r="L327" s="1" t="s">
        <v>105</v>
      </c>
      <c r="M327" s="1" t="s">
        <v>46</v>
      </c>
      <c r="N327" s="14">
        <v>46065</v>
      </c>
      <c r="O327" s="1" t="s">
        <v>52</v>
      </c>
      <c r="P327" s="1" t="s">
        <v>32</v>
      </c>
      <c r="Q327" s="1" t="s">
        <v>88</v>
      </c>
      <c r="R327" s="1" t="s">
        <v>49</v>
      </c>
      <c r="S327" s="1" t="s">
        <v>88</v>
      </c>
      <c r="T327" s="1" t="s">
        <v>88</v>
      </c>
      <c r="U327" s="1" t="s">
        <v>47</v>
      </c>
      <c r="V327" s="1" t="s">
        <v>88</v>
      </c>
      <c r="W327" s="1" t="s">
        <v>88</v>
      </c>
      <c r="X327" s="1" t="s">
        <v>88</v>
      </c>
      <c r="Y327" s="1" t="s">
        <v>88</v>
      </c>
      <c r="Z327" s="1" t="s">
        <v>12</v>
      </c>
      <c r="AA327" t="s">
        <v>74</v>
      </c>
      <c r="AB327" t="s">
        <v>200</v>
      </c>
      <c r="AC327" t="s">
        <v>15</v>
      </c>
      <c r="AD327">
        <v>7</v>
      </c>
      <c r="AE327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7" s="1" t="str">
        <f t="shared" si="5"/>
        <v>0 a 7 Dias</v>
      </c>
      <c r="AG327" s="40">
        <f>IF(STOCK_TÉCNICOS[[#This Row],[STATUS]]="INATIVO",
          "DESCONTO REALIZADO",0)</f>
        <v>0</v>
      </c>
      <c r="AH327"/>
    </row>
    <row r="328" spans="1:34" x14ac:dyDescent="0.3">
      <c r="A328" s="1" t="s">
        <v>532</v>
      </c>
      <c r="B328" s="1" t="s">
        <v>178</v>
      </c>
      <c r="C328" s="1" t="s">
        <v>179</v>
      </c>
      <c r="D328" s="1" t="s">
        <v>49</v>
      </c>
      <c r="E328" s="1" t="s">
        <v>50</v>
      </c>
      <c r="F328" s="1" t="s">
        <v>51</v>
      </c>
      <c r="G328" s="1" t="s">
        <v>8</v>
      </c>
      <c r="H328" s="1" t="s">
        <v>9</v>
      </c>
      <c r="I328" s="1" t="s">
        <v>12</v>
      </c>
      <c r="J328" s="1" t="s">
        <v>751</v>
      </c>
      <c r="K328" s="1" t="s">
        <v>104</v>
      </c>
      <c r="L328" s="1" t="s">
        <v>106</v>
      </c>
      <c r="M328" s="1" t="s">
        <v>45</v>
      </c>
      <c r="N328" s="14">
        <v>46065</v>
      </c>
      <c r="O328" s="1" t="s">
        <v>52</v>
      </c>
      <c r="P328" s="1" t="s">
        <v>32</v>
      </c>
      <c r="Q328" s="1" t="s">
        <v>88</v>
      </c>
      <c r="R328" s="1" t="s">
        <v>49</v>
      </c>
      <c r="S328" s="1" t="s">
        <v>88</v>
      </c>
      <c r="T328" s="1" t="s">
        <v>88</v>
      </c>
      <c r="U328" s="1" t="s">
        <v>47</v>
      </c>
      <c r="V328" s="1" t="s">
        <v>88</v>
      </c>
      <c r="W328" s="1" t="s">
        <v>88</v>
      </c>
      <c r="X328" s="1" t="s">
        <v>88</v>
      </c>
      <c r="Y328" s="1" t="s">
        <v>88</v>
      </c>
      <c r="Z328" s="1" t="s">
        <v>12</v>
      </c>
      <c r="AA328" t="s">
        <v>74</v>
      </c>
      <c r="AB328" t="s">
        <v>200</v>
      </c>
      <c r="AC328" t="s">
        <v>15</v>
      </c>
      <c r="AD328">
        <v>7</v>
      </c>
      <c r="AE328" s="39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8" s="1" t="str">
        <f t="shared" si="5"/>
        <v>0 a 7 Dias</v>
      </c>
      <c r="AG328" s="40">
        <f>IF(STOCK_TÉCNICOS[[#This Row],[STATUS]]="INATIVO",
          "DESCONTO REALIZADO",0)</f>
        <v>0</v>
      </c>
      <c r="AH328"/>
    </row>
    <row r="329" spans="1:34" x14ac:dyDescent="0.3">
      <c r="A329" s="1" t="s">
        <v>532</v>
      </c>
      <c r="B329" s="1" t="s">
        <v>94</v>
      </c>
      <c r="C329" s="1" t="s">
        <v>152</v>
      </c>
      <c r="D329" s="1" t="s">
        <v>49</v>
      </c>
      <c r="E329" s="1" t="s">
        <v>50</v>
      </c>
      <c r="F329" s="1" t="s">
        <v>51</v>
      </c>
      <c r="G329" s="1" t="s">
        <v>6</v>
      </c>
      <c r="H329" s="1" t="s">
        <v>7</v>
      </c>
      <c r="I329" s="1" t="s">
        <v>252</v>
      </c>
      <c r="J329" s="1" t="s">
        <v>192</v>
      </c>
      <c r="K329" s="1" t="s">
        <v>104</v>
      </c>
      <c r="L329" s="1" t="s">
        <v>108</v>
      </c>
      <c r="M329" s="1" t="s">
        <v>43</v>
      </c>
      <c r="N329" s="14">
        <v>46050</v>
      </c>
      <c r="O329" s="1" t="s">
        <v>52</v>
      </c>
      <c r="P329" s="1" t="s">
        <v>32</v>
      </c>
      <c r="Q329" s="1" t="s">
        <v>88</v>
      </c>
      <c r="R329" s="1" t="s">
        <v>49</v>
      </c>
      <c r="S329" s="1" t="s">
        <v>88</v>
      </c>
      <c r="T329" s="1" t="s">
        <v>88</v>
      </c>
      <c r="U329" s="1" t="s">
        <v>47</v>
      </c>
      <c r="V329" s="1" t="s">
        <v>88</v>
      </c>
      <c r="W329" s="1" t="s">
        <v>88</v>
      </c>
      <c r="X329" s="1" t="s">
        <v>88</v>
      </c>
      <c r="Y329" s="1" t="s">
        <v>88</v>
      </c>
      <c r="Z329" s="1" t="s">
        <v>253</v>
      </c>
      <c r="AA329" t="s">
        <v>74</v>
      </c>
      <c r="AB329" t="s">
        <v>75</v>
      </c>
      <c r="AC329" t="s">
        <v>15</v>
      </c>
      <c r="AD329">
        <v>22</v>
      </c>
      <c r="AE32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29" s="1" t="str">
        <f t="shared" si="5"/>
        <v>Acima de 14 Dias</v>
      </c>
      <c r="AG329" s="40">
        <f>IF(STOCK_TÉCNICOS[[#This Row],[STATUS]]="INATIVO",
          "DESCONTO REALIZADO",0)</f>
        <v>0</v>
      </c>
      <c r="AH329"/>
    </row>
    <row r="330" spans="1:34" x14ac:dyDescent="0.3">
      <c r="A330" s="1" t="s">
        <v>532</v>
      </c>
      <c r="B330" s="1" t="s">
        <v>94</v>
      </c>
      <c r="C330" s="1" t="s">
        <v>152</v>
      </c>
      <c r="D330" s="1" t="s">
        <v>49</v>
      </c>
      <c r="E330" s="1" t="s">
        <v>53</v>
      </c>
      <c r="F330" s="1" t="s">
        <v>54</v>
      </c>
      <c r="G330" s="1" t="s">
        <v>41</v>
      </c>
      <c r="H330" s="1" t="s">
        <v>42</v>
      </c>
      <c r="I330" s="1" t="s">
        <v>12</v>
      </c>
      <c r="J330" s="1" t="s">
        <v>642</v>
      </c>
      <c r="K330" s="1" t="s">
        <v>104</v>
      </c>
      <c r="L330" s="1" t="s">
        <v>105</v>
      </c>
      <c r="M330" s="1" t="s">
        <v>46</v>
      </c>
      <c r="N330" s="14">
        <v>46064</v>
      </c>
      <c r="O330" s="1" t="s">
        <v>52</v>
      </c>
      <c r="P330" s="1" t="s">
        <v>32</v>
      </c>
      <c r="Q330" s="1" t="s">
        <v>88</v>
      </c>
      <c r="R330" s="1" t="s">
        <v>49</v>
      </c>
      <c r="S330" s="1" t="s">
        <v>88</v>
      </c>
      <c r="T330" s="1" t="s">
        <v>88</v>
      </c>
      <c r="U330" s="1" t="s">
        <v>47</v>
      </c>
      <c r="V330" s="1" t="s">
        <v>88</v>
      </c>
      <c r="W330" s="1" t="s">
        <v>88</v>
      </c>
      <c r="X330" s="1" t="s">
        <v>88</v>
      </c>
      <c r="Y330" s="1" t="s">
        <v>88</v>
      </c>
      <c r="Z330" s="1" t="s">
        <v>12</v>
      </c>
      <c r="AA330" t="s">
        <v>74</v>
      </c>
      <c r="AB330" t="s">
        <v>75</v>
      </c>
      <c r="AC330" t="s">
        <v>15</v>
      </c>
      <c r="AD330">
        <v>8</v>
      </c>
      <c r="AE33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0" s="1" t="str">
        <f t="shared" si="5"/>
        <v>7 a 14 Dias</v>
      </c>
      <c r="AG330" s="40">
        <f>IF(STOCK_TÉCNICOS[[#This Row],[STATUS]]="INATIVO",
          "DESCONTO REALIZADO",0)</f>
        <v>0</v>
      </c>
      <c r="AH330"/>
    </row>
    <row r="331" spans="1:34" x14ac:dyDescent="0.3">
      <c r="A331" s="1" t="s">
        <v>532</v>
      </c>
      <c r="B331" s="1" t="s">
        <v>94</v>
      </c>
      <c r="C331" s="1" t="s">
        <v>152</v>
      </c>
      <c r="D331" s="1" t="s">
        <v>49</v>
      </c>
      <c r="E331" s="1" t="s">
        <v>53</v>
      </c>
      <c r="F331" s="1" t="s">
        <v>54</v>
      </c>
      <c r="G331" s="1" t="s">
        <v>41</v>
      </c>
      <c r="H331" s="1" t="s">
        <v>42</v>
      </c>
      <c r="I331" s="1" t="s">
        <v>12</v>
      </c>
      <c r="J331" s="1" t="s">
        <v>697</v>
      </c>
      <c r="K331" s="1" t="s">
        <v>104</v>
      </c>
      <c r="L331" s="1" t="s">
        <v>105</v>
      </c>
      <c r="M331" s="1" t="s">
        <v>46</v>
      </c>
      <c r="N331" s="14">
        <v>46066</v>
      </c>
      <c r="O331" s="1" t="s">
        <v>52</v>
      </c>
      <c r="P331" s="1" t="s">
        <v>32</v>
      </c>
      <c r="Q331" s="1" t="s">
        <v>88</v>
      </c>
      <c r="R331" s="1" t="s">
        <v>49</v>
      </c>
      <c r="S331" s="1" t="s">
        <v>88</v>
      </c>
      <c r="T331" s="1" t="s">
        <v>88</v>
      </c>
      <c r="U331" s="1" t="s">
        <v>47</v>
      </c>
      <c r="V331" s="1" t="s">
        <v>88</v>
      </c>
      <c r="W331" s="1" t="s">
        <v>88</v>
      </c>
      <c r="X331" s="1" t="s">
        <v>88</v>
      </c>
      <c r="Y331" s="1" t="s">
        <v>88</v>
      </c>
      <c r="Z331" s="1" t="s">
        <v>12</v>
      </c>
      <c r="AA331" t="s">
        <v>74</v>
      </c>
      <c r="AB331" t="s">
        <v>75</v>
      </c>
      <c r="AC331" t="s">
        <v>15</v>
      </c>
      <c r="AD331">
        <v>6</v>
      </c>
      <c r="AE33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1" s="1" t="str">
        <f t="shared" si="5"/>
        <v>0 a 7 Dias</v>
      </c>
      <c r="AG331" s="40">
        <f>IF(STOCK_TÉCNICOS[[#This Row],[STATUS]]="INATIVO",
          "DESCONTO REALIZADO",0)</f>
        <v>0</v>
      </c>
      <c r="AH331"/>
    </row>
    <row r="332" spans="1:34" x14ac:dyDescent="0.3">
      <c r="A332" s="1" t="s">
        <v>532</v>
      </c>
      <c r="B332" s="1" t="s">
        <v>94</v>
      </c>
      <c r="C332" s="1" t="s">
        <v>152</v>
      </c>
      <c r="D332" s="1" t="s">
        <v>49</v>
      </c>
      <c r="E332" s="1" t="s">
        <v>53</v>
      </c>
      <c r="F332" s="1" t="s">
        <v>54</v>
      </c>
      <c r="G332" s="1" t="s">
        <v>41</v>
      </c>
      <c r="H332" s="1" t="s">
        <v>42</v>
      </c>
      <c r="I332" s="1" t="s">
        <v>12</v>
      </c>
      <c r="J332" s="1" t="s">
        <v>712</v>
      </c>
      <c r="K332" s="1" t="s">
        <v>104</v>
      </c>
      <c r="L332" s="1" t="s">
        <v>105</v>
      </c>
      <c r="M332" s="1" t="s">
        <v>46</v>
      </c>
      <c r="N332" s="14">
        <v>46064</v>
      </c>
      <c r="O332" s="1" t="s">
        <v>52</v>
      </c>
      <c r="P332" s="1" t="s">
        <v>32</v>
      </c>
      <c r="Q332" s="1" t="s">
        <v>88</v>
      </c>
      <c r="R332" s="1" t="s">
        <v>49</v>
      </c>
      <c r="S332" s="1" t="s">
        <v>88</v>
      </c>
      <c r="T332" s="1" t="s">
        <v>88</v>
      </c>
      <c r="U332" s="1" t="s">
        <v>47</v>
      </c>
      <c r="V332" s="1" t="s">
        <v>88</v>
      </c>
      <c r="W332" s="1" t="s">
        <v>88</v>
      </c>
      <c r="X332" s="1" t="s">
        <v>88</v>
      </c>
      <c r="Y332" s="1" t="s">
        <v>88</v>
      </c>
      <c r="Z332" s="1" t="s">
        <v>12</v>
      </c>
      <c r="AA332" t="s">
        <v>74</v>
      </c>
      <c r="AB332" t="s">
        <v>75</v>
      </c>
      <c r="AC332" t="s">
        <v>15</v>
      </c>
      <c r="AD332">
        <v>8</v>
      </c>
      <c r="AE33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2" s="1" t="str">
        <f t="shared" si="5"/>
        <v>7 a 14 Dias</v>
      </c>
      <c r="AG332" s="40">
        <f>IF(STOCK_TÉCNICOS[[#This Row],[STATUS]]="INATIVO",
          "DESCONTO REALIZADO",0)</f>
        <v>0</v>
      </c>
      <c r="AH332"/>
    </row>
    <row r="333" spans="1:34" x14ac:dyDescent="0.3">
      <c r="A333" s="1" t="s">
        <v>532</v>
      </c>
      <c r="B333" s="1" t="s">
        <v>381</v>
      </c>
      <c r="C333" s="1" t="s">
        <v>382</v>
      </c>
      <c r="D333" s="1" t="s">
        <v>49</v>
      </c>
      <c r="E333" s="1" t="s">
        <v>50</v>
      </c>
      <c r="F333" s="1" t="s">
        <v>51</v>
      </c>
      <c r="G333" s="1" t="s">
        <v>8</v>
      </c>
      <c r="H333" s="1" t="s">
        <v>9</v>
      </c>
      <c r="I333" s="1" t="s">
        <v>12</v>
      </c>
      <c r="J333" s="1" t="s">
        <v>414</v>
      </c>
      <c r="K333" s="1" t="s">
        <v>104</v>
      </c>
      <c r="L333" s="1" t="s">
        <v>106</v>
      </c>
      <c r="M333" s="1" t="s">
        <v>45</v>
      </c>
      <c r="N333" s="14">
        <v>46056</v>
      </c>
      <c r="O333" s="1" t="s">
        <v>52</v>
      </c>
      <c r="P333" s="1" t="s">
        <v>32</v>
      </c>
      <c r="Q333" s="1" t="s">
        <v>88</v>
      </c>
      <c r="R333" s="1" t="s">
        <v>49</v>
      </c>
      <c r="S333" s="1" t="s">
        <v>88</v>
      </c>
      <c r="T333" s="1" t="s">
        <v>88</v>
      </c>
      <c r="U333" s="1" t="s">
        <v>47</v>
      </c>
      <c r="V333" s="1" t="s">
        <v>88</v>
      </c>
      <c r="W333" s="1" t="s">
        <v>88</v>
      </c>
      <c r="X333" s="1" t="s">
        <v>88</v>
      </c>
      <c r="Y333" s="1" t="s">
        <v>88</v>
      </c>
      <c r="Z333" s="1" t="s">
        <v>12</v>
      </c>
      <c r="AA333" t="s">
        <v>74</v>
      </c>
      <c r="AB333" t="s">
        <v>73</v>
      </c>
      <c r="AC333" t="s">
        <v>15</v>
      </c>
      <c r="AD333">
        <v>16</v>
      </c>
      <c r="AE33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3" s="1" t="str">
        <f t="shared" si="5"/>
        <v>Acima de 14 Dias</v>
      </c>
      <c r="AG333" s="40">
        <f>IF(STOCK_TÉCNICOS[[#This Row],[STATUS]]="INATIVO",
          "DESCONTO REALIZADO",0)</f>
        <v>0</v>
      </c>
      <c r="AH333"/>
    </row>
    <row r="334" spans="1:34" x14ac:dyDescent="0.3">
      <c r="A334" s="1" t="s">
        <v>532</v>
      </c>
      <c r="B334" s="1" t="s">
        <v>381</v>
      </c>
      <c r="C334" s="1" t="s">
        <v>382</v>
      </c>
      <c r="D334" s="1" t="s">
        <v>49</v>
      </c>
      <c r="E334" s="1" t="s">
        <v>50</v>
      </c>
      <c r="F334" s="1" t="s">
        <v>51</v>
      </c>
      <c r="G334" s="1" t="s">
        <v>88</v>
      </c>
      <c r="H334" s="1" t="s">
        <v>88</v>
      </c>
      <c r="I334" s="1" t="s">
        <v>38</v>
      </c>
      <c r="J334" s="1" t="s">
        <v>467</v>
      </c>
      <c r="K334" s="1" t="s">
        <v>104</v>
      </c>
      <c r="L334" s="1" t="s">
        <v>88</v>
      </c>
      <c r="M334" s="1" t="s">
        <v>88</v>
      </c>
      <c r="N334" s="14">
        <v>46058</v>
      </c>
      <c r="O334" s="1" t="s">
        <v>52</v>
      </c>
      <c r="P334" s="1" t="s">
        <v>32</v>
      </c>
      <c r="Q334" s="1" t="s">
        <v>266</v>
      </c>
      <c r="R334" s="1" t="s">
        <v>49</v>
      </c>
      <c r="S334" s="1" t="s">
        <v>267</v>
      </c>
      <c r="T334" s="1" t="s">
        <v>468</v>
      </c>
      <c r="U334" s="1" t="s">
        <v>47</v>
      </c>
      <c r="V334" s="1" t="s">
        <v>88</v>
      </c>
      <c r="W334" s="1" t="s">
        <v>88</v>
      </c>
      <c r="X334" s="1" t="s">
        <v>88</v>
      </c>
      <c r="Y334" s="1" t="s">
        <v>79</v>
      </c>
      <c r="Z334" s="1" t="s">
        <v>88</v>
      </c>
      <c r="AA334" t="s">
        <v>74</v>
      </c>
      <c r="AB334" t="s">
        <v>73</v>
      </c>
      <c r="AC334" t="s">
        <v>15</v>
      </c>
      <c r="AD334">
        <v>14</v>
      </c>
      <c r="AE33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4" s="1" t="str">
        <f t="shared" si="5"/>
        <v>Reversa</v>
      </c>
      <c r="AG334" s="40">
        <f>IF(STOCK_TÉCNICOS[[#This Row],[STATUS]]="INATIVO",
          "DESCONTO REALIZADO",0)</f>
        <v>0</v>
      </c>
      <c r="AH334"/>
    </row>
    <row r="335" spans="1:34" x14ac:dyDescent="0.3">
      <c r="A335" s="1" t="s">
        <v>532</v>
      </c>
      <c r="B335" s="1" t="s">
        <v>277</v>
      </c>
      <c r="C335" s="1" t="s">
        <v>278</v>
      </c>
      <c r="D335" s="1" t="s">
        <v>49</v>
      </c>
      <c r="E335" s="1" t="s">
        <v>50</v>
      </c>
      <c r="F335" s="1" t="s">
        <v>51</v>
      </c>
      <c r="G335" s="1" t="s">
        <v>238</v>
      </c>
      <c r="H335" s="1" t="s">
        <v>239</v>
      </c>
      <c r="I335" s="1" t="s">
        <v>12</v>
      </c>
      <c r="J335" s="1" t="s">
        <v>268</v>
      </c>
      <c r="K335" s="1" t="s">
        <v>104</v>
      </c>
      <c r="L335" s="1" t="s">
        <v>108</v>
      </c>
      <c r="M335" s="1" t="s">
        <v>43</v>
      </c>
      <c r="N335" s="14">
        <v>46071</v>
      </c>
      <c r="O335" s="1" t="s">
        <v>52</v>
      </c>
      <c r="P335" s="1" t="s">
        <v>32</v>
      </c>
      <c r="Q335" s="1" t="s">
        <v>88</v>
      </c>
      <c r="R335" s="1" t="s">
        <v>49</v>
      </c>
      <c r="S335" s="1" t="s">
        <v>88</v>
      </c>
      <c r="T335" s="1" t="s">
        <v>88</v>
      </c>
      <c r="U335" s="1" t="s">
        <v>47</v>
      </c>
      <c r="V335" s="1" t="s">
        <v>88</v>
      </c>
      <c r="W335" s="1" t="s">
        <v>88</v>
      </c>
      <c r="X335" s="1" t="s">
        <v>88</v>
      </c>
      <c r="Y335" s="1" t="s">
        <v>88</v>
      </c>
      <c r="Z335" s="1" t="s">
        <v>12</v>
      </c>
      <c r="AA335" t="s">
        <v>74</v>
      </c>
      <c r="AB335" t="s">
        <v>542</v>
      </c>
      <c r="AC335" t="s">
        <v>15</v>
      </c>
      <c r="AD335">
        <v>1</v>
      </c>
      <c r="AE33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5" s="1" t="str">
        <f t="shared" si="5"/>
        <v>0 a 7 Dias</v>
      </c>
      <c r="AG335" s="40">
        <f>IF(STOCK_TÉCNICOS[[#This Row],[STATUS]]="INATIVO",
          "DESCONTO REALIZADO",0)</f>
        <v>0</v>
      </c>
      <c r="AH335"/>
    </row>
    <row r="336" spans="1:34" x14ac:dyDescent="0.3">
      <c r="A336" s="1" t="s">
        <v>532</v>
      </c>
      <c r="B336" s="1" t="s">
        <v>277</v>
      </c>
      <c r="C336" s="1" t="s">
        <v>278</v>
      </c>
      <c r="D336" s="1" t="s">
        <v>49</v>
      </c>
      <c r="E336" s="1" t="s">
        <v>50</v>
      </c>
      <c r="F336" s="1" t="s">
        <v>51</v>
      </c>
      <c r="G336" s="1" t="s">
        <v>8</v>
      </c>
      <c r="H336" s="1" t="s">
        <v>9</v>
      </c>
      <c r="I336" s="1" t="s">
        <v>12</v>
      </c>
      <c r="J336" s="1" t="s">
        <v>476</v>
      </c>
      <c r="K336" s="1" t="s">
        <v>104</v>
      </c>
      <c r="L336" s="1" t="s">
        <v>106</v>
      </c>
      <c r="M336" s="1" t="s">
        <v>45</v>
      </c>
      <c r="N336" s="14">
        <v>46059</v>
      </c>
      <c r="O336" s="1" t="s">
        <v>52</v>
      </c>
      <c r="P336" s="1" t="s">
        <v>32</v>
      </c>
      <c r="Q336" s="1" t="s">
        <v>88</v>
      </c>
      <c r="R336" s="1" t="s">
        <v>49</v>
      </c>
      <c r="S336" s="1" t="s">
        <v>88</v>
      </c>
      <c r="T336" s="1" t="s">
        <v>88</v>
      </c>
      <c r="U336" s="1" t="s">
        <v>47</v>
      </c>
      <c r="V336" s="1" t="s">
        <v>88</v>
      </c>
      <c r="W336" s="1" t="s">
        <v>88</v>
      </c>
      <c r="X336" s="1" t="s">
        <v>88</v>
      </c>
      <c r="Y336" s="1" t="s">
        <v>88</v>
      </c>
      <c r="Z336" s="1" t="s">
        <v>12</v>
      </c>
      <c r="AA336" t="s">
        <v>74</v>
      </c>
      <c r="AB336" t="s">
        <v>542</v>
      </c>
      <c r="AC336" t="s">
        <v>15</v>
      </c>
      <c r="AD336">
        <v>13</v>
      </c>
      <c r="AE33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6" s="1" t="str">
        <f t="shared" si="5"/>
        <v>7 a 14 Dias</v>
      </c>
      <c r="AG336" s="40">
        <f>IF(STOCK_TÉCNICOS[[#This Row],[STATUS]]="INATIVO",
          "DESCONTO REALIZADO",0)</f>
        <v>0</v>
      </c>
      <c r="AH336"/>
    </row>
    <row r="337" spans="1:34" x14ac:dyDescent="0.3">
      <c r="A337" s="1" t="s">
        <v>532</v>
      </c>
      <c r="B337" s="1" t="s">
        <v>277</v>
      </c>
      <c r="C337" s="1" t="s">
        <v>278</v>
      </c>
      <c r="D337" s="1" t="s">
        <v>49</v>
      </c>
      <c r="E337" s="1" t="s">
        <v>50</v>
      </c>
      <c r="F337" s="1" t="s">
        <v>51</v>
      </c>
      <c r="G337" s="1" t="s">
        <v>8</v>
      </c>
      <c r="H337" s="1" t="s">
        <v>9</v>
      </c>
      <c r="I337" s="1" t="s">
        <v>12</v>
      </c>
      <c r="J337" s="1" t="s">
        <v>477</v>
      </c>
      <c r="K337" s="1" t="s">
        <v>104</v>
      </c>
      <c r="L337" s="1" t="s">
        <v>106</v>
      </c>
      <c r="M337" s="1" t="s">
        <v>45</v>
      </c>
      <c r="N337" s="14">
        <v>46059</v>
      </c>
      <c r="O337" s="1" t="s">
        <v>52</v>
      </c>
      <c r="P337" s="1" t="s">
        <v>32</v>
      </c>
      <c r="Q337" s="1" t="s">
        <v>88</v>
      </c>
      <c r="R337" s="1" t="s">
        <v>49</v>
      </c>
      <c r="S337" s="1" t="s">
        <v>88</v>
      </c>
      <c r="T337" s="1" t="s">
        <v>88</v>
      </c>
      <c r="U337" s="1" t="s">
        <v>47</v>
      </c>
      <c r="V337" s="1" t="s">
        <v>88</v>
      </c>
      <c r="W337" s="1" t="s">
        <v>88</v>
      </c>
      <c r="X337" s="1" t="s">
        <v>88</v>
      </c>
      <c r="Y337" s="1" t="s">
        <v>88</v>
      </c>
      <c r="Z337" s="1" t="s">
        <v>12</v>
      </c>
      <c r="AA337" t="s">
        <v>74</v>
      </c>
      <c r="AB337" t="s">
        <v>542</v>
      </c>
      <c r="AC337" t="s">
        <v>15</v>
      </c>
      <c r="AD337">
        <v>13</v>
      </c>
      <c r="AE33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7" s="1" t="str">
        <f t="shared" si="5"/>
        <v>7 a 14 Dias</v>
      </c>
      <c r="AG337" s="40">
        <f>IF(STOCK_TÉCNICOS[[#This Row],[STATUS]]="INATIVO",
          "DESCONTO REALIZADO",0)</f>
        <v>0</v>
      </c>
      <c r="AH337"/>
    </row>
    <row r="338" spans="1:34" x14ac:dyDescent="0.3">
      <c r="A338" s="1" t="s">
        <v>532</v>
      </c>
      <c r="B338" s="1" t="s">
        <v>277</v>
      </c>
      <c r="C338" s="1" t="s">
        <v>278</v>
      </c>
      <c r="D338" s="1" t="s">
        <v>49</v>
      </c>
      <c r="E338" s="1" t="s">
        <v>53</v>
      </c>
      <c r="F338" s="1" t="s">
        <v>54</v>
      </c>
      <c r="G338" s="1" t="s">
        <v>537</v>
      </c>
      <c r="H338" s="1" t="s">
        <v>538</v>
      </c>
      <c r="I338" s="1" t="s">
        <v>12</v>
      </c>
      <c r="J338" s="1" t="s">
        <v>691</v>
      </c>
      <c r="K338" s="1" t="s">
        <v>104</v>
      </c>
      <c r="L338" s="1" t="s">
        <v>540</v>
      </c>
      <c r="M338" s="1" t="s">
        <v>541</v>
      </c>
      <c r="N338" s="14">
        <v>46071</v>
      </c>
      <c r="O338" s="1" t="s">
        <v>52</v>
      </c>
      <c r="P338" s="1" t="s">
        <v>32</v>
      </c>
      <c r="Q338" s="1" t="s">
        <v>88</v>
      </c>
      <c r="R338" s="1" t="s">
        <v>49</v>
      </c>
      <c r="S338" s="1" t="s">
        <v>88</v>
      </c>
      <c r="T338" s="1" t="s">
        <v>88</v>
      </c>
      <c r="U338" s="1" t="s">
        <v>47</v>
      </c>
      <c r="V338" s="1" t="s">
        <v>88</v>
      </c>
      <c r="W338" s="1" t="s">
        <v>88</v>
      </c>
      <c r="X338" s="1" t="s">
        <v>88</v>
      </c>
      <c r="Y338" s="1" t="s">
        <v>88</v>
      </c>
      <c r="Z338" s="1" t="s">
        <v>12</v>
      </c>
      <c r="AA338" t="s">
        <v>74</v>
      </c>
      <c r="AB338" t="s">
        <v>542</v>
      </c>
      <c r="AC338" t="s">
        <v>15</v>
      </c>
      <c r="AD338">
        <v>1</v>
      </c>
      <c r="AE33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8" s="1" t="str">
        <f t="shared" si="5"/>
        <v>0 a 7 Dias</v>
      </c>
      <c r="AG338" s="40">
        <f>IF(STOCK_TÉCNICOS[[#This Row],[STATUS]]="INATIVO",
          "DESCONTO REALIZADO",0)</f>
        <v>0</v>
      </c>
      <c r="AH338"/>
    </row>
    <row r="339" spans="1:34" x14ac:dyDescent="0.3">
      <c r="A339" s="1" t="s">
        <v>532</v>
      </c>
      <c r="B339" s="1" t="s">
        <v>277</v>
      </c>
      <c r="C339" s="1" t="s">
        <v>278</v>
      </c>
      <c r="D339" s="1" t="s">
        <v>49</v>
      </c>
      <c r="E339" s="1" t="s">
        <v>50</v>
      </c>
      <c r="F339" s="1" t="s">
        <v>51</v>
      </c>
      <c r="G339" s="1" t="s">
        <v>8</v>
      </c>
      <c r="H339" s="1" t="s">
        <v>9</v>
      </c>
      <c r="I339" s="1" t="s">
        <v>12</v>
      </c>
      <c r="J339" s="1" t="s">
        <v>332</v>
      </c>
      <c r="K339" s="1" t="s">
        <v>104</v>
      </c>
      <c r="L339" s="1" t="s">
        <v>106</v>
      </c>
      <c r="M339" s="1" t="s">
        <v>45</v>
      </c>
      <c r="N339" s="14">
        <v>46051</v>
      </c>
      <c r="O339" s="1" t="s">
        <v>52</v>
      </c>
      <c r="P339" s="1" t="s">
        <v>32</v>
      </c>
      <c r="Q339" s="1" t="s">
        <v>88</v>
      </c>
      <c r="R339" s="1" t="s">
        <v>49</v>
      </c>
      <c r="S339" s="1" t="s">
        <v>88</v>
      </c>
      <c r="T339" s="1" t="s">
        <v>88</v>
      </c>
      <c r="U339" s="1" t="s">
        <v>47</v>
      </c>
      <c r="V339" s="1" t="s">
        <v>88</v>
      </c>
      <c r="W339" s="1" t="s">
        <v>88</v>
      </c>
      <c r="X339" s="1" t="s">
        <v>88</v>
      </c>
      <c r="Y339" s="1" t="s">
        <v>88</v>
      </c>
      <c r="Z339" s="1" t="s">
        <v>12</v>
      </c>
      <c r="AA339" t="s">
        <v>74</v>
      </c>
      <c r="AB339" t="s">
        <v>542</v>
      </c>
      <c r="AC339" t="s">
        <v>15</v>
      </c>
      <c r="AD339">
        <v>21</v>
      </c>
      <c r="AE33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39" s="1" t="str">
        <f t="shared" si="5"/>
        <v>Acima de 14 Dias</v>
      </c>
      <c r="AG339" s="40">
        <f>IF(STOCK_TÉCNICOS[[#This Row],[STATUS]]="INATIVO",
          "DESCONTO REALIZADO",0)</f>
        <v>0</v>
      </c>
      <c r="AH339"/>
    </row>
    <row r="340" spans="1:34" x14ac:dyDescent="0.3">
      <c r="A340" s="1" t="s">
        <v>532</v>
      </c>
      <c r="B340" s="1" t="s">
        <v>277</v>
      </c>
      <c r="C340" s="1" t="s">
        <v>278</v>
      </c>
      <c r="D340" s="1" t="s">
        <v>49</v>
      </c>
      <c r="E340" s="1" t="s">
        <v>50</v>
      </c>
      <c r="F340" s="1" t="s">
        <v>51</v>
      </c>
      <c r="G340" s="1" t="s">
        <v>8</v>
      </c>
      <c r="H340" s="1" t="s">
        <v>9</v>
      </c>
      <c r="I340" s="1" t="s">
        <v>12</v>
      </c>
      <c r="J340" s="1" t="s">
        <v>483</v>
      </c>
      <c r="K340" s="1" t="s">
        <v>104</v>
      </c>
      <c r="L340" s="1" t="s">
        <v>106</v>
      </c>
      <c r="M340" s="1" t="s">
        <v>45</v>
      </c>
      <c r="N340" s="14">
        <v>46059</v>
      </c>
      <c r="O340" s="1" t="s">
        <v>52</v>
      </c>
      <c r="P340" s="1" t="s">
        <v>32</v>
      </c>
      <c r="Q340" s="1" t="s">
        <v>88</v>
      </c>
      <c r="R340" s="1" t="s">
        <v>49</v>
      </c>
      <c r="S340" s="1" t="s">
        <v>88</v>
      </c>
      <c r="T340" s="1" t="s">
        <v>88</v>
      </c>
      <c r="U340" s="1" t="s">
        <v>47</v>
      </c>
      <c r="V340" s="1" t="s">
        <v>88</v>
      </c>
      <c r="W340" s="1" t="s">
        <v>88</v>
      </c>
      <c r="X340" s="1" t="s">
        <v>88</v>
      </c>
      <c r="Y340" s="1" t="s">
        <v>88</v>
      </c>
      <c r="Z340" s="1" t="s">
        <v>12</v>
      </c>
      <c r="AA340" t="s">
        <v>74</v>
      </c>
      <c r="AB340" t="s">
        <v>542</v>
      </c>
      <c r="AC340" t="s">
        <v>15</v>
      </c>
      <c r="AD340">
        <v>13</v>
      </c>
      <c r="AE34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0" s="1" t="str">
        <f t="shared" si="5"/>
        <v>7 a 14 Dias</v>
      </c>
      <c r="AG340" s="40">
        <f>IF(STOCK_TÉCNICOS[[#This Row],[STATUS]]="INATIVO",
          "DESCONTO REALIZADO",0)</f>
        <v>0</v>
      </c>
      <c r="AH340"/>
    </row>
    <row r="341" spans="1:34" x14ac:dyDescent="0.3">
      <c r="A341" s="1" t="s">
        <v>532</v>
      </c>
      <c r="B341" s="1" t="s">
        <v>277</v>
      </c>
      <c r="C341" s="1" t="s">
        <v>278</v>
      </c>
      <c r="D341" s="1" t="s">
        <v>49</v>
      </c>
      <c r="E341" s="1" t="s">
        <v>53</v>
      </c>
      <c r="F341" s="1" t="s">
        <v>54</v>
      </c>
      <c r="G341" s="1" t="s">
        <v>41</v>
      </c>
      <c r="H341" s="1" t="s">
        <v>42</v>
      </c>
      <c r="I341" s="1" t="s">
        <v>12</v>
      </c>
      <c r="J341" s="1" t="s">
        <v>489</v>
      </c>
      <c r="K341" s="1" t="s">
        <v>104</v>
      </c>
      <c r="L341" s="1" t="s">
        <v>105</v>
      </c>
      <c r="M341" s="1" t="s">
        <v>46</v>
      </c>
      <c r="N341" s="14">
        <v>46059</v>
      </c>
      <c r="O341" s="1" t="s">
        <v>52</v>
      </c>
      <c r="P341" s="1" t="s">
        <v>32</v>
      </c>
      <c r="Q341" s="1" t="s">
        <v>88</v>
      </c>
      <c r="R341" s="1" t="s">
        <v>49</v>
      </c>
      <c r="S341" s="1" t="s">
        <v>88</v>
      </c>
      <c r="T341" s="1" t="s">
        <v>88</v>
      </c>
      <c r="U341" s="1" t="s">
        <v>47</v>
      </c>
      <c r="V341" s="1" t="s">
        <v>88</v>
      </c>
      <c r="W341" s="1" t="s">
        <v>88</v>
      </c>
      <c r="X341" s="1" t="s">
        <v>88</v>
      </c>
      <c r="Y341" s="1" t="s">
        <v>88</v>
      </c>
      <c r="Z341" s="1" t="s">
        <v>12</v>
      </c>
      <c r="AA341" t="s">
        <v>74</v>
      </c>
      <c r="AB341" t="s">
        <v>542</v>
      </c>
      <c r="AC341" t="s">
        <v>15</v>
      </c>
      <c r="AD341">
        <v>13</v>
      </c>
      <c r="AE34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1" s="1" t="str">
        <f t="shared" si="5"/>
        <v>7 a 14 Dias</v>
      </c>
      <c r="AG341" s="40">
        <f>IF(STOCK_TÉCNICOS[[#This Row],[STATUS]]="INATIVO",
          "DESCONTO REALIZADO",0)</f>
        <v>0</v>
      </c>
      <c r="AH341"/>
    </row>
    <row r="342" spans="1:34" x14ac:dyDescent="0.3">
      <c r="A342" s="1" t="s">
        <v>532</v>
      </c>
      <c r="B342" s="1" t="s">
        <v>277</v>
      </c>
      <c r="C342" s="1" t="s">
        <v>278</v>
      </c>
      <c r="D342" s="1" t="s">
        <v>49</v>
      </c>
      <c r="E342" s="1" t="s">
        <v>53</v>
      </c>
      <c r="F342" s="1" t="s">
        <v>54</v>
      </c>
      <c r="G342" s="1" t="s">
        <v>41</v>
      </c>
      <c r="H342" s="1" t="s">
        <v>42</v>
      </c>
      <c r="I342" s="1" t="s">
        <v>13</v>
      </c>
      <c r="J342" s="1" t="s">
        <v>793</v>
      </c>
      <c r="K342" s="1" t="s">
        <v>104</v>
      </c>
      <c r="L342" s="1" t="s">
        <v>105</v>
      </c>
      <c r="M342" s="1" t="s">
        <v>46</v>
      </c>
      <c r="N342" s="14">
        <v>46069</v>
      </c>
      <c r="O342" s="1" t="s">
        <v>52</v>
      </c>
      <c r="P342" s="1" t="s">
        <v>32</v>
      </c>
      <c r="Q342" s="1" t="s">
        <v>88</v>
      </c>
      <c r="R342" s="1" t="s">
        <v>49</v>
      </c>
      <c r="S342" s="1" t="s">
        <v>88</v>
      </c>
      <c r="T342" s="1" t="s">
        <v>794</v>
      </c>
      <c r="U342" s="1" t="s">
        <v>47</v>
      </c>
      <c r="V342" s="1" t="s">
        <v>88</v>
      </c>
      <c r="W342" s="1" t="s">
        <v>88</v>
      </c>
      <c r="X342" s="1" t="s">
        <v>795</v>
      </c>
      <c r="Y342" s="1" t="s">
        <v>88</v>
      </c>
      <c r="Z342" s="1" t="s">
        <v>12</v>
      </c>
      <c r="AA342" t="s">
        <v>74</v>
      </c>
      <c r="AB342" t="s">
        <v>542</v>
      </c>
      <c r="AC342" t="s">
        <v>15</v>
      </c>
      <c r="AD342">
        <v>3</v>
      </c>
      <c r="AE34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2" s="1" t="str">
        <f t="shared" si="5"/>
        <v>0 a 7 Dias</v>
      </c>
      <c r="AG342" s="40">
        <f>IF(STOCK_TÉCNICOS[[#This Row],[STATUS]]="INATIVO",
          "DESCONTO REALIZADO",0)</f>
        <v>0</v>
      </c>
      <c r="AH342"/>
    </row>
    <row r="343" spans="1:34" x14ac:dyDescent="0.3">
      <c r="A343" s="1" t="s">
        <v>532</v>
      </c>
      <c r="B343" s="1" t="s">
        <v>284</v>
      </c>
      <c r="C343" s="1" t="s">
        <v>285</v>
      </c>
      <c r="D343" s="1" t="s">
        <v>49</v>
      </c>
      <c r="E343" s="1" t="s">
        <v>53</v>
      </c>
      <c r="F343" s="1" t="s">
        <v>54</v>
      </c>
      <c r="G343" s="1" t="s">
        <v>537</v>
      </c>
      <c r="H343" s="1" t="s">
        <v>538</v>
      </c>
      <c r="I343" s="1" t="s">
        <v>12</v>
      </c>
      <c r="J343" s="1" t="s">
        <v>539</v>
      </c>
      <c r="K343" s="1" t="s">
        <v>104</v>
      </c>
      <c r="L343" s="1" t="s">
        <v>540</v>
      </c>
      <c r="M343" s="1" t="s">
        <v>541</v>
      </c>
      <c r="N343" s="14">
        <v>46064</v>
      </c>
      <c r="O343" s="1" t="s">
        <v>52</v>
      </c>
      <c r="P343" s="1" t="s">
        <v>32</v>
      </c>
      <c r="Q343" s="1" t="s">
        <v>88</v>
      </c>
      <c r="R343" s="1" t="s">
        <v>49</v>
      </c>
      <c r="S343" s="1" t="s">
        <v>88</v>
      </c>
      <c r="T343" s="1" t="s">
        <v>88</v>
      </c>
      <c r="U343" s="1" t="s">
        <v>47</v>
      </c>
      <c r="V343" s="1" t="s">
        <v>88</v>
      </c>
      <c r="W343" s="1" t="s">
        <v>88</v>
      </c>
      <c r="X343" s="1" t="s">
        <v>88</v>
      </c>
      <c r="Y343" s="1" t="s">
        <v>88</v>
      </c>
      <c r="Z343" s="1" t="s">
        <v>12</v>
      </c>
      <c r="AA343" t="s">
        <v>74</v>
      </c>
      <c r="AB343" t="s">
        <v>542</v>
      </c>
      <c r="AC343" t="s">
        <v>15</v>
      </c>
      <c r="AD343">
        <v>8</v>
      </c>
      <c r="AE34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3" s="1" t="str">
        <f t="shared" si="5"/>
        <v>7 a 14 Dias</v>
      </c>
      <c r="AG343" s="40">
        <f>IF(STOCK_TÉCNICOS[[#This Row],[STATUS]]="INATIVO",
          "DESCONTO REALIZADO",0)</f>
        <v>0</v>
      </c>
      <c r="AH343"/>
    </row>
    <row r="344" spans="1:34" x14ac:dyDescent="0.3">
      <c r="A344" s="1" t="s">
        <v>532</v>
      </c>
      <c r="B344" s="1" t="s">
        <v>284</v>
      </c>
      <c r="C344" s="1" t="s">
        <v>285</v>
      </c>
      <c r="D344" s="1" t="s">
        <v>49</v>
      </c>
      <c r="E344" s="1" t="s">
        <v>53</v>
      </c>
      <c r="F344" s="1" t="s">
        <v>54</v>
      </c>
      <c r="G344" s="1" t="s">
        <v>41</v>
      </c>
      <c r="H344" s="1" t="s">
        <v>42</v>
      </c>
      <c r="I344" s="1" t="s">
        <v>12</v>
      </c>
      <c r="J344" s="1" t="s">
        <v>565</v>
      </c>
      <c r="K344" s="1" t="s">
        <v>104</v>
      </c>
      <c r="L344" s="1" t="s">
        <v>105</v>
      </c>
      <c r="M344" s="1" t="s">
        <v>46</v>
      </c>
      <c r="N344" s="14">
        <v>46066</v>
      </c>
      <c r="O344" s="1" t="s">
        <v>52</v>
      </c>
      <c r="P344" s="1" t="s">
        <v>32</v>
      </c>
      <c r="Q344" s="1" t="s">
        <v>88</v>
      </c>
      <c r="R344" s="1" t="s">
        <v>49</v>
      </c>
      <c r="S344" s="1" t="s">
        <v>88</v>
      </c>
      <c r="T344" s="1" t="s">
        <v>88</v>
      </c>
      <c r="U344" s="1" t="s">
        <v>47</v>
      </c>
      <c r="V344" s="1" t="s">
        <v>88</v>
      </c>
      <c r="W344" s="1" t="s">
        <v>88</v>
      </c>
      <c r="X344" s="1" t="s">
        <v>88</v>
      </c>
      <c r="Y344" s="1" t="s">
        <v>88</v>
      </c>
      <c r="Z344" s="1" t="s">
        <v>12</v>
      </c>
      <c r="AA344" t="s">
        <v>74</v>
      </c>
      <c r="AB344" t="s">
        <v>542</v>
      </c>
      <c r="AC344" t="s">
        <v>15</v>
      </c>
      <c r="AD344">
        <v>6</v>
      </c>
      <c r="AE34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4" s="1" t="str">
        <f t="shared" si="5"/>
        <v>0 a 7 Dias</v>
      </c>
      <c r="AG344" s="40">
        <f>IF(STOCK_TÉCNICOS[[#This Row],[STATUS]]="INATIVO",
          "DESCONTO REALIZADO",0)</f>
        <v>0</v>
      </c>
      <c r="AH344"/>
    </row>
    <row r="345" spans="1:34" x14ac:dyDescent="0.3">
      <c r="A345" s="1" t="s">
        <v>532</v>
      </c>
      <c r="B345" s="1" t="s">
        <v>284</v>
      </c>
      <c r="C345" s="1" t="s">
        <v>285</v>
      </c>
      <c r="D345" s="1" t="s">
        <v>49</v>
      </c>
      <c r="E345" s="1" t="s">
        <v>50</v>
      </c>
      <c r="F345" s="1" t="s">
        <v>51</v>
      </c>
      <c r="G345" s="1" t="s">
        <v>6</v>
      </c>
      <c r="H345" s="1" t="s">
        <v>7</v>
      </c>
      <c r="I345" s="1" t="s">
        <v>12</v>
      </c>
      <c r="J345" s="1" t="s">
        <v>567</v>
      </c>
      <c r="K345" s="1" t="s">
        <v>104</v>
      </c>
      <c r="L345" s="1" t="s">
        <v>108</v>
      </c>
      <c r="M345" s="1" t="s">
        <v>43</v>
      </c>
      <c r="N345" s="14">
        <v>46070</v>
      </c>
      <c r="O345" s="1" t="s">
        <v>52</v>
      </c>
      <c r="P345" s="1" t="s">
        <v>32</v>
      </c>
      <c r="Q345" s="1" t="s">
        <v>88</v>
      </c>
      <c r="R345" s="1" t="s">
        <v>49</v>
      </c>
      <c r="S345" s="1" t="s">
        <v>88</v>
      </c>
      <c r="T345" s="1" t="s">
        <v>88</v>
      </c>
      <c r="U345" s="1" t="s">
        <v>47</v>
      </c>
      <c r="V345" s="1" t="s">
        <v>88</v>
      </c>
      <c r="W345" s="1" t="s">
        <v>88</v>
      </c>
      <c r="X345" s="1" t="s">
        <v>88</v>
      </c>
      <c r="Y345" s="1" t="s">
        <v>88</v>
      </c>
      <c r="Z345" s="1" t="s">
        <v>12</v>
      </c>
      <c r="AA345" t="s">
        <v>74</v>
      </c>
      <c r="AB345" t="s">
        <v>542</v>
      </c>
      <c r="AC345" t="s">
        <v>15</v>
      </c>
      <c r="AD345">
        <v>2</v>
      </c>
      <c r="AE34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5" s="1" t="str">
        <f t="shared" si="5"/>
        <v>0 a 7 Dias</v>
      </c>
      <c r="AG345" s="40">
        <f>IF(STOCK_TÉCNICOS[[#This Row],[STATUS]]="INATIVO",
          "DESCONTO REALIZADO",0)</f>
        <v>0</v>
      </c>
      <c r="AH345"/>
    </row>
    <row r="346" spans="1:34" x14ac:dyDescent="0.3">
      <c r="A346" s="1" t="s">
        <v>532</v>
      </c>
      <c r="B346" s="1" t="s">
        <v>284</v>
      </c>
      <c r="C346" s="1" t="s">
        <v>285</v>
      </c>
      <c r="D346" s="1" t="s">
        <v>49</v>
      </c>
      <c r="E346" s="1" t="s">
        <v>53</v>
      </c>
      <c r="F346" s="1" t="s">
        <v>54</v>
      </c>
      <c r="G346" s="1" t="s">
        <v>41</v>
      </c>
      <c r="H346" s="1" t="s">
        <v>42</v>
      </c>
      <c r="I346" s="1" t="s">
        <v>12</v>
      </c>
      <c r="J346" s="1" t="s">
        <v>612</v>
      </c>
      <c r="K346" s="1" t="s">
        <v>104</v>
      </c>
      <c r="L346" s="1" t="s">
        <v>105</v>
      </c>
      <c r="M346" s="1" t="s">
        <v>46</v>
      </c>
      <c r="N346" s="14">
        <v>46066</v>
      </c>
      <c r="O346" s="1" t="s">
        <v>52</v>
      </c>
      <c r="P346" s="1" t="s">
        <v>32</v>
      </c>
      <c r="Q346" s="1" t="s">
        <v>88</v>
      </c>
      <c r="R346" s="1" t="s">
        <v>49</v>
      </c>
      <c r="S346" s="1" t="s">
        <v>88</v>
      </c>
      <c r="T346" s="1" t="s">
        <v>88</v>
      </c>
      <c r="U346" s="1" t="s">
        <v>47</v>
      </c>
      <c r="V346" s="1" t="s">
        <v>88</v>
      </c>
      <c r="W346" s="1" t="s">
        <v>88</v>
      </c>
      <c r="X346" s="1" t="s">
        <v>88</v>
      </c>
      <c r="Y346" s="1" t="s">
        <v>88</v>
      </c>
      <c r="Z346" s="1" t="s">
        <v>12</v>
      </c>
      <c r="AA346" t="s">
        <v>74</v>
      </c>
      <c r="AB346" t="s">
        <v>542</v>
      </c>
      <c r="AC346" t="s">
        <v>15</v>
      </c>
      <c r="AD346">
        <v>6</v>
      </c>
      <c r="AE34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6" s="1" t="str">
        <f t="shared" si="5"/>
        <v>0 a 7 Dias</v>
      </c>
      <c r="AG346" s="40">
        <f>IF(STOCK_TÉCNICOS[[#This Row],[STATUS]]="INATIVO",
          "DESCONTO REALIZADO",0)</f>
        <v>0</v>
      </c>
      <c r="AH346"/>
    </row>
    <row r="347" spans="1:34" x14ac:dyDescent="0.3">
      <c r="A347" s="1" t="s">
        <v>532</v>
      </c>
      <c r="B347" s="1" t="s">
        <v>284</v>
      </c>
      <c r="C347" s="1" t="s">
        <v>285</v>
      </c>
      <c r="D347" s="1" t="s">
        <v>49</v>
      </c>
      <c r="E347" s="1" t="s">
        <v>53</v>
      </c>
      <c r="F347" s="1" t="s">
        <v>54</v>
      </c>
      <c r="G347" s="1" t="s">
        <v>537</v>
      </c>
      <c r="H347" s="1" t="s">
        <v>538</v>
      </c>
      <c r="I347" s="1" t="s">
        <v>12</v>
      </c>
      <c r="J347" s="1" t="s">
        <v>647</v>
      </c>
      <c r="K347" s="1" t="s">
        <v>104</v>
      </c>
      <c r="L347" s="1" t="s">
        <v>540</v>
      </c>
      <c r="M347" s="1" t="s">
        <v>541</v>
      </c>
      <c r="N347" s="14">
        <v>46066</v>
      </c>
      <c r="O347" s="1" t="s">
        <v>52</v>
      </c>
      <c r="P347" s="1" t="s">
        <v>32</v>
      </c>
      <c r="Q347" s="1" t="s">
        <v>88</v>
      </c>
      <c r="R347" s="1" t="s">
        <v>49</v>
      </c>
      <c r="S347" s="1" t="s">
        <v>88</v>
      </c>
      <c r="T347" s="1" t="s">
        <v>88</v>
      </c>
      <c r="U347" s="1" t="s">
        <v>47</v>
      </c>
      <c r="V347" s="1" t="s">
        <v>88</v>
      </c>
      <c r="W347" s="1" t="s">
        <v>88</v>
      </c>
      <c r="X347" s="1" t="s">
        <v>88</v>
      </c>
      <c r="Y347" s="1" t="s">
        <v>88</v>
      </c>
      <c r="Z347" s="1" t="s">
        <v>12</v>
      </c>
      <c r="AA347" t="s">
        <v>74</v>
      </c>
      <c r="AB347" t="s">
        <v>542</v>
      </c>
      <c r="AC347" t="s">
        <v>15</v>
      </c>
      <c r="AD347">
        <v>6</v>
      </c>
      <c r="AE34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7" s="1" t="str">
        <f t="shared" si="5"/>
        <v>0 a 7 Dias</v>
      </c>
      <c r="AG347" s="40">
        <f>IF(STOCK_TÉCNICOS[[#This Row],[STATUS]]="INATIVO",
          "DESCONTO REALIZADO",0)</f>
        <v>0</v>
      </c>
      <c r="AH347"/>
    </row>
    <row r="348" spans="1:34" x14ac:dyDescent="0.3">
      <c r="A348" s="1" t="s">
        <v>532</v>
      </c>
      <c r="B348" s="1" t="s">
        <v>284</v>
      </c>
      <c r="C348" s="1" t="s">
        <v>285</v>
      </c>
      <c r="D348" s="1" t="s">
        <v>49</v>
      </c>
      <c r="E348" s="1" t="s">
        <v>53</v>
      </c>
      <c r="F348" s="1" t="s">
        <v>54</v>
      </c>
      <c r="G348" s="1" t="s">
        <v>41</v>
      </c>
      <c r="H348" s="1" t="s">
        <v>42</v>
      </c>
      <c r="I348" s="1" t="s">
        <v>12</v>
      </c>
      <c r="J348" s="1" t="s">
        <v>478</v>
      </c>
      <c r="K348" s="1" t="s">
        <v>104</v>
      </c>
      <c r="L348" s="1" t="s">
        <v>105</v>
      </c>
      <c r="M348" s="1" t="s">
        <v>46</v>
      </c>
      <c r="N348" s="14">
        <v>46059</v>
      </c>
      <c r="O348" s="1" t="s">
        <v>52</v>
      </c>
      <c r="P348" s="1" t="s">
        <v>32</v>
      </c>
      <c r="Q348" s="1" t="s">
        <v>88</v>
      </c>
      <c r="R348" s="1" t="s">
        <v>49</v>
      </c>
      <c r="S348" s="1" t="s">
        <v>88</v>
      </c>
      <c r="T348" s="1" t="s">
        <v>88</v>
      </c>
      <c r="U348" s="1" t="s">
        <v>47</v>
      </c>
      <c r="V348" s="1" t="s">
        <v>88</v>
      </c>
      <c r="W348" s="1" t="s">
        <v>88</v>
      </c>
      <c r="X348" s="1" t="s">
        <v>88</v>
      </c>
      <c r="Y348" s="1" t="s">
        <v>88</v>
      </c>
      <c r="Z348" s="1" t="s">
        <v>12</v>
      </c>
      <c r="AA348" t="s">
        <v>74</v>
      </c>
      <c r="AB348" t="s">
        <v>542</v>
      </c>
      <c r="AC348" t="s">
        <v>15</v>
      </c>
      <c r="AD348">
        <v>13</v>
      </c>
      <c r="AE34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8" s="1" t="str">
        <f t="shared" si="5"/>
        <v>7 a 14 Dias</v>
      </c>
      <c r="AG348" s="40">
        <f>IF(STOCK_TÉCNICOS[[#This Row],[STATUS]]="INATIVO",
          "DESCONTO REALIZADO",0)</f>
        <v>0</v>
      </c>
      <c r="AH348"/>
    </row>
    <row r="349" spans="1:34" x14ac:dyDescent="0.3">
      <c r="A349" s="1" t="s">
        <v>532</v>
      </c>
      <c r="B349" s="1" t="s">
        <v>284</v>
      </c>
      <c r="C349" s="1" t="s">
        <v>285</v>
      </c>
      <c r="D349" s="1" t="s">
        <v>49</v>
      </c>
      <c r="E349" s="1" t="s">
        <v>53</v>
      </c>
      <c r="F349" s="1" t="s">
        <v>54</v>
      </c>
      <c r="G349" s="1" t="s">
        <v>41</v>
      </c>
      <c r="H349" s="1" t="s">
        <v>42</v>
      </c>
      <c r="I349" s="1" t="s">
        <v>12</v>
      </c>
      <c r="J349" s="1" t="s">
        <v>696</v>
      </c>
      <c r="K349" s="1" t="s">
        <v>104</v>
      </c>
      <c r="L349" s="1" t="s">
        <v>105</v>
      </c>
      <c r="M349" s="1" t="s">
        <v>46</v>
      </c>
      <c r="N349" s="14">
        <v>46066</v>
      </c>
      <c r="O349" s="1" t="s">
        <v>52</v>
      </c>
      <c r="P349" s="1" t="s">
        <v>32</v>
      </c>
      <c r="Q349" s="1" t="s">
        <v>88</v>
      </c>
      <c r="R349" s="1" t="s">
        <v>49</v>
      </c>
      <c r="S349" s="1" t="s">
        <v>88</v>
      </c>
      <c r="T349" s="1" t="s">
        <v>88</v>
      </c>
      <c r="U349" s="1" t="s">
        <v>47</v>
      </c>
      <c r="V349" s="1" t="s">
        <v>88</v>
      </c>
      <c r="W349" s="1" t="s">
        <v>88</v>
      </c>
      <c r="X349" s="1" t="s">
        <v>88</v>
      </c>
      <c r="Y349" s="1" t="s">
        <v>88</v>
      </c>
      <c r="Z349" s="1" t="s">
        <v>12</v>
      </c>
      <c r="AA349" t="s">
        <v>74</v>
      </c>
      <c r="AB349" t="s">
        <v>542</v>
      </c>
      <c r="AC349" t="s">
        <v>15</v>
      </c>
      <c r="AD349">
        <v>6</v>
      </c>
      <c r="AE34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49" s="1" t="str">
        <f t="shared" si="5"/>
        <v>0 a 7 Dias</v>
      </c>
      <c r="AG349" s="40">
        <f>IF(STOCK_TÉCNICOS[[#This Row],[STATUS]]="INATIVO",
          "DESCONTO REALIZADO",0)</f>
        <v>0</v>
      </c>
      <c r="AH349"/>
    </row>
    <row r="350" spans="1:34" x14ac:dyDescent="0.3">
      <c r="A350" s="1" t="s">
        <v>532</v>
      </c>
      <c r="B350" s="1" t="s">
        <v>284</v>
      </c>
      <c r="C350" s="1" t="s">
        <v>285</v>
      </c>
      <c r="D350" s="1" t="s">
        <v>49</v>
      </c>
      <c r="E350" s="1" t="s">
        <v>53</v>
      </c>
      <c r="F350" s="1" t="s">
        <v>54</v>
      </c>
      <c r="G350" s="1" t="s">
        <v>41</v>
      </c>
      <c r="H350" s="1" t="s">
        <v>42</v>
      </c>
      <c r="I350" s="1" t="s">
        <v>12</v>
      </c>
      <c r="J350" s="1" t="s">
        <v>719</v>
      </c>
      <c r="K350" s="1" t="s">
        <v>104</v>
      </c>
      <c r="L350" s="1" t="s">
        <v>105</v>
      </c>
      <c r="M350" s="1" t="s">
        <v>46</v>
      </c>
      <c r="N350" s="14">
        <v>46064</v>
      </c>
      <c r="O350" s="1" t="s">
        <v>52</v>
      </c>
      <c r="P350" s="1" t="s">
        <v>32</v>
      </c>
      <c r="Q350" s="1" t="s">
        <v>88</v>
      </c>
      <c r="R350" s="1" t="s">
        <v>49</v>
      </c>
      <c r="S350" s="1" t="s">
        <v>88</v>
      </c>
      <c r="T350" s="1" t="s">
        <v>88</v>
      </c>
      <c r="U350" s="1" t="s">
        <v>47</v>
      </c>
      <c r="V350" s="1" t="s">
        <v>88</v>
      </c>
      <c r="W350" s="1" t="s">
        <v>88</v>
      </c>
      <c r="X350" s="1" t="s">
        <v>88</v>
      </c>
      <c r="Y350" s="1" t="s">
        <v>88</v>
      </c>
      <c r="Z350" s="1" t="s">
        <v>12</v>
      </c>
      <c r="AA350" t="s">
        <v>74</v>
      </c>
      <c r="AB350" t="s">
        <v>542</v>
      </c>
      <c r="AC350" t="s">
        <v>15</v>
      </c>
      <c r="AD350">
        <v>8</v>
      </c>
      <c r="AE35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0" s="1" t="str">
        <f t="shared" si="5"/>
        <v>7 a 14 Dias</v>
      </c>
      <c r="AG350" s="40">
        <f>IF(STOCK_TÉCNICOS[[#This Row],[STATUS]]="INATIVO",
          "DESCONTO REALIZADO",0)</f>
        <v>0</v>
      </c>
      <c r="AH350"/>
    </row>
    <row r="351" spans="1:34" x14ac:dyDescent="0.3">
      <c r="A351" s="1" t="s">
        <v>532</v>
      </c>
      <c r="B351" s="1" t="s">
        <v>284</v>
      </c>
      <c r="C351" s="1" t="s">
        <v>285</v>
      </c>
      <c r="D351" s="1" t="s">
        <v>49</v>
      </c>
      <c r="E351" s="1" t="s">
        <v>53</v>
      </c>
      <c r="F351" s="1" t="s">
        <v>54</v>
      </c>
      <c r="G351" s="1" t="s">
        <v>41</v>
      </c>
      <c r="H351" s="1" t="s">
        <v>42</v>
      </c>
      <c r="I351" s="1" t="s">
        <v>12</v>
      </c>
      <c r="J351" s="1" t="s">
        <v>495</v>
      </c>
      <c r="K351" s="1" t="s">
        <v>104</v>
      </c>
      <c r="L351" s="1" t="s">
        <v>105</v>
      </c>
      <c r="M351" s="1" t="s">
        <v>46</v>
      </c>
      <c r="N351" s="14">
        <v>46059</v>
      </c>
      <c r="O351" s="1" t="s">
        <v>52</v>
      </c>
      <c r="P351" s="1" t="s">
        <v>32</v>
      </c>
      <c r="Q351" s="1" t="s">
        <v>88</v>
      </c>
      <c r="R351" s="1" t="s">
        <v>49</v>
      </c>
      <c r="S351" s="1" t="s">
        <v>88</v>
      </c>
      <c r="T351" s="1" t="s">
        <v>88</v>
      </c>
      <c r="U351" s="1" t="s">
        <v>47</v>
      </c>
      <c r="V351" s="1" t="s">
        <v>88</v>
      </c>
      <c r="W351" s="1" t="s">
        <v>88</v>
      </c>
      <c r="X351" s="1" t="s">
        <v>88</v>
      </c>
      <c r="Y351" s="1" t="s">
        <v>88</v>
      </c>
      <c r="Z351" s="1" t="s">
        <v>12</v>
      </c>
      <c r="AA351" t="s">
        <v>74</v>
      </c>
      <c r="AB351" t="s">
        <v>542</v>
      </c>
      <c r="AC351" t="s">
        <v>15</v>
      </c>
      <c r="AD351">
        <v>13</v>
      </c>
      <c r="AE35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1" s="1" t="str">
        <f t="shared" si="5"/>
        <v>7 a 14 Dias</v>
      </c>
      <c r="AG351" s="40">
        <f>IF(STOCK_TÉCNICOS[[#This Row],[STATUS]]="INATIVO",
          "DESCONTO REALIZADO",0)</f>
        <v>0</v>
      </c>
      <c r="AH351"/>
    </row>
    <row r="352" spans="1:34" x14ac:dyDescent="0.3">
      <c r="A352" s="1" t="s">
        <v>532</v>
      </c>
      <c r="B352" s="1" t="s">
        <v>284</v>
      </c>
      <c r="C352" s="1" t="s">
        <v>285</v>
      </c>
      <c r="D352" s="1" t="s">
        <v>49</v>
      </c>
      <c r="E352" s="1" t="s">
        <v>53</v>
      </c>
      <c r="F352" s="1" t="s">
        <v>54</v>
      </c>
      <c r="G352" s="1" t="s">
        <v>537</v>
      </c>
      <c r="H352" s="1" t="s">
        <v>538</v>
      </c>
      <c r="I352" s="1" t="s">
        <v>12</v>
      </c>
      <c r="J352" s="1" t="s">
        <v>762</v>
      </c>
      <c r="K352" s="1" t="s">
        <v>104</v>
      </c>
      <c r="L352" s="1" t="s">
        <v>540</v>
      </c>
      <c r="M352" s="1" t="s">
        <v>541</v>
      </c>
      <c r="N352" s="14">
        <v>46064</v>
      </c>
      <c r="O352" s="1" t="s">
        <v>52</v>
      </c>
      <c r="P352" s="1" t="s">
        <v>32</v>
      </c>
      <c r="Q352" s="1" t="s">
        <v>88</v>
      </c>
      <c r="R352" s="1" t="s">
        <v>49</v>
      </c>
      <c r="S352" s="1" t="s">
        <v>88</v>
      </c>
      <c r="T352" s="1" t="s">
        <v>88</v>
      </c>
      <c r="U352" s="1" t="s">
        <v>47</v>
      </c>
      <c r="V352" s="1" t="s">
        <v>88</v>
      </c>
      <c r="W352" s="1" t="s">
        <v>88</v>
      </c>
      <c r="X352" s="1" t="s">
        <v>88</v>
      </c>
      <c r="Y352" s="1" t="s">
        <v>88</v>
      </c>
      <c r="Z352" s="1" t="s">
        <v>12</v>
      </c>
      <c r="AA352" t="s">
        <v>74</v>
      </c>
      <c r="AB352" t="s">
        <v>542</v>
      </c>
      <c r="AC352" t="s">
        <v>15</v>
      </c>
      <c r="AD352">
        <v>8</v>
      </c>
      <c r="AE35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2" s="1" t="str">
        <f t="shared" si="5"/>
        <v>7 a 14 Dias</v>
      </c>
      <c r="AG352" s="40">
        <f>IF(STOCK_TÉCNICOS[[#This Row],[STATUS]]="INATIVO",
          "DESCONTO REALIZADO",0)</f>
        <v>0</v>
      </c>
      <c r="AH352"/>
    </row>
    <row r="353" spans="1:34" x14ac:dyDescent="0.3">
      <c r="A353" s="1" t="s">
        <v>532</v>
      </c>
      <c r="B353" s="1" t="s">
        <v>284</v>
      </c>
      <c r="C353" s="1" t="s">
        <v>285</v>
      </c>
      <c r="D353" s="1" t="s">
        <v>49</v>
      </c>
      <c r="E353" s="1" t="s">
        <v>53</v>
      </c>
      <c r="F353" s="1" t="s">
        <v>54</v>
      </c>
      <c r="G353" s="1" t="s">
        <v>41</v>
      </c>
      <c r="H353" s="1" t="s">
        <v>42</v>
      </c>
      <c r="I353" s="1" t="s">
        <v>12</v>
      </c>
      <c r="J353" s="1" t="s">
        <v>785</v>
      </c>
      <c r="K353" s="1" t="s">
        <v>104</v>
      </c>
      <c r="L353" s="1" t="s">
        <v>105</v>
      </c>
      <c r="M353" s="1" t="s">
        <v>46</v>
      </c>
      <c r="N353" s="14">
        <v>46064</v>
      </c>
      <c r="O353" s="1" t="s">
        <v>52</v>
      </c>
      <c r="P353" s="1" t="s">
        <v>32</v>
      </c>
      <c r="Q353" s="1" t="s">
        <v>88</v>
      </c>
      <c r="R353" s="1" t="s">
        <v>49</v>
      </c>
      <c r="S353" s="1" t="s">
        <v>88</v>
      </c>
      <c r="T353" s="1" t="s">
        <v>88</v>
      </c>
      <c r="U353" s="1" t="s">
        <v>47</v>
      </c>
      <c r="V353" s="1" t="s">
        <v>88</v>
      </c>
      <c r="W353" s="1" t="s">
        <v>88</v>
      </c>
      <c r="X353" s="1" t="s">
        <v>88</v>
      </c>
      <c r="Y353" s="1" t="s">
        <v>88</v>
      </c>
      <c r="Z353" s="1" t="s">
        <v>12</v>
      </c>
      <c r="AA353" t="s">
        <v>74</v>
      </c>
      <c r="AB353" t="s">
        <v>542</v>
      </c>
      <c r="AC353" t="s">
        <v>15</v>
      </c>
      <c r="AD353">
        <v>8</v>
      </c>
      <c r="AE35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3" s="1" t="str">
        <f t="shared" si="5"/>
        <v>7 a 14 Dias</v>
      </c>
      <c r="AG353" s="40">
        <f>IF(STOCK_TÉCNICOS[[#This Row],[STATUS]]="INATIVO",
          "DESCONTO REALIZADO",0)</f>
        <v>0</v>
      </c>
      <c r="AH353"/>
    </row>
    <row r="354" spans="1:34" x14ac:dyDescent="0.3">
      <c r="A354" s="1" t="s">
        <v>532</v>
      </c>
      <c r="B354" s="1" t="s">
        <v>279</v>
      </c>
      <c r="C354" s="1" t="s">
        <v>280</v>
      </c>
      <c r="D354" s="1" t="s">
        <v>49</v>
      </c>
      <c r="E354" s="1" t="s">
        <v>50</v>
      </c>
      <c r="F354" s="1" t="s">
        <v>51</v>
      </c>
      <c r="G354" s="1" t="s">
        <v>238</v>
      </c>
      <c r="H354" s="1" t="s">
        <v>239</v>
      </c>
      <c r="I354" s="1" t="s">
        <v>12</v>
      </c>
      <c r="J354" s="1" t="s">
        <v>281</v>
      </c>
      <c r="K354" s="1" t="s">
        <v>104</v>
      </c>
      <c r="L354" s="1" t="s">
        <v>108</v>
      </c>
      <c r="M354" s="1" t="s">
        <v>43</v>
      </c>
      <c r="N354" s="14">
        <v>46051</v>
      </c>
      <c r="O354" s="1" t="s">
        <v>52</v>
      </c>
      <c r="P354" s="1" t="s">
        <v>32</v>
      </c>
      <c r="Q354" s="1" t="s">
        <v>88</v>
      </c>
      <c r="R354" s="1" t="s">
        <v>49</v>
      </c>
      <c r="S354" s="1" t="s">
        <v>88</v>
      </c>
      <c r="T354" s="1" t="s">
        <v>88</v>
      </c>
      <c r="U354" s="1" t="s">
        <v>47</v>
      </c>
      <c r="V354" s="1" t="s">
        <v>88</v>
      </c>
      <c r="W354" s="1" t="s">
        <v>88</v>
      </c>
      <c r="X354" s="1" t="s">
        <v>88</v>
      </c>
      <c r="Y354" s="1" t="s">
        <v>88</v>
      </c>
      <c r="Z354" s="1" t="s">
        <v>12</v>
      </c>
      <c r="AA354" t="s">
        <v>74</v>
      </c>
      <c r="AB354" t="s">
        <v>542</v>
      </c>
      <c r="AC354" t="s">
        <v>15</v>
      </c>
      <c r="AD354">
        <v>21</v>
      </c>
      <c r="AE35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4" s="1" t="str">
        <f t="shared" si="5"/>
        <v>Acima de 14 Dias</v>
      </c>
      <c r="AG354" s="40">
        <f>IF(STOCK_TÉCNICOS[[#This Row],[STATUS]]="INATIVO",
          "DESCONTO REALIZADO",0)</f>
        <v>0</v>
      </c>
      <c r="AH354"/>
    </row>
    <row r="355" spans="1:34" x14ac:dyDescent="0.3">
      <c r="A355" s="1" t="s">
        <v>532</v>
      </c>
      <c r="B355" s="1" t="s">
        <v>279</v>
      </c>
      <c r="C355" s="1" t="s">
        <v>280</v>
      </c>
      <c r="D355" s="1" t="s">
        <v>49</v>
      </c>
      <c r="E355" s="1" t="s">
        <v>50</v>
      </c>
      <c r="F355" s="1" t="s">
        <v>51</v>
      </c>
      <c r="G355" s="1" t="s">
        <v>8</v>
      </c>
      <c r="H355" s="1" t="s">
        <v>9</v>
      </c>
      <c r="I355" s="1" t="s">
        <v>12</v>
      </c>
      <c r="J355" s="1" t="s">
        <v>299</v>
      </c>
      <c r="K355" s="1" t="s">
        <v>104</v>
      </c>
      <c r="L355" s="1" t="s">
        <v>106</v>
      </c>
      <c r="M355" s="1" t="s">
        <v>45</v>
      </c>
      <c r="N355" s="14">
        <v>46051</v>
      </c>
      <c r="O355" s="1" t="s">
        <v>52</v>
      </c>
      <c r="P355" s="1" t="s">
        <v>32</v>
      </c>
      <c r="Q355" s="1" t="s">
        <v>88</v>
      </c>
      <c r="R355" s="1" t="s">
        <v>49</v>
      </c>
      <c r="S355" s="1" t="s">
        <v>88</v>
      </c>
      <c r="T355" s="1" t="s">
        <v>88</v>
      </c>
      <c r="U355" s="1" t="s">
        <v>47</v>
      </c>
      <c r="V355" s="1" t="s">
        <v>88</v>
      </c>
      <c r="W355" s="1" t="s">
        <v>88</v>
      </c>
      <c r="X355" s="1" t="s">
        <v>88</v>
      </c>
      <c r="Y355" s="1" t="s">
        <v>88</v>
      </c>
      <c r="Z355" s="1" t="s">
        <v>12</v>
      </c>
      <c r="AA355" t="s">
        <v>74</v>
      </c>
      <c r="AB355" t="s">
        <v>542</v>
      </c>
      <c r="AC355" t="s">
        <v>15</v>
      </c>
      <c r="AD355">
        <v>21</v>
      </c>
      <c r="AE35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5" s="1" t="str">
        <f t="shared" si="5"/>
        <v>Acima de 14 Dias</v>
      </c>
      <c r="AG355" s="40">
        <f>IF(STOCK_TÉCNICOS[[#This Row],[STATUS]]="INATIVO",
          "DESCONTO REALIZADO",0)</f>
        <v>0</v>
      </c>
      <c r="AH355"/>
    </row>
    <row r="356" spans="1:34" x14ac:dyDescent="0.3">
      <c r="A356" s="1" t="s">
        <v>532</v>
      </c>
      <c r="B356" s="1" t="s">
        <v>279</v>
      </c>
      <c r="C356" s="1" t="s">
        <v>280</v>
      </c>
      <c r="D356" s="1" t="s">
        <v>49</v>
      </c>
      <c r="E356" s="1" t="s">
        <v>53</v>
      </c>
      <c r="F356" s="1" t="s">
        <v>54</v>
      </c>
      <c r="G356" s="1" t="s">
        <v>41</v>
      </c>
      <c r="H356" s="1" t="s">
        <v>42</v>
      </c>
      <c r="I356" s="1" t="s">
        <v>12</v>
      </c>
      <c r="J356" s="1" t="s">
        <v>312</v>
      </c>
      <c r="K356" s="1" t="s">
        <v>104</v>
      </c>
      <c r="L356" s="1" t="s">
        <v>105</v>
      </c>
      <c r="M356" s="1" t="s">
        <v>46</v>
      </c>
      <c r="N356" s="14">
        <v>46051</v>
      </c>
      <c r="O356" s="1" t="s">
        <v>52</v>
      </c>
      <c r="P356" s="1" t="s">
        <v>32</v>
      </c>
      <c r="Q356" s="1" t="s">
        <v>88</v>
      </c>
      <c r="R356" s="1" t="s">
        <v>49</v>
      </c>
      <c r="S356" s="1" t="s">
        <v>88</v>
      </c>
      <c r="T356" s="1" t="s">
        <v>88</v>
      </c>
      <c r="U356" s="1" t="s">
        <v>47</v>
      </c>
      <c r="V356" s="1" t="s">
        <v>88</v>
      </c>
      <c r="W356" s="1" t="s">
        <v>88</v>
      </c>
      <c r="X356" s="1" t="s">
        <v>88</v>
      </c>
      <c r="Y356" s="1" t="s">
        <v>88</v>
      </c>
      <c r="Z356" s="1" t="s">
        <v>12</v>
      </c>
      <c r="AA356" t="s">
        <v>74</v>
      </c>
      <c r="AB356" t="s">
        <v>542</v>
      </c>
      <c r="AC356" t="s">
        <v>15</v>
      </c>
      <c r="AD356">
        <v>21</v>
      </c>
      <c r="AE35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6" s="1" t="str">
        <f t="shared" si="5"/>
        <v>Acima de 14 Dias</v>
      </c>
      <c r="AG356" s="40">
        <f>IF(STOCK_TÉCNICOS[[#This Row],[STATUS]]="INATIVO",
          "DESCONTO REALIZADO",0)</f>
        <v>0</v>
      </c>
      <c r="AH356"/>
    </row>
    <row r="357" spans="1:34" x14ac:dyDescent="0.3">
      <c r="A357" s="1" t="s">
        <v>532</v>
      </c>
      <c r="B357" s="1" t="s">
        <v>279</v>
      </c>
      <c r="C357" s="1" t="s">
        <v>280</v>
      </c>
      <c r="D357" s="1" t="s">
        <v>49</v>
      </c>
      <c r="E357" s="1" t="s">
        <v>53</v>
      </c>
      <c r="F357" s="1" t="s">
        <v>54</v>
      </c>
      <c r="G357" s="1" t="s">
        <v>41</v>
      </c>
      <c r="H357" s="1" t="s">
        <v>42</v>
      </c>
      <c r="I357" s="1" t="s">
        <v>12</v>
      </c>
      <c r="J357" s="1" t="s">
        <v>451</v>
      </c>
      <c r="K357" s="1" t="s">
        <v>104</v>
      </c>
      <c r="L357" s="1" t="s">
        <v>105</v>
      </c>
      <c r="M357" s="1" t="s">
        <v>46</v>
      </c>
      <c r="N357" s="14">
        <v>46065</v>
      </c>
      <c r="O357" s="1" t="s">
        <v>52</v>
      </c>
      <c r="P357" s="1" t="s">
        <v>32</v>
      </c>
      <c r="Q357" s="1" t="s">
        <v>88</v>
      </c>
      <c r="R357" s="1" t="s">
        <v>49</v>
      </c>
      <c r="S357" s="1" t="s">
        <v>88</v>
      </c>
      <c r="T357" s="1" t="s">
        <v>88</v>
      </c>
      <c r="U357" s="1" t="s">
        <v>47</v>
      </c>
      <c r="V357" s="1" t="s">
        <v>88</v>
      </c>
      <c r="W357" s="1" t="s">
        <v>88</v>
      </c>
      <c r="X357" s="1" t="s">
        <v>88</v>
      </c>
      <c r="Y357" s="1" t="s">
        <v>88</v>
      </c>
      <c r="Z357" s="1" t="s">
        <v>12</v>
      </c>
      <c r="AA357" t="s">
        <v>74</v>
      </c>
      <c r="AB357" t="s">
        <v>542</v>
      </c>
      <c r="AC357" t="s">
        <v>15</v>
      </c>
      <c r="AD357">
        <v>7</v>
      </c>
      <c r="AE35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7" s="1" t="str">
        <f t="shared" si="5"/>
        <v>0 a 7 Dias</v>
      </c>
      <c r="AG357" s="40">
        <f>IF(STOCK_TÉCNICOS[[#This Row],[STATUS]]="INATIVO",
          "DESCONTO REALIZADO",0)</f>
        <v>0</v>
      </c>
      <c r="AH357"/>
    </row>
    <row r="358" spans="1:34" x14ac:dyDescent="0.3">
      <c r="A358" s="1" t="s">
        <v>532</v>
      </c>
      <c r="B358" s="1" t="s">
        <v>279</v>
      </c>
      <c r="C358" s="1" t="s">
        <v>280</v>
      </c>
      <c r="D358" s="1" t="s">
        <v>49</v>
      </c>
      <c r="E358" s="1" t="s">
        <v>50</v>
      </c>
      <c r="F358" s="1" t="s">
        <v>51</v>
      </c>
      <c r="G358" s="1" t="s">
        <v>8</v>
      </c>
      <c r="H358" s="1" t="s">
        <v>9</v>
      </c>
      <c r="I358" s="1" t="s">
        <v>12</v>
      </c>
      <c r="J358" s="1" t="s">
        <v>328</v>
      </c>
      <c r="K358" s="1" t="s">
        <v>104</v>
      </c>
      <c r="L358" s="1" t="s">
        <v>106</v>
      </c>
      <c r="M358" s="1" t="s">
        <v>45</v>
      </c>
      <c r="N358" s="14">
        <v>46051</v>
      </c>
      <c r="O358" s="1" t="s">
        <v>52</v>
      </c>
      <c r="P358" s="1" t="s">
        <v>32</v>
      </c>
      <c r="Q358" s="1" t="s">
        <v>88</v>
      </c>
      <c r="R358" s="1" t="s">
        <v>49</v>
      </c>
      <c r="S358" s="1" t="s">
        <v>88</v>
      </c>
      <c r="T358" s="1" t="s">
        <v>88</v>
      </c>
      <c r="U358" s="1" t="s">
        <v>47</v>
      </c>
      <c r="V358" s="1" t="s">
        <v>88</v>
      </c>
      <c r="W358" s="1" t="s">
        <v>88</v>
      </c>
      <c r="X358" s="1" t="s">
        <v>88</v>
      </c>
      <c r="Y358" s="1" t="s">
        <v>88</v>
      </c>
      <c r="Z358" s="1" t="s">
        <v>12</v>
      </c>
      <c r="AA358" t="s">
        <v>74</v>
      </c>
      <c r="AB358" t="s">
        <v>542</v>
      </c>
      <c r="AC358" t="s">
        <v>15</v>
      </c>
      <c r="AD358">
        <v>21</v>
      </c>
      <c r="AE35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8" s="1" t="str">
        <f t="shared" si="5"/>
        <v>Acima de 14 Dias</v>
      </c>
      <c r="AG358" s="40">
        <f>IF(STOCK_TÉCNICOS[[#This Row],[STATUS]]="INATIVO",
          "DESCONTO REALIZADO",0)</f>
        <v>0</v>
      </c>
      <c r="AH358"/>
    </row>
    <row r="359" spans="1:34" x14ac:dyDescent="0.3">
      <c r="A359" s="1" t="s">
        <v>532</v>
      </c>
      <c r="B359" s="1" t="s">
        <v>279</v>
      </c>
      <c r="C359" s="1" t="s">
        <v>280</v>
      </c>
      <c r="D359" s="1" t="s">
        <v>49</v>
      </c>
      <c r="E359" s="1" t="s">
        <v>53</v>
      </c>
      <c r="F359" s="1" t="s">
        <v>54</v>
      </c>
      <c r="G359" s="1" t="s">
        <v>41</v>
      </c>
      <c r="H359" s="1" t="s">
        <v>42</v>
      </c>
      <c r="I359" s="1" t="s">
        <v>12</v>
      </c>
      <c r="J359" s="1" t="s">
        <v>737</v>
      </c>
      <c r="K359" s="1" t="s">
        <v>104</v>
      </c>
      <c r="L359" s="1" t="s">
        <v>105</v>
      </c>
      <c r="M359" s="1" t="s">
        <v>46</v>
      </c>
      <c r="N359" s="14">
        <v>46066</v>
      </c>
      <c r="O359" s="1" t="s">
        <v>52</v>
      </c>
      <c r="P359" s="1" t="s">
        <v>32</v>
      </c>
      <c r="Q359" s="1" t="s">
        <v>88</v>
      </c>
      <c r="R359" s="1" t="s">
        <v>49</v>
      </c>
      <c r="S359" s="1" t="s">
        <v>88</v>
      </c>
      <c r="T359" s="1" t="s">
        <v>88</v>
      </c>
      <c r="U359" s="1" t="s">
        <v>47</v>
      </c>
      <c r="V359" s="1" t="s">
        <v>88</v>
      </c>
      <c r="W359" s="1" t="s">
        <v>88</v>
      </c>
      <c r="X359" s="1" t="s">
        <v>88</v>
      </c>
      <c r="Y359" s="1" t="s">
        <v>88</v>
      </c>
      <c r="Z359" s="1" t="s">
        <v>12</v>
      </c>
      <c r="AA359" t="s">
        <v>74</v>
      </c>
      <c r="AB359" t="s">
        <v>542</v>
      </c>
      <c r="AC359" t="s">
        <v>15</v>
      </c>
      <c r="AD359">
        <v>6</v>
      </c>
      <c r="AE35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59" s="1" t="str">
        <f t="shared" si="5"/>
        <v>0 a 7 Dias</v>
      </c>
      <c r="AG359" s="40">
        <f>IF(STOCK_TÉCNICOS[[#This Row],[STATUS]]="INATIVO",
          "DESCONTO REALIZADO",0)</f>
        <v>0</v>
      </c>
      <c r="AH359"/>
    </row>
    <row r="360" spans="1:34" x14ac:dyDescent="0.3">
      <c r="A360" s="1" t="s">
        <v>532</v>
      </c>
      <c r="B360" s="1" t="s">
        <v>279</v>
      </c>
      <c r="C360" s="1" t="s">
        <v>280</v>
      </c>
      <c r="D360" s="1" t="s">
        <v>49</v>
      </c>
      <c r="E360" s="1" t="s">
        <v>53</v>
      </c>
      <c r="F360" s="1" t="s">
        <v>54</v>
      </c>
      <c r="G360" s="1" t="s">
        <v>41</v>
      </c>
      <c r="H360" s="1" t="s">
        <v>42</v>
      </c>
      <c r="I360" s="1" t="s">
        <v>12</v>
      </c>
      <c r="J360" s="1" t="s">
        <v>493</v>
      </c>
      <c r="K360" s="1" t="s">
        <v>104</v>
      </c>
      <c r="L360" s="1" t="s">
        <v>105</v>
      </c>
      <c r="M360" s="1" t="s">
        <v>46</v>
      </c>
      <c r="N360" s="14">
        <v>46059</v>
      </c>
      <c r="O360" s="1" t="s">
        <v>52</v>
      </c>
      <c r="P360" s="1" t="s">
        <v>32</v>
      </c>
      <c r="Q360" s="1" t="s">
        <v>88</v>
      </c>
      <c r="R360" s="1" t="s">
        <v>49</v>
      </c>
      <c r="S360" s="1" t="s">
        <v>88</v>
      </c>
      <c r="T360" s="1" t="s">
        <v>88</v>
      </c>
      <c r="U360" s="1" t="s">
        <v>47</v>
      </c>
      <c r="V360" s="1" t="s">
        <v>88</v>
      </c>
      <c r="W360" s="1" t="s">
        <v>88</v>
      </c>
      <c r="X360" s="1" t="s">
        <v>88</v>
      </c>
      <c r="Y360" s="1" t="s">
        <v>88</v>
      </c>
      <c r="Z360" s="1" t="s">
        <v>12</v>
      </c>
      <c r="AA360" t="s">
        <v>74</v>
      </c>
      <c r="AB360" t="s">
        <v>542</v>
      </c>
      <c r="AC360" t="s">
        <v>15</v>
      </c>
      <c r="AD360">
        <v>13</v>
      </c>
      <c r="AE36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0" s="1" t="str">
        <f t="shared" si="5"/>
        <v>7 a 14 Dias</v>
      </c>
      <c r="AG360" s="40">
        <f>IF(STOCK_TÉCNICOS[[#This Row],[STATUS]]="INATIVO",
          "DESCONTO REALIZADO",0)</f>
        <v>0</v>
      </c>
      <c r="AH360"/>
    </row>
    <row r="361" spans="1:34" x14ac:dyDescent="0.3">
      <c r="A361" s="1" t="s">
        <v>532</v>
      </c>
      <c r="B361" s="1" t="s">
        <v>279</v>
      </c>
      <c r="C361" s="1" t="s">
        <v>280</v>
      </c>
      <c r="D361" s="1" t="s">
        <v>49</v>
      </c>
      <c r="E361" s="1" t="s">
        <v>53</v>
      </c>
      <c r="F361" s="1" t="s">
        <v>54</v>
      </c>
      <c r="G361" s="1" t="s">
        <v>41</v>
      </c>
      <c r="H361" s="1" t="s">
        <v>42</v>
      </c>
      <c r="I361" s="1" t="s">
        <v>12</v>
      </c>
      <c r="J361" s="1" t="s">
        <v>769</v>
      </c>
      <c r="K361" s="1" t="s">
        <v>104</v>
      </c>
      <c r="L361" s="1" t="s">
        <v>105</v>
      </c>
      <c r="M361" s="1" t="s">
        <v>46</v>
      </c>
      <c r="N361" s="14">
        <v>46066</v>
      </c>
      <c r="O361" s="1" t="s">
        <v>52</v>
      </c>
      <c r="P361" s="1" t="s">
        <v>32</v>
      </c>
      <c r="Q361" s="1" t="s">
        <v>88</v>
      </c>
      <c r="R361" s="1" t="s">
        <v>49</v>
      </c>
      <c r="S361" s="1" t="s">
        <v>88</v>
      </c>
      <c r="T361" s="1" t="s">
        <v>88</v>
      </c>
      <c r="U361" s="1" t="s">
        <v>47</v>
      </c>
      <c r="V361" s="1" t="s">
        <v>88</v>
      </c>
      <c r="W361" s="1" t="s">
        <v>88</v>
      </c>
      <c r="X361" s="1" t="s">
        <v>88</v>
      </c>
      <c r="Y361" s="1" t="s">
        <v>88</v>
      </c>
      <c r="Z361" s="1" t="s">
        <v>12</v>
      </c>
      <c r="AA361" t="s">
        <v>74</v>
      </c>
      <c r="AB361" t="s">
        <v>542</v>
      </c>
      <c r="AC361" t="s">
        <v>15</v>
      </c>
      <c r="AD361">
        <v>6</v>
      </c>
      <c r="AE36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1" s="1" t="str">
        <f t="shared" si="5"/>
        <v>0 a 7 Dias</v>
      </c>
      <c r="AG361" s="40">
        <f>IF(STOCK_TÉCNICOS[[#This Row],[STATUS]]="INATIVO",
          "DESCONTO REALIZADO",0)</f>
        <v>0</v>
      </c>
      <c r="AH361"/>
    </row>
    <row r="362" spans="1:34" x14ac:dyDescent="0.3">
      <c r="A362" s="1" t="s">
        <v>532</v>
      </c>
      <c r="B362" s="1" t="s">
        <v>91</v>
      </c>
      <c r="C362" s="1" t="s">
        <v>135</v>
      </c>
      <c r="D362" s="1" t="s">
        <v>49</v>
      </c>
      <c r="E362" s="1" t="s">
        <v>50</v>
      </c>
      <c r="F362" s="1" t="s">
        <v>51</v>
      </c>
      <c r="G362" s="1" t="s">
        <v>88</v>
      </c>
      <c r="H362" s="1" t="s">
        <v>88</v>
      </c>
      <c r="I362" s="1" t="s">
        <v>38</v>
      </c>
      <c r="J362" s="1" t="s">
        <v>237</v>
      </c>
      <c r="K362" s="1" t="s">
        <v>104</v>
      </c>
      <c r="L362" s="1" t="s">
        <v>88</v>
      </c>
      <c r="M362" s="1" t="s">
        <v>88</v>
      </c>
      <c r="N362" s="14">
        <v>46002</v>
      </c>
      <c r="O362" s="1" t="s">
        <v>52</v>
      </c>
      <c r="P362" s="1" t="s">
        <v>32</v>
      </c>
      <c r="Q362" s="1" t="s">
        <v>88</v>
      </c>
      <c r="R362" s="1" t="s">
        <v>49</v>
      </c>
      <c r="S362" s="1" t="s">
        <v>88</v>
      </c>
      <c r="T362" s="1" t="s">
        <v>109</v>
      </c>
      <c r="U362" s="1" t="s">
        <v>47</v>
      </c>
      <c r="V362" s="1" t="s">
        <v>88</v>
      </c>
      <c r="W362" s="1" t="s">
        <v>88</v>
      </c>
      <c r="X362" s="1" t="s">
        <v>88</v>
      </c>
      <c r="Y362" s="1" t="s">
        <v>79</v>
      </c>
      <c r="Z362" s="1" t="s">
        <v>88</v>
      </c>
      <c r="AA362"/>
      <c r="AB362" t="s">
        <v>365</v>
      </c>
      <c r="AC362" t="s">
        <v>231</v>
      </c>
      <c r="AD362">
        <v>70</v>
      </c>
      <c r="AE36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2" s="1" t="str">
        <f t="shared" si="5"/>
        <v>Reversa</v>
      </c>
      <c r="AG362" s="40" t="str">
        <f>IF(STOCK_TÉCNICOS[[#This Row],[STATUS]]="INATIVO",
          "DESCONTO REALIZADO",0)</f>
        <v>DESCONTO REALIZADO</v>
      </c>
      <c r="AH362"/>
    </row>
    <row r="363" spans="1:34" x14ac:dyDescent="0.3">
      <c r="A363" s="1" t="s">
        <v>532</v>
      </c>
      <c r="B363" s="1" t="s">
        <v>100</v>
      </c>
      <c r="C363" s="1" t="s">
        <v>143</v>
      </c>
      <c r="D363" s="1" t="s">
        <v>49</v>
      </c>
      <c r="E363" s="1" t="s">
        <v>53</v>
      </c>
      <c r="F363" s="1" t="s">
        <v>54</v>
      </c>
      <c r="G363" s="1" t="s">
        <v>41</v>
      </c>
      <c r="H363" s="1" t="s">
        <v>42</v>
      </c>
      <c r="I363" s="1" t="s">
        <v>12</v>
      </c>
      <c r="J363" s="1" t="s">
        <v>350</v>
      </c>
      <c r="K363" s="1" t="s">
        <v>104</v>
      </c>
      <c r="L363" s="1" t="s">
        <v>105</v>
      </c>
      <c r="M363" s="1" t="s">
        <v>46</v>
      </c>
      <c r="N363" s="14">
        <v>46071</v>
      </c>
      <c r="O363" s="1" t="s">
        <v>52</v>
      </c>
      <c r="P363" s="1" t="s">
        <v>32</v>
      </c>
      <c r="Q363" s="1" t="s">
        <v>88</v>
      </c>
      <c r="R363" s="1" t="s">
        <v>49</v>
      </c>
      <c r="S363" s="1" t="s">
        <v>88</v>
      </c>
      <c r="T363" s="1" t="s">
        <v>88</v>
      </c>
      <c r="U363" s="1" t="s">
        <v>47</v>
      </c>
      <c r="V363" s="1" t="s">
        <v>88</v>
      </c>
      <c r="W363" s="1" t="s">
        <v>88</v>
      </c>
      <c r="X363" s="1" t="s">
        <v>88</v>
      </c>
      <c r="Y363" s="1" t="s">
        <v>88</v>
      </c>
      <c r="Z363" s="1" t="s">
        <v>12</v>
      </c>
      <c r="AA363" t="s">
        <v>74</v>
      </c>
      <c r="AB363" t="s">
        <v>73</v>
      </c>
      <c r="AC363" t="s">
        <v>15</v>
      </c>
      <c r="AD363">
        <v>1</v>
      </c>
      <c r="AE36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3" s="1" t="str">
        <f t="shared" si="5"/>
        <v>0 a 7 Dias</v>
      </c>
      <c r="AG363" s="40">
        <f>IF(STOCK_TÉCNICOS[[#This Row],[STATUS]]="INATIVO",
          "DESCONTO REALIZADO",0)</f>
        <v>0</v>
      </c>
      <c r="AH363"/>
    </row>
    <row r="364" spans="1:34" x14ac:dyDescent="0.3">
      <c r="A364" s="1" t="s">
        <v>532</v>
      </c>
      <c r="B364" s="1" t="s">
        <v>100</v>
      </c>
      <c r="C364" s="1" t="s">
        <v>143</v>
      </c>
      <c r="D364" s="1" t="s">
        <v>49</v>
      </c>
      <c r="E364" s="1" t="s">
        <v>50</v>
      </c>
      <c r="F364" s="1" t="s">
        <v>51</v>
      </c>
      <c r="G364" s="1" t="s">
        <v>238</v>
      </c>
      <c r="H364" s="1" t="s">
        <v>239</v>
      </c>
      <c r="I364" s="1" t="s">
        <v>12</v>
      </c>
      <c r="J364" s="1" t="s">
        <v>454</v>
      </c>
      <c r="K364" s="1" t="s">
        <v>104</v>
      </c>
      <c r="L364" s="1" t="s">
        <v>108</v>
      </c>
      <c r="M364" s="1" t="s">
        <v>43</v>
      </c>
      <c r="N364" s="14">
        <v>46058</v>
      </c>
      <c r="O364" s="1" t="s">
        <v>52</v>
      </c>
      <c r="P364" s="1" t="s">
        <v>32</v>
      </c>
      <c r="Q364" s="1" t="s">
        <v>88</v>
      </c>
      <c r="R364" s="1" t="s">
        <v>49</v>
      </c>
      <c r="S364" s="1" t="s">
        <v>88</v>
      </c>
      <c r="T364" s="1" t="s">
        <v>88</v>
      </c>
      <c r="U364" s="1" t="s">
        <v>47</v>
      </c>
      <c r="V364" s="1" t="s">
        <v>88</v>
      </c>
      <c r="W364" s="1" t="s">
        <v>88</v>
      </c>
      <c r="X364" s="1" t="s">
        <v>88</v>
      </c>
      <c r="Y364" s="1" t="s">
        <v>88</v>
      </c>
      <c r="Z364" s="1" t="s">
        <v>12</v>
      </c>
      <c r="AA364" t="s">
        <v>74</v>
      </c>
      <c r="AB364" t="s">
        <v>73</v>
      </c>
      <c r="AC364" t="s">
        <v>15</v>
      </c>
      <c r="AD364">
        <v>14</v>
      </c>
      <c r="AE36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4" s="1" t="str">
        <f t="shared" si="5"/>
        <v>7 a 14 Dias</v>
      </c>
      <c r="AG364" s="40">
        <f>IF(STOCK_TÉCNICOS[[#This Row],[STATUS]]="INATIVO",
          "DESCONTO REALIZADO",0)</f>
        <v>0</v>
      </c>
      <c r="AH364"/>
    </row>
    <row r="365" spans="1:34" x14ac:dyDescent="0.3">
      <c r="A365" s="1" t="s">
        <v>532</v>
      </c>
      <c r="B365" s="1" t="s">
        <v>172</v>
      </c>
      <c r="C365" s="1" t="s">
        <v>173</v>
      </c>
      <c r="D365" s="1" t="s">
        <v>49</v>
      </c>
      <c r="E365" s="1" t="s">
        <v>53</v>
      </c>
      <c r="F365" s="1" t="s">
        <v>54</v>
      </c>
      <c r="G365" s="1" t="s">
        <v>41</v>
      </c>
      <c r="H365" s="1" t="s">
        <v>42</v>
      </c>
      <c r="I365" s="1" t="s">
        <v>12</v>
      </c>
      <c r="J365" s="1" t="s">
        <v>399</v>
      </c>
      <c r="K365" s="1" t="s">
        <v>104</v>
      </c>
      <c r="L365" s="1" t="s">
        <v>105</v>
      </c>
      <c r="M365" s="1" t="s">
        <v>46</v>
      </c>
      <c r="N365" s="14">
        <v>46056</v>
      </c>
      <c r="O365" s="1" t="s">
        <v>52</v>
      </c>
      <c r="P365" s="1" t="s">
        <v>32</v>
      </c>
      <c r="Q365" s="1" t="s">
        <v>88</v>
      </c>
      <c r="R365" s="1" t="s">
        <v>49</v>
      </c>
      <c r="S365" s="1" t="s">
        <v>88</v>
      </c>
      <c r="T365" s="1" t="s">
        <v>88</v>
      </c>
      <c r="U365" s="1" t="s">
        <v>47</v>
      </c>
      <c r="V365" s="1" t="s">
        <v>88</v>
      </c>
      <c r="W365" s="1" t="s">
        <v>88</v>
      </c>
      <c r="X365" s="1" t="s">
        <v>88</v>
      </c>
      <c r="Y365" s="1" t="s">
        <v>88</v>
      </c>
      <c r="Z365" s="1" t="s">
        <v>12</v>
      </c>
      <c r="AA365" t="s">
        <v>74</v>
      </c>
      <c r="AB365" t="s">
        <v>75</v>
      </c>
      <c r="AC365" t="s">
        <v>15</v>
      </c>
      <c r="AD365">
        <v>16</v>
      </c>
      <c r="AE36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5" s="1" t="str">
        <f t="shared" si="5"/>
        <v>Acima de 14 Dias</v>
      </c>
      <c r="AG365" s="40">
        <f>IF(STOCK_TÉCNICOS[[#This Row],[STATUS]]="INATIVO",
          "DESCONTO REALIZADO",0)</f>
        <v>0</v>
      </c>
      <c r="AH365"/>
    </row>
    <row r="366" spans="1:34" x14ac:dyDescent="0.3">
      <c r="A366" s="1" t="s">
        <v>532</v>
      </c>
      <c r="B366" s="1" t="s">
        <v>172</v>
      </c>
      <c r="C366" s="1" t="s">
        <v>173</v>
      </c>
      <c r="D366" s="1" t="s">
        <v>49</v>
      </c>
      <c r="E366" s="1" t="s">
        <v>50</v>
      </c>
      <c r="F366" s="1" t="s">
        <v>51</v>
      </c>
      <c r="G366" s="1" t="s">
        <v>8</v>
      </c>
      <c r="H366" s="1" t="s">
        <v>9</v>
      </c>
      <c r="I366" s="1" t="s">
        <v>12</v>
      </c>
      <c r="J366" s="1" t="s">
        <v>402</v>
      </c>
      <c r="K366" s="1" t="s">
        <v>104</v>
      </c>
      <c r="L366" s="1" t="s">
        <v>106</v>
      </c>
      <c r="M366" s="1" t="s">
        <v>45</v>
      </c>
      <c r="N366" s="14">
        <v>46056</v>
      </c>
      <c r="O366" s="1" t="s">
        <v>52</v>
      </c>
      <c r="P366" s="1" t="s">
        <v>32</v>
      </c>
      <c r="Q366" s="1" t="s">
        <v>88</v>
      </c>
      <c r="R366" s="1" t="s">
        <v>49</v>
      </c>
      <c r="S366" s="1" t="s">
        <v>88</v>
      </c>
      <c r="T366" s="1" t="s">
        <v>88</v>
      </c>
      <c r="U366" s="1" t="s">
        <v>47</v>
      </c>
      <c r="V366" s="1" t="s">
        <v>88</v>
      </c>
      <c r="W366" s="1" t="s">
        <v>88</v>
      </c>
      <c r="X366" s="1" t="s">
        <v>88</v>
      </c>
      <c r="Y366" s="1" t="s">
        <v>88</v>
      </c>
      <c r="Z366" s="1" t="s">
        <v>12</v>
      </c>
      <c r="AA366" t="s">
        <v>74</v>
      </c>
      <c r="AB366" t="s">
        <v>75</v>
      </c>
      <c r="AC366" t="s">
        <v>15</v>
      </c>
      <c r="AD366">
        <v>16</v>
      </c>
      <c r="AE36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6" s="1" t="str">
        <f t="shared" si="5"/>
        <v>Acima de 14 Dias</v>
      </c>
      <c r="AG366" s="40">
        <f>IF(STOCK_TÉCNICOS[[#This Row],[STATUS]]="INATIVO",
          "DESCONTO REALIZADO",0)</f>
        <v>0</v>
      </c>
      <c r="AH366"/>
    </row>
    <row r="367" spans="1:34" x14ac:dyDescent="0.3">
      <c r="A367" s="1" t="s">
        <v>532</v>
      </c>
      <c r="B367" s="1" t="s">
        <v>172</v>
      </c>
      <c r="C367" s="1" t="s">
        <v>173</v>
      </c>
      <c r="D367" s="1" t="s">
        <v>49</v>
      </c>
      <c r="E367" s="1" t="s">
        <v>53</v>
      </c>
      <c r="F367" s="1" t="s">
        <v>54</v>
      </c>
      <c r="G367" s="1" t="s">
        <v>537</v>
      </c>
      <c r="H367" s="1" t="s">
        <v>538</v>
      </c>
      <c r="I367" s="1" t="s">
        <v>12</v>
      </c>
      <c r="J367" s="1" t="s">
        <v>731</v>
      </c>
      <c r="K367" s="1" t="s">
        <v>104</v>
      </c>
      <c r="L367" s="1" t="s">
        <v>540</v>
      </c>
      <c r="M367" s="1" t="s">
        <v>541</v>
      </c>
      <c r="N367" s="14">
        <v>46064</v>
      </c>
      <c r="O367" s="1" t="s">
        <v>52</v>
      </c>
      <c r="P367" s="1" t="s">
        <v>32</v>
      </c>
      <c r="Q367" s="1" t="s">
        <v>88</v>
      </c>
      <c r="R367" s="1" t="s">
        <v>49</v>
      </c>
      <c r="S367" s="1" t="s">
        <v>88</v>
      </c>
      <c r="T367" s="1" t="s">
        <v>88</v>
      </c>
      <c r="U367" s="1" t="s">
        <v>47</v>
      </c>
      <c r="V367" s="1" t="s">
        <v>88</v>
      </c>
      <c r="W367" s="1" t="s">
        <v>88</v>
      </c>
      <c r="X367" s="1" t="s">
        <v>88</v>
      </c>
      <c r="Y367" s="1" t="s">
        <v>88</v>
      </c>
      <c r="Z367" s="1" t="s">
        <v>12</v>
      </c>
      <c r="AA367" t="s">
        <v>74</v>
      </c>
      <c r="AB367" t="s">
        <v>75</v>
      </c>
      <c r="AC367" t="s">
        <v>15</v>
      </c>
      <c r="AD367">
        <v>8</v>
      </c>
      <c r="AE36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7" s="1" t="str">
        <f t="shared" si="5"/>
        <v>7 a 14 Dias</v>
      </c>
      <c r="AG367" s="40">
        <f>IF(STOCK_TÉCNICOS[[#This Row],[STATUS]]="INATIVO",
          "DESCONTO REALIZADO",0)</f>
        <v>0</v>
      </c>
      <c r="AH367"/>
    </row>
    <row r="368" spans="1:34" x14ac:dyDescent="0.3">
      <c r="A368" s="1" t="s">
        <v>532</v>
      </c>
      <c r="B368" s="1" t="s">
        <v>172</v>
      </c>
      <c r="C368" s="1" t="s">
        <v>173</v>
      </c>
      <c r="D368" s="1" t="s">
        <v>49</v>
      </c>
      <c r="E368" s="1" t="s">
        <v>50</v>
      </c>
      <c r="F368" s="1" t="s">
        <v>51</v>
      </c>
      <c r="G368" s="1" t="s">
        <v>8</v>
      </c>
      <c r="H368" s="1" t="s">
        <v>9</v>
      </c>
      <c r="I368" s="1" t="s">
        <v>12</v>
      </c>
      <c r="J368" s="1" t="s">
        <v>415</v>
      </c>
      <c r="K368" s="1" t="s">
        <v>104</v>
      </c>
      <c r="L368" s="1" t="s">
        <v>106</v>
      </c>
      <c r="M368" s="1" t="s">
        <v>45</v>
      </c>
      <c r="N368" s="14">
        <v>46056</v>
      </c>
      <c r="O368" s="1" t="s">
        <v>52</v>
      </c>
      <c r="P368" s="1" t="s">
        <v>32</v>
      </c>
      <c r="Q368" s="1" t="s">
        <v>88</v>
      </c>
      <c r="R368" s="1" t="s">
        <v>49</v>
      </c>
      <c r="S368" s="1" t="s">
        <v>88</v>
      </c>
      <c r="T368" s="1" t="s">
        <v>88</v>
      </c>
      <c r="U368" s="1" t="s">
        <v>47</v>
      </c>
      <c r="V368" s="1" t="s">
        <v>88</v>
      </c>
      <c r="W368" s="1" t="s">
        <v>88</v>
      </c>
      <c r="X368" s="1" t="s">
        <v>88</v>
      </c>
      <c r="Y368" s="1" t="s">
        <v>88</v>
      </c>
      <c r="Z368" s="1" t="s">
        <v>12</v>
      </c>
      <c r="AA368" t="s">
        <v>74</v>
      </c>
      <c r="AB368" t="s">
        <v>75</v>
      </c>
      <c r="AC368" t="s">
        <v>15</v>
      </c>
      <c r="AD368">
        <v>16</v>
      </c>
      <c r="AE36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8" s="1" t="str">
        <f t="shared" si="5"/>
        <v>Acima de 14 Dias</v>
      </c>
      <c r="AG368" s="40">
        <f>IF(STOCK_TÉCNICOS[[#This Row],[STATUS]]="INATIVO",
          "DESCONTO REALIZADO",0)</f>
        <v>0</v>
      </c>
      <c r="AH368"/>
    </row>
    <row r="369" spans="1:34" x14ac:dyDescent="0.3">
      <c r="A369" s="1" t="s">
        <v>532</v>
      </c>
      <c r="B369" s="1" t="s">
        <v>124</v>
      </c>
      <c r="C369" s="1" t="s">
        <v>139</v>
      </c>
      <c r="D369" s="1" t="s">
        <v>49</v>
      </c>
      <c r="E369" s="1" t="s">
        <v>50</v>
      </c>
      <c r="F369" s="1" t="s">
        <v>51</v>
      </c>
      <c r="G369" s="1" t="s">
        <v>8</v>
      </c>
      <c r="H369" s="1" t="s">
        <v>9</v>
      </c>
      <c r="I369" s="1" t="s">
        <v>12</v>
      </c>
      <c r="J369" s="1" t="s">
        <v>311</v>
      </c>
      <c r="K369" s="1" t="s">
        <v>104</v>
      </c>
      <c r="L369" s="1" t="s">
        <v>106</v>
      </c>
      <c r="M369" s="1" t="s">
        <v>45</v>
      </c>
      <c r="N369" s="14">
        <v>46036</v>
      </c>
      <c r="O369" s="1" t="s">
        <v>52</v>
      </c>
      <c r="P369" s="1" t="s">
        <v>32</v>
      </c>
      <c r="Q369" s="1" t="s">
        <v>88</v>
      </c>
      <c r="R369" s="1" t="s">
        <v>49</v>
      </c>
      <c r="S369" s="1" t="s">
        <v>88</v>
      </c>
      <c r="T369" s="1" t="s">
        <v>88</v>
      </c>
      <c r="U369" s="1" t="s">
        <v>47</v>
      </c>
      <c r="V369" s="1" t="s">
        <v>88</v>
      </c>
      <c r="W369" s="1" t="s">
        <v>88</v>
      </c>
      <c r="X369" s="1" t="s">
        <v>88</v>
      </c>
      <c r="Y369" s="1" t="s">
        <v>88</v>
      </c>
      <c r="Z369" s="1" t="s">
        <v>12</v>
      </c>
      <c r="AA369" t="s">
        <v>74</v>
      </c>
      <c r="AB369" t="s">
        <v>200</v>
      </c>
      <c r="AC369" t="s">
        <v>15</v>
      </c>
      <c r="AD369">
        <v>36</v>
      </c>
      <c r="AE36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69" s="1" t="str">
        <f t="shared" si="5"/>
        <v>Acima de 14 Dias</v>
      </c>
      <c r="AG369" s="40">
        <f>IF(STOCK_TÉCNICOS[[#This Row],[STATUS]]="INATIVO",
          "DESCONTO REALIZADO",0)</f>
        <v>0</v>
      </c>
      <c r="AH369"/>
    </row>
    <row r="370" spans="1:34" x14ac:dyDescent="0.3">
      <c r="A370" s="1" t="s">
        <v>532</v>
      </c>
      <c r="B370" s="1" t="s">
        <v>124</v>
      </c>
      <c r="C370" s="1" t="s">
        <v>139</v>
      </c>
      <c r="D370" s="1" t="s">
        <v>49</v>
      </c>
      <c r="E370" s="1" t="s">
        <v>53</v>
      </c>
      <c r="F370" s="1" t="s">
        <v>54</v>
      </c>
      <c r="G370" s="1" t="s">
        <v>41</v>
      </c>
      <c r="H370" s="1" t="s">
        <v>42</v>
      </c>
      <c r="I370" s="1" t="s">
        <v>12</v>
      </c>
      <c r="J370" s="1" t="s">
        <v>629</v>
      </c>
      <c r="K370" s="1" t="s">
        <v>104</v>
      </c>
      <c r="L370" s="1" t="s">
        <v>105</v>
      </c>
      <c r="M370" s="1" t="s">
        <v>46</v>
      </c>
      <c r="N370" s="14">
        <v>46064</v>
      </c>
      <c r="O370" s="1" t="s">
        <v>52</v>
      </c>
      <c r="P370" s="1" t="s">
        <v>32</v>
      </c>
      <c r="Q370" s="1" t="s">
        <v>88</v>
      </c>
      <c r="R370" s="1" t="s">
        <v>49</v>
      </c>
      <c r="S370" s="1" t="s">
        <v>88</v>
      </c>
      <c r="T370" s="1" t="s">
        <v>88</v>
      </c>
      <c r="U370" s="1" t="s">
        <v>47</v>
      </c>
      <c r="V370" s="1" t="s">
        <v>88</v>
      </c>
      <c r="W370" s="1" t="s">
        <v>88</v>
      </c>
      <c r="X370" s="1" t="s">
        <v>88</v>
      </c>
      <c r="Y370" s="1" t="s">
        <v>88</v>
      </c>
      <c r="Z370" s="1" t="s">
        <v>12</v>
      </c>
      <c r="AA370" t="s">
        <v>74</v>
      </c>
      <c r="AB370" t="s">
        <v>200</v>
      </c>
      <c r="AC370" t="s">
        <v>15</v>
      </c>
      <c r="AD370">
        <v>8</v>
      </c>
      <c r="AE37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0" s="1" t="str">
        <f t="shared" si="5"/>
        <v>7 a 14 Dias</v>
      </c>
      <c r="AG370" s="40">
        <f>IF(STOCK_TÉCNICOS[[#This Row],[STATUS]]="INATIVO",
          "DESCONTO REALIZADO",0)</f>
        <v>0</v>
      </c>
      <c r="AH370"/>
    </row>
    <row r="371" spans="1:34" x14ac:dyDescent="0.3">
      <c r="A371" s="1" t="s">
        <v>532</v>
      </c>
      <c r="B371" s="1" t="s">
        <v>124</v>
      </c>
      <c r="C371" s="1" t="s">
        <v>139</v>
      </c>
      <c r="D371" s="1" t="s">
        <v>49</v>
      </c>
      <c r="E371" s="1" t="s">
        <v>53</v>
      </c>
      <c r="F371" s="1" t="s">
        <v>54</v>
      </c>
      <c r="G371" s="1" t="s">
        <v>537</v>
      </c>
      <c r="H371" s="1" t="s">
        <v>538</v>
      </c>
      <c r="I371" s="1" t="s">
        <v>12</v>
      </c>
      <c r="J371" s="1" t="s">
        <v>645</v>
      </c>
      <c r="K371" s="1" t="s">
        <v>104</v>
      </c>
      <c r="L371" s="1" t="s">
        <v>540</v>
      </c>
      <c r="M371" s="1" t="s">
        <v>541</v>
      </c>
      <c r="N371" s="14">
        <v>46064</v>
      </c>
      <c r="O371" s="1" t="s">
        <v>52</v>
      </c>
      <c r="P371" s="1" t="s">
        <v>32</v>
      </c>
      <c r="Q371" s="1" t="s">
        <v>88</v>
      </c>
      <c r="R371" s="1" t="s">
        <v>49</v>
      </c>
      <c r="S371" s="1" t="s">
        <v>88</v>
      </c>
      <c r="T371" s="1" t="s">
        <v>88</v>
      </c>
      <c r="U371" s="1" t="s">
        <v>47</v>
      </c>
      <c r="V371" s="1" t="s">
        <v>88</v>
      </c>
      <c r="W371" s="1" t="s">
        <v>88</v>
      </c>
      <c r="X371" s="1" t="s">
        <v>88</v>
      </c>
      <c r="Y371" s="1" t="s">
        <v>88</v>
      </c>
      <c r="Z371" s="1" t="s">
        <v>12</v>
      </c>
      <c r="AA371" t="s">
        <v>74</v>
      </c>
      <c r="AB371" t="s">
        <v>200</v>
      </c>
      <c r="AC371" t="s">
        <v>15</v>
      </c>
      <c r="AD371">
        <v>8</v>
      </c>
      <c r="AE37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1" s="1" t="str">
        <f t="shared" si="5"/>
        <v>7 a 14 Dias</v>
      </c>
      <c r="AG371" s="40">
        <f>IF(STOCK_TÉCNICOS[[#This Row],[STATUS]]="INATIVO",
          "DESCONTO REALIZADO",0)</f>
        <v>0</v>
      </c>
      <c r="AH371"/>
    </row>
    <row r="372" spans="1:34" x14ac:dyDescent="0.3">
      <c r="A372" s="1" t="s">
        <v>532</v>
      </c>
      <c r="B372" s="1" t="s">
        <v>124</v>
      </c>
      <c r="C372" s="1" t="s">
        <v>139</v>
      </c>
      <c r="D372" s="1" t="s">
        <v>49</v>
      </c>
      <c r="E372" s="1" t="s">
        <v>50</v>
      </c>
      <c r="F372" s="1" t="s">
        <v>51</v>
      </c>
      <c r="G372" s="1" t="s">
        <v>8</v>
      </c>
      <c r="H372" s="1" t="s">
        <v>9</v>
      </c>
      <c r="I372" s="1" t="s">
        <v>12</v>
      </c>
      <c r="J372" s="1" t="s">
        <v>679</v>
      </c>
      <c r="K372" s="1" t="s">
        <v>104</v>
      </c>
      <c r="L372" s="1" t="s">
        <v>106</v>
      </c>
      <c r="M372" s="1" t="s">
        <v>45</v>
      </c>
      <c r="N372" s="14">
        <v>46069</v>
      </c>
      <c r="O372" s="1" t="s">
        <v>52</v>
      </c>
      <c r="P372" s="1" t="s">
        <v>32</v>
      </c>
      <c r="Q372" s="1" t="s">
        <v>88</v>
      </c>
      <c r="R372" s="1" t="s">
        <v>49</v>
      </c>
      <c r="S372" s="1" t="s">
        <v>88</v>
      </c>
      <c r="T372" s="1" t="s">
        <v>88</v>
      </c>
      <c r="U372" s="1" t="s">
        <v>47</v>
      </c>
      <c r="V372" s="1" t="s">
        <v>88</v>
      </c>
      <c r="W372" s="1" t="s">
        <v>88</v>
      </c>
      <c r="X372" s="1" t="s">
        <v>88</v>
      </c>
      <c r="Y372" s="1" t="s">
        <v>88</v>
      </c>
      <c r="Z372" s="1" t="s">
        <v>12</v>
      </c>
      <c r="AA372" t="s">
        <v>74</v>
      </c>
      <c r="AB372" t="s">
        <v>200</v>
      </c>
      <c r="AC372" t="s">
        <v>15</v>
      </c>
      <c r="AD372">
        <v>3</v>
      </c>
      <c r="AE37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2" s="1" t="str">
        <f t="shared" si="5"/>
        <v>0 a 7 Dias</v>
      </c>
      <c r="AG372" s="40">
        <f>IF(STOCK_TÉCNICOS[[#This Row],[STATUS]]="INATIVO",
          "DESCONTO REALIZADO",0)</f>
        <v>0</v>
      </c>
      <c r="AH372"/>
    </row>
    <row r="373" spans="1:34" x14ac:dyDescent="0.3">
      <c r="A373" s="1" t="s">
        <v>532</v>
      </c>
      <c r="B373" s="1" t="s">
        <v>124</v>
      </c>
      <c r="C373" s="1" t="s">
        <v>139</v>
      </c>
      <c r="D373" s="1" t="s">
        <v>49</v>
      </c>
      <c r="E373" s="1" t="s">
        <v>50</v>
      </c>
      <c r="F373" s="1" t="s">
        <v>51</v>
      </c>
      <c r="G373" s="1" t="s">
        <v>6</v>
      </c>
      <c r="H373" s="1" t="s">
        <v>7</v>
      </c>
      <c r="I373" s="1" t="s">
        <v>12</v>
      </c>
      <c r="J373" s="1" t="s">
        <v>704</v>
      </c>
      <c r="K373" s="1" t="s">
        <v>104</v>
      </c>
      <c r="L373" s="1" t="s">
        <v>108</v>
      </c>
      <c r="M373" s="1" t="s">
        <v>43</v>
      </c>
      <c r="N373" s="14">
        <v>46069</v>
      </c>
      <c r="O373" s="1" t="s">
        <v>52</v>
      </c>
      <c r="P373" s="1" t="s">
        <v>32</v>
      </c>
      <c r="Q373" s="1" t="s">
        <v>88</v>
      </c>
      <c r="R373" s="1" t="s">
        <v>49</v>
      </c>
      <c r="S373" s="1" t="s">
        <v>88</v>
      </c>
      <c r="T373" s="1" t="s">
        <v>88</v>
      </c>
      <c r="U373" s="1" t="s">
        <v>47</v>
      </c>
      <c r="V373" s="1" t="s">
        <v>88</v>
      </c>
      <c r="W373" s="1" t="s">
        <v>88</v>
      </c>
      <c r="X373" s="1" t="s">
        <v>88</v>
      </c>
      <c r="Y373" s="1" t="s">
        <v>88</v>
      </c>
      <c r="Z373" s="1" t="s">
        <v>12</v>
      </c>
      <c r="AA373" t="s">
        <v>74</v>
      </c>
      <c r="AB373" t="s">
        <v>200</v>
      </c>
      <c r="AC373" t="s">
        <v>15</v>
      </c>
      <c r="AD373">
        <v>3</v>
      </c>
      <c r="AE37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3" s="1" t="str">
        <f t="shared" si="5"/>
        <v>0 a 7 Dias</v>
      </c>
      <c r="AG373" s="40">
        <f>IF(STOCK_TÉCNICOS[[#This Row],[STATUS]]="INATIVO",
          "DESCONTO REALIZADO",0)</f>
        <v>0</v>
      </c>
      <c r="AH373"/>
    </row>
    <row r="374" spans="1:34" x14ac:dyDescent="0.3">
      <c r="A374" s="1" t="s">
        <v>532</v>
      </c>
      <c r="B374" s="1" t="s">
        <v>124</v>
      </c>
      <c r="C374" s="1" t="s">
        <v>139</v>
      </c>
      <c r="D374" s="1" t="s">
        <v>49</v>
      </c>
      <c r="E374" s="1" t="s">
        <v>50</v>
      </c>
      <c r="F374" s="1" t="s">
        <v>51</v>
      </c>
      <c r="G374" s="1" t="s">
        <v>8</v>
      </c>
      <c r="H374" s="1" t="s">
        <v>9</v>
      </c>
      <c r="I374" s="1" t="s">
        <v>12</v>
      </c>
      <c r="J374" s="1" t="s">
        <v>710</v>
      </c>
      <c r="K374" s="1" t="s">
        <v>104</v>
      </c>
      <c r="L374" s="1" t="s">
        <v>106</v>
      </c>
      <c r="M374" s="1" t="s">
        <v>45</v>
      </c>
      <c r="N374" s="14">
        <v>46069</v>
      </c>
      <c r="O374" s="1" t="s">
        <v>52</v>
      </c>
      <c r="P374" s="1" t="s">
        <v>32</v>
      </c>
      <c r="Q374" s="1" t="s">
        <v>88</v>
      </c>
      <c r="R374" s="1" t="s">
        <v>49</v>
      </c>
      <c r="S374" s="1" t="s">
        <v>88</v>
      </c>
      <c r="T374" s="1" t="s">
        <v>88</v>
      </c>
      <c r="U374" s="1" t="s">
        <v>47</v>
      </c>
      <c r="V374" s="1" t="s">
        <v>88</v>
      </c>
      <c r="W374" s="1" t="s">
        <v>88</v>
      </c>
      <c r="X374" s="1" t="s">
        <v>88</v>
      </c>
      <c r="Y374" s="1" t="s">
        <v>88</v>
      </c>
      <c r="Z374" s="1" t="s">
        <v>12</v>
      </c>
      <c r="AA374" t="s">
        <v>74</v>
      </c>
      <c r="AB374" t="s">
        <v>200</v>
      </c>
      <c r="AC374" t="s">
        <v>15</v>
      </c>
      <c r="AD374">
        <v>3</v>
      </c>
      <c r="AE37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4" s="1" t="str">
        <f t="shared" si="5"/>
        <v>0 a 7 Dias</v>
      </c>
      <c r="AG374" s="40">
        <f>IF(STOCK_TÉCNICOS[[#This Row],[STATUS]]="INATIVO",
          "DESCONTO REALIZADO",0)</f>
        <v>0</v>
      </c>
      <c r="AH374"/>
    </row>
    <row r="375" spans="1:34" x14ac:dyDescent="0.3">
      <c r="A375" s="1" t="s">
        <v>532</v>
      </c>
      <c r="B375" s="1" t="s">
        <v>124</v>
      </c>
      <c r="C375" s="1" t="s">
        <v>139</v>
      </c>
      <c r="D375" s="1" t="s">
        <v>49</v>
      </c>
      <c r="E375" s="1" t="s">
        <v>53</v>
      </c>
      <c r="F375" s="1" t="s">
        <v>54</v>
      </c>
      <c r="G375" s="1" t="s">
        <v>41</v>
      </c>
      <c r="H375" s="1" t="s">
        <v>42</v>
      </c>
      <c r="I375" s="1" t="s">
        <v>12</v>
      </c>
      <c r="J375" s="1" t="s">
        <v>765</v>
      </c>
      <c r="K375" s="1" t="s">
        <v>104</v>
      </c>
      <c r="L375" s="1" t="s">
        <v>105</v>
      </c>
      <c r="M375" s="1" t="s">
        <v>46</v>
      </c>
      <c r="N375" s="14">
        <v>46069</v>
      </c>
      <c r="O375" s="1" t="s">
        <v>52</v>
      </c>
      <c r="P375" s="1" t="s">
        <v>32</v>
      </c>
      <c r="Q375" s="1" t="s">
        <v>88</v>
      </c>
      <c r="R375" s="1" t="s">
        <v>49</v>
      </c>
      <c r="S375" s="1" t="s">
        <v>88</v>
      </c>
      <c r="T375" s="1" t="s">
        <v>88</v>
      </c>
      <c r="U375" s="1" t="s">
        <v>47</v>
      </c>
      <c r="V375" s="1" t="s">
        <v>88</v>
      </c>
      <c r="W375" s="1" t="s">
        <v>88</v>
      </c>
      <c r="X375" s="1" t="s">
        <v>88</v>
      </c>
      <c r="Y375" s="1" t="s">
        <v>88</v>
      </c>
      <c r="Z375" s="1" t="s">
        <v>12</v>
      </c>
      <c r="AA375" t="s">
        <v>74</v>
      </c>
      <c r="AB375" t="s">
        <v>200</v>
      </c>
      <c r="AC375" t="s">
        <v>15</v>
      </c>
      <c r="AD375">
        <v>3</v>
      </c>
      <c r="AE37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5" s="1" t="str">
        <f t="shared" si="5"/>
        <v>0 a 7 Dias</v>
      </c>
      <c r="AG375" s="40">
        <f>IF(STOCK_TÉCNICOS[[#This Row],[STATUS]]="INATIVO",
          "DESCONTO REALIZADO",0)</f>
        <v>0</v>
      </c>
      <c r="AH375"/>
    </row>
    <row r="376" spans="1:34" x14ac:dyDescent="0.3">
      <c r="A376" s="1" t="s">
        <v>532</v>
      </c>
      <c r="B376" s="1" t="s">
        <v>124</v>
      </c>
      <c r="C376" s="1" t="s">
        <v>139</v>
      </c>
      <c r="D376" s="1" t="s">
        <v>49</v>
      </c>
      <c r="E376" s="1" t="s">
        <v>53</v>
      </c>
      <c r="F376" s="1" t="s">
        <v>54</v>
      </c>
      <c r="G376" s="1" t="s">
        <v>41</v>
      </c>
      <c r="H376" s="1" t="s">
        <v>42</v>
      </c>
      <c r="I376" s="1" t="s">
        <v>12</v>
      </c>
      <c r="J376" s="1" t="s">
        <v>766</v>
      </c>
      <c r="K376" s="1" t="s">
        <v>104</v>
      </c>
      <c r="L376" s="1" t="s">
        <v>105</v>
      </c>
      <c r="M376" s="1" t="s">
        <v>46</v>
      </c>
      <c r="N376" s="14">
        <v>46069</v>
      </c>
      <c r="O376" s="1" t="s">
        <v>52</v>
      </c>
      <c r="P376" s="1" t="s">
        <v>32</v>
      </c>
      <c r="Q376" s="1" t="s">
        <v>88</v>
      </c>
      <c r="R376" s="1" t="s">
        <v>49</v>
      </c>
      <c r="S376" s="1" t="s">
        <v>88</v>
      </c>
      <c r="T376" s="1" t="s">
        <v>88</v>
      </c>
      <c r="U376" s="1" t="s">
        <v>47</v>
      </c>
      <c r="V376" s="1" t="s">
        <v>88</v>
      </c>
      <c r="W376" s="1" t="s">
        <v>88</v>
      </c>
      <c r="X376" s="1" t="s">
        <v>88</v>
      </c>
      <c r="Y376" s="1" t="s">
        <v>88</v>
      </c>
      <c r="Z376" s="1" t="s">
        <v>12</v>
      </c>
      <c r="AA376" t="s">
        <v>74</v>
      </c>
      <c r="AB376" t="s">
        <v>200</v>
      </c>
      <c r="AC376" t="s">
        <v>15</v>
      </c>
      <c r="AD376">
        <v>3</v>
      </c>
      <c r="AE37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6" s="1" t="str">
        <f t="shared" si="5"/>
        <v>0 a 7 Dias</v>
      </c>
      <c r="AG376" s="40">
        <f>IF(STOCK_TÉCNICOS[[#This Row],[STATUS]]="INATIVO",
          "DESCONTO REALIZADO",0)</f>
        <v>0</v>
      </c>
      <c r="AH376"/>
    </row>
    <row r="377" spans="1:34" x14ac:dyDescent="0.3">
      <c r="A377" s="1" t="s">
        <v>532</v>
      </c>
      <c r="B377" s="1" t="s">
        <v>90</v>
      </c>
      <c r="C377" s="1" t="s">
        <v>155</v>
      </c>
      <c r="D377" s="1" t="s">
        <v>49</v>
      </c>
      <c r="E377" s="1" t="s">
        <v>53</v>
      </c>
      <c r="F377" s="1" t="s">
        <v>54</v>
      </c>
      <c r="G377" s="1" t="s">
        <v>41</v>
      </c>
      <c r="H377" s="1" t="s">
        <v>42</v>
      </c>
      <c r="I377" s="1" t="s">
        <v>12</v>
      </c>
      <c r="J377" s="1" t="s">
        <v>123</v>
      </c>
      <c r="K377" s="1" t="s">
        <v>104</v>
      </c>
      <c r="L377" s="1" t="s">
        <v>105</v>
      </c>
      <c r="M377" s="1" t="s">
        <v>46</v>
      </c>
      <c r="N377" s="14">
        <v>46029</v>
      </c>
      <c r="O377" s="1" t="s">
        <v>52</v>
      </c>
      <c r="P377" s="1" t="s">
        <v>32</v>
      </c>
      <c r="Q377" s="1" t="s">
        <v>88</v>
      </c>
      <c r="R377" s="1" t="s">
        <v>49</v>
      </c>
      <c r="S377" s="1" t="s">
        <v>88</v>
      </c>
      <c r="T377" s="1" t="s">
        <v>88</v>
      </c>
      <c r="U377" s="1" t="s">
        <v>47</v>
      </c>
      <c r="V377" s="1" t="s">
        <v>88</v>
      </c>
      <c r="W377" s="1" t="s">
        <v>88</v>
      </c>
      <c r="X377" s="1" t="s">
        <v>88</v>
      </c>
      <c r="Y377" s="1" t="s">
        <v>88</v>
      </c>
      <c r="Z377" s="1" t="s">
        <v>12</v>
      </c>
      <c r="AA377" t="s">
        <v>74</v>
      </c>
      <c r="AB377" t="s">
        <v>75</v>
      </c>
      <c r="AC377" t="s">
        <v>15</v>
      </c>
      <c r="AD377">
        <v>43</v>
      </c>
      <c r="AE37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7" s="1" t="str">
        <f t="shared" si="5"/>
        <v>Acima de 14 Dias</v>
      </c>
      <c r="AG377" s="40">
        <f>IF(STOCK_TÉCNICOS[[#This Row],[STATUS]]="INATIVO",
          "DESCONTO REALIZADO",0)</f>
        <v>0</v>
      </c>
      <c r="AH377"/>
    </row>
    <row r="378" spans="1:34" x14ac:dyDescent="0.3">
      <c r="A378" s="1" t="s">
        <v>532</v>
      </c>
      <c r="B378" s="1" t="s">
        <v>90</v>
      </c>
      <c r="C378" s="1" t="s">
        <v>155</v>
      </c>
      <c r="D378" s="1" t="s">
        <v>49</v>
      </c>
      <c r="E378" s="1" t="s">
        <v>53</v>
      </c>
      <c r="F378" s="1" t="s">
        <v>54</v>
      </c>
      <c r="G378" s="1" t="s">
        <v>537</v>
      </c>
      <c r="H378" s="1" t="s">
        <v>538</v>
      </c>
      <c r="I378" s="1" t="s">
        <v>12</v>
      </c>
      <c r="J378" s="1" t="s">
        <v>584</v>
      </c>
      <c r="K378" s="1" t="s">
        <v>104</v>
      </c>
      <c r="L378" s="1" t="s">
        <v>540</v>
      </c>
      <c r="M378" s="1" t="s">
        <v>541</v>
      </c>
      <c r="N378" s="14">
        <v>46070</v>
      </c>
      <c r="O378" s="1" t="s">
        <v>52</v>
      </c>
      <c r="P378" s="1" t="s">
        <v>32</v>
      </c>
      <c r="Q378" s="1" t="s">
        <v>88</v>
      </c>
      <c r="R378" s="1" t="s">
        <v>49</v>
      </c>
      <c r="S378" s="1" t="s">
        <v>88</v>
      </c>
      <c r="T378" s="1" t="s">
        <v>88</v>
      </c>
      <c r="U378" s="1" t="s">
        <v>47</v>
      </c>
      <c r="V378" s="1" t="s">
        <v>88</v>
      </c>
      <c r="W378" s="1" t="s">
        <v>88</v>
      </c>
      <c r="X378" s="1" t="s">
        <v>88</v>
      </c>
      <c r="Y378" s="1" t="s">
        <v>88</v>
      </c>
      <c r="Z378" s="1" t="s">
        <v>12</v>
      </c>
      <c r="AA378" t="s">
        <v>74</v>
      </c>
      <c r="AB378" t="s">
        <v>75</v>
      </c>
      <c r="AC378" t="s">
        <v>15</v>
      </c>
      <c r="AD378">
        <v>2</v>
      </c>
      <c r="AE37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8" s="1" t="str">
        <f t="shared" si="5"/>
        <v>0 a 7 Dias</v>
      </c>
      <c r="AG378" s="40">
        <f>IF(STOCK_TÉCNICOS[[#This Row],[STATUS]]="INATIVO",
          "DESCONTO REALIZADO",0)</f>
        <v>0</v>
      </c>
      <c r="AH378"/>
    </row>
    <row r="379" spans="1:34" x14ac:dyDescent="0.3">
      <c r="A379" s="1" t="s">
        <v>532</v>
      </c>
      <c r="B379" s="1" t="s">
        <v>90</v>
      </c>
      <c r="C379" s="1" t="s">
        <v>155</v>
      </c>
      <c r="D379" s="1" t="s">
        <v>49</v>
      </c>
      <c r="E379" s="1" t="s">
        <v>50</v>
      </c>
      <c r="F379" s="1" t="s">
        <v>51</v>
      </c>
      <c r="G379" s="1" t="s">
        <v>8</v>
      </c>
      <c r="H379" s="1" t="s">
        <v>9</v>
      </c>
      <c r="I379" s="1" t="s">
        <v>12</v>
      </c>
      <c r="J379" s="1" t="s">
        <v>624</v>
      </c>
      <c r="K379" s="1" t="s">
        <v>104</v>
      </c>
      <c r="L379" s="1" t="s">
        <v>106</v>
      </c>
      <c r="M379" s="1" t="s">
        <v>45</v>
      </c>
      <c r="N379" s="14">
        <v>46064</v>
      </c>
      <c r="O379" s="1" t="s">
        <v>52</v>
      </c>
      <c r="P379" s="1" t="s">
        <v>32</v>
      </c>
      <c r="Q379" s="1" t="s">
        <v>88</v>
      </c>
      <c r="R379" s="1" t="s">
        <v>49</v>
      </c>
      <c r="S379" s="1" t="s">
        <v>88</v>
      </c>
      <c r="T379" s="1" t="s">
        <v>88</v>
      </c>
      <c r="U379" s="1" t="s">
        <v>47</v>
      </c>
      <c r="V379" s="1" t="s">
        <v>88</v>
      </c>
      <c r="W379" s="1" t="s">
        <v>88</v>
      </c>
      <c r="X379" s="1" t="s">
        <v>88</v>
      </c>
      <c r="Y379" s="1" t="s">
        <v>88</v>
      </c>
      <c r="Z379" s="1" t="s">
        <v>12</v>
      </c>
      <c r="AA379" t="s">
        <v>74</v>
      </c>
      <c r="AB379" t="s">
        <v>75</v>
      </c>
      <c r="AC379" t="s">
        <v>15</v>
      </c>
      <c r="AD379">
        <v>8</v>
      </c>
      <c r="AE37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79" s="1" t="str">
        <f t="shared" si="5"/>
        <v>7 a 14 Dias</v>
      </c>
      <c r="AG379" s="40">
        <f>IF(STOCK_TÉCNICOS[[#This Row],[STATUS]]="INATIVO",
          "DESCONTO REALIZADO",0)</f>
        <v>0</v>
      </c>
      <c r="AH379"/>
    </row>
    <row r="380" spans="1:34" x14ac:dyDescent="0.3">
      <c r="A380" s="1" t="s">
        <v>532</v>
      </c>
      <c r="B380" s="1" t="s">
        <v>90</v>
      </c>
      <c r="C380" s="1" t="s">
        <v>155</v>
      </c>
      <c r="D380" s="1" t="s">
        <v>49</v>
      </c>
      <c r="E380" s="1" t="s">
        <v>50</v>
      </c>
      <c r="F380" s="1" t="s">
        <v>51</v>
      </c>
      <c r="G380" s="1" t="s">
        <v>6</v>
      </c>
      <c r="H380" s="1" t="s">
        <v>7</v>
      </c>
      <c r="I380" s="1" t="s">
        <v>12</v>
      </c>
      <c r="J380" s="1" t="s">
        <v>638</v>
      </c>
      <c r="K380" s="1" t="s">
        <v>104</v>
      </c>
      <c r="L380" s="1" t="s">
        <v>108</v>
      </c>
      <c r="M380" s="1" t="s">
        <v>43</v>
      </c>
      <c r="N380" s="14">
        <v>46070</v>
      </c>
      <c r="O380" s="1" t="s">
        <v>52</v>
      </c>
      <c r="P380" s="1" t="s">
        <v>32</v>
      </c>
      <c r="Q380" s="1" t="s">
        <v>88</v>
      </c>
      <c r="R380" s="1" t="s">
        <v>49</v>
      </c>
      <c r="S380" s="1" t="s">
        <v>88</v>
      </c>
      <c r="T380" s="1" t="s">
        <v>88</v>
      </c>
      <c r="U380" s="1" t="s">
        <v>47</v>
      </c>
      <c r="V380" s="1" t="s">
        <v>88</v>
      </c>
      <c r="W380" s="1" t="s">
        <v>88</v>
      </c>
      <c r="X380" s="1" t="s">
        <v>88</v>
      </c>
      <c r="Y380" s="1" t="s">
        <v>88</v>
      </c>
      <c r="Z380" s="1" t="s">
        <v>12</v>
      </c>
      <c r="AA380" t="s">
        <v>74</v>
      </c>
      <c r="AB380" t="s">
        <v>75</v>
      </c>
      <c r="AC380" t="s">
        <v>15</v>
      </c>
      <c r="AD380">
        <v>2</v>
      </c>
      <c r="AE38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0" s="1" t="str">
        <f t="shared" si="5"/>
        <v>0 a 7 Dias</v>
      </c>
      <c r="AG380" s="40">
        <f>IF(STOCK_TÉCNICOS[[#This Row],[STATUS]]="INATIVO",
          "DESCONTO REALIZADO",0)</f>
        <v>0</v>
      </c>
      <c r="AH380"/>
    </row>
    <row r="381" spans="1:34" x14ac:dyDescent="0.3">
      <c r="A381" s="1" t="s">
        <v>532</v>
      </c>
      <c r="B381" s="1" t="s">
        <v>90</v>
      </c>
      <c r="C381" s="1" t="s">
        <v>155</v>
      </c>
      <c r="D381" s="1" t="s">
        <v>49</v>
      </c>
      <c r="E381" s="1" t="s">
        <v>50</v>
      </c>
      <c r="F381" s="1" t="s">
        <v>51</v>
      </c>
      <c r="G381" s="1" t="s">
        <v>6</v>
      </c>
      <c r="H381" s="1" t="s">
        <v>7</v>
      </c>
      <c r="I381" s="1" t="s">
        <v>12</v>
      </c>
      <c r="J381" s="1" t="s">
        <v>685</v>
      </c>
      <c r="K381" s="1" t="s">
        <v>104</v>
      </c>
      <c r="L381" s="1" t="s">
        <v>108</v>
      </c>
      <c r="M381" s="1" t="s">
        <v>43</v>
      </c>
      <c r="N381" s="14">
        <v>46070</v>
      </c>
      <c r="O381" s="1" t="s">
        <v>52</v>
      </c>
      <c r="P381" s="1" t="s">
        <v>32</v>
      </c>
      <c r="Q381" s="1" t="s">
        <v>88</v>
      </c>
      <c r="R381" s="1" t="s">
        <v>49</v>
      </c>
      <c r="S381" s="1" t="s">
        <v>88</v>
      </c>
      <c r="T381" s="1" t="s">
        <v>88</v>
      </c>
      <c r="U381" s="1" t="s">
        <v>47</v>
      </c>
      <c r="V381" s="1" t="s">
        <v>88</v>
      </c>
      <c r="W381" s="1" t="s">
        <v>88</v>
      </c>
      <c r="X381" s="1" t="s">
        <v>88</v>
      </c>
      <c r="Y381" s="1" t="s">
        <v>88</v>
      </c>
      <c r="Z381" s="1" t="s">
        <v>12</v>
      </c>
      <c r="AA381" t="s">
        <v>74</v>
      </c>
      <c r="AB381" t="s">
        <v>75</v>
      </c>
      <c r="AC381" t="s">
        <v>15</v>
      </c>
      <c r="AD381">
        <v>2</v>
      </c>
      <c r="AE38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1" s="1" t="str">
        <f t="shared" si="5"/>
        <v>0 a 7 Dias</v>
      </c>
      <c r="AG381" s="40">
        <f>IF(STOCK_TÉCNICOS[[#This Row],[STATUS]]="INATIVO",
          "DESCONTO REALIZADO",0)</f>
        <v>0</v>
      </c>
      <c r="AH381"/>
    </row>
    <row r="382" spans="1:34" x14ac:dyDescent="0.3">
      <c r="A382" s="1" t="s">
        <v>532</v>
      </c>
      <c r="B382" s="1" t="s">
        <v>90</v>
      </c>
      <c r="C382" s="1" t="s">
        <v>155</v>
      </c>
      <c r="D382" s="1" t="s">
        <v>49</v>
      </c>
      <c r="E382" s="1" t="s">
        <v>53</v>
      </c>
      <c r="F382" s="1" t="s">
        <v>54</v>
      </c>
      <c r="G382" s="1" t="s">
        <v>41</v>
      </c>
      <c r="H382" s="1" t="s">
        <v>42</v>
      </c>
      <c r="I382" s="1" t="s">
        <v>12</v>
      </c>
      <c r="J382" s="1" t="s">
        <v>461</v>
      </c>
      <c r="K382" s="1" t="s">
        <v>104</v>
      </c>
      <c r="L382" s="1" t="s">
        <v>105</v>
      </c>
      <c r="M382" s="1" t="s">
        <v>46</v>
      </c>
      <c r="N382" s="14">
        <v>46058</v>
      </c>
      <c r="O382" s="1" t="s">
        <v>52</v>
      </c>
      <c r="P382" s="1" t="s">
        <v>32</v>
      </c>
      <c r="Q382" s="1" t="s">
        <v>88</v>
      </c>
      <c r="R382" s="1" t="s">
        <v>49</v>
      </c>
      <c r="S382" s="1" t="s">
        <v>88</v>
      </c>
      <c r="T382" s="1" t="s">
        <v>88</v>
      </c>
      <c r="U382" s="1" t="s">
        <v>47</v>
      </c>
      <c r="V382" s="1" t="s">
        <v>88</v>
      </c>
      <c r="W382" s="1" t="s">
        <v>88</v>
      </c>
      <c r="X382" s="1" t="s">
        <v>88</v>
      </c>
      <c r="Y382" s="1" t="s">
        <v>88</v>
      </c>
      <c r="Z382" s="1" t="s">
        <v>12</v>
      </c>
      <c r="AA382" t="s">
        <v>74</v>
      </c>
      <c r="AB382" t="s">
        <v>75</v>
      </c>
      <c r="AC382" t="s">
        <v>15</v>
      </c>
      <c r="AD382">
        <v>14</v>
      </c>
      <c r="AE38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2" s="1" t="str">
        <f t="shared" si="5"/>
        <v>7 a 14 Dias</v>
      </c>
      <c r="AG382" s="40">
        <f>IF(STOCK_TÉCNICOS[[#This Row],[STATUS]]="INATIVO",
          "DESCONTO REALIZADO",0)</f>
        <v>0</v>
      </c>
      <c r="AH382"/>
    </row>
    <row r="383" spans="1:34" x14ac:dyDescent="0.3">
      <c r="A383" s="1" t="s">
        <v>532</v>
      </c>
      <c r="B383" s="1" t="s">
        <v>90</v>
      </c>
      <c r="C383" s="1" t="s">
        <v>155</v>
      </c>
      <c r="D383" s="1" t="s">
        <v>49</v>
      </c>
      <c r="E383" s="1" t="s">
        <v>50</v>
      </c>
      <c r="F383" s="1" t="s">
        <v>51</v>
      </c>
      <c r="G383" s="1" t="s">
        <v>6</v>
      </c>
      <c r="H383" s="1" t="s">
        <v>7</v>
      </c>
      <c r="I383" s="1" t="s">
        <v>12</v>
      </c>
      <c r="J383" s="1" t="s">
        <v>723</v>
      </c>
      <c r="K383" s="1" t="s">
        <v>104</v>
      </c>
      <c r="L383" s="1" t="s">
        <v>108</v>
      </c>
      <c r="M383" s="1" t="s">
        <v>43</v>
      </c>
      <c r="N383" s="14">
        <v>46070</v>
      </c>
      <c r="O383" s="1" t="s">
        <v>52</v>
      </c>
      <c r="P383" s="1" t="s">
        <v>32</v>
      </c>
      <c r="Q383" s="1" t="s">
        <v>88</v>
      </c>
      <c r="R383" s="1" t="s">
        <v>49</v>
      </c>
      <c r="S383" s="1" t="s">
        <v>88</v>
      </c>
      <c r="T383" s="1" t="s">
        <v>88</v>
      </c>
      <c r="U383" s="1" t="s">
        <v>47</v>
      </c>
      <c r="V383" s="1" t="s">
        <v>88</v>
      </c>
      <c r="W383" s="1" t="s">
        <v>88</v>
      </c>
      <c r="X383" s="1" t="s">
        <v>88</v>
      </c>
      <c r="Y383" s="1" t="s">
        <v>88</v>
      </c>
      <c r="Z383" s="1" t="s">
        <v>12</v>
      </c>
      <c r="AA383" t="s">
        <v>74</v>
      </c>
      <c r="AB383" t="s">
        <v>75</v>
      </c>
      <c r="AC383" t="s">
        <v>15</v>
      </c>
      <c r="AD383">
        <v>2</v>
      </c>
      <c r="AE38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3" s="1" t="str">
        <f t="shared" si="5"/>
        <v>0 a 7 Dias</v>
      </c>
      <c r="AG383" s="40">
        <f>IF(STOCK_TÉCNICOS[[#This Row],[STATUS]]="INATIVO",
          "DESCONTO REALIZADO",0)</f>
        <v>0</v>
      </c>
      <c r="AH383"/>
    </row>
    <row r="384" spans="1:34" x14ac:dyDescent="0.3">
      <c r="A384" s="1" t="s">
        <v>532</v>
      </c>
      <c r="B384" s="1" t="s">
        <v>90</v>
      </c>
      <c r="C384" s="1" t="s">
        <v>155</v>
      </c>
      <c r="D384" s="1" t="s">
        <v>49</v>
      </c>
      <c r="E384" s="1" t="s">
        <v>50</v>
      </c>
      <c r="F384" s="1" t="s">
        <v>51</v>
      </c>
      <c r="G384" s="1" t="s">
        <v>6</v>
      </c>
      <c r="H384" s="1" t="s">
        <v>7</v>
      </c>
      <c r="I384" s="1" t="s">
        <v>12</v>
      </c>
      <c r="J384" s="1" t="s">
        <v>733</v>
      </c>
      <c r="K384" s="1" t="s">
        <v>104</v>
      </c>
      <c r="L384" s="1" t="s">
        <v>108</v>
      </c>
      <c r="M384" s="1" t="s">
        <v>43</v>
      </c>
      <c r="N384" s="14">
        <v>46070</v>
      </c>
      <c r="O384" s="1" t="s">
        <v>52</v>
      </c>
      <c r="P384" s="1" t="s">
        <v>32</v>
      </c>
      <c r="Q384" s="1" t="s">
        <v>88</v>
      </c>
      <c r="R384" s="1" t="s">
        <v>49</v>
      </c>
      <c r="S384" s="1" t="s">
        <v>88</v>
      </c>
      <c r="T384" s="1" t="s">
        <v>88</v>
      </c>
      <c r="U384" s="1" t="s">
        <v>47</v>
      </c>
      <c r="V384" s="1" t="s">
        <v>88</v>
      </c>
      <c r="W384" s="1" t="s">
        <v>88</v>
      </c>
      <c r="X384" s="1" t="s">
        <v>88</v>
      </c>
      <c r="Y384" s="1" t="s">
        <v>88</v>
      </c>
      <c r="Z384" s="1" t="s">
        <v>12</v>
      </c>
      <c r="AA384" t="s">
        <v>74</v>
      </c>
      <c r="AB384" t="s">
        <v>75</v>
      </c>
      <c r="AC384" t="s">
        <v>15</v>
      </c>
      <c r="AD384">
        <v>2</v>
      </c>
      <c r="AE38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4" s="1" t="str">
        <f t="shared" si="5"/>
        <v>0 a 7 Dias</v>
      </c>
      <c r="AG384" s="40">
        <f>IF(STOCK_TÉCNICOS[[#This Row],[STATUS]]="INATIVO",
          "DESCONTO REALIZADO",0)</f>
        <v>0</v>
      </c>
      <c r="AH384"/>
    </row>
    <row r="385" spans="1:34" x14ac:dyDescent="0.3">
      <c r="A385" s="1" t="s">
        <v>532</v>
      </c>
      <c r="B385" s="1" t="s">
        <v>90</v>
      </c>
      <c r="C385" s="1" t="s">
        <v>155</v>
      </c>
      <c r="D385" s="1" t="s">
        <v>49</v>
      </c>
      <c r="E385" s="1" t="s">
        <v>53</v>
      </c>
      <c r="F385" s="1" t="s">
        <v>54</v>
      </c>
      <c r="G385" s="1" t="s">
        <v>41</v>
      </c>
      <c r="H385" s="1" t="s">
        <v>42</v>
      </c>
      <c r="I385" s="1" t="s">
        <v>12</v>
      </c>
      <c r="J385" s="1" t="s">
        <v>760</v>
      </c>
      <c r="K385" s="1" t="s">
        <v>104</v>
      </c>
      <c r="L385" s="1" t="s">
        <v>105</v>
      </c>
      <c r="M385" s="1" t="s">
        <v>46</v>
      </c>
      <c r="N385" s="14">
        <v>46066</v>
      </c>
      <c r="O385" s="1" t="s">
        <v>52</v>
      </c>
      <c r="P385" s="1" t="s">
        <v>32</v>
      </c>
      <c r="Q385" s="1" t="s">
        <v>88</v>
      </c>
      <c r="R385" s="1" t="s">
        <v>49</v>
      </c>
      <c r="S385" s="1" t="s">
        <v>88</v>
      </c>
      <c r="T385" s="1" t="s">
        <v>88</v>
      </c>
      <c r="U385" s="1" t="s">
        <v>47</v>
      </c>
      <c r="V385" s="1" t="s">
        <v>88</v>
      </c>
      <c r="W385" s="1" t="s">
        <v>88</v>
      </c>
      <c r="X385" s="1" t="s">
        <v>88</v>
      </c>
      <c r="Y385" s="1" t="s">
        <v>88</v>
      </c>
      <c r="Z385" s="1" t="s">
        <v>12</v>
      </c>
      <c r="AA385" t="s">
        <v>74</v>
      </c>
      <c r="AB385" t="s">
        <v>75</v>
      </c>
      <c r="AC385" t="s">
        <v>15</v>
      </c>
      <c r="AD385">
        <v>6</v>
      </c>
      <c r="AE38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5" s="1" t="str">
        <f t="shared" si="5"/>
        <v>0 a 7 Dias</v>
      </c>
      <c r="AG385" s="40">
        <f>IF(STOCK_TÉCNICOS[[#This Row],[STATUS]]="INATIVO",
          "DESCONTO REALIZADO",0)</f>
        <v>0</v>
      </c>
      <c r="AH385"/>
    </row>
    <row r="386" spans="1:34" x14ac:dyDescent="0.3">
      <c r="A386" s="1" t="s">
        <v>532</v>
      </c>
      <c r="B386" s="1" t="s">
        <v>90</v>
      </c>
      <c r="C386" s="1" t="s">
        <v>155</v>
      </c>
      <c r="D386" s="1" t="s">
        <v>49</v>
      </c>
      <c r="E386" s="1" t="s">
        <v>53</v>
      </c>
      <c r="F386" s="1" t="s">
        <v>54</v>
      </c>
      <c r="G386" s="1" t="s">
        <v>537</v>
      </c>
      <c r="H386" s="1" t="s">
        <v>538</v>
      </c>
      <c r="I386" s="1" t="s">
        <v>12</v>
      </c>
      <c r="J386" s="1" t="s">
        <v>778</v>
      </c>
      <c r="K386" s="1" t="s">
        <v>104</v>
      </c>
      <c r="L386" s="1" t="s">
        <v>540</v>
      </c>
      <c r="M386" s="1" t="s">
        <v>541</v>
      </c>
      <c r="N386" s="14">
        <v>46070</v>
      </c>
      <c r="O386" s="1" t="s">
        <v>52</v>
      </c>
      <c r="P386" s="1" t="s">
        <v>32</v>
      </c>
      <c r="Q386" s="1" t="s">
        <v>88</v>
      </c>
      <c r="R386" s="1" t="s">
        <v>49</v>
      </c>
      <c r="S386" s="1" t="s">
        <v>88</v>
      </c>
      <c r="T386" s="1" t="s">
        <v>88</v>
      </c>
      <c r="U386" s="1" t="s">
        <v>47</v>
      </c>
      <c r="V386" s="1" t="s">
        <v>88</v>
      </c>
      <c r="W386" s="1" t="s">
        <v>88</v>
      </c>
      <c r="X386" s="1" t="s">
        <v>88</v>
      </c>
      <c r="Y386" s="1" t="s">
        <v>88</v>
      </c>
      <c r="Z386" s="1" t="s">
        <v>12</v>
      </c>
      <c r="AA386" t="s">
        <v>74</v>
      </c>
      <c r="AB386" t="s">
        <v>75</v>
      </c>
      <c r="AC386" t="s">
        <v>15</v>
      </c>
      <c r="AD386">
        <v>2</v>
      </c>
      <c r="AE38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6" s="1" t="str">
        <f t="shared" ref="AF386:AF451" si="6">IF(OR(I386="Danificado",I386="Não validado a devolver",I386="Retirado",I386="Devoluções"),
"Reversa",
IF(AD386&lt;=7,"0 a 7 Dias",
IF(AND(AD386&gt;7,AD386&lt;=14),"7 a 14 Dias",
IF(AD386&gt;14,"Acima de 14 Dias",
""))))</f>
        <v>0 a 7 Dias</v>
      </c>
      <c r="AG386" s="40">
        <f>IF(STOCK_TÉCNICOS[[#This Row],[STATUS]]="INATIVO",
          "DESCONTO REALIZADO",0)</f>
        <v>0</v>
      </c>
      <c r="AH386"/>
    </row>
    <row r="387" spans="1:34" x14ac:dyDescent="0.3">
      <c r="A387" s="1" t="s">
        <v>532</v>
      </c>
      <c r="B387" s="1" t="s">
        <v>99</v>
      </c>
      <c r="C387" s="1" t="s">
        <v>144</v>
      </c>
      <c r="D387" s="1" t="s">
        <v>49</v>
      </c>
      <c r="E387" s="1" t="s">
        <v>50</v>
      </c>
      <c r="F387" s="1" t="s">
        <v>51</v>
      </c>
      <c r="G387" s="1" t="s">
        <v>25</v>
      </c>
      <c r="H387" s="1" t="s">
        <v>26</v>
      </c>
      <c r="I387" s="1" t="s">
        <v>12</v>
      </c>
      <c r="J387" s="1" t="s">
        <v>71</v>
      </c>
      <c r="K387" s="1" t="s">
        <v>104</v>
      </c>
      <c r="L387" s="1" t="s">
        <v>107</v>
      </c>
      <c r="M387" s="1" t="s">
        <v>44</v>
      </c>
      <c r="N387" s="14">
        <v>46034</v>
      </c>
      <c r="O387" s="1" t="s">
        <v>52</v>
      </c>
      <c r="P387" s="1" t="s">
        <v>32</v>
      </c>
      <c r="Q387" s="1" t="s">
        <v>88</v>
      </c>
      <c r="R387" s="1" t="s">
        <v>49</v>
      </c>
      <c r="S387" s="1" t="s">
        <v>88</v>
      </c>
      <c r="T387" s="1" t="s">
        <v>88</v>
      </c>
      <c r="U387" s="1" t="s">
        <v>47</v>
      </c>
      <c r="V387" s="1" t="s">
        <v>88</v>
      </c>
      <c r="W387" s="1" t="s">
        <v>88</v>
      </c>
      <c r="X387" s="1" t="s">
        <v>88</v>
      </c>
      <c r="Y387" s="1" t="s">
        <v>88</v>
      </c>
      <c r="Z387" s="1" t="s">
        <v>12</v>
      </c>
      <c r="AA387"/>
      <c r="AB387" t="s">
        <v>365</v>
      </c>
      <c r="AC387" t="s">
        <v>231</v>
      </c>
      <c r="AD387">
        <v>38</v>
      </c>
      <c r="AE38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7" s="1" t="str">
        <f t="shared" si="6"/>
        <v>Acima de 14 Dias</v>
      </c>
      <c r="AG387" s="40" t="str">
        <f>IF(STOCK_TÉCNICOS[[#This Row],[STATUS]]="INATIVO",
          "DESCONTO REALIZADO",0)</f>
        <v>DESCONTO REALIZADO</v>
      </c>
      <c r="AH387"/>
    </row>
    <row r="388" spans="1:34" x14ac:dyDescent="0.3">
      <c r="A388" s="1" t="s">
        <v>532</v>
      </c>
      <c r="B388" s="1" t="s">
        <v>115</v>
      </c>
      <c r="C388" s="1" t="s">
        <v>149</v>
      </c>
      <c r="D388" s="1" t="s">
        <v>49</v>
      </c>
      <c r="E388" s="1" t="s">
        <v>50</v>
      </c>
      <c r="F388" s="1" t="s">
        <v>51</v>
      </c>
      <c r="G388" s="1" t="s">
        <v>6</v>
      </c>
      <c r="H388" s="1" t="s">
        <v>7</v>
      </c>
      <c r="I388" s="1" t="s">
        <v>12</v>
      </c>
      <c r="J388" s="1" t="s">
        <v>536</v>
      </c>
      <c r="K388" s="1" t="s">
        <v>104</v>
      </c>
      <c r="L388" s="1" t="s">
        <v>108</v>
      </c>
      <c r="M388" s="1" t="s">
        <v>43</v>
      </c>
      <c r="N388" s="14">
        <v>46070</v>
      </c>
      <c r="O388" s="1" t="s">
        <v>52</v>
      </c>
      <c r="P388" s="1" t="s">
        <v>32</v>
      </c>
      <c r="Q388" s="1" t="s">
        <v>88</v>
      </c>
      <c r="R388" s="1" t="s">
        <v>49</v>
      </c>
      <c r="S388" s="1" t="s">
        <v>88</v>
      </c>
      <c r="T388" s="1" t="s">
        <v>88</v>
      </c>
      <c r="U388" s="1" t="s">
        <v>47</v>
      </c>
      <c r="V388" s="1" t="s">
        <v>88</v>
      </c>
      <c r="W388" s="1" t="s">
        <v>88</v>
      </c>
      <c r="X388" s="1" t="s">
        <v>88</v>
      </c>
      <c r="Y388" s="1" t="s">
        <v>88</v>
      </c>
      <c r="Z388" s="1" t="s">
        <v>12</v>
      </c>
      <c r="AA388" t="s">
        <v>74</v>
      </c>
      <c r="AB388" t="s">
        <v>75</v>
      </c>
      <c r="AC388" t="s">
        <v>15</v>
      </c>
      <c r="AD388">
        <v>2</v>
      </c>
      <c r="AE38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8" s="1" t="str">
        <f t="shared" si="6"/>
        <v>0 a 7 Dias</v>
      </c>
      <c r="AG388" s="40">
        <f>IF(STOCK_TÉCNICOS[[#This Row],[STATUS]]="INATIVO",
          "DESCONTO REALIZADO",0)</f>
        <v>0</v>
      </c>
      <c r="AH388"/>
    </row>
    <row r="389" spans="1:34" x14ac:dyDescent="0.3">
      <c r="A389" s="1" t="s">
        <v>532</v>
      </c>
      <c r="B389" s="1" t="s">
        <v>115</v>
      </c>
      <c r="C389" s="1" t="s">
        <v>149</v>
      </c>
      <c r="D389" s="1" t="s">
        <v>49</v>
      </c>
      <c r="E389" s="1" t="s">
        <v>50</v>
      </c>
      <c r="F389" s="1" t="s">
        <v>51</v>
      </c>
      <c r="G389" s="1" t="s">
        <v>6</v>
      </c>
      <c r="H389" s="1" t="s">
        <v>7</v>
      </c>
      <c r="I389" s="1" t="s">
        <v>12</v>
      </c>
      <c r="J389" s="1" t="s">
        <v>572</v>
      </c>
      <c r="K389" s="1" t="s">
        <v>104</v>
      </c>
      <c r="L389" s="1" t="s">
        <v>108</v>
      </c>
      <c r="M389" s="1" t="s">
        <v>43</v>
      </c>
      <c r="N389" s="14">
        <v>46070</v>
      </c>
      <c r="O389" s="1" t="s">
        <v>52</v>
      </c>
      <c r="P389" s="1" t="s">
        <v>32</v>
      </c>
      <c r="Q389" s="1" t="s">
        <v>88</v>
      </c>
      <c r="R389" s="1" t="s">
        <v>49</v>
      </c>
      <c r="S389" s="1" t="s">
        <v>88</v>
      </c>
      <c r="T389" s="1" t="s">
        <v>88</v>
      </c>
      <c r="U389" s="1" t="s">
        <v>47</v>
      </c>
      <c r="V389" s="1" t="s">
        <v>88</v>
      </c>
      <c r="W389" s="1" t="s">
        <v>88</v>
      </c>
      <c r="X389" s="1" t="s">
        <v>88</v>
      </c>
      <c r="Y389" s="1" t="s">
        <v>88</v>
      </c>
      <c r="Z389" s="1" t="s">
        <v>12</v>
      </c>
      <c r="AA389" t="s">
        <v>74</v>
      </c>
      <c r="AB389" t="s">
        <v>75</v>
      </c>
      <c r="AC389" t="s">
        <v>15</v>
      </c>
      <c r="AD389">
        <v>2</v>
      </c>
      <c r="AE38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89" s="1" t="str">
        <f t="shared" si="6"/>
        <v>0 a 7 Dias</v>
      </c>
      <c r="AG389" s="40">
        <f>IF(STOCK_TÉCNICOS[[#This Row],[STATUS]]="INATIVO",
          "DESCONTO REALIZADO",0)</f>
        <v>0</v>
      </c>
      <c r="AH389"/>
    </row>
    <row r="390" spans="1:34" x14ac:dyDescent="0.3">
      <c r="A390" s="1" t="s">
        <v>532</v>
      </c>
      <c r="B390" s="1" t="s">
        <v>115</v>
      </c>
      <c r="C390" s="1" t="s">
        <v>149</v>
      </c>
      <c r="D390" s="1" t="s">
        <v>49</v>
      </c>
      <c r="E390" s="1" t="s">
        <v>50</v>
      </c>
      <c r="F390" s="1" t="s">
        <v>51</v>
      </c>
      <c r="G390" s="1" t="s">
        <v>8</v>
      </c>
      <c r="H390" s="1" t="s">
        <v>9</v>
      </c>
      <c r="I390" s="1" t="s">
        <v>12</v>
      </c>
      <c r="J390" s="1" t="s">
        <v>475</v>
      </c>
      <c r="K390" s="1" t="s">
        <v>104</v>
      </c>
      <c r="L390" s="1" t="s">
        <v>106</v>
      </c>
      <c r="M390" s="1" t="s">
        <v>45</v>
      </c>
      <c r="N390" s="14">
        <v>46059</v>
      </c>
      <c r="O390" s="1" t="s">
        <v>52</v>
      </c>
      <c r="P390" s="1" t="s">
        <v>32</v>
      </c>
      <c r="Q390" s="1" t="s">
        <v>88</v>
      </c>
      <c r="R390" s="1" t="s">
        <v>49</v>
      </c>
      <c r="S390" s="1" t="s">
        <v>88</v>
      </c>
      <c r="T390" s="1" t="s">
        <v>88</v>
      </c>
      <c r="U390" s="1" t="s">
        <v>47</v>
      </c>
      <c r="V390" s="1" t="s">
        <v>88</v>
      </c>
      <c r="W390" s="1" t="s">
        <v>88</v>
      </c>
      <c r="X390" s="1" t="s">
        <v>88</v>
      </c>
      <c r="Y390" s="1" t="s">
        <v>88</v>
      </c>
      <c r="Z390" s="1" t="s">
        <v>12</v>
      </c>
      <c r="AA390" t="s">
        <v>74</v>
      </c>
      <c r="AB390" t="s">
        <v>75</v>
      </c>
      <c r="AC390" t="s">
        <v>15</v>
      </c>
      <c r="AD390">
        <v>13</v>
      </c>
      <c r="AE39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0" s="1" t="str">
        <f t="shared" si="6"/>
        <v>7 a 14 Dias</v>
      </c>
      <c r="AG390" s="40">
        <f>IF(STOCK_TÉCNICOS[[#This Row],[STATUS]]="INATIVO",
          "DESCONTO REALIZADO",0)</f>
        <v>0</v>
      </c>
      <c r="AH390"/>
    </row>
    <row r="391" spans="1:34" x14ac:dyDescent="0.3">
      <c r="A391" s="1" t="s">
        <v>532</v>
      </c>
      <c r="B391" s="1" t="s">
        <v>115</v>
      </c>
      <c r="C391" s="1" t="s">
        <v>149</v>
      </c>
      <c r="D391" s="1" t="s">
        <v>49</v>
      </c>
      <c r="E391" s="1" t="s">
        <v>50</v>
      </c>
      <c r="F391" s="1" t="s">
        <v>51</v>
      </c>
      <c r="G391" s="1" t="s">
        <v>8</v>
      </c>
      <c r="H391" s="1" t="s">
        <v>9</v>
      </c>
      <c r="I391" s="1" t="s">
        <v>12</v>
      </c>
      <c r="J391" s="1" t="s">
        <v>480</v>
      </c>
      <c r="K391" s="1" t="s">
        <v>104</v>
      </c>
      <c r="L391" s="1" t="s">
        <v>106</v>
      </c>
      <c r="M391" s="1" t="s">
        <v>45</v>
      </c>
      <c r="N391" s="14">
        <v>46059</v>
      </c>
      <c r="O391" s="1" t="s">
        <v>52</v>
      </c>
      <c r="P391" s="1" t="s">
        <v>32</v>
      </c>
      <c r="Q391" s="1" t="s">
        <v>88</v>
      </c>
      <c r="R391" s="1" t="s">
        <v>49</v>
      </c>
      <c r="S391" s="1" t="s">
        <v>88</v>
      </c>
      <c r="T391" s="1" t="s">
        <v>88</v>
      </c>
      <c r="U391" s="1" t="s">
        <v>47</v>
      </c>
      <c r="V391" s="1" t="s">
        <v>88</v>
      </c>
      <c r="W391" s="1" t="s">
        <v>88</v>
      </c>
      <c r="X391" s="1" t="s">
        <v>88</v>
      </c>
      <c r="Y391" s="1" t="s">
        <v>88</v>
      </c>
      <c r="Z391" s="1" t="s">
        <v>12</v>
      </c>
      <c r="AA391" t="s">
        <v>74</v>
      </c>
      <c r="AB391" t="s">
        <v>75</v>
      </c>
      <c r="AC391" t="s">
        <v>15</v>
      </c>
      <c r="AD391">
        <v>13</v>
      </c>
      <c r="AE39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1" s="1" t="str">
        <f t="shared" si="6"/>
        <v>7 a 14 Dias</v>
      </c>
      <c r="AG391" s="40">
        <f>IF(STOCK_TÉCNICOS[[#This Row],[STATUS]]="INATIVO",
          "DESCONTO REALIZADO",0)</f>
        <v>0</v>
      </c>
      <c r="AH391"/>
    </row>
    <row r="392" spans="1:34" x14ac:dyDescent="0.3">
      <c r="A392" s="1" t="s">
        <v>532</v>
      </c>
      <c r="B392" s="1" t="s">
        <v>115</v>
      </c>
      <c r="C392" s="1" t="s">
        <v>149</v>
      </c>
      <c r="D392" s="1" t="s">
        <v>49</v>
      </c>
      <c r="E392" s="1" t="s">
        <v>50</v>
      </c>
      <c r="F392" s="1" t="s">
        <v>51</v>
      </c>
      <c r="G392" s="1" t="s">
        <v>238</v>
      </c>
      <c r="H392" s="1" t="s">
        <v>239</v>
      </c>
      <c r="I392" s="1" t="s">
        <v>12</v>
      </c>
      <c r="J392" s="1" t="s">
        <v>485</v>
      </c>
      <c r="K392" s="1" t="s">
        <v>104</v>
      </c>
      <c r="L392" s="1" t="s">
        <v>108</v>
      </c>
      <c r="M392" s="1" t="s">
        <v>43</v>
      </c>
      <c r="N392" s="14">
        <v>46059</v>
      </c>
      <c r="O392" s="1" t="s">
        <v>52</v>
      </c>
      <c r="P392" s="1" t="s">
        <v>32</v>
      </c>
      <c r="Q392" s="1" t="s">
        <v>88</v>
      </c>
      <c r="R392" s="1" t="s">
        <v>49</v>
      </c>
      <c r="S392" s="1" t="s">
        <v>88</v>
      </c>
      <c r="T392" s="1" t="s">
        <v>88</v>
      </c>
      <c r="U392" s="1" t="s">
        <v>47</v>
      </c>
      <c r="V392" s="1" t="s">
        <v>88</v>
      </c>
      <c r="W392" s="1" t="s">
        <v>88</v>
      </c>
      <c r="X392" s="1" t="s">
        <v>88</v>
      </c>
      <c r="Y392" s="1" t="s">
        <v>88</v>
      </c>
      <c r="Z392" s="1" t="s">
        <v>12</v>
      </c>
      <c r="AA392" t="s">
        <v>74</v>
      </c>
      <c r="AB392" t="s">
        <v>75</v>
      </c>
      <c r="AC392" t="s">
        <v>15</v>
      </c>
      <c r="AD392">
        <v>13</v>
      </c>
      <c r="AE39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2" s="1" t="str">
        <f t="shared" si="6"/>
        <v>7 a 14 Dias</v>
      </c>
      <c r="AG392" s="40">
        <f>IF(STOCK_TÉCNICOS[[#This Row],[STATUS]]="INATIVO",
          "DESCONTO REALIZADO",0)</f>
        <v>0</v>
      </c>
      <c r="AH392"/>
    </row>
    <row r="393" spans="1:34" x14ac:dyDescent="0.3">
      <c r="A393" s="1" t="s">
        <v>532</v>
      </c>
      <c r="B393" s="1" t="s">
        <v>115</v>
      </c>
      <c r="C393" s="1" t="s">
        <v>149</v>
      </c>
      <c r="D393" s="1" t="s">
        <v>49</v>
      </c>
      <c r="E393" s="1" t="s">
        <v>50</v>
      </c>
      <c r="F393" s="1" t="s">
        <v>51</v>
      </c>
      <c r="G393" s="1" t="s">
        <v>6</v>
      </c>
      <c r="H393" s="1" t="s">
        <v>7</v>
      </c>
      <c r="I393" s="1" t="s">
        <v>12</v>
      </c>
      <c r="J393" s="1" t="s">
        <v>744</v>
      </c>
      <c r="K393" s="1" t="s">
        <v>104</v>
      </c>
      <c r="L393" s="1" t="s">
        <v>108</v>
      </c>
      <c r="M393" s="1" t="s">
        <v>43</v>
      </c>
      <c r="N393" s="14">
        <v>46070</v>
      </c>
      <c r="O393" s="1" t="s">
        <v>52</v>
      </c>
      <c r="P393" s="1" t="s">
        <v>32</v>
      </c>
      <c r="Q393" s="1" t="s">
        <v>88</v>
      </c>
      <c r="R393" s="1" t="s">
        <v>49</v>
      </c>
      <c r="S393" s="1" t="s">
        <v>88</v>
      </c>
      <c r="T393" s="1" t="s">
        <v>88</v>
      </c>
      <c r="U393" s="1" t="s">
        <v>47</v>
      </c>
      <c r="V393" s="1" t="s">
        <v>88</v>
      </c>
      <c r="W393" s="1" t="s">
        <v>88</v>
      </c>
      <c r="X393" s="1" t="s">
        <v>88</v>
      </c>
      <c r="Y393" s="1" t="s">
        <v>88</v>
      </c>
      <c r="Z393" s="1" t="s">
        <v>12</v>
      </c>
      <c r="AA393" t="s">
        <v>74</v>
      </c>
      <c r="AB393" t="s">
        <v>75</v>
      </c>
      <c r="AC393" t="s">
        <v>15</v>
      </c>
      <c r="AD393">
        <v>2</v>
      </c>
      <c r="AE39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3" s="1" t="str">
        <f t="shared" si="6"/>
        <v>0 a 7 Dias</v>
      </c>
      <c r="AG393" s="40">
        <f>IF(STOCK_TÉCNICOS[[#This Row],[STATUS]]="INATIVO",
          "DESCONTO REALIZADO",0)</f>
        <v>0</v>
      </c>
      <c r="AH393"/>
    </row>
    <row r="394" spans="1:34" x14ac:dyDescent="0.3">
      <c r="A394" s="1" t="s">
        <v>532</v>
      </c>
      <c r="B394" s="1" t="s">
        <v>115</v>
      </c>
      <c r="C394" s="1" t="s">
        <v>149</v>
      </c>
      <c r="D394" s="1" t="s">
        <v>49</v>
      </c>
      <c r="E394" s="1" t="s">
        <v>53</v>
      </c>
      <c r="F394" s="1" t="s">
        <v>54</v>
      </c>
      <c r="G394" s="1" t="s">
        <v>41</v>
      </c>
      <c r="H394" s="1" t="s">
        <v>42</v>
      </c>
      <c r="I394" s="1" t="s">
        <v>12</v>
      </c>
      <c r="J394" s="1" t="s">
        <v>755</v>
      </c>
      <c r="K394" s="1" t="s">
        <v>104</v>
      </c>
      <c r="L394" s="1" t="s">
        <v>105</v>
      </c>
      <c r="M394" s="1" t="s">
        <v>46</v>
      </c>
      <c r="N394" s="14">
        <v>46070</v>
      </c>
      <c r="O394" s="1" t="s">
        <v>52</v>
      </c>
      <c r="P394" s="1" t="s">
        <v>32</v>
      </c>
      <c r="Q394" s="1" t="s">
        <v>88</v>
      </c>
      <c r="R394" s="1" t="s">
        <v>49</v>
      </c>
      <c r="S394" s="1" t="s">
        <v>88</v>
      </c>
      <c r="T394" s="1" t="s">
        <v>88</v>
      </c>
      <c r="U394" s="1" t="s">
        <v>47</v>
      </c>
      <c r="V394" s="1" t="s">
        <v>88</v>
      </c>
      <c r="W394" s="1" t="s">
        <v>88</v>
      </c>
      <c r="X394" s="1" t="s">
        <v>88</v>
      </c>
      <c r="Y394" s="1" t="s">
        <v>88</v>
      </c>
      <c r="Z394" s="1" t="s">
        <v>12</v>
      </c>
      <c r="AA394" t="s">
        <v>74</v>
      </c>
      <c r="AB394" t="s">
        <v>75</v>
      </c>
      <c r="AC394" t="s">
        <v>15</v>
      </c>
      <c r="AD394">
        <v>2</v>
      </c>
      <c r="AE39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4" s="1" t="str">
        <f t="shared" si="6"/>
        <v>0 a 7 Dias</v>
      </c>
      <c r="AG394" s="40">
        <f>IF(STOCK_TÉCNICOS[[#This Row],[STATUS]]="INATIVO",
          "DESCONTO REALIZADO",0)</f>
        <v>0</v>
      </c>
      <c r="AH394"/>
    </row>
    <row r="395" spans="1:34" x14ac:dyDescent="0.3">
      <c r="A395" s="1" t="s">
        <v>532</v>
      </c>
      <c r="B395" s="1" t="s">
        <v>115</v>
      </c>
      <c r="C395" s="1" t="s">
        <v>149</v>
      </c>
      <c r="D395" s="1" t="s">
        <v>49</v>
      </c>
      <c r="E395" s="1" t="s">
        <v>53</v>
      </c>
      <c r="F395" s="1" t="s">
        <v>54</v>
      </c>
      <c r="G395" s="1" t="s">
        <v>41</v>
      </c>
      <c r="H395" s="1" t="s">
        <v>42</v>
      </c>
      <c r="I395" s="1" t="s">
        <v>12</v>
      </c>
      <c r="J395" s="1" t="s">
        <v>494</v>
      </c>
      <c r="K395" s="1" t="s">
        <v>104</v>
      </c>
      <c r="L395" s="1" t="s">
        <v>105</v>
      </c>
      <c r="M395" s="1" t="s">
        <v>46</v>
      </c>
      <c r="N395" s="14">
        <v>46059</v>
      </c>
      <c r="O395" s="1" t="s">
        <v>52</v>
      </c>
      <c r="P395" s="1" t="s">
        <v>32</v>
      </c>
      <c r="Q395" s="1" t="s">
        <v>88</v>
      </c>
      <c r="R395" s="1" t="s">
        <v>49</v>
      </c>
      <c r="S395" s="1" t="s">
        <v>88</v>
      </c>
      <c r="T395" s="1" t="s">
        <v>88</v>
      </c>
      <c r="U395" s="1" t="s">
        <v>47</v>
      </c>
      <c r="V395" s="1" t="s">
        <v>88</v>
      </c>
      <c r="W395" s="1" t="s">
        <v>88</v>
      </c>
      <c r="X395" s="1" t="s">
        <v>88</v>
      </c>
      <c r="Y395" s="1" t="s">
        <v>88</v>
      </c>
      <c r="Z395" s="1" t="s">
        <v>12</v>
      </c>
      <c r="AA395" t="s">
        <v>74</v>
      </c>
      <c r="AB395" t="s">
        <v>75</v>
      </c>
      <c r="AC395" t="s">
        <v>15</v>
      </c>
      <c r="AD395">
        <v>13</v>
      </c>
      <c r="AE39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5" s="1" t="str">
        <f t="shared" si="6"/>
        <v>7 a 14 Dias</v>
      </c>
      <c r="AG395" s="40">
        <f>IF(STOCK_TÉCNICOS[[#This Row],[STATUS]]="INATIVO",
          "DESCONTO REALIZADO",0)</f>
        <v>0</v>
      </c>
      <c r="AH395"/>
    </row>
    <row r="396" spans="1:34" x14ac:dyDescent="0.3">
      <c r="A396" s="1" t="s">
        <v>532</v>
      </c>
      <c r="B396" s="1" t="s">
        <v>129</v>
      </c>
      <c r="C396" s="1" t="s">
        <v>154</v>
      </c>
      <c r="D396" s="1" t="s">
        <v>49</v>
      </c>
      <c r="E396" s="1" t="s">
        <v>50</v>
      </c>
      <c r="F396" s="1" t="s">
        <v>51</v>
      </c>
      <c r="G396" s="1" t="s">
        <v>8</v>
      </c>
      <c r="H396" s="1" t="s">
        <v>9</v>
      </c>
      <c r="I396" s="1" t="s">
        <v>12</v>
      </c>
      <c r="J396" s="1" t="s">
        <v>345</v>
      </c>
      <c r="K396" s="1" t="s">
        <v>104</v>
      </c>
      <c r="L396" s="1" t="s">
        <v>106</v>
      </c>
      <c r="M396" s="1" t="s">
        <v>45</v>
      </c>
      <c r="N396" s="14">
        <v>46057</v>
      </c>
      <c r="O396" s="1" t="s">
        <v>52</v>
      </c>
      <c r="P396" s="1" t="s">
        <v>32</v>
      </c>
      <c r="Q396" s="1" t="s">
        <v>88</v>
      </c>
      <c r="R396" s="1" t="s">
        <v>49</v>
      </c>
      <c r="S396" s="1" t="s">
        <v>88</v>
      </c>
      <c r="T396" s="1" t="s">
        <v>88</v>
      </c>
      <c r="U396" s="1" t="s">
        <v>47</v>
      </c>
      <c r="V396" s="1" t="s">
        <v>88</v>
      </c>
      <c r="W396" s="1" t="s">
        <v>88</v>
      </c>
      <c r="X396" s="1" t="s">
        <v>88</v>
      </c>
      <c r="Y396" s="1" t="s">
        <v>88</v>
      </c>
      <c r="Z396" s="1" t="s">
        <v>12</v>
      </c>
      <c r="AA396" t="s">
        <v>74</v>
      </c>
      <c r="AB396" t="s">
        <v>200</v>
      </c>
      <c r="AC396" t="s">
        <v>15</v>
      </c>
      <c r="AD396">
        <v>15</v>
      </c>
      <c r="AE39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6" s="1" t="str">
        <f t="shared" si="6"/>
        <v>Acima de 14 Dias</v>
      </c>
      <c r="AG396" s="40">
        <f>IF(STOCK_TÉCNICOS[[#This Row],[STATUS]]="INATIVO",
          "DESCONTO REALIZADO",0)</f>
        <v>0</v>
      </c>
      <c r="AH396"/>
    </row>
    <row r="397" spans="1:34" x14ac:dyDescent="0.3">
      <c r="A397" s="1" t="s">
        <v>532</v>
      </c>
      <c r="B397" s="1" t="s">
        <v>129</v>
      </c>
      <c r="C397" s="1" t="s">
        <v>154</v>
      </c>
      <c r="D397" s="1" t="s">
        <v>49</v>
      </c>
      <c r="E397" s="1" t="s">
        <v>50</v>
      </c>
      <c r="F397" s="1" t="s">
        <v>51</v>
      </c>
      <c r="G397" s="1" t="s">
        <v>6</v>
      </c>
      <c r="H397" s="1" t="s">
        <v>7</v>
      </c>
      <c r="I397" s="1" t="s">
        <v>12</v>
      </c>
      <c r="J397" s="1" t="s">
        <v>550</v>
      </c>
      <c r="K397" s="1" t="s">
        <v>104</v>
      </c>
      <c r="L397" s="1" t="s">
        <v>108</v>
      </c>
      <c r="M397" s="1" t="s">
        <v>43</v>
      </c>
      <c r="N397" s="14">
        <v>46069</v>
      </c>
      <c r="O397" s="1" t="s">
        <v>52</v>
      </c>
      <c r="P397" s="1" t="s">
        <v>32</v>
      </c>
      <c r="Q397" s="1" t="s">
        <v>88</v>
      </c>
      <c r="R397" s="1" t="s">
        <v>49</v>
      </c>
      <c r="S397" s="1" t="s">
        <v>88</v>
      </c>
      <c r="T397" s="1" t="s">
        <v>88</v>
      </c>
      <c r="U397" s="1" t="s">
        <v>47</v>
      </c>
      <c r="V397" s="1" t="s">
        <v>88</v>
      </c>
      <c r="W397" s="1" t="s">
        <v>88</v>
      </c>
      <c r="X397" s="1" t="s">
        <v>88</v>
      </c>
      <c r="Y397" s="1" t="s">
        <v>88</v>
      </c>
      <c r="Z397" s="1" t="s">
        <v>12</v>
      </c>
      <c r="AA397" t="s">
        <v>74</v>
      </c>
      <c r="AB397" t="s">
        <v>200</v>
      </c>
      <c r="AC397" t="s">
        <v>15</v>
      </c>
      <c r="AD397">
        <v>3</v>
      </c>
      <c r="AE39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7" s="1" t="str">
        <f t="shared" si="6"/>
        <v>0 a 7 Dias</v>
      </c>
      <c r="AG397" s="40">
        <f>IF(STOCK_TÉCNICOS[[#This Row],[STATUS]]="INATIVO",
          "DESCONTO REALIZADO",0)</f>
        <v>0</v>
      </c>
      <c r="AH397"/>
    </row>
    <row r="398" spans="1:34" x14ac:dyDescent="0.3">
      <c r="A398" s="1" t="s">
        <v>532</v>
      </c>
      <c r="B398" s="1" t="s">
        <v>129</v>
      </c>
      <c r="C398" s="1" t="s">
        <v>154</v>
      </c>
      <c r="D398" s="1" t="s">
        <v>49</v>
      </c>
      <c r="E398" s="1" t="s">
        <v>50</v>
      </c>
      <c r="F398" s="1" t="s">
        <v>51</v>
      </c>
      <c r="G398" s="1" t="s">
        <v>6</v>
      </c>
      <c r="H398" s="1" t="s">
        <v>7</v>
      </c>
      <c r="I398" s="1" t="s">
        <v>12</v>
      </c>
      <c r="J398" s="1" t="s">
        <v>564</v>
      </c>
      <c r="K398" s="1" t="s">
        <v>104</v>
      </c>
      <c r="L398" s="1" t="s">
        <v>108</v>
      </c>
      <c r="M398" s="1" t="s">
        <v>43</v>
      </c>
      <c r="N398" s="14">
        <v>46069</v>
      </c>
      <c r="O398" s="1" t="s">
        <v>52</v>
      </c>
      <c r="P398" s="1" t="s">
        <v>32</v>
      </c>
      <c r="Q398" s="1" t="s">
        <v>88</v>
      </c>
      <c r="R398" s="1" t="s">
        <v>49</v>
      </c>
      <c r="S398" s="1" t="s">
        <v>88</v>
      </c>
      <c r="T398" s="1" t="s">
        <v>88</v>
      </c>
      <c r="U398" s="1" t="s">
        <v>47</v>
      </c>
      <c r="V398" s="1" t="s">
        <v>88</v>
      </c>
      <c r="W398" s="1" t="s">
        <v>88</v>
      </c>
      <c r="X398" s="1" t="s">
        <v>88</v>
      </c>
      <c r="Y398" s="1" t="s">
        <v>88</v>
      </c>
      <c r="Z398" s="1" t="s">
        <v>12</v>
      </c>
      <c r="AA398" t="s">
        <v>74</v>
      </c>
      <c r="AB398" t="s">
        <v>200</v>
      </c>
      <c r="AC398" t="s">
        <v>15</v>
      </c>
      <c r="AD398">
        <v>3</v>
      </c>
      <c r="AE39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8" s="1" t="str">
        <f t="shared" si="6"/>
        <v>0 a 7 Dias</v>
      </c>
      <c r="AG398" s="40">
        <f>IF(STOCK_TÉCNICOS[[#This Row],[STATUS]]="INATIVO",
          "DESCONTO REALIZADO",0)</f>
        <v>0</v>
      </c>
      <c r="AH398"/>
    </row>
    <row r="399" spans="1:34" x14ac:dyDescent="0.3">
      <c r="A399" s="1" t="s">
        <v>532</v>
      </c>
      <c r="B399" s="1" t="s">
        <v>129</v>
      </c>
      <c r="C399" s="1" t="s">
        <v>154</v>
      </c>
      <c r="D399" s="1" t="s">
        <v>49</v>
      </c>
      <c r="E399" s="1" t="s">
        <v>50</v>
      </c>
      <c r="F399" s="1" t="s">
        <v>51</v>
      </c>
      <c r="G399" s="1" t="s">
        <v>8</v>
      </c>
      <c r="H399" s="1" t="s">
        <v>9</v>
      </c>
      <c r="I399" s="1" t="s">
        <v>12</v>
      </c>
      <c r="J399" s="1" t="s">
        <v>586</v>
      </c>
      <c r="K399" s="1" t="s">
        <v>104</v>
      </c>
      <c r="L399" s="1" t="s">
        <v>106</v>
      </c>
      <c r="M399" s="1" t="s">
        <v>45</v>
      </c>
      <c r="N399" s="14">
        <v>46069</v>
      </c>
      <c r="O399" s="1" t="s">
        <v>52</v>
      </c>
      <c r="P399" s="1" t="s">
        <v>32</v>
      </c>
      <c r="Q399" s="1" t="s">
        <v>88</v>
      </c>
      <c r="R399" s="1" t="s">
        <v>49</v>
      </c>
      <c r="S399" s="1" t="s">
        <v>88</v>
      </c>
      <c r="T399" s="1" t="s">
        <v>88</v>
      </c>
      <c r="U399" s="1" t="s">
        <v>47</v>
      </c>
      <c r="V399" s="1" t="s">
        <v>88</v>
      </c>
      <c r="W399" s="1" t="s">
        <v>88</v>
      </c>
      <c r="X399" s="1" t="s">
        <v>88</v>
      </c>
      <c r="Y399" s="1" t="s">
        <v>88</v>
      </c>
      <c r="Z399" s="1" t="s">
        <v>12</v>
      </c>
      <c r="AA399" t="s">
        <v>74</v>
      </c>
      <c r="AB399" t="s">
        <v>200</v>
      </c>
      <c r="AC399" t="s">
        <v>15</v>
      </c>
      <c r="AD399">
        <v>3</v>
      </c>
      <c r="AE39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399" s="1" t="str">
        <f t="shared" si="6"/>
        <v>0 a 7 Dias</v>
      </c>
      <c r="AG399" s="40">
        <f>IF(STOCK_TÉCNICOS[[#This Row],[STATUS]]="INATIVO",
          "DESCONTO REALIZADO",0)</f>
        <v>0</v>
      </c>
      <c r="AH399"/>
    </row>
    <row r="400" spans="1:34" x14ac:dyDescent="0.3">
      <c r="A400" s="1" t="s">
        <v>532</v>
      </c>
      <c r="B400" s="1" t="s">
        <v>129</v>
      </c>
      <c r="C400" s="1" t="s">
        <v>154</v>
      </c>
      <c r="D400" s="1" t="s">
        <v>49</v>
      </c>
      <c r="E400" s="1" t="s">
        <v>50</v>
      </c>
      <c r="F400" s="1" t="s">
        <v>51</v>
      </c>
      <c r="G400" s="1" t="s">
        <v>6</v>
      </c>
      <c r="H400" s="1" t="s">
        <v>7</v>
      </c>
      <c r="I400" s="1" t="s">
        <v>12</v>
      </c>
      <c r="J400" s="1" t="s">
        <v>616</v>
      </c>
      <c r="K400" s="1" t="s">
        <v>104</v>
      </c>
      <c r="L400" s="1" t="s">
        <v>108</v>
      </c>
      <c r="M400" s="1" t="s">
        <v>43</v>
      </c>
      <c r="N400" s="14">
        <v>46069</v>
      </c>
      <c r="O400" s="1" t="s">
        <v>52</v>
      </c>
      <c r="P400" s="1" t="s">
        <v>32</v>
      </c>
      <c r="Q400" s="1" t="s">
        <v>88</v>
      </c>
      <c r="R400" s="1" t="s">
        <v>49</v>
      </c>
      <c r="S400" s="1" t="s">
        <v>88</v>
      </c>
      <c r="T400" s="1" t="s">
        <v>88</v>
      </c>
      <c r="U400" s="1" t="s">
        <v>47</v>
      </c>
      <c r="V400" s="1" t="s">
        <v>88</v>
      </c>
      <c r="W400" s="1" t="s">
        <v>88</v>
      </c>
      <c r="X400" s="1" t="s">
        <v>88</v>
      </c>
      <c r="Y400" s="1" t="s">
        <v>88</v>
      </c>
      <c r="Z400" s="1" t="s">
        <v>12</v>
      </c>
      <c r="AA400" t="s">
        <v>74</v>
      </c>
      <c r="AB400" t="s">
        <v>200</v>
      </c>
      <c r="AC400" t="s">
        <v>15</v>
      </c>
      <c r="AD400">
        <v>3</v>
      </c>
      <c r="AE40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0" s="1" t="str">
        <f t="shared" si="6"/>
        <v>0 a 7 Dias</v>
      </c>
      <c r="AG400" s="40">
        <f>IF(STOCK_TÉCNICOS[[#This Row],[STATUS]]="INATIVO",
          "DESCONTO REALIZADO",0)</f>
        <v>0</v>
      </c>
      <c r="AH400"/>
    </row>
    <row r="401" spans="1:34" x14ac:dyDescent="0.3">
      <c r="A401" s="1" t="s">
        <v>532</v>
      </c>
      <c r="B401" s="1" t="s">
        <v>129</v>
      </c>
      <c r="C401" s="1" t="s">
        <v>154</v>
      </c>
      <c r="D401" s="1" t="s">
        <v>49</v>
      </c>
      <c r="E401" s="1" t="s">
        <v>50</v>
      </c>
      <c r="F401" s="1" t="s">
        <v>51</v>
      </c>
      <c r="G401" s="1" t="s">
        <v>8</v>
      </c>
      <c r="H401" s="1" t="s">
        <v>9</v>
      </c>
      <c r="I401" s="1" t="s">
        <v>12</v>
      </c>
      <c r="J401" s="1" t="s">
        <v>623</v>
      </c>
      <c r="K401" s="1" t="s">
        <v>104</v>
      </c>
      <c r="L401" s="1" t="s">
        <v>106</v>
      </c>
      <c r="M401" s="1" t="s">
        <v>45</v>
      </c>
      <c r="N401" s="14">
        <v>46063</v>
      </c>
      <c r="O401" s="1" t="s">
        <v>52</v>
      </c>
      <c r="P401" s="1" t="s">
        <v>32</v>
      </c>
      <c r="Q401" s="1" t="s">
        <v>88</v>
      </c>
      <c r="R401" s="1" t="s">
        <v>49</v>
      </c>
      <c r="S401" s="1" t="s">
        <v>88</v>
      </c>
      <c r="T401" s="1" t="s">
        <v>88</v>
      </c>
      <c r="U401" s="1" t="s">
        <v>47</v>
      </c>
      <c r="V401" s="1" t="s">
        <v>88</v>
      </c>
      <c r="W401" s="1" t="s">
        <v>88</v>
      </c>
      <c r="X401" s="1" t="s">
        <v>88</v>
      </c>
      <c r="Y401" s="1" t="s">
        <v>88</v>
      </c>
      <c r="Z401" s="1" t="s">
        <v>12</v>
      </c>
      <c r="AA401" t="s">
        <v>74</v>
      </c>
      <c r="AB401" t="s">
        <v>200</v>
      </c>
      <c r="AC401" t="s">
        <v>15</v>
      </c>
      <c r="AD401">
        <v>9</v>
      </c>
      <c r="AE40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1" s="1" t="str">
        <f t="shared" si="6"/>
        <v>7 a 14 Dias</v>
      </c>
      <c r="AG401" s="40">
        <f>IF(STOCK_TÉCNICOS[[#This Row],[STATUS]]="INATIVO",
          "DESCONTO REALIZADO",0)</f>
        <v>0</v>
      </c>
      <c r="AH401"/>
    </row>
    <row r="402" spans="1:34" x14ac:dyDescent="0.3">
      <c r="A402" s="1" t="s">
        <v>532</v>
      </c>
      <c r="B402" s="1" t="s">
        <v>129</v>
      </c>
      <c r="C402" s="1" t="s">
        <v>154</v>
      </c>
      <c r="D402" s="1" t="s">
        <v>49</v>
      </c>
      <c r="E402" s="1" t="s">
        <v>53</v>
      </c>
      <c r="F402" s="1" t="s">
        <v>54</v>
      </c>
      <c r="G402" s="1" t="s">
        <v>537</v>
      </c>
      <c r="H402" s="1" t="s">
        <v>538</v>
      </c>
      <c r="I402" s="1" t="s">
        <v>12</v>
      </c>
      <c r="J402" s="1" t="s">
        <v>634</v>
      </c>
      <c r="K402" s="1" t="s">
        <v>104</v>
      </c>
      <c r="L402" s="1" t="s">
        <v>540</v>
      </c>
      <c r="M402" s="1" t="s">
        <v>541</v>
      </c>
      <c r="N402" s="14">
        <v>46069</v>
      </c>
      <c r="O402" s="1" t="s">
        <v>52</v>
      </c>
      <c r="P402" s="1" t="s">
        <v>32</v>
      </c>
      <c r="Q402" s="1" t="s">
        <v>88</v>
      </c>
      <c r="R402" s="1" t="s">
        <v>49</v>
      </c>
      <c r="S402" s="1" t="s">
        <v>88</v>
      </c>
      <c r="T402" s="1" t="s">
        <v>88</v>
      </c>
      <c r="U402" s="1" t="s">
        <v>47</v>
      </c>
      <c r="V402" s="1" t="s">
        <v>88</v>
      </c>
      <c r="W402" s="1" t="s">
        <v>88</v>
      </c>
      <c r="X402" s="1" t="s">
        <v>88</v>
      </c>
      <c r="Y402" s="1" t="s">
        <v>88</v>
      </c>
      <c r="Z402" s="1" t="s">
        <v>12</v>
      </c>
      <c r="AA402" t="s">
        <v>74</v>
      </c>
      <c r="AB402" t="s">
        <v>200</v>
      </c>
      <c r="AC402" t="s">
        <v>15</v>
      </c>
      <c r="AD402">
        <v>3</v>
      </c>
      <c r="AE40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2" s="1" t="str">
        <f t="shared" si="6"/>
        <v>0 a 7 Dias</v>
      </c>
      <c r="AG402" s="40">
        <f>IF(STOCK_TÉCNICOS[[#This Row],[STATUS]]="INATIVO",
          "DESCONTO REALIZADO",0)</f>
        <v>0</v>
      </c>
      <c r="AH402"/>
    </row>
    <row r="403" spans="1:34" x14ac:dyDescent="0.3">
      <c r="A403" s="1" t="s">
        <v>532</v>
      </c>
      <c r="B403" s="1" t="s">
        <v>129</v>
      </c>
      <c r="C403" s="1" t="s">
        <v>154</v>
      </c>
      <c r="D403" s="1" t="s">
        <v>49</v>
      </c>
      <c r="E403" s="1" t="s">
        <v>50</v>
      </c>
      <c r="F403" s="1" t="s">
        <v>51</v>
      </c>
      <c r="G403" s="1" t="s">
        <v>8</v>
      </c>
      <c r="H403" s="1" t="s">
        <v>9</v>
      </c>
      <c r="I403" s="1" t="s">
        <v>12</v>
      </c>
      <c r="J403" s="1" t="s">
        <v>653</v>
      </c>
      <c r="K403" s="1" t="s">
        <v>104</v>
      </c>
      <c r="L403" s="1" t="s">
        <v>106</v>
      </c>
      <c r="M403" s="1" t="s">
        <v>45</v>
      </c>
      <c r="N403" s="14">
        <v>46069</v>
      </c>
      <c r="O403" s="1" t="s">
        <v>52</v>
      </c>
      <c r="P403" s="1" t="s">
        <v>32</v>
      </c>
      <c r="Q403" s="1" t="s">
        <v>88</v>
      </c>
      <c r="R403" s="1" t="s">
        <v>49</v>
      </c>
      <c r="S403" s="1" t="s">
        <v>88</v>
      </c>
      <c r="T403" s="1" t="s">
        <v>88</v>
      </c>
      <c r="U403" s="1" t="s">
        <v>47</v>
      </c>
      <c r="V403" s="1" t="s">
        <v>88</v>
      </c>
      <c r="W403" s="1" t="s">
        <v>88</v>
      </c>
      <c r="X403" s="1" t="s">
        <v>88</v>
      </c>
      <c r="Y403" s="1" t="s">
        <v>88</v>
      </c>
      <c r="Z403" s="1" t="s">
        <v>12</v>
      </c>
      <c r="AA403" t="s">
        <v>74</v>
      </c>
      <c r="AB403" t="s">
        <v>200</v>
      </c>
      <c r="AC403" t="s">
        <v>15</v>
      </c>
      <c r="AD403">
        <v>3</v>
      </c>
      <c r="AE40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3" s="1" t="str">
        <f t="shared" si="6"/>
        <v>0 a 7 Dias</v>
      </c>
      <c r="AG403" s="40">
        <f>IF(STOCK_TÉCNICOS[[#This Row],[STATUS]]="INATIVO",
          "DESCONTO REALIZADO",0)</f>
        <v>0</v>
      </c>
      <c r="AH403"/>
    </row>
    <row r="404" spans="1:34" x14ac:dyDescent="0.3">
      <c r="A404" s="1" t="s">
        <v>532</v>
      </c>
      <c r="B404" s="1" t="s">
        <v>129</v>
      </c>
      <c r="C404" s="1" t="s">
        <v>154</v>
      </c>
      <c r="D404" s="1" t="s">
        <v>49</v>
      </c>
      <c r="E404" s="1" t="s">
        <v>53</v>
      </c>
      <c r="F404" s="1" t="s">
        <v>54</v>
      </c>
      <c r="G404" s="1" t="s">
        <v>537</v>
      </c>
      <c r="H404" s="1" t="s">
        <v>538</v>
      </c>
      <c r="I404" s="1" t="s">
        <v>12</v>
      </c>
      <c r="J404" s="1" t="s">
        <v>661</v>
      </c>
      <c r="K404" s="1" t="s">
        <v>104</v>
      </c>
      <c r="L404" s="1" t="s">
        <v>540</v>
      </c>
      <c r="M404" s="1" t="s">
        <v>541</v>
      </c>
      <c r="N404" s="14">
        <v>46069</v>
      </c>
      <c r="O404" s="1" t="s">
        <v>52</v>
      </c>
      <c r="P404" s="1" t="s">
        <v>32</v>
      </c>
      <c r="Q404" s="1" t="s">
        <v>88</v>
      </c>
      <c r="R404" s="1" t="s">
        <v>49</v>
      </c>
      <c r="S404" s="1" t="s">
        <v>88</v>
      </c>
      <c r="T404" s="1" t="s">
        <v>88</v>
      </c>
      <c r="U404" s="1" t="s">
        <v>47</v>
      </c>
      <c r="V404" s="1" t="s">
        <v>88</v>
      </c>
      <c r="W404" s="1" t="s">
        <v>88</v>
      </c>
      <c r="X404" s="1" t="s">
        <v>88</v>
      </c>
      <c r="Y404" s="1" t="s">
        <v>88</v>
      </c>
      <c r="Z404" s="1" t="s">
        <v>12</v>
      </c>
      <c r="AA404" t="s">
        <v>74</v>
      </c>
      <c r="AB404" t="s">
        <v>200</v>
      </c>
      <c r="AC404" t="s">
        <v>15</v>
      </c>
      <c r="AD404">
        <v>3</v>
      </c>
      <c r="AE40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4" s="1" t="str">
        <f t="shared" si="6"/>
        <v>0 a 7 Dias</v>
      </c>
      <c r="AG404" s="40">
        <f>IF(STOCK_TÉCNICOS[[#This Row],[STATUS]]="INATIVO",
          "DESCONTO REALIZADO",0)</f>
        <v>0</v>
      </c>
      <c r="AH404"/>
    </row>
    <row r="405" spans="1:34" x14ac:dyDescent="0.3">
      <c r="A405" s="1" t="s">
        <v>532</v>
      </c>
      <c r="B405" s="1" t="s">
        <v>129</v>
      </c>
      <c r="C405" s="1" t="s">
        <v>154</v>
      </c>
      <c r="D405" s="1" t="s">
        <v>49</v>
      </c>
      <c r="E405" s="1" t="s">
        <v>50</v>
      </c>
      <c r="F405" s="1" t="s">
        <v>51</v>
      </c>
      <c r="G405" s="1" t="s">
        <v>8</v>
      </c>
      <c r="H405" s="1" t="s">
        <v>9</v>
      </c>
      <c r="I405" s="1" t="s">
        <v>12</v>
      </c>
      <c r="J405" s="1" t="s">
        <v>670</v>
      </c>
      <c r="K405" s="1" t="s">
        <v>104</v>
      </c>
      <c r="L405" s="1" t="s">
        <v>106</v>
      </c>
      <c r="M405" s="1" t="s">
        <v>45</v>
      </c>
      <c r="N405" s="14">
        <v>46069</v>
      </c>
      <c r="O405" s="1" t="s">
        <v>52</v>
      </c>
      <c r="P405" s="1" t="s">
        <v>32</v>
      </c>
      <c r="Q405" s="1" t="s">
        <v>88</v>
      </c>
      <c r="R405" s="1" t="s">
        <v>49</v>
      </c>
      <c r="S405" s="1" t="s">
        <v>88</v>
      </c>
      <c r="T405" s="1" t="s">
        <v>88</v>
      </c>
      <c r="U405" s="1" t="s">
        <v>47</v>
      </c>
      <c r="V405" s="1" t="s">
        <v>88</v>
      </c>
      <c r="W405" s="1" t="s">
        <v>88</v>
      </c>
      <c r="X405" s="1" t="s">
        <v>88</v>
      </c>
      <c r="Y405" s="1" t="s">
        <v>88</v>
      </c>
      <c r="Z405" s="1" t="s">
        <v>12</v>
      </c>
      <c r="AA405" t="s">
        <v>74</v>
      </c>
      <c r="AB405" t="s">
        <v>200</v>
      </c>
      <c r="AC405" t="s">
        <v>15</v>
      </c>
      <c r="AD405">
        <v>3</v>
      </c>
      <c r="AE40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5" s="1" t="str">
        <f t="shared" si="6"/>
        <v>0 a 7 Dias</v>
      </c>
      <c r="AG405" s="40">
        <f>IF(STOCK_TÉCNICOS[[#This Row],[STATUS]]="INATIVO",
          "DESCONTO REALIZADO",0)</f>
        <v>0</v>
      </c>
      <c r="AH405"/>
    </row>
    <row r="406" spans="1:34" x14ac:dyDescent="0.3">
      <c r="A406" s="1" t="s">
        <v>532</v>
      </c>
      <c r="B406" s="1" t="s">
        <v>129</v>
      </c>
      <c r="C406" s="1" t="s">
        <v>154</v>
      </c>
      <c r="D406" s="1" t="s">
        <v>49</v>
      </c>
      <c r="E406" s="1" t="s">
        <v>53</v>
      </c>
      <c r="F406" s="1" t="s">
        <v>54</v>
      </c>
      <c r="G406" s="1" t="s">
        <v>41</v>
      </c>
      <c r="H406" s="1" t="s">
        <v>42</v>
      </c>
      <c r="I406" s="1" t="s">
        <v>12</v>
      </c>
      <c r="J406" s="1" t="s">
        <v>720</v>
      </c>
      <c r="K406" s="1" t="s">
        <v>104</v>
      </c>
      <c r="L406" s="1" t="s">
        <v>105</v>
      </c>
      <c r="M406" s="1" t="s">
        <v>46</v>
      </c>
      <c r="N406" s="14">
        <v>46069</v>
      </c>
      <c r="O406" s="1" t="s">
        <v>52</v>
      </c>
      <c r="P406" s="1" t="s">
        <v>32</v>
      </c>
      <c r="Q406" s="1" t="s">
        <v>88</v>
      </c>
      <c r="R406" s="1" t="s">
        <v>49</v>
      </c>
      <c r="S406" s="1" t="s">
        <v>88</v>
      </c>
      <c r="T406" s="1" t="s">
        <v>88</v>
      </c>
      <c r="U406" s="1" t="s">
        <v>47</v>
      </c>
      <c r="V406" s="1" t="s">
        <v>88</v>
      </c>
      <c r="W406" s="1" t="s">
        <v>88</v>
      </c>
      <c r="X406" s="1" t="s">
        <v>88</v>
      </c>
      <c r="Y406" s="1" t="s">
        <v>88</v>
      </c>
      <c r="Z406" s="1" t="s">
        <v>12</v>
      </c>
      <c r="AA406" t="s">
        <v>74</v>
      </c>
      <c r="AB406" t="s">
        <v>200</v>
      </c>
      <c r="AC406" t="s">
        <v>15</v>
      </c>
      <c r="AD406">
        <v>3</v>
      </c>
      <c r="AE40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6" s="1" t="str">
        <f t="shared" si="6"/>
        <v>0 a 7 Dias</v>
      </c>
      <c r="AG406" s="40">
        <f>IF(STOCK_TÉCNICOS[[#This Row],[STATUS]]="INATIVO",
          "DESCONTO REALIZADO",0)</f>
        <v>0</v>
      </c>
      <c r="AH406"/>
    </row>
    <row r="407" spans="1:34" x14ac:dyDescent="0.3">
      <c r="A407" s="1" t="s">
        <v>532</v>
      </c>
      <c r="B407" s="1" t="s">
        <v>129</v>
      </c>
      <c r="C407" s="1" t="s">
        <v>154</v>
      </c>
      <c r="D407" s="1" t="s">
        <v>49</v>
      </c>
      <c r="E407" s="1" t="s">
        <v>50</v>
      </c>
      <c r="F407" s="1" t="s">
        <v>51</v>
      </c>
      <c r="G407" s="1" t="s">
        <v>238</v>
      </c>
      <c r="H407" s="1" t="s">
        <v>239</v>
      </c>
      <c r="I407" s="1" t="s">
        <v>12</v>
      </c>
      <c r="J407" s="1" t="s">
        <v>721</v>
      </c>
      <c r="K407" s="1" t="s">
        <v>104</v>
      </c>
      <c r="L407" s="1" t="s">
        <v>108</v>
      </c>
      <c r="M407" s="1" t="s">
        <v>43</v>
      </c>
      <c r="N407" s="14">
        <v>46063</v>
      </c>
      <c r="O407" s="1" t="s">
        <v>52</v>
      </c>
      <c r="P407" s="1" t="s">
        <v>32</v>
      </c>
      <c r="Q407" s="1" t="s">
        <v>88</v>
      </c>
      <c r="R407" s="1" t="s">
        <v>49</v>
      </c>
      <c r="S407" s="1" t="s">
        <v>88</v>
      </c>
      <c r="T407" s="1" t="s">
        <v>88</v>
      </c>
      <c r="U407" s="1" t="s">
        <v>47</v>
      </c>
      <c r="V407" s="1" t="s">
        <v>88</v>
      </c>
      <c r="W407" s="1" t="s">
        <v>88</v>
      </c>
      <c r="X407" s="1" t="s">
        <v>88</v>
      </c>
      <c r="Y407" s="1" t="s">
        <v>88</v>
      </c>
      <c r="Z407" s="1" t="s">
        <v>12</v>
      </c>
      <c r="AA407" t="s">
        <v>74</v>
      </c>
      <c r="AB407" t="s">
        <v>200</v>
      </c>
      <c r="AC407" t="s">
        <v>15</v>
      </c>
      <c r="AD407">
        <v>9</v>
      </c>
      <c r="AE40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7" s="1" t="str">
        <f t="shared" si="6"/>
        <v>7 a 14 Dias</v>
      </c>
      <c r="AG407" s="40">
        <f>IF(STOCK_TÉCNICOS[[#This Row],[STATUS]]="INATIVO",
          "DESCONTO REALIZADO",0)</f>
        <v>0</v>
      </c>
      <c r="AH407"/>
    </row>
    <row r="408" spans="1:34" x14ac:dyDescent="0.3">
      <c r="A408" s="1" t="s">
        <v>532</v>
      </c>
      <c r="B408" s="1" t="s">
        <v>446</v>
      </c>
      <c r="C408" s="1" t="s">
        <v>447</v>
      </c>
      <c r="D408" s="1" t="s">
        <v>49</v>
      </c>
      <c r="E408" s="1" t="s">
        <v>53</v>
      </c>
      <c r="F408" s="1" t="s">
        <v>54</v>
      </c>
      <c r="G408" s="1" t="s">
        <v>41</v>
      </c>
      <c r="H408" s="1" t="s">
        <v>42</v>
      </c>
      <c r="I408" s="1" t="s">
        <v>12</v>
      </c>
      <c r="J408" s="1" t="s">
        <v>621</v>
      </c>
      <c r="K408" s="1" t="s">
        <v>104</v>
      </c>
      <c r="L408" s="1" t="s">
        <v>105</v>
      </c>
      <c r="M408" s="1" t="s">
        <v>46</v>
      </c>
      <c r="N408" s="14">
        <v>46066</v>
      </c>
      <c r="O408" s="1" t="s">
        <v>52</v>
      </c>
      <c r="P408" s="1" t="s">
        <v>32</v>
      </c>
      <c r="Q408" s="1" t="s">
        <v>88</v>
      </c>
      <c r="R408" s="1" t="s">
        <v>49</v>
      </c>
      <c r="S408" s="1" t="s">
        <v>88</v>
      </c>
      <c r="T408" s="1" t="s">
        <v>88</v>
      </c>
      <c r="U408" s="1" t="s">
        <v>47</v>
      </c>
      <c r="V408" s="1" t="s">
        <v>88</v>
      </c>
      <c r="W408" s="1" t="s">
        <v>88</v>
      </c>
      <c r="X408" s="1" t="s">
        <v>88</v>
      </c>
      <c r="Y408" s="1" t="s">
        <v>88</v>
      </c>
      <c r="Z408" s="1" t="s">
        <v>12</v>
      </c>
      <c r="AA408" t="s">
        <v>74</v>
      </c>
      <c r="AB408" t="s">
        <v>73</v>
      </c>
      <c r="AC408" t="s">
        <v>15</v>
      </c>
      <c r="AD408">
        <v>6</v>
      </c>
      <c r="AE40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8" s="1" t="str">
        <f t="shared" si="6"/>
        <v>0 a 7 Dias</v>
      </c>
      <c r="AG408" s="40">
        <f>IF(STOCK_TÉCNICOS[[#This Row],[STATUS]]="INATIVO",
          "DESCONTO REALIZADO",0)</f>
        <v>0</v>
      </c>
      <c r="AH408"/>
    </row>
    <row r="409" spans="1:34" x14ac:dyDescent="0.3">
      <c r="A409" s="1" t="s">
        <v>532</v>
      </c>
      <c r="B409" s="1" t="s">
        <v>446</v>
      </c>
      <c r="C409" s="1" t="s">
        <v>447</v>
      </c>
      <c r="D409" s="1" t="s">
        <v>49</v>
      </c>
      <c r="E409" s="1" t="s">
        <v>50</v>
      </c>
      <c r="F409" s="1" t="s">
        <v>51</v>
      </c>
      <c r="G409" s="1" t="s">
        <v>8</v>
      </c>
      <c r="H409" s="1" t="s">
        <v>9</v>
      </c>
      <c r="I409" s="1" t="s">
        <v>12</v>
      </c>
      <c r="J409" s="1" t="s">
        <v>65</v>
      </c>
      <c r="K409" s="1" t="s">
        <v>104</v>
      </c>
      <c r="L409" s="1" t="s">
        <v>106</v>
      </c>
      <c r="M409" s="1" t="s">
        <v>45</v>
      </c>
      <c r="N409" s="14">
        <v>46058</v>
      </c>
      <c r="O409" s="1" t="s">
        <v>52</v>
      </c>
      <c r="P409" s="1" t="s">
        <v>32</v>
      </c>
      <c r="Q409" s="1" t="s">
        <v>88</v>
      </c>
      <c r="R409" s="1" t="s">
        <v>49</v>
      </c>
      <c r="S409" s="1" t="s">
        <v>88</v>
      </c>
      <c r="T409" s="1" t="s">
        <v>88</v>
      </c>
      <c r="U409" s="1" t="s">
        <v>47</v>
      </c>
      <c r="V409" s="1" t="s">
        <v>88</v>
      </c>
      <c r="W409" s="1" t="s">
        <v>88</v>
      </c>
      <c r="X409" s="1" t="s">
        <v>88</v>
      </c>
      <c r="Y409" s="1" t="s">
        <v>88</v>
      </c>
      <c r="Z409" s="1" t="s">
        <v>12</v>
      </c>
      <c r="AA409" t="s">
        <v>74</v>
      </c>
      <c r="AB409" t="s">
        <v>73</v>
      </c>
      <c r="AC409" t="s">
        <v>15</v>
      </c>
      <c r="AD409">
        <v>14</v>
      </c>
      <c r="AE40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09" s="1" t="str">
        <f t="shared" si="6"/>
        <v>7 a 14 Dias</v>
      </c>
      <c r="AG409" s="40">
        <f>IF(STOCK_TÉCNICOS[[#This Row],[STATUS]]="INATIVO",
          "DESCONTO REALIZADO",0)</f>
        <v>0</v>
      </c>
      <c r="AH409"/>
    </row>
    <row r="410" spans="1:34" x14ac:dyDescent="0.3">
      <c r="A410" s="1" t="s">
        <v>532</v>
      </c>
      <c r="B410" s="1" t="s">
        <v>446</v>
      </c>
      <c r="C410" s="1" t="s">
        <v>447</v>
      </c>
      <c r="D410" s="1" t="s">
        <v>49</v>
      </c>
      <c r="E410" s="1" t="s">
        <v>50</v>
      </c>
      <c r="F410" s="1" t="s">
        <v>51</v>
      </c>
      <c r="G410" s="1" t="s">
        <v>8</v>
      </c>
      <c r="H410" s="1" t="s">
        <v>9</v>
      </c>
      <c r="I410" s="1" t="s">
        <v>12</v>
      </c>
      <c r="J410" s="1" t="s">
        <v>61</v>
      </c>
      <c r="K410" s="1" t="s">
        <v>104</v>
      </c>
      <c r="L410" s="1" t="s">
        <v>106</v>
      </c>
      <c r="M410" s="1" t="s">
        <v>45</v>
      </c>
      <c r="N410" s="14">
        <v>46058</v>
      </c>
      <c r="O410" s="1" t="s">
        <v>52</v>
      </c>
      <c r="P410" s="1" t="s">
        <v>32</v>
      </c>
      <c r="Q410" s="1" t="s">
        <v>88</v>
      </c>
      <c r="R410" s="1" t="s">
        <v>49</v>
      </c>
      <c r="S410" s="1" t="s">
        <v>88</v>
      </c>
      <c r="T410" s="1" t="s">
        <v>88</v>
      </c>
      <c r="U410" s="1" t="s">
        <v>47</v>
      </c>
      <c r="V410" s="1" t="s">
        <v>88</v>
      </c>
      <c r="W410" s="1" t="s">
        <v>88</v>
      </c>
      <c r="X410" s="1" t="s">
        <v>88</v>
      </c>
      <c r="Y410" s="1" t="s">
        <v>88</v>
      </c>
      <c r="Z410" s="1" t="s">
        <v>12</v>
      </c>
      <c r="AA410" t="s">
        <v>74</v>
      </c>
      <c r="AB410" t="s">
        <v>73</v>
      </c>
      <c r="AC410" t="s">
        <v>15</v>
      </c>
      <c r="AD410">
        <v>14</v>
      </c>
      <c r="AE41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0" s="1" t="str">
        <f t="shared" si="6"/>
        <v>7 a 14 Dias</v>
      </c>
      <c r="AG410" s="40">
        <f>IF(STOCK_TÉCNICOS[[#This Row],[STATUS]]="INATIVO",
          "DESCONTO REALIZADO",0)</f>
        <v>0</v>
      </c>
      <c r="AH410"/>
    </row>
    <row r="411" spans="1:34" x14ac:dyDescent="0.3">
      <c r="A411" s="1" t="s">
        <v>532</v>
      </c>
      <c r="B411" s="1" t="s">
        <v>446</v>
      </c>
      <c r="C411" s="1" t="s">
        <v>447</v>
      </c>
      <c r="D411" s="1" t="s">
        <v>49</v>
      </c>
      <c r="E411" s="1" t="s">
        <v>50</v>
      </c>
      <c r="F411" s="1" t="s">
        <v>51</v>
      </c>
      <c r="G411" s="1" t="s">
        <v>8</v>
      </c>
      <c r="H411" s="1" t="s">
        <v>9</v>
      </c>
      <c r="I411" s="1" t="s">
        <v>12</v>
      </c>
      <c r="J411" s="1" t="s">
        <v>60</v>
      </c>
      <c r="K411" s="1" t="s">
        <v>104</v>
      </c>
      <c r="L411" s="1" t="s">
        <v>106</v>
      </c>
      <c r="M411" s="1" t="s">
        <v>45</v>
      </c>
      <c r="N411" s="14">
        <v>46058</v>
      </c>
      <c r="O411" s="1" t="s">
        <v>52</v>
      </c>
      <c r="P411" s="1" t="s">
        <v>32</v>
      </c>
      <c r="Q411" s="1" t="s">
        <v>88</v>
      </c>
      <c r="R411" s="1" t="s">
        <v>49</v>
      </c>
      <c r="S411" s="1" t="s">
        <v>88</v>
      </c>
      <c r="T411" s="1" t="s">
        <v>88</v>
      </c>
      <c r="U411" s="1" t="s">
        <v>47</v>
      </c>
      <c r="V411" s="1" t="s">
        <v>88</v>
      </c>
      <c r="W411" s="1" t="s">
        <v>88</v>
      </c>
      <c r="X411" s="1" t="s">
        <v>88</v>
      </c>
      <c r="Y411" s="1" t="s">
        <v>88</v>
      </c>
      <c r="Z411" s="1" t="s">
        <v>12</v>
      </c>
      <c r="AA411" t="s">
        <v>74</v>
      </c>
      <c r="AB411" t="s">
        <v>73</v>
      </c>
      <c r="AC411" t="s">
        <v>15</v>
      </c>
      <c r="AD411">
        <v>14</v>
      </c>
      <c r="AE41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1" s="1" t="str">
        <f t="shared" si="6"/>
        <v>7 a 14 Dias</v>
      </c>
      <c r="AG411" s="40">
        <f>IF(STOCK_TÉCNICOS[[#This Row],[STATUS]]="INATIVO",
          "DESCONTO REALIZADO",0)</f>
        <v>0</v>
      </c>
      <c r="AH411"/>
    </row>
    <row r="412" spans="1:34" x14ac:dyDescent="0.3">
      <c r="A412" s="1" t="s">
        <v>532</v>
      </c>
      <c r="B412" s="1" t="s">
        <v>446</v>
      </c>
      <c r="C412" s="1" t="s">
        <v>447</v>
      </c>
      <c r="D412" s="1" t="s">
        <v>49</v>
      </c>
      <c r="E412" s="1" t="s">
        <v>50</v>
      </c>
      <c r="F412" s="1" t="s">
        <v>51</v>
      </c>
      <c r="G412" s="1" t="s">
        <v>238</v>
      </c>
      <c r="H412" s="1" t="s">
        <v>239</v>
      </c>
      <c r="I412" s="1" t="s">
        <v>12</v>
      </c>
      <c r="J412" s="1" t="s">
        <v>462</v>
      </c>
      <c r="K412" s="1" t="s">
        <v>104</v>
      </c>
      <c r="L412" s="1" t="s">
        <v>108</v>
      </c>
      <c r="M412" s="1" t="s">
        <v>43</v>
      </c>
      <c r="N412" s="14">
        <v>46058</v>
      </c>
      <c r="O412" s="1" t="s">
        <v>52</v>
      </c>
      <c r="P412" s="1" t="s">
        <v>32</v>
      </c>
      <c r="Q412" s="1" t="s">
        <v>88</v>
      </c>
      <c r="R412" s="1" t="s">
        <v>49</v>
      </c>
      <c r="S412" s="1" t="s">
        <v>88</v>
      </c>
      <c r="T412" s="1" t="s">
        <v>88</v>
      </c>
      <c r="U412" s="1" t="s">
        <v>47</v>
      </c>
      <c r="V412" s="1" t="s">
        <v>88</v>
      </c>
      <c r="W412" s="1" t="s">
        <v>88</v>
      </c>
      <c r="X412" s="1" t="s">
        <v>88</v>
      </c>
      <c r="Y412" s="1" t="s">
        <v>88</v>
      </c>
      <c r="Z412" s="1" t="s">
        <v>12</v>
      </c>
      <c r="AA412" t="s">
        <v>74</v>
      </c>
      <c r="AB412" t="s">
        <v>73</v>
      </c>
      <c r="AC412" t="s">
        <v>15</v>
      </c>
      <c r="AD412">
        <v>14</v>
      </c>
      <c r="AE41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2" s="1" t="str">
        <f t="shared" si="6"/>
        <v>7 a 14 Dias</v>
      </c>
      <c r="AG412" s="40">
        <f>IF(STOCK_TÉCNICOS[[#This Row],[STATUS]]="INATIVO",
          "DESCONTO REALIZADO",0)</f>
        <v>0</v>
      </c>
      <c r="AH412"/>
    </row>
    <row r="413" spans="1:34" x14ac:dyDescent="0.3">
      <c r="A413" s="1" t="s">
        <v>532</v>
      </c>
      <c r="B413" s="1" t="s">
        <v>374</v>
      </c>
      <c r="C413" s="1" t="s">
        <v>375</v>
      </c>
      <c r="D413" s="1" t="s">
        <v>49</v>
      </c>
      <c r="E413" s="1" t="s">
        <v>53</v>
      </c>
      <c r="F413" s="1" t="s">
        <v>54</v>
      </c>
      <c r="G413" s="1" t="s">
        <v>41</v>
      </c>
      <c r="H413" s="1" t="s">
        <v>42</v>
      </c>
      <c r="I413" s="1" t="s">
        <v>12</v>
      </c>
      <c r="J413" s="1" t="s">
        <v>376</v>
      </c>
      <c r="K413" s="1" t="s">
        <v>104</v>
      </c>
      <c r="L413" s="1" t="s">
        <v>105</v>
      </c>
      <c r="M413" s="1" t="s">
        <v>46</v>
      </c>
      <c r="N413" s="14">
        <v>46056</v>
      </c>
      <c r="O413" s="1" t="s">
        <v>52</v>
      </c>
      <c r="P413" s="1" t="s">
        <v>32</v>
      </c>
      <c r="Q413" s="1" t="s">
        <v>88</v>
      </c>
      <c r="R413" s="1" t="s">
        <v>49</v>
      </c>
      <c r="S413" s="1" t="s">
        <v>88</v>
      </c>
      <c r="T413" s="1" t="s">
        <v>88</v>
      </c>
      <c r="U413" s="1" t="s">
        <v>47</v>
      </c>
      <c r="V413" s="1" t="s">
        <v>88</v>
      </c>
      <c r="W413" s="1" t="s">
        <v>88</v>
      </c>
      <c r="X413" s="1" t="s">
        <v>88</v>
      </c>
      <c r="Y413" s="1" t="s">
        <v>88</v>
      </c>
      <c r="Z413" s="1" t="s">
        <v>12</v>
      </c>
      <c r="AA413" t="s">
        <v>74</v>
      </c>
      <c r="AB413" t="s">
        <v>75</v>
      </c>
      <c r="AC413" t="s">
        <v>15</v>
      </c>
      <c r="AD413">
        <v>16</v>
      </c>
      <c r="AE41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3" s="1" t="str">
        <f t="shared" si="6"/>
        <v>Acima de 14 Dias</v>
      </c>
      <c r="AG413" s="40">
        <f>IF(STOCK_TÉCNICOS[[#This Row],[STATUS]]="INATIVO",
          "DESCONTO REALIZADO",0)</f>
        <v>0</v>
      </c>
    </row>
    <row r="414" spans="1:34" x14ac:dyDescent="0.3">
      <c r="A414" s="1" t="s">
        <v>532</v>
      </c>
      <c r="B414" s="1" t="s">
        <v>374</v>
      </c>
      <c r="C414" s="1" t="s">
        <v>375</v>
      </c>
      <c r="D414" s="1" t="s">
        <v>49</v>
      </c>
      <c r="E414" s="1" t="s">
        <v>53</v>
      </c>
      <c r="F414" s="1" t="s">
        <v>54</v>
      </c>
      <c r="G414" s="1" t="s">
        <v>41</v>
      </c>
      <c r="H414" s="1" t="s">
        <v>42</v>
      </c>
      <c r="I414" s="1" t="s">
        <v>12</v>
      </c>
      <c r="J414" s="1" t="s">
        <v>561</v>
      </c>
      <c r="K414" s="1" t="s">
        <v>104</v>
      </c>
      <c r="L414" s="1" t="s">
        <v>105</v>
      </c>
      <c r="M414" s="1" t="s">
        <v>46</v>
      </c>
      <c r="N414" s="14">
        <v>46071</v>
      </c>
      <c r="O414" s="1" t="s">
        <v>52</v>
      </c>
      <c r="P414" s="1" t="s">
        <v>32</v>
      </c>
      <c r="Q414" s="1" t="s">
        <v>88</v>
      </c>
      <c r="R414" s="1" t="s">
        <v>49</v>
      </c>
      <c r="S414" s="1" t="s">
        <v>88</v>
      </c>
      <c r="T414" s="1" t="s">
        <v>88</v>
      </c>
      <c r="U414" s="1" t="s">
        <v>47</v>
      </c>
      <c r="V414" s="1" t="s">
        <v>88</v>
      </c>
      <c r="W414" s="1" t="s">
        <v>88</v>
      </c>
      <c r="X414" s="1" t="s">
        <v>88</v>
      </c>
      <c r="Y414" s="1" t="s">
        <v>88</v>
      </c>
      <c r="Z414" s="1" t="s">
        <v>12</v>
      </c>
      <c r="AA414" t="s">
        <v>74</v>
      </c>
      <c r="AB414" t="s">
        <v>75</v>
      </c>
      <c r="AC414" t="s">
        <v>15</v>
      </c>
      <c r="AD414">
        <v>1</v>
      </c>
      <c r="AE41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4" s="1" t="str">
        <f t="shared" si="6"/>
        <v>0 a 7 Dias</v>
      </c>
      <c r="AG414" s="40">
        <f>IF(STOCK_TÉCNICOS[[#This Row],[STATUS]]="INATIVO",
          "DESCONTO REALIZADO",0)</f>
        <v>0</v>
      </c>
    </row>
    <row r="415" spans="1:34" x14ac:dyDescent="0.3">
      <c r="A415" s="1" t="s">
        <v>532</v>
      </c>
      <c r="B415" s="1" t="s">
        <v>374</v>
      </c>
      <c r="C415" s="1" t="s">
        <v>375</v>
      </c>
      <c r="D415" s="1" t="s">
        <v>49</v>
      </c>
      <c r="E415" s="1" t="s">
        <v>50</v>
      </c>
      <c r="F415" s="1" t="s">
        <v>51</v>
      </c>
      <c r="G415" s="1" t="s">
        <v>8</v>
      </c>
      <c r="H415" s="1" t="s">
        <v>9</v>
      </c>
      <c r="I415" s="1" t="s">
        <v>12</v>
      </c>
      <c r="J415" s="1" t="s">
        <v>392</v>
      </c>
      <c r="K415" s="1" t="s">
        <v>104</v>
      </c>
      <c r="L415" s="1" t="s">
        <v>106</v>
      </c>
      <c r="M415" s="1" t="s">
        <v>45</v>
      </c>
      <c r="N415" s="14">
        <v>46056</v>
      </c>
      <c r="O415" s="1" t="s">
        <v>52</v>
      </c>
      <c r="P415" s="1" t="s">
        <v>32</v>
      </c>
      <c r="Q415" s="1" t="s">
        <v>88</v>
      </c>
      <c r="R415" s="1" t="s">
        <v>49</v>
      </c>
      <c r="S415" s="1" t="s">
        <v>88</v>
      </c>
      <c r="T415" s="1" t="s">
        <v>88</v>
      </c>
      <c r="U415" s="1" t="s">
        <v>47</v>
      </c>
      <c r="V415" s="1" t="s">
        <v>88</v>
      </c>
      <c r="W415" s="1" t="s">
        <v>88</v>
      </c>
      <c r="X415" s="1" t="s">
        <v>88</v>
      </c>
      <c r="Y415" s="1" t="s">
        <v>88</v>
      </c>
      <c r="Z415" s="1" t="s">
        <v>12</v>
      </c>
      <c r="AA415" t="s">
        <v>74</v>
      </c>
      <c r="AB415" t="s">
        <v>75</v>
      </c>
      <c r="AC415" t="s">
        <v>15</v>
      </c>
      <c r="AD415">
        <v>16</v>
      </c>
      <c r="AE41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5" s="1" t="str">
        <f t="shared" si="6"/>
        <v>Acima de 14 Dias</v>
      </c>
      <c r="AG415" s="40">
        <f>IF(STOCK_TÉCNICOS[[#This Row],[STATUS]]="INATIVO",
          "DESCONTO REALIZADO",0)</f>
        <v>0</v>
      </c>
    </row>
    <row r="416" spans="1:34" x14ac:dyDescent="0.3">
      <c r="A416" s="1" t="s">
        <v>532</v>
      </c>
      <c r="B416" s="1" t="s">
        <v>374</v>
      </c>
      <c r="C416" s="1" t="s">
        <v>375</v>
      </c>
      <c r="D416" s="1" t="s">
        <v>49</v>
      </c>
      <c r="E416" s="1" t="s">
        <v>50</v>
      </c>
      <c r="F416" s="1" t="s">
        <v>51</v>
      </c>
      <c r="G416" s="1" t="s">
        <v>8</v>
      </c>
      <c r="H416" s="1" t="s">
        <v>9</v>
      </c>
      <c r="I416" s="1" t="s">
        <v>12</v>
      </c>
      <c r="J416" s="1" t="s">
        <v>400</v>
      </c>
      <c r="K416" s="1" t="s">
        <v>104</v>
      </c>
      <c r="L416" s="1" t="s">
        <v>106</v>
      </c>
      <c r="M416" s="1" t="s">
        <v>45</v>
      </c>
      <c r="N416" s="14">
        <v>46056</v>
      </c>
      <c r="O416" s="1" t="s">
        <v>52</v>
      </c>
      <c r="P416" s="1" t="s">
        <v>32</v>
      </c>
      <c r="Q416" s="1" t="s">
        <v>88</v>
      </c>
      <c r="R416" s="1" t="s">
        <v>49</v>
      </c>
      <c r="S416" s="1" t="s">
        <v>88</v>
      </c>
      <c r="T416" s="1" t="s">
        <v>88</v>
      </c>
      <c r="U416" s="1" t="s">
        <v>47</v>
      </c>
      <c r="V416" s="1" t="s">
        <v>88</v>
      </c>
      <c r="W416" s="1" t="s">
        <v>88</v>
      </c>
      <c r="X416" s="1" t="s">
        <v>88</v>
      </c>
      <c r="Y416" s="1" t="s">
        <v>88</v>
      </c>
      <c r="Z416" s="1" t="s">
        <v>12</v>
      </c>
      <c r="AA416" t="s">
        <v>74</v>
      </c>
      <c r="AB416" t="s">
        <v>75</v>
      </c>
      <c r="AC416" t="s">
        <v>15</v>
      </c>
      <c r="AD416">
        <v>16</v>
      </c>
      <c r="AE41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6" s="1" t="str">
        <f t="shared" si="6"/>
        <v>Acima de 14 Dias</v>
      </c>
      <c r="AG416" s="40">
        <f>IF(STOCK_TÉCNICOS[[#This Row],[STATUS]]="INATIVO",
          "DESCONTO REALIZADO",0)</f>
        <v>0</v>
      </c>
    </row>
    <row r="417" spans="1:33" x14ac:dyDescent="0.3">
      <c r="A417" s="1" t="s">
        <v>532</v>
      </c>
      <c r="B417" s="1" t="s">
        <v>374</v>
      </c>
      <c r="C417" s="1" t="s">
        <v>375</v>
      </c>
      <c r="D417" s="1" t="s">
        <v>49</v>
      </c>
      <c r="E417" s="1" t="s">
        <v>50</v>
      </c>
      <c r="F417" s="1" t="s">
        <v>51</v>
      </c>
      <c r="G417" s="1" t="s">
        <v>238</v>
      </c>
      <c r="H417" s="1" t="s">
        <v>239</v>
      </c>
      <c r="I417" s="1" t="s">
        <v>12</v>
      </c>
      <c r="J417" s="1" t="s">
        <v>403</v>
      </c>
      <c r="K417" s="1" t="s">
        <v>104</v>
      </c>
      <c r="L417" s="1" t="s">
        <v>108</v>
      </c>
      <c r="M417" s="1" t="s">
        <v>43</v>
      </c>
      <c r="N417" s="14">
        <v>46056</v>
      </c>
      <c r="O417" s="1" t="s">
        <v>52</v>
      </c>
      <c r="P417" s="1" t="s">
        <v>32</v>
      </c>
      <c r="Q417" s="1" t="s">
        <v>88</v>
      </c>
      <c r="R417" s="1" t="s">
        <v>49</v>
      </c>
      <c r="S417" s="1" t="s">
        <v>88</v>
      </c>
      <c r="T417" s="1" t="s">
        <v>88</v>
      </c>
      <c r="U417" s="1" t="s">
        <v>47</v>
      </c>
      <c r="V417" s="1" t="s">
        <v>88</v>
      </c>
      <c r="W417" s="1" t="s">
        <v>88</v>
      </c>
      <c r="X417" s="1" t="s">
        <v>88</v>
      </c>
      <c r="Y417" s="1" t="s">
        <v>88</v>
      </c>
      <c r="Z417" s="1" t="s">
        <v>12</v>
      </c>
      <c r="AA417" t="s">
        <v>74</v>
      </c>
      <c r="AB417" t="s">
        <v>75</v>
      </c>
      <c r="AC417" t="s">
        <v>15</v>
      </c>
      <c r="AD417">
        <v>16</v>
      </c>
      <c r="AE41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7" s="1" t="str">
        <f t="shared" si="6"/>
        <v>Acima de 14 Dias</v>
      </c>
      <c r="AG417" s="40">
        <f>IF(STOCK_TÉCNICOS[[#This Row],[STATUS]]="INATIVO",
          "DESCONTO REALIZADO",0)</f>
        <v>0</v>
      </c>
    </row>
    <row r="418" spans="1:33" x14ac:dyDescent="0.3">
      <c r="A418" s="1" t="s">
        <v>532</v>
      </c>
      <c r="B418" s="1" t="s">
        <v>374</v>
      </c>
      <c r="C418" s="1" t="s">
        <v>375</v>
      </c>
      <c r="D418" s="1" t="s">
        <v>49</v>
      </c>
      <c r="E418" s="1" t="s">
        <v>50</v>
      </c>
      <c r="F418" s="1" t="s">
        <v>51</v>
      </c>
      <c r="G418" s="1" t="s">
        <v>8</v>
      </c>
      <c r="H418" s="1" t="s">
        <v>9</v>
      </c>
      <c r="I418" s="1" t="s">
        <v>12</v>
      </c>
      <c r="J418" s="1" t="s">
        <v>404</v>
      </c>
      <c r="K418" s="1" t="s">
        <v>104</v>
      </c>
      <c r="L418" s="1" t="s">
        <v>106</v>
      </c>
      <c r="M418" s="1" t="s">
        <v>45</v>
      </c>
      <c r="N418" s="14">
        <v>46056</v>
      </c>
      <c r="O418" s="1" t="s">
        <v>52</v>
      </c>
      <c r="P418" s="1" t="s">
        <v>32</v>
      </c>
      <c r="Q418" s="1" t="s">
        <v>88</v>
      </c>
      <c r="R418" s="1" t="s">
        <v>49</v>
      </c>
      <c r="S418" s="1" t="s">
        <v>88</v>
      </c>
      <c r="T418" s="1" t="s">
        <v>88</v>
      </c>
      <c r="U418" s="1" t="s">
        <v>47</v>
      </c>
      <c r="V418" s="1" t="s">
        <v>88</v>
      </c>
      <c r="W418" s="1" t="s">
        <v>88</v>
      </c>
      <c r="X418" s="1" t="s">
        <v>88</v>
      </c>
      <c r="Y418" s="1" t="s">
        <v>88</v>
      </c>
      <c r="Z418" s="1" t="s">
        <v>12</v>
      </c>
      <c r="AA418" t="s">
        <v>74</v>
      </c>
      <c r="AB418" t="s">
        <v>75</v>
      </c>
      <c r="AC418" t="s">
        <v>15</v>
      </c>
      <c r="AD418">
        <v>16</v>
      </c>
      <c r="AE41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8" s="1" t="str">
        <f t="shared" si="6"/>
        <v>Acima de 14 Dias</v>
      </c>
      <c r="AG418" s="40">
        <f>IF(STOCK_TÉCNICOS[[#This Row],[STATUS]]="INATIVO",
          "DESCONTO REALIZADO",0)</f>
        <v>0</v>
      </c>
    </row>
    <row r="419" spans="1:33" x14ac:dyDescent="0.3">
      <c r="A419" s="1" t="s">
        <v>532</v>
      </c>
      <c r="B419" s="1" t="s">
        <v>374</v>
      </c>
      <c r="C419" s="1" t="s">
        <v>375</v>
      </c>
      <c r="D419" s="1" t="s">
        <v>49</v>
      </c>
      <c r="E419" s="1" t="s">
        <v>53</v>
      </c>
      <c r="F419" s="1" t="s">
        <v>54</v>
      </c>
      <c r="G419" s="1" t="s">
        <v>41</v>
      </c>
      <c r="H419" s="1" t="s">
        <v>42</v>
      </c>
      <c r="I419" s="1" t="s">
        <v>12</v>
      </c>
      <c r="J419" s="1" t="s">
        <v>413</v>
      </c>
      <c r="K419" s="1" t="s">
        <v>104</v>
      </c>
      <c r="L419" s="1" t="s">
        <v>105</v>
      </c>
      <c r="M419" s="1" t="s">
        <v>46</v>
      </c>
      <c r="N419" s="14">
        <v>46056</v>
      </c>
      <c r="O419" s="1" t="s">
        <v>52</v>
      </c>
      <c r="P419" s="1" t="s">
        <v>32</v>
      </c>
      <c r="Q419" s="1" t="s">
        <v>88</v>
      </c>
      <c r="R419" s="1" t="s">
        <v>49</v>
      </c>
      <c r="S419" s="1" t="s">
        <v>88</v>
      </c>
      <c r="T419" s="1" t="s">
        <v>88</v>
      </c>
      <c r="U419" s="1" t="s">
        <v>47</v>
      </c>
      <c r="V419" s="1" t="s">
        <v>88</v>
      </c>
      <c r="W419" s="1" t="s">
        <v>88</v>
      </c>
      <c r="X419" s="1" t="s">
        <v>88</v>
      </c>
      <c r="Y419" s="1" t="s">
        <v>88</v>
      </c>
      <c r="Z419" s="1" t="s">
        <v>12</v>
      </c>
      <c r="AA419" t="s">
        <v>74</v>
      </c>
      <c r="AB419" t="s">
        <v>75</v>
      </c>
      <c r="AC419" t="s">
        <v>15</v>
      </c>
      <c r="AD419">
        <v>16</v>
      </c>
      <c r="AE41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19" s="1" t="str">
        <f t="shared" si="6"/>
        <v>Acima de 14 Dias</v>
      </c>
      <c r="AG419" s="40">
        <f>IF(STOCK_TÉCNICOS[[#This Row],[STATUS]]="INATIVO",
          "DESCONTO REALIZADO",0)</f>
        <v>0</v>
      </c>
    </row>
    <row r="420" spans="1:33" x14ac:dyDescent="0.3">
      <c r="A420" s="1" t="s">
        <v>532</v>
      </c>
      <c r="B420" s="1" t="s">
        <v>374</v>
      </c>
      <c r="C420" s="1" t="s">
        <v>375</v>
      </c>
      <c r="D420" s="1" t="s">
        <v>49</v>
      </c>
      <c r="E420" s="1" t="s">
        <v>50</v>
      </c>
      <c r="F420" s="1" t="s">
        <v>51</v>
      </c>
      <c r="G420" s="1" t="s">
        <v>88</v>
      </c>
      <c r="H420" s="1" t="s">
        <v>88</v>
      </c>
      <c r="I420" s="1" t="s">
        <v>38</v>
      </c>
      <c r="J420" s="1" t="s">
        <v>528</v>
      </c>
      <c r="K420" s="1" t="s">
        <v>104</v>
      </c>
      <c r="L420" s="1" t="s">
        <v>88</v>
      </c>
      <c r="M420" s="1" t="s">
        <v>88</v>
      </c>
      <c r="N420" s="14">
        <v>46062</v>
      </c>
      <c r="O420" s="1" t="s">
        <v>52</v>
      </c>
      <c r="P420" s="1" t="s">
        <v>32</v>
      </c>
      <c r="Q420" s="1" t="s">
        <v>266</v>
      </c>
      <c r="R420" s="1" t="s">
        <v>49</v>
      </c>
      <c r="S420" s="1" t="s">
        <v>267</v>
      </c>
      <c r="T420" s="1" t="s">
        <v>529</v>
      </c>
      <c r="U420" s="1" t="s">
        <v>47</v>
      </c>
      <c r="V420" s="1" t="s">
        <v>88</v>
      </c>
      <c r="W420" s="1" t="s">
        <v>88</v>
      </c>
      <c r="X420" s="1" t="s">
        <v>88</v>
      </c>
      <c r="Y420" s="1" t="s">
        <v>426</v>
      </c>
      <c r="Z420" s="1" t="s">
        <v>88</v>
      </c>
      <c r="AA420" t="s">
        <v>74</v>
      </c>
      <c r="AB420" t="s">
        <v>75</v>
      </c>
      <c r="AC420" t="s">
        <v>15</v>
      </c>
      <c r="AD420">
        <v>10</v>
      </c>
      <c r="AE42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0" s="1" t="str">
        <f t="shared" si="6"/>
        <v>Reversa</v>
      </c>
      <c r="AG420" s="40">
        <f>IF(STOCK_TÉCNICOS[[#This Row],[STATUS]]="INATIVO",
          "DESCONTO REALIZADO",0)</f>
        <v>0</v>
      </c>
    </row>
    <row r="421" spans="1:33" x14ac:dyDescent="0.3">
      <c r="A421" s="1" t="s">
        <v>532</v>
      </c>
      <c r="B421" s="1" t="s">
        <v>250</v>
      </c>
      <c r="C421" s="1" t="s">
        <v>251</v>
      </c>
      <c r="D421" s="1" t="s">
        <v>49</v>
      </c>
      <c r="E421" s="1" t="s">
        <v>53</v>
      </c>
      <c r="F421" s="1" t="s">
        <v>54</v>
      </c>
      <c r="G421" s="1" t="s">
        <v>537</v>
      </c>
      <c r="H421" s="1" t="s">
        <v>538</v>
      </c>
      <c r="I421" s="1" t="s">
        <v>12</v>
      </c>
      <c r="J421" s="1" t="s">
        <v>568</v>
      </c>
      <c r="K421" s="1" t="s">
        <v>104</v>
      </c>
      <c r="L421" s="1" t="s">
        <v>540</v>
      </c>
      <c r="M421" s="1" t="s">
        <v>541</v>
      </c>
      <c r="N421" s="14">
        <v>46070</v>
      </c>
      <c r="O421" s="1" t="s">
        <v>52</v>
      </c>
      <c r="P421" s="1" t="s">
        <v>32</v>
      </c>
      <c r="Q421" s="1" t="s">
        <v>88</v>
      </c>
      <c r="R421" s="1" t="s">
        <v>49</v>
      </c>
      <c r="S421" s="1" t="s">
        <v>88</v>
      </c>
      <c r="T421" s="1" t="s">
        <v>88</v>
      </c>
      <c r="U421" s="1" t="s">
        <v>47</v>
      </c>
      <c r="V421" s="1" t="s">
        <v>88</v>
      </c>
      <c r="W421" s="1" t="s">
        <v>88</v>
      </c>
      <c r="X421" s="1" t="s">
        <v>88</v>
      </c>
      <c r="Y421" s="1" t="s">
        <v>88</v>
      </c>
      <c r="Z421" s="1" t="s">
        <v>12</v>
      </c>
      <c r="AA421" t="s">
        <v>74</v>
      </c>
      <c r="AB421" t="s">
        <v>200</v>
      </c>
      <c r="AC421" t="s">
        <v>15</v>
      </c>
      <c r="AD421">
        <v>2</v>
      </c>
      <c r="AE42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1" s="1" t="str">
        <f t="shared" si="6"/>
        <v>0 a 7 Dias</v>
      </c>
      <c r="AG421" s="40">
        <f>IF(STOCK_TÉCNICOS[[#This Row],[STATUS]]="INATIVO",
          "DESCONTO REALIZADO",0)</f>
        <v>0</v>
      </c>
    </row>
    <row r="422" spans="1:33" x14ac:dyDescent="0.3">
      <c r="A422" s="1" t="s">
        <v>532</v>
      </c>
      <c r="B422" s="1" t="s">
        <v>250</v>
      </c>
      <c r="C422" s="1" t="s">
        <v>251</v>
      </c>
      <c r="D422" s="1" t="s">
        <v>49</v>
      </c>
      <c r="E422" s="1" t="s">
        <v>53</v>
      </c>
      <c r="F422" s="1" t="s">
        <v>54</v>
      </c>
      <c r="G422" s="1" t="s">
        <v>537</v>
      </c>
      <c r="H422" s="1" t="s">
        <v>538</v>
      </c>
      <c r="I422" s="1" t="s">
        <v>12</v>
      </c>
      <c r="J422" s="1" t="s">
        <v>598</v>
      </c>
      <c r="K422" s="1" t="s">
        <v>104</v>
      </c>
      <c r="L422" s="1" t="s">
        <v>540</v>
      </c>
      <c r="M422" s="1" t="s">
        <v>541</v>
      </c>
      <c r="N422" s="14">
        <v>46070</v>
      </c>
      <c r="O422" s="1" t="s">
        <v>52</v>
      </c>
      <c r="P422" s="1" t="s">
        <v>32</v>
      </c>
      <c r="Q422" s="1" t="s">
        <v>88</v>
      </c>
      <c r="R422" s="1" t="s">
        <v>49</v>
      </c>
      <c r="S422" s="1" t="s">
        <v>88</v>
      </c>
      <c r="T422" s="1" t="s">
        <v>88</v>
      </c>
      <c r="U422" s="1" t="s">
        <v>47</v>
      </c>
      <c r="V422" s="1" t="s">
        <v>88</v>
      </c>
      <c r="W422" s="1" t="s">
        <v>88</v>
      </c>
      <c r="X422" s="1" t="s">
        <v>88</v>
      </c>
      <c r="Y422" s="1" t="s">
        <v>88</v>
      </c>
      <c r="Z422" s="1" t="s">
        <v>12</v>
      </c>
      <c r="AA422" t="s">
        <v>74</v>
      </c>
      <c r="AB422" t="s">
        <v>200</v>
      </c>
      <c r="AC422" t="s">
        <v>15</v>
      </c>
      <c r="AD422">
        <v>2</v>
      </c>
      <c r="AE42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2" s="1" t="str">
        <f t="shared" si="6"/>
        <v>0 a 7 Dias</v>
      </c>
      <c r="AG422" s="40">
        <f>IF(STOCK_TÉCNICOS[[#This Row],[STATUS]]="INATIVO",
          "DESCONTO REALIZADO",0)</f>
        <v>0</v>
      </c>
    </row>
    <row r="423" spans="1:33" x14ac:dyDescent="0.3">
      <c r="A423" s="1" t="s">
        <v>532</v>
      </c>
      <c r="B423" s="1" t="s">
        <v>250</v>
      </c>
      <c r="C423" s="1" t="s">
        <v>251</v>
      </c>
      <c r="D423" s="1" t="s">
        <v>49</v>
      </c>
      <c r="E423" s="1" t="s">
        <v>50</v>
      </c>
      <c r="F423" s="1" t="s">
        <v>51</v>
      </c>
      <c r="G423" s="1" t="s">
        <v>6</v>
      </c>
      <c r="H423" s="1" t="s">
        <v>7</v>
      </c>
      <c r="I423" s="1" t="s">
        <v>12</v>
      </c>
      <c r="J423" s="1" t="s">
        <v>605</v>
      </c>
      <c r="K423" s="1" t="s">
        <v>104</v>
      </c>
      <c r="L423" s="1" t="s">
        <v>108</v>
      </c>
      <c r="M423" s="1" t="s">
        <v>43</v>
      </c>
      <c r="N423" s="14">
        <v>46070</v>
      </c>
      <c r="O423" s="1" t="s">
        <v>52</v>
      </c>
      <c r="P423" s="1" t="s">
        <v>32</v>
      </c>
      <c r="Q423" s="1" t="s">
        <v>88</v>
      </c>
      <c r="R423" s="1" t="s">
        <v>49</v>
      </c>
      <c r="S423" s="1" t="s">
        <v>88</v>
      </c>
      <c r="T423" s="1" t="s">
        <v>88</v>
      </c>
      <c r="U423" s="1" t="s">
        <v>47</v>
      </c>
      <c r="V423" s="1" t="s">
        <v>88</v>
      </c>
      <c r="W423" s="1" t="s">
        <v>88</v>
      </c>
      <c r="X423" s="1" t="s">
        <v>88</v>
      </c>
      <c r="Y423" s="1" t="s">
        <v>88</v>
      </c>
      <c r="Z423" s="1" t="s">
        <v>12</v>
      </c>
      <c r="AA423" t="s">
        <v>74</v>
      </c>
      <c r="AB423" t="s">
        <v>200</v>
      </c>
      <c r="AC423" t="s">
        <v>15</v>
      </c>
      <c r="AD423">
        <v>2</v>
      </c>
      <c r="AE42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3" s="1" t="str">
        <f t="shared" si="6"/>
        <v>0 a 7 Dias</v>
      </c>
      <c r="AG423" s="40">
        <f>IF(STOCK_TÉCNICOS[[#This Row],[STATUS]]="INATIVO",
          "DESCONTO REALIZADO",0)</f>
        <v>0</v>
      </c>
    </row>
    <row r="424" spans="1:33" x14ac:dyDescent="0.3">
      <c r="A424" s="1" t="s">
        <v>532</v>
      </c>
      <c r="B424" s="1" t="s">
        <v>250</v>
      </c>
      <c r="C424" s="1" t="s">
        <v>251</v>
      </c>
      <c r="D424" s="1" t="s">
        <v>49</v>
      </c>
      <c r="E424" s="1" t="s">
        <v>50</v>
      </c>
      <c r="F424" s="1" t="s">
        <v>51</v>
      </c>
      <c r="G424" s="1" t="s">
        <v>6</v>
      </c>
      <c r="H424" s="1" t="s">
        <v>7</v>
      </c>
      <c r="I424" s="1" t="s">
        <v>12</v>
      </c>
      <c r="J424" s="1" t="s">
        <v>641</v>
      </c>
      <c r="K424" s="1" t="s">
        <v>104</v>
      </c>
      <c r="L424" s="1" t="s">
        <v>108</v>
      </c>
      <c r="M424" s="1" t="s">
        <v>43</v>
      </c>
      <c r="N424" s="14">
        <v>46070</v>
      </c>
      <c r="O424" s="1" t="s">
        <v>52</v>
      </c>
      <c r="P424" s="1" t="s">
        <v>32</v>
      </c>
      <c r="Q424" s="1" t="s">
        <v>88</v>
      </c>
      <c r="R424" s="1" t="s">
        <v>49</v>
      </c>
      <c r="S424" s="1" t="s">
        <v>88</v>
      </c>
      <c r="T424" s="1" t="s">
        <v>88</v>
      </c>
      <c r="U424" s="1" t="s">
        <v>47</v>
      </c>
      <c r="V424" s="1" t="s">
        <v>88</v>
      </c>
      <c r="W424" s="1" t="s">
        <v>88</v>
      </c>
      <c r="X424" s="1" t="s">
        <v>88</v>
      </c>
      <c r="Y424" s="1" t="s">
        <v>88</v>
      </c>
      <c r="Z424" s="1" t="s">
        <v>12</v>
      </c>
      <c r="AA424" t="s">
        <v>74</v>
      </c>
      <c r="AB424" t="s">
        <v>200</v>
      </c>
      <c r="AC424" t="s">
        <v>15</v>
      </c>
      <c r="AD424">
        <v>2</v>
      </c>
      <c r="AE42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4" s="1" t="str">
        <f t="shared" si="6"/>
        <v>0 a 7 Dias</v>
      </c>
      <c r="AG424" s="40">
        <f>IF(STOCK_TÉCNICOS[[#This Row],[STATUS]]="INATIVO",
          "DESCONTO REALIZADO",0)</f>
        <v>0</v>
      </c>
    </row>
    <row r="425" spans="1:33" x14ac:dyDescent="0.3">
      <c r="A425" s="1" t="s">
        <v>532</v>
      </c>
      <c r="B425" s="1" t="s">
        <v>250</v>
      </c>
      <c r="C425" s="1" t="s">
        <v>251</v>
      </c>
      <c r="D425" s="1" t="s">
        <v>49</v>
      </c>
      <c r="E425" s="1" t="s">
        <v>53</v>
      </c>
      <c r="F425" s="1" t="s">
        <v>54</v>
      </c>
      <c r="G425" s="1" t="s">
        <v>4</v>
      </c>
      <c r="H425" s="1" t="s">
        <v>5</v>
      </c>
      <c r="I425" s="1" t="s">
        <v>12</v>
      </c>
      <c r="J425" s="1" t="s">
        <v>260</v>
      </c>
      <c r="K425" s="1" t="s">
        <v>104</v>
      </c>
      <c r="L425" s="1" t="s">
        <v>105</v>
      </c>
      <c r="M425" s="1" t="s">
        <v>46</v>
      </c>
      <c r="N425" s="14">
        <v>46066</v>
      </c>
      <c r="O425" s="1" t="s">
        <v>52</v>
      </c>
      <c r="P425" s="1" t="s">
        <v>32</v>
      </c>
      <c r="Q425" s="1" t="s">
        <v>88</v>
      </c>
      <c r="R425" s="1" t="s">
        <v>49</v>
      </c>
      <c r="S425" s="1" t="s">
        <v>88</v>
      </c>
      <c r="T425" s="1" t="s">
        <v>88</v>
      </c>
      <c r="U425" s="1" t="s">
        <v>47</v>
      </c>
      <c r="V425" s="1" t="s">
        <v>88</v>
      </c>
      <c r="W425" s="1" t="s">
        <v>88</v>
      </c>
      <c r="X425" s="1" t="s">
        <v>88</v>
      </c>
      <c r="Y425" s="1" t="s">
        <v>88</v>
      </c>
      <c r="Z425" s="1" t="s">
        <v>12</v>
      </c>
      <c r="AA425" t="s">
        <v>74</v>
      </c>
      <c r="AB425" t="s">
        <v>200</v>
      </c>
      <c r="AC425" t="s">
        <v>15</v>
      </c>
      <c r="AD425">
        <v>6</v>
      </c>
      <c r="AE42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5" s="1" t="str">
        <f t="shared" si="6"/>
        <v>0 a 7 Dias</v>
      </c>
      <c r="AG425" s="40">
        <f>IF(STOCK_TÉCNICOS[[#This Row],[STATUS]]="INATIVO",
          "DESCONTO REALIZADO",0)</f>
        <v>0</v>
      </c>
    </row>
    <row r="426" spans="1:33" x14ac:dyDescent="0.3">
      <c r="A426" s="1" t="s">
        <v>532</v>
      </c>
      <c r="B426" s="1" t="s">
        <v>250</v>
      </c>
      <c r="C426" s="1" t="s">
        <v>251</v>
      </c>
      <c r="D426" s="1" t="s">
        <v>49</v>
      </c>
      <c r="E426" s="1" t="s">
        <v>50</v>
      </c>
      <c r="F426" s="1" t="s">
        <v>51</v>
      </c>
      <c r="G426" s="1" t="s">
        <v>8</v>
      </c>
      <c r="H426" s="1" t="s">
        <v>9</v>
      </c>
      <c r="I426" s="1" t="s">
        <v>12</v>
      </c>
      <c r="J426" s="1" t="s">
        <v>262</v>
      </c>
      <c r="K426" s="1" t="s">
        <v>104</v>
      </c>
      <c r="L426" s="1" t="s">
        <v>106</v>
      </c>
      <c r="M426" s="1" t="s">
        <v>45</v>
      </c>
      <c r="N426" s="14">
        <v>46049</v>
      </c>
      <c r="O426" s="1" t="s">
        <v>52</v>
      </c>
      <c r="P426" s="1" t="s">
        <v>32</v>
      </c>
      <c r="Q426" s="1" t="s">
        <v>88</v>
      </c>
      <c r="R426" s="1" t="s">
        <v>49</v>
      </c>
      <c r="S426" s="1" t="s">
        <v>88</v>
      </c>
      <c r="T426" s="1" t="s">
        <v>88</v>
      </c>
      <c r="U426" s="1" t="s">
        <v>47</v>
      </c>
      <c r="V426" s="1" t="s">
        <v>88</v>
      </c>
      <c r="W426" s="1" t="s">
        <v>88</v>
      </c>
      <c r="X426" s="1" t="s">
        <v>88</v>
      </c>
      <c r="Y426" s="1" t="s">
        <v>88</v>
      </c>
      <c r="Z426" s="1" t="s">
        <v>12</v>
      </c>
      <c r="AA426" t="s">
        <v>74</v>
      </c>
      <c r="AB426" t="s">
        <v>200</v>
      </c>
      <c r="AC426" t="s">
        <v>15</v>
      </c>
      <c r="AD426">
        <v>23</v>
      </c>
      <c r="AE42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6" s="1" t="str">
        <f t="shared" si="6"/>
        <v>Acima de 14 Dias</v>
      </c>
      <c r="AG426" s="40">
        <f>IF(STOCK_TÉCNICOS[[#This Row],[STATUS]]="INATIVO",
          "DESCONTO REALIZADO",0)</f>
        <v>0</v>
      </c>
    </row>
    <row r="427" spans="1:33" x14ac:dyDescent="0.3">
      <c r="A427" s="1" t="s">
        <v>532</v>
      </c>
      <c r="B427" s="1" t="s">
        <v>250</v>
      </c>
      <c r="C427" s="1" t="s">
        <v>251</v>
      </c>
      <c r="D427" s="1" t="s">
        <v>49</v>
      </c>
      <c r="E427" s="1" t="s">
        <v>53</v>
      </c>
      <c r="F427" s="1" t="s">
        <v>54</v>
      </c>
      <c r="G427" s="1" t="s">
        <v>537</v>
      </c>
      <c r="H427" s="1" t="s">
        <v>538</v>
      </c>
      <c r="I427" s="1" t="s">
        <v>12</v>
      </c>
      <c r="J427" s="1" t="s">
        <v>701</v>
      </c>
      <c r="K427" s="1" t="s">
        <v>104</v>
      </c>
      <c r="L427" s="1" t="s">
        <v>540</v>
      </c>
      <c r="M427" s="1" t="s">
        <v>541</v>
      </c>
      <c r="N427" s="14">
        <v>46070</v>
      </c>
      <c r="O427" s="1" t="s">
        <v>52</v>
      </c>
      <c r="P427" s="1" t="s">
        <v>32</v>
      </c>
      <c r="Q427" s="1" t="s">
        <v>88</v>
      </c>
      <c r="R427" s="1" t="s">
        <v>49</v>
      </c>
      <c r="S427" s="1" t="s">
        <v>88</v>
      </c>
      <c r="T427" s="1" t="s">
        <v>88</v>
      </c>
      <c r="U427" s="1" t="s">
        <v>47</v>
      </c>
      <c r="V427" s="1" t="s">
        <v>88</v>
      </c>
      <c r="W427" s="1" t="s">
        <v>88</v>
      </c>
      <c r="X427" s="1" t="s">
        <v>88</v>
      </c>
      <c r="Y427" s="1" t="s">
        <v>88</v>
      </c>
      <c r="Z427" s="1" t="s">
        <v>12</v>
      </c>
      <c r="AA427" t="s">
        <v>74</v>
      </c>
      <c r="AB427" t="s">
        <v>200</v>
      </c>
      <c r="AC427" t="s">
        <v>15</v>
      </c>
      <c r="AD427">
        <v>2</v>
      </c>
      <c r="AE42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7" s="1" t="str">
        <f t="shared" si="6"/>
        <v>0 a 7 Dias</v>
      </c>
      <c r="AG427" s="40">
        <f>IF(STOCK_TÉCNICOS[[#This Row],[STATUS]]="INATIVO",
          "DESCONTO REALIZADO",0)</f>
        <v>0</v>
      </c>
    </row>
    <row r="428" spans="1:33" x14ac:dyDescent="0.3">
      <c r="A428" s="1" t="s">
        <v>532</v>
      </c>
      <c r="B428" s="1" t="s">
        <v>250</v>
      </c>
      <c r="C428" s="1" t="s">
        <v>251</v>
      </c>
      <c r="D428" s="1" t="s">
        <v>49</v>
      </c>
      <c r="E428" s="1" t="s">
        <v>53</v>
      </c>
      <c r="F428" s="1" t="s">
        <v>54</v>
      </c>
      <c r="G428" s="1" t="s">
        <v>537</v>
      </c>
      <c r="H428" s="1" t="s">
        <v>538</v>
      </c>
      <c r="I428" s="1" t="s">
        <v>12</v>
      </c>
      <c r="J428" s="1" t="s">
        <v>714</v>
      </c>
      <c r="K428" s="1" t="s">
        <v>104</v>
      </c>
      <c r="L428" s="1" t="s">
        <v>540</v>
      </c>
      <c r="M428" s="1" t="s">
        <v>541</v>
      </c>
      <c r="N428" s="14">
        <v>46070</v>
      </c>
      <c r="O428" s="1" t="s">
        <v>52</v>
      </c>
      <c r="P428" s="1" t="s">
        <v>32</v>
      </c>
      <c r="Q428" s="1" t="s">
        <v>88</v>
      </c>
      <c r="R428" s="1" t="s">
        <v>49</v>
      </c>
      <c r="S428" s="1" t="s">
        <v>88</v>
      </c>
      <c r="T428" s="1" t="s">
        <v>88</v>
      </c>
      <c r="U428" s="1" t="s">
        <v>47</v>
      </c>
      <c r="V428" s="1" t="s">
        <v>88</v>
      </c>
      <c r="W428" s="1" t="s">
        <v>88</v>
      </c>
      <c r="X428" s="1" t="s">
        <v>88</v>
      </c>
      <c r="Y428" s="1" t="s">
        <v>88</v>
      </c>
      <c r="Z428" s="1" t="s">
        <v>12</v>
      </c>
      <c r="AA428" t="s">
        <v>74</v>
      </c>
      <c r="AB428" t="s">
        <v>200</v>
      </c>
      <c r="AC428" t="s">
        <v>15</v>
      </c>
      <c r="AD428">
        <v>2</v>
      </c>
      <c r="AE42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8" s="1" t="str">
        <f t="shared" si="6"/>
        <v>0 a 7 Dias</v>
      </c>
      <c r="AG428" s="40">
        <f>IF(STOCK_TÉCNICOS[[#This Row],[STATUS]]="INATIVO",
          "DESCONTO REALIZADO",0)</f>
        <v>0</v>
      </c>
    </row>
    <row r="429" spans="1:33" x14ac:dyDescent="0.3">
      <c r="A429" s="1" t="s">
        <v>532</v>
      </c>
      <c r="B429" s="1" t="s">
        <v>250</v>
      </c>
      <c r="C429" s="1" t="s">
        <v>251</v>
      </c>
      <c r="D429" s="1" t="s">
        <v>49</v>
      </c>
      <c r="E429" s="1" t="s">
        <v>53</v>
      </c>
      <c r="F429" s="1" t="s">
        <v>54</v>
      </c>
      <c r="G429" s="1" t="s">
        <v>537</v>
      </c>
      <c r="H429" s="1" t="s">
        <v>538</v>
      </c>
      <c r="I429" s="1" t="s">
        <v>12</v>
      </c>
      <c r="J429" s="1" t="s">
        <v>729</v>
      </c>
      <c r="K429" s="1" t="s">
        <v>104</v>
      </c>
      <c r="L429" s="1" t="s">
        <v>540</v>
      </c>
      <c r="M429" s="1" t="s">
        <v>541</v>
      </c>
      <c r="N429" s="14">
        <v>46070</v>
      </c>
      <c r="O429" s="1" t="s">
        <v>52</v>
      </c>
      <c r="P429" s="1" t="s">
        <v>32</v>
      </c>
      <c r="Q429" s="1" t="s">
        <v>88</v>
      </c>
      <c r="R429" s="1" t="s">
        <v>49</v>
      </c>
      <c r="S429" s="1" t="s">
        <v>88</v>
      </c>
      <c r="T429" s="1" t="s">
        <v>88</v>
      </c>
      <c r="U429" s="1" t="s">
        <v>47</v>
      </c>
      <c r="V429" s="1" t="s">
        <v>88</v>
      </c>
      <c r="W429" s="1" t="s">
        <v>88</v>
      </c>
      <c r="X429" s="1" t="s">
        <v>88</v>
      </c>
      <c r="Y429" s="1" t="s">
        <v>88</v>
      </c>
      <c r="Z429" s="1" t="s">
        <v>12</v>
      </c>
      <c r="AA429" t="s">
        <v>74</v>
      </c>
      <c r="AB429" t="s">
        <v>200</v>
      </c>
      <c r="AC429" t="s">
        <v>15</v>
      </c>
      <c r="AD429">
        <v>2</v>
      </c>
      <c r="AE42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29" s="1" t="str">
        <f t="shared" si="6"/>
        <v>0 a 7 Dias</v>
      </c>
      <c r="AG429" s="40">
        <f>IF(STOCK_TÉCNICOS[[#This Row],[STATUS]]="INATIVO",
          "DESCONTO REALIZADO",0)</f>
        <v>0</v>
      </c>
    </row>
    <row r="430" spans="1:33" x14ac:dyDescent="0.3">
      <c r="A430" s="1" t="s">
        <v>532</v>
      </c>
      <c r="B430" s="1" t="s">
        <v>250</v>
      </c>
      <c r="C430" s="1" t="s">
        <v>251</v>
      </c>
      <c r="D430" s="1" t="s">
        <v>49</v>
      </c>
      <c r="E430" s="1" t="s">
        <v>50</v>
      </c>
      <c r="F430" s="1" t="s">
        <v>51</v>
      </c>
      <c r="G430" s="1" t="s">
        <v>6</v>
      </c>
      <c r="H430" s="1" t="s">
        <v>7</v>
      </c>
      <c r="I430" s="1" t="s">
        <v>12</v>
      </c>
      <c r="J430" s="1" t="s">
        <v>759</v>
      </c>
      <c r="K430" s="1" t="s">
        <v>104</v>
      </c>
      <c r="L430" s="1" t="s">
        <v>108</v>
      </c>
      <c r="M430" s="1" t="s">
        <v>43</v>
      </c>
      <c r="N430" s="14">
        <v>46070</v>
      </c>
      <c r="O430" s="1" t="s">
        <v>52</v>
      </c>
      <c r="P430" s="1" t="s">
        <v>32</v>
      </c>
      <c r="Q430" s="1" t="s">
        <v>88</v>
      </c>
      <c r="R430" s="1" t="s">
        <v>49</v>
      </c>
      <c r="S430" s="1" t="s">
        <v>88</v>
      </c>
      <c r="T430" s="1" t="s">
        <v>88</v>
      </c>
      <c r="U430" s="1" t="s">
        <v>47</v>
      </c>
      <c r="V430" s="1" t="s">
        <v>88</v>
      </c>
      <c r="W430" s="1" t="s">
        <v>88</v>
      </c>
      <c r="X430" s="1" t="s">
        <v>88</v>
      </c>
      <c r="Y430" s="1" t="s">
        <v>88</v>
      </c>
      <c r="Z430" s="1" t="s">
        <v>12</v>
      </c>
      <c r="AA430" t="s">
        <v>74</v>
      </c>
      <c r="AB430" t="s">
        <v>200</v>
      </c>
      <c r="AC430" t="s">
        <v>15</v>
      </c>
      <c r="AD430">
        <v>2</v>
      </c>
      <c r="AE43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0" s="1" t="str">
        <f t="shared" si="6"/>
        <v>0 a 7 Dias</v>
      </c>
      <c r="AG430" s="40">
        <f>IF(STOCK_TÉCNICOS[[#This Row],[STATUS]]="INATIVO",
          "DESCONTO REALIZADO",0)</f>
        <v>0</v>
      </c>
    </row>
    <row r="431" spans="1:33" x14ac:dyDescent="0.3">
      <c r="A431" s="1" t="s">
        <v>532</v>
      </c>
      <c r="B431" s="1" t="s">
        <v>250</v>
      </c>
      <c r="C431" s="1" t="s">
        <v>251</v>
      </c>
      <c r="D431" s="1" t="s">
        <v>49</v>
      </c>
      <c r="E431" s="1" t="s">
        <v>50</v>
      </c>
      <c r="F431" s="1" t="s">
        <v>51</v>
      </c>
      <c r="G431" s="1" t="s">
        <v>6</v>
      </c>
      <c r="H431" s="1" t="s">
        <v>7</v>
      </c>
      <c r="I431" s="1" t="s">
        <v>12</v>
      </c>
      <c r="J431" s="1" t="s">
        <v>791</v>
      </c>
      <c r="K431" s="1" t="s">
        <v>104</v>
      </c>
      <c r="L431" s="1" t="s">
        <v>108</v>
      </c>
      <c r="M431" s="1" t="s">
        <v>43</v>
      </c>
      <c r="N431" s="14">
        <v>46070</v>
      </c>
      <c r="O431" s="1" t="s">
        <v>52</v>
      </c>
      <c r="P431" s="1" t="s">
        <v>32</v>
      </c>
      <c r="Q431" s="1" t="s">
        <v>88</v>
      </c>
      <c r="R431" s="1" t="s">
        <v>49</v>
      </c>
      <c r="S431" s="1" t="s">
        <v>88</v>
      </c>
      <c r="T431" s="1" t="s">
        <v>88</v>
      </c>
      <c r="U431" s="1" t="s">
        <v>47</v>
      </c>
      <c r="V431" s="1" t="s">
        <v>88</v>
      </c>
      <c r="W431" s="1" t="s">
        <v>88</v>
      </c>
      <c r="X431" s="1" t="s">
        <v>88</v>
      </c>
      <c r="Y431" s="1" t="s">
        <v>88</v>
      </c>
      <c r="Z431" s="1" t="s">
        <v>12</v>
      </c>
      <c r="AA431" t="s">
        <v>74</v>
      </c>
      <c r="AB431" t="s">
        <v>200</v>
      </c>
      <c r="AC431" t="s">
        <v>15</v>
      </c>
      <c r="AD431">
        <v>2</v>
      </c>
      <c r="AE43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1" s="1" t="str">
        <f t="shared" si="6"/>
        <v>0 a 7 Dias</v>
      </c>
      <c r="AG431" s="40">
        <f>IF(STOCK_TÉCNICOS[[#This Row],[STATUS]]="INATIVO",
          "DESCONTO REALIZADO",0)</f>
        <v>0</v>
      </c>
    </row>
    <row r="432" spans="1:33" x14ac:dyDescent="0.3">
      <c r="A432" s="1" t="s">
        <v>532</v>
      </c>
      <c r="B432" s="1" t="s">
        <v>250</v>
      </c>
      <c r="C432" s="1" t="s">
        <v>251</v>
      </c>
      <c r="D432" s="1" t="s">
        <v>49</v>
      </c>
      <c r="E432" s="1" t="s">
        <v>50</v>
      </c>
      <c r="F432" s="1" t="s">
        <v>51</v>
      </c>
      <c r="G432" s="1" t="s">
        <v>238</v>
      </c>
      <c r="H432" s="1" t="s">
        <v>239</v>
      </c>
      <c r="I432" s="1" t="s">
        <v>12</v>
      </c>
      <c r="J432" s="1" t="s">
        <v>421</v>
      </c>
      <c r="K432" s="1" t="s">
        <v>104</v>
      </c>
      <c r="L432" s="1" t="s">
        <v>108</v>
      </c>
      <c r="M432" s="1" t="s">
        <v>43</v>
      </c>
      <c r="N432" s="14">
        <v>46067</v>
      </c>
      <c r="O432" s="1" t="s">
        <v>52</v>
      </c>
      <c r="P432" s="1" t="s">
        <v>32</v>
      </c>
      <c r="Q432" s="1" t="s">
        <v>88</v>
      </c>
      <c r="R432" s="1" t="s">
        <v>49</v>
      </c>
      <c r="S432" s="1" t="s">
        <v>88</v>
      </c>
      <c r="T432" s="1" t="s">
        <v>88</v>
      </c>
      <c r="U432" s="1" t="s">
        <v>47</v>
      </c>
      <c r="V432" s="1" t="s">
        <v>88</v>
      </c>
      <c r="W432" s="1" t="s">
        <v>88</v>
      </c>
      <c r="X432" s="1" t="s">
        <v>88</v>
      </c>
      <c r="Y432" s="1" t="s">
        <v>88</v>
      </c>
      <c r="Z432" s="1" t="s">
        <v>12</v>
      </c>
      <c r="AA432" t="s">
        <v>74</v>
      </c>
      <c r="AB432" t="s">
        <v>200</v>
      </c>
      <c r="AC432" t="s">
        <v>15</v>
      </c>
      <c r="AD432">
        <v>5</v>
      </c>
      <c r="AE43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2" s="1" t="str">
        <f t="shared" si="6"/>
        <v>0 a 7 Dias</v>
      </c>
      <c r="AG432" s="40">
        <f>IF(STOCK_TÉCNICOS[[#This Row],[STATUS]]="INATIVO",
          "DESCONTO REALIZADO",0)</f>
        <v>0</v>
      </c>
    </row>
    <row r="433" spans="1:33" x14ac:dyDescent="0.3">
      <c r="A433" s="1" t="s">
        <v>532</v>
      </c>
      <c r="B433" s="1" t="s">
        <v>96</v>
      </c>
      <c r="C433" s="1" t="s">
        <v>134</v>
      </c>
      <c r="D433" s="1" t="s">
        <v>49</v>
      </c>
      <c r="E433" s="1" t="s">
        <v>50</v>
      </c>
      <c r="F433" s="1" t="s">
        <v>51</v>
      </c>
      <c r="G433" s="1" t="s">
        <v>6</v>
      </c>
      <c r="H433" s="1" t="s">
        <v>7</v>
      </c>
      <c r="I433" s="1" t="s">
        <v>12</v>
      </c>
      <c r="J433" s="1" t="s">
        <v>558</v>
      </c>
      <c r="K433" s="1" t="s">
        <v>104</v>
      </c>
      <c r="L433" s="1" t="s">
        <v>108</v>
      </c>
      <c r="M433" s="1" t="s">
        <v>43</v>
      </c>
      <c r="N433" s="14">
        <v>46070</v>
      </c>
      <c r="O433" s="1" t="s">
        <v>52</v>
      </c>
      <c r="P433" s="1" t="s">
        <v>32</v>
      </c>
      <c r="Q433" s="1" t="s">
        <v>88</v>
      </c>
      <c r="R433" s="1" t="s">
        <v>49</v>
      </c>
      <c r="S433" s="1" t="s">
        <v>88</v>
      </c>
      <c r="T433" s="1" t="s">
        <v>88</v>
      </c>
      <c r="U433" s="1" t="s">
        <v>47</v>
      </c>
      <c r="V433" s="1" t="s">
        <v>88</v>
      </c>
      <c r="W433" s="1" t="s">
        <v>88</v>
      </c>
      <c r="X433" s="1" t="s">
        <v>88</v>
      </c>
      <c r="Y433" s="1" t="s">
        <v>88</v>
      </c>
      <c r="Z433" s="1" t="s">
        <v>12</v>
      </c>
      <c r="AA433" t="s">
        <v>74</v>
      </c>
      <c r="AB433" t="s">
        <v>73</v>
      </c>
      <c r="AC433" t="s">
        <v>15</v>
      </c>
      <c r="AD433">
        <v>2</v>
      </c>
      <c r="AE43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3" s="1" t="str">
        <f t="shared" si="6"/>
        <v>0 a 7 Dias</v>
      </c>
      <c r="AG433" s="40">
        <f>IF(STOCK_TÉCNICOS[[#This Row],[STATUS]]="INATIVO",
          "DESCONTO REALIZADO",0)</f>
        <v>0</v>
      </c>
    </row>
    <row r="434" spans="1:33" x14ac:dyDescent="0.3">
      <c r="A434" s="1" t="s">
        <v>532</v>
      </c>
      <c r="B434" s="1" t="s">
        <v>96</v>
      </c>
      <c r="C434" s="1" t="s">
        <v>134</v>
      </c>
      <c r="D434" s="1" t="s">
        <v>49</v>
      </c>
      <c r="E434" s="1" t="s">
        <v>53</v>
      </c>
      <c r="F434" s="1" t="s">
        <v>54</v>
      </c>
      <c r="G434" s="1" t="s">
        <v>537</v>
      </c>
      <c r="H434" s="1" t="s">
        <v>538</v>
      </c>
      <c r="I434" s="1" t="s">
        <v>12</v>
      </c>
      <c r="J434" s="1" t="s">
        <v>602</v>
      </c>
      <c r="K434" s="1" t="s">
        <v>104</v>
      </c>
      <c r="L434" s="1" t="s">
        <v>540</v>
      </c>
      <c r="M434" s="1" t="s">
        <v>541</v>
      </c>
      <c r="N434" s="14">
        <v>46070</v>
      </c>
      <c r="O434" s="1" t="s">
        <v>52</v>
      </c>
      <c r="P434" s="1" t="s">
        <v>32</v>
      </c>
      <c r="Q434" s="1" t="s">
        <v>88</v>
      </c>
      <c r="R434" s="1" t="s">
        <v>49</v>
      </c>
      <c r="S434" s="1" t="s">
        <v>88</v>
      </c>
      <c r="T434" s="1" t="s">
        <v>88</v>
      </c>
      <c r="U434" s="1" t="s">
        <v>47</v>
      </c>
      <c r="V434" s="1" t="s">
        <v>88</v>
      </c>
      <c r="W434" s="1" t="s">
        <v>88</v>
      </c>
      <c r="X434" s="1" t="s">
        <v>88</v>
      </c>
      <c r="Y434" s="1" t="s">
        <v>88</v>
      </c>
      <c r="Z434" s="1" t="s">
        <v>12</v>
      </c>
      <c r="AA434" t="s">
        <v>74</v>
      </c>
      <c r="AB434" t="s">
        <v>73</v>
      </c>
      <c r="AC434" t="s">
        <v>15</v>
      </c>
      <c r="AD434">
        <v>2</v>
      </c>
      <c r="AE43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4" s="1" t="str">
        <f t="shared" si="6"/>
        <v>0 a 7 Dias</v>
      </c>
      <c r="AG434" s="40">
        <f>IF(STOCK_TÉCNICOS[[#This Row],[STATUS]]="INATIVO",
          "DESCONTO REALIZADO",0)</f>
        <v>0</v>
      </c>
    </row>
    <row r="435" spans="1:33" x14ac:dyDescent="0.3">
      <c r="A435" s="1" t="s">
        <v>532</v>
      </c>
      <c r="B435" s="1" t="s">
        <v>96</v>
      </c>
      <c r="C435" s="1" t="s">
        <v>134</v>
      </c>
      <c r="D435" s="1" t="s">
        <v>49</v>
      </c>
      <c r="E435" s="1" t="s">
        <v>53</v>
      </c>
      <c r="F435" s="1" t="s">
        <v>54</v>
      </c>
      <c r="G435" s="1" t="s">
        <v>41</v>
      </c>
      <c r="H435" s="1" t="s">
        <v>42</v>
      </c>
      <c r="I435" s="1" t="s">
        <v>12</v>
      </c>
      <c r="J435" s="1" t="s">
        <v>614</v>
      </c>
      <c r="K435" s="1" t="s">
        <v>104</v>
      </c>
      <c r="L435" s="1" t="s">
        <v>105</v>
      </c>
      <c r="M435" s="1" t="s">
        <v>46</v>
      </c>
      <c r="N435" s="14">
        <v>46070</v>
      </c>
      <c r="O435" s="1" t="s">
        <v>52</v>
      </c>
      <c r="P435" s="1" t="s">
        <v>32</v>
      </c>
      <c r="Q435" s="1" t="s">
        <v>88</v>
      </c>
      <c r="R435" s="1" t="s">
        <v>49</v>
      </c>
      <c r="S435" s="1" t="s">
        <v>88</v>
      </c>
      <c r="T435" s="1" t="s">
        <v>88</v>
      </c>
      <c r="U435" s="1" t="s">
        <v>47</v>
      </c>
      <c r="V435" s="1" t="s">
        <v>88</v>
      </c>
      <c r="W435" s="1" t="s">
        <v>88</v>
      </c>
      <c r="X435" s="1" t="s">
        <v>88</v>
      </c>
      <c r="Y435" s="1" t="s">
        <v>88</v>
      </c>
      <c r="Z435" s="1" t="s">
        <v>12</v>
      </c>
      <c r="AA435" t="s">
        <v>74</v>
      </c>
      <c r="AB435" t="s">
        <v>73</v>
      </c>
      <c r="AC435" t="s">
        <v>15</v>
      </c>
      <c r="AD435">
        <v>2</v>
      </c>
      <c r="AE43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5" s="1" t="str">
        <f t="shared" si="6"/>
        <v>0 a 7 Dias</v>
      </c>
      <c r="AG435" s="40">
        <f>IF(STOCK_TÉCNICOS[[#This Row],[STATUS]]="INATIVO",
          "DESCONTO REALIZADO",0)</f>
        <v>0</v>
      </c>
    </row>
    <row r="436" spans="1:33" x14ac:dyDescent="0.3">
      <c r="A436" s="1" t="s">
        <v>532</v>
      </c>
      <c r="B436" s="1" t="s">
        <v>96</v>
      </c>
      <c r="C436" s="1" t="s">
        <v>134</v>
      </c>
      <c r="D436" s="1" t="s">
        <v>49</v>
      </c>
      <c r="E436" s="1" t="s">
        <v>53</v>
      </c>
      <c r="F436" s="1" t="s">
        <v>54</v>
      </c>
      <c r="G436" s="1" t="s">
        <v>41</v>
      </c>
      <c r="H436" s="1" t="s">
        <v>42</v>
      </c>
      <c r="I436" s="1" t="s">
        <v>12</v>
      </c>
      <c r="J436" s="1" t="s">
        <v>660</v>
      </c>
      <c r="K436" s="1" t="s">
        <v>104</v>
      </c>
      <c r="L436" s="1" t="s">
        <v>105</v>
      </c>
      <c r="M436" s="1" t="s">
        <v>46</v>
      </c>
      <c r="N436" s="14">
        <v>46070</v>
      </c>
      <c r="O436" s="1" t="s">
        <v>52</v>
      </c>
      <c r="P436" s="1" t="s">
        <v>32</v>
      </c>
      <c r="Q436" s="1" t="s">
        <v>88</v>
      </c>
      <c r="R436" s="1" t="s">
        <v>49</v>
      </c>
      <c r="S436" s="1" t="s">
        <v>88</v>
      </c>
      <c r="T436" s="1" t="s">
        <v>88</v>
      </c>
      <c r="U436" s="1" t="s">
        <v>47</v>
      </c>
      <c r="V436" s="1" t="s">
        <v>88</v>
      </c>
      <c r="W436" s="1" t="s">
        <v>88</v>
      </c>
      <c r="X436" s="1" t="s">
        <v>88</v>
      </c>
      <c r="Y436" s="1" t="s">
        <v>88</v>
      </c>
      <c r="Z436" s="1" t="s">
        <v>12</v>
      </c>
      <c r="AA436" t="s">
        <v>74</v>
      </c>
      <c r="AB436" t="s">
        <v>73</v>
      </c>
      <c r="AC436" t="s">
        <v>15</v>
      </c>
      <c r="AD436">
        <v>2</v>
      </c>
      <c r="AE43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6" s="1" t="str">
        <f t="shared" si="6"/>
        <v>0 a 7 Dias</v>
      </c>
      <c r="AG436" s="40">
        <f>IF(STOCK_TÉCNICOS[[#This Row],[STATUS]]="INATIVO",
          "DESCONTO REALIZADO",0)</f>
        <v>0</v>
      </c>
    </row>
    <row r="437" spans="1:33" x14ac:dyDescent="0.3">
      <c r="A437" s="1" t="s">
        <v>532</v>
      </c>
      <c r="B437" s="1" t="s">
        <v>96</v>
      </c>
      <c r="C437" s="1" t="s">
        <v>134</v>
      </c>
      <c r="D437" s="1" t="s">
        <v>49</v>
      </c>
      <c r="E437" s="1" t="s">
        <v>53</v>
      </c>
      <c r="F437" s="1" t="s">
        <v>54</v>
      </c>
      <c r="G437" s="1" t="s">
        <v>41</v>
      </c>
      <c r="H437" s="1" t="s">
        <v>42</v>
      </c>
      <c r="I437" s="1" t="s">
        <v>12</v>
      </c>
      <c r="J437" s="1" t="s">
        <v>671</v>
      </c>
      <c r="K437" s="1" t="s">
        <v>104</v>
      </c>
      <c r="L437" s="1" t="s">
        <v>105</v>
      </c>
      <c r="M437" s="1" t="s">
        <v>46</v>
      </c>
      <c r="N437" s="14">
        <v>46070</v>
      </c>
      <c r="O437" s="1" t="s">
        <v>52</v>
      </c>
      <c r="P437" s="1" t="s">
        <v>32</v>
      </c>
      <c r="Q437" s="1" t="s">
        <v>88</v>
      </c>
      <c r="R437" s="1" t="s">
        <v>49</v>
      </c>
      <c r="S437" s="1" t="s">
        <v>88</v>
      </c>
      <c r="T437" s="1" t="s">
        <v>88</v>
      </c>
      <c r="U437" s="1" t="s">
        <v>47</v>
      </c>
      <c r="V437" s="1" t="s">
        <v>88</v>
      </c>
      <c r="W437" s="1" t="s">
        <v>88</v>
      </c>
      <c r="X437" s="1" t="s">
        <v>88</v>
      </c>
      <c r="Y437" s="1" t="s">
        <v>88</v>
      </c>
      <c r="Z437" s="1" t="s">
        <v>12</v>
      </c>
      <c r="AA437" t="s">
        <v>74</v>
      </c>
      <c r="AB437" t="s">
        <v>73</v>
      </c>
      <c r="AC437" t="s">
        <v>15</v>
      </c>
      <c r="AD437">
        <v>2</v>
      </c>
      <c r="AE43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7" s="1" t="str">
        <f t="shared" si="6"/>
        <v>0 a 7 Dias</v>
      </c>
      <c r="AG437" s="40">
        <f>IF(STOCK_TÉCNICOS[[#This Row],[STATUS]]="INATIVO",
          "DESCONTO REALIZADO",0)</f>
        <v>0</v>
      </c>
    </row>
    <row r="438" spans="1:33" x14ac:dyDescent="0.3">
      <c r="A438" s="1" t="s">
        <v>532</v>
      </c>
      <c r="B438" s="1" t="s">
        <v>96</v>
      </c>
      <c r="C438" s="1" t="s">
        <v>134</v>
      </c>
      <c r="D438" s="1" t="s">
        <v>49</v>
      </c>
      <c r="E438" s="1" t="s">
        <v>53</v>
      </c>
      <c r="F438" s="1" t="s">
        <v>54</v>
      </c>
      <c r="G438" s="1" t="s">
        <v>537</v>
      </c>
      <c r="H438" s="1" t="s">
        <v>538</v>
      </c>
      <c r="I438" s="1" t="s">
        <v>12</v>
      </c>
      <c r="J438" s="1" t="s">
        <v>687</v>
      </c>
      <c r="K438" s="1" t="s">
        <v>104</v>
      </c>
      <c r="L438" s="1" t="s">
        <v>540</v>
      </c>
      <c r="M438" s="1" t="s">
        <v>541</v>
      </c>
      <c r="N438" s="14">
        <v>46070</v>
      </c>
      <c r="O438" s="1" t="s">
        <v>52</v>
      </c>
      <c r="P438" s="1" t="s">
        <v>32</v>
      </c>
      <c r="Q438" s="1" t="s">
        <v>88</v>
      </c>
      <c r="R438" s="1" t="s">
        <v>49</v>
      </c>
      <c r="S438" s="1" t="s">
        <v>88</v>
      </c>
      <c r="T438" s="1" t="s">
        <v>88</v>
      </c>
      <c r="U438" s="1" t="s">
        <v>47</v>
      </c>
      <c r="V438" s="1" t="s">
        <v>88</v>
      </c>
      <c r="W438" s="1" t="s">
        <v>88</v>
      </c>
      <c r="X438" s="1" t="s">
        <v>88</v>
      </c>
      <c r="Y438" s="1" t="s">
        <v>88</v>
      </c>
      <c r="Z438" s="1" t="s">
        <v>12</v>
      </c>
      <c r="AA438" t="s">
        <v>74</v>
      </c>
      <c r="AB438" t="s">
        <v>73</v>
      </c>
      <c r="AC438" t="s">
        <v>15</v>
      </c>
      <c r="AD438">
        <v>2</v>
      </c>
      <c r="AE43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8" s="1" t="str">
        <f t="shared" si="6"/>
        <v>0 a 7 Dias</v>
      </c>
      <c r="AG438" s="40">
        <f>IF(STOCK_TÉCNICOS[[#This Row],[STATUS]]="INATIVO",
          "DESCONTO REALIZADO",0)</f>
        <v>0</v>
      </c>
    </row>
    <row r="439" spans="1:33" x14ac:dyDescent="0.3">
      <c r="A439" s="1" t="s">
        <v>532</v>
      </c>
      <c r="B439" s="1" t="s">
        <v>96</v>
      </c>
      <c r="C439" s="1" t="s">
        <v>134</v>
      </c>
      <c r="D439" s="1" t="s">
        <v>49</v>
      </c>
      <c r="E439" s="1" t="s">
        <v>50</v>
      </c>
      <c r="F439" s="1" t="s">
        <v>51</v>
      </c>
      <c r="G439" s="1" t="s">
        <v>6</v>
      </c>
      <c r="H439" s="1" t="s">
        <v>7</v>
      </c>
      <c r="I439" s="1" t="s">
        <v>12</v>
      </c>
      <c r="J439" s="1" t="s">
        <v>709</v>
      </c>
      <c r="K439" s="1" t="s">
        <v>104</v>
      </c>
      <c r="L439" s="1" t="s">
        <v>108</v>
      </c>
      <c r="M439" s="1" t="s">
        <v>43</v>
      </c>
      <c r="N439" s="14">
        <v>46070</v>
      </c>
      <c r="O439" s="1" t="s">
        <v>52</v>
      </c>
      <c r="P439" s="1" t="s">
        <v>32</v>
      </c>
      <c r="Q439" s="1" t="s">
        <v>88</v>
      </c>
      <c r="R439" s="1" t="s">
        <v>49</v>
      </c>
      <c r="S439" s="1" t="s">
        <v>88</v>
      </c>
      <c r="T439" s="1" t="s">
        <v>88</v>
      </c>
      <c r="U439" s="1" t="s">
        <v>47</v>
      </c>
      <c r="V439" s="1" t="s">
        <v>88</v>
      </c>
      <c r="W439" s="1" t="s">
        <v>88</v>
      </c>
      <c r="X439" s="1" t="s">
        <v>88</v>
      </c>
      <c r="Y439" s="1" t="s">
        <v>88</v>
      </c>
      <c r="Z439" s="1" t="s">
        <v>12</v>
      </c>
      <c r="AA439" t="s">
        <v>74</v>
      </c>
      <c r="AB439" t="s">
        <v>73</v>
      </c>
      <c r="AC439" t="s">
        <v>15</v>
      </c>
      <c r="AD439">
        <v>2</v>
      </c>
      <c r="AE43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39" s="1" t="str">
        <f t="shared" si="6"/>
        <v>0 a 7 Dias</v>
      </c>
      <c r="AG439" s="40">
        <f>IF(STOCK_TÉCNICOS[[#This Row],[STATUS]]="INATIVO",
          "DESCONTO REALIZADO",0)</f>
        <v>0</v>
      </c>
    </row>
    <row r="440" spans="1:33" x14ac:dyDescent="0.3">
      <c r="A440" s="1" t="s">
        <v>532</v>
      </c>
      <c r="B440" s="1" t="s">
        <v>96</v>
      </c>
      <c r="C440" s="1" t="s">
        <v>134</v>
      </c>
      <c r="D440" s="1" t="s">
        <v>49</v>
      </c>
      <c r="E440" s="1" t="s">
        <v>53</v>
      </c>
      <c r="F440" s="1" t="s">
        <v>54</v>
      </c>
      <c r="G440" s="1" t="s">
        <v>537</v>
      </c>
      <c r="H440" s="1" t="s">
        <v>538</v>
      </c>
      <c r="I440" s="1" t="s">
        <v>12</v>
      </c>
      <c r="J440" s="1" t="s">
        <v>735</v>
      </c>
      <c r="K440" s="1" t="s">
        <v>104</v>
      </c>
      <c r="L440" s="1" t="s">
        <v>540</v>
      </c>
      <c r="M440" s="1" t="s">
        <v>541</v>
      </c>
      <c r="N440" s="14">
        <v>46070</v>
      </c>
      <c r="O440" s="1" t="s">
        <v>52</v>
      </c>
      <c r="P440" s="1" t="s">
        <v>32</v>
      </c>
      <c r="Q440" s="1" t="s">
        <v>88</v>
      </c>
      <c r="R440" s="1" t="s">
        <v>49</v>
      </c>
      <c r="S440" s="1" t="s">
        <v>88</v>
      </c>
      <c r="T440" s="1" t="s">
        <v>88</v>
      </c>
      <c r="U440" s="1" t="s">
        <v>47</v>
      </c>
      <c r="V440" s="1" t="s">
        <v>88</v>
      </c>
      <c r="W440" s="1" t="s">
        <v>88</v>
      </c>
      <c r="X440" s="1" t="s">
        <v>88</v>
      </c>
      <c r="Y440" s="1" t="s">
        <v>88</v>
      </c>
      <c r="Z440" s="1" t="s">
        <v>12</v>
      </c>
      <c r="AA440" t="s">
        <v>74</v>
      </c>
      <c r="AB440" t="s">
        <v>73</v>
      </c>
      <c r="AC440" t="s">
        <v>15</v>
      </c>
      <c r="AD440">
        <v>2</v>
      </c>
      <c r="AE44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0" s="1" t="str">
        <f t="shared" si="6"/>
        <v>0 a 7 Dias</v>
      </c>
      <c r="AG440" s="40">
        <f>IF(STOCK_TÉCNICOS[[#This Row],[STATUS]]="INATIVO",
          "DESCONTO REALIZADO",0)</f>
        <v>0</v>
      </c>
    </row>
    <row r="441" spans="1:33" x14ac:dyDescent="0.3">
      <c r="A441" s="1" t="s">
        <v>532</v>
      </c>
      <c r="B441" s="1" t="s">
        <v>96</v>
      </c>
      <c r="C441" s="1" t="s">
        <v>134</v>
      </c>
      <c r="D441" s="1" t="s">
        <v>49</v>
      </c>
      <c r="E441" s="1" t="s">
        <v>53</v>
      </c>
      <c r="F441" s="1" t="s">
        <v>54</v>
      </c>
      <c r="G441" s="1" t="s">
        <v>41</v>
      </c>
      <c r="H441" s="1" t="s">
        <v>42</v>
      </c>
      <c r="I441" s="1" t="s">
        <v>12</v>
      </c>
      <c r="J441" s="1" t="s">
        <v>780</v>
      </c>
      <c r="K441" s="1" t="s">
        <v>104</v>
      </c>
      <c r="L441" s="1" t="s">
        <v>105</v>
      </c>
      <c r="M441" s="1" t="s">
        <v>46</v>
      </c>
      <c r="N441" s="14">
        <v>46070</v>
      </c>
      <c r="O441" s="1" t="s">
        <v>52</v>
      </c>
      <c r="P441" s="1" t="s">
        <v>32</v>
      </c>
      <c r="Q441" s="1" t="s">
        <v>88</v>
      </c>
      <c r="R441" s="1" t="s">
        <v>49</v>
      </c>
      <c r="S441" s="1" t="s">
        <v>88</v>
      </c>
      <c r="T441" s="1" t="s">
        <v>88</v>
      </c>
      <c r="U441" s="1" t="s">
        <v>47</v>
      </c>
      <c r="V441" s="1" t="s">
        <v>88</v>
      </c>
      <c r="W441" s="1" t="s">
        <v>88</v>
      </c>
      <c r="X441" s="1" t="s">
        <v>88</v>
      </c>
      <c r="Y441" s="1" t="s">
        <v>88</v>
      </c>
      <c r="Z441" s="1" t="s">
        <v>12</v>
      </c>
      <c r="AA441" t="s">
        <v>74</v>
      </c>
      <c r="AB441" t="s">
        <v>73</v>
      </c>
      <c r="AC441" t="s">
        <v>15</v>
      </c>
      <c r="AD441">
        <v>2</v>
      </c>
      <c r="AE44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1" s="1" t="str">
        <f t="shared" si="6"/>
        <v>0 a 7 Dias</v>
      </c>
      <c r="AG441" s="40">
        <f>IF(STOCK_TÉCNICOS[[#This Row],[STATUS]]="INATIVO",
          "DESCONTO REALIZADO",0)</f>
        <v>0</v>
      </c>
    </row>
    <row r="442" spans="1:33" x14ac:dyDescent="0.3">
      <c r="A442" s="1" t="s">
        <v>532</v>
      </c>
      <c r="B442" s="1" t="s">
        <v>96</v>
      </c>
      <c r="C442" s="1" t="s">
        <v>134</v>
      </c>
      <c r="D442" s="1" t="s">
        <v>49</v>
      </c>
      <c r="E442" s="1" t="s">
        <v>53</v>
      </c>
      <c r="F442" s="1" t="s">
        <v>54</v>
      </c>
      <c r="G442" s="1" t="s">
        <v>537</v>
      </c>
      <c r="H442" s="1" t="s">
        <v>538</v>
      </c>
      <c r="I442" s="1" t="s">
        <v>12</v>
      </c>
      <c r="J442" s="1" t="s">
        <v>781</v>
      </c>
      <c r="K442" s="1" t="s">
        <v>104</v>
      </c>
      <c r="L442" s="1" t="s">
        <v>540</v>
      </c>
      <c r="M442" s="1" t="s">
        <v>541</v>
      </c>
      <c r="N442" s="14">
        <v>46070</v>
      </c>
      <c r="O442" s="1" t="s">
        <v>52</v>
      </c>
      <c r="P442" s="1" t="s">
        <v>32</v>
      </c>
      <c r="Q442" s="1" t="s">
        <v>88</v>
      </c>
      <c r="R442" s="1" t="s">
        <v>49</v>
      </c>
      <c r="S442" s="1" t="s">
        <v>88</v>
      </c>
      <c r="T442" s="1" t="s">
        <v>88</v>
      </c>
      <c r="U442" s="1" t="s">
        <v>47</v>
      </c>
      <c r="V442" s="1" t="s">
        <v>88</v>
      </c>
      <c r="W442" s="1" t="s">
        <v>88</v>
      </c>
      <c r="X442" s="1" t="s">
        <v>88</v>
      </c>
      <c r="Y442" s="1" t="s">
        <v>88</v>
      </c>
      <c r="Z442" s="1" t="s">
        <v>12</v>
      </c>
      <c r="AA442" t="s">
        <v>74</v>
      </c>
      <c r="AB442" t="s">
        <v>73</v>
      </c>
      <c r="AC442" t="s">
        <v>15</v>
      </c>
      <c r="AD442">
        <v>2</v>
      </c>
      <c r="AE442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2" s="1" t="str">
        <f t="shared" si="6"/>
        <v>0 a 7 Dias</v>
      </c>
      <c r="AG442" s="40">
        <f>IF(STOCK_TÉCNICOS[[#This Row],[STATUS]]="INATIVO",
          "DESCONTO REALIZADO",0)</f>
        <v>0</v>
      </c>
    </row>
    <row r="443" spans="1:33" x14ac:dyDescent="0.3">
      <c r="A443" s="1" t="s">
        <v>532</v>
      </c>
      <c r="B443" s="1" t="s">
        <v>114</v>
      </c>
      <c r="C443" s="1" t="s">
        <v>137</v>
      </c>
      <c r="D443" s="1" t="s">
        <v>49</v>
      </c>
      <c r="E443" s="1" t="s">
        <v>53</v>
      </c>
      <c r="F443" s="1" t="s">
        <v>54</v>
      </c>
      <c r="G443" s="1" t="s">
        <v>537</v>
      </c>
      <c r="H443" s="1" t="s">
        <v>538</v>
      </c>
      <c r="I443" s="1" t="s">
        <v>12</v>
      </c>
      <c r="J443" s="1" t="s">
        <v>560</v>
      </c>
      <c r="K443" s="1" t="s">
        <v>104</v>
      </c>
      <c r="L443" s="1" t="s">
        <v>540</v>
      </c>
      <c r="M443" s="1" t="s">
        <v>541</v>
      </c>
      <c r="N443" s="14">
        <v>46063</v>
      </c>
      <c r="O443" s="1" t="s">
        <v>52</v>
      </c>
      <c r="P443" s="1" t="s">
        <v>32</v>
      </c>
      <c r="Q443" s="1" t="s">
        <v>88</v>
      </c>
      <c r="R443" s="1" t="s">
        <v>49</v>
      </c>
      <c r="S443" s="1" t="s">
        <v>88</v>
      </c>
      <c r="T443" s="1" t="s">
        <v>88</v>
      </c>
      <c r="U443" s="1" t="s">
        <v>47</v>
      </c>
      <c r="V443" s="1" t="s">
        <v>88</v>
      </c>
      <c r="W443" s="1" t="s">
        <v>88</v>
      </c>
      <c r="X443" s="1" t="s">
        <v>88</v>
      </c>
      <c r="Y443" s="1" t="s">
        <v>88</v>
      </c>
      <c r="Z443" s="1" t="s">
        <v>12</v>
      </c>
      <c r="AA443" t="s">
        <v>74</v>
      </c>
      <c r="AB443" t="s">
        <v>73</v>
      </c>
      <c r="AC443" t="s">
        <v>15</v>
      </c>
      <c r="AD443">
        <v>9</v>
      </c>
      <c r="AE443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3" s="1" t="str">
        <f t="shared" si="6"/>
        <v>7 a 14 Dias</v>
      </c>
      <c r="AG443" s="40">
        <f>IF(STOCK_TÉCNICOS[[#This Row],[STATUS]]="INATIVO",
          "DESCONTO REALIZADO",0)</f>
        <v>0</v>
      </c>
    </row>
    <row r="444" spans="1:33" x14ac:dyDescent="0.3">
      <c r="A444" s="1" t="s">
        <v>532</v>
      </c>
      <c r="B444" s="1" t="s">
        <v>114</v>
      </c>
      <c r="C444" s="1" t="s">
        <v>137</v>
      </c>
      <c r="D444" s="1" t="s">
        <v>49</v>
      </c>
      <c r="E444" s="1" t="s">
        <v>50</v>
      </c>
      <c r="F444" s="1" t="s">
        <v>51</v>
      </c>
      <c r="G444" s="1" t="s">
        <v>238</v>
      </c>
      <c r="H444" s="1" t="s">
        <v>239</v>
      </c>
      <c r="I444" s="1" t="s">
        <v>12</v>
      </c>
      <c r="J444" s="1" t="s">
        <v>520</v>
      </c>
      <c r="K444" s="1" t="s">
        <v>104</v>
      </c>
      <c r="L444" s="1" t="s">
        <v>108</v>
      </c>
      <c r="M444" s="1" t="s">
        <v>43</v>
      </c>
      <c r="N444" s="14">
        <v>46062</v>
      </c>
      <c r="O444" s="1" t="s">
        <v>52</v>
      </c>
      <c r="P444" s="1" t="s">
        <v>32</v>
      </c>
      <c r="Q444" s="1" t="s">
        <v>88</v>
      </c>
      <c r="R444" s="1" t="s">
        <v>49</v>
      </c>
      <c r="S444" s="1" t="s">
        <v>88</v>
      </c>
      <c r="T444" s="1" t="s">
        <v>88</v>
      </c>
      <c r="U444" s="1" t="s">
        <v>47</v>
      </c>
      <c r="V444" s="1" t="s">
        <v>88</v>
      </c>
      <c r="W444" s="1" t="s">
        <v>88</v>
      </c>
      <c r="X444" s="1" t="s">
        <v>88</v>
      </c>
      <c r="Y444" s="1" t="s">
        <v>88</v>
      </c>
      <c r="Z444" s="1" t="s">
        <v>12</v>
      </c>
      <c r="AA444" t="s">
        <v>74</v>
      </c>
      <c r="AB444" t="s">
        <v>73</v>
      </c>
      <c r="AC444" t="s">
        <v>15</v>
      </c>
      <c r="AD444">
        <v>10</v>
      </c>
      <c r="AE444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4" s="1" t="str">
        <f t="shared" si="6"/>
        <v>7 a 14 Dias</v>
      </c>
      <c r="AG444" s="40">
        <f>IF(STOCK_TÉCNICOS[[#This Row],[STATUS]]="INATIVO",
          "DESCONTO REALIZADO",0)</f>
        <v>0</v>
      </c>
    </row>
    <row r="445" spans="1:33" x14ac:dyDescent="0.3">
      <c r="A445" s="1" t="s">
        <v>532</v>
      </c>
      <c r="B445" s="1" t="s">
        <v>114</v>
      </c>
      <c r="C445" s="1" t="s">
        <v>137</v>
      </c>
      <c r="D445" s="1" t="s">
        <v>49</v>
      </c>
      <c r="E445" s="1" t="s">
        <v>50</v>
      </c>
      <c r="F445" s="1" t="s">
        <v>51</v>
      </c>
      <c r="G445" s="1" t="s">
        <v>4</v>
      </c>
      <c r="H445" s="1" t="s">
        <v>5</v>
      </c>
      <c r="I445" s="1" t="s">
        <v>14</v>
      </c>
      <c r="J445" s="1" t="s">
        <v>121</v>
      </c>
      <c r="K445" s="1" t="s">
        <v>104</v>
      </c>
      <c r="L445" s="1" t="s">
        <v>105</v>
      </c>
      <c r="M445" s="1" t="s">
        <v>46</v>
      </c>
      <c r="N445" s="14">
        <v>46034</v>
      </c>
      <c r="O445" s="1" t="s">
        <v>52</v>
      </c>
      <c r="P445" s="1" t="s">
        <v>32</v>
      </c>
      <c r="Q445" s="1" t="s">
        <v>88</v>
      </c>
      <c r="R445" s="1" t="s">
        <v>49</v>
      </c>
      <c r="S445" s="1" t="s">
        <v>88</v>
      </c>
      <c r="T445" s="1" t="s">
        <v>174</v>
      </c>
      <c r="U445" s="1" t="s">
        <v>47</v>
      </c>
      <c r="V445" s="1" t="s">
        <v>88</v>
      </c>
      <c r="W445" s="1" t="s">
        <v>88</v>
      </c>
      <c r="X445" s="1" t="s">
        <v>88</v>
      </c>
      <c r="Y445" s="1" t="s">
        <v>79</v>
      </c>
      <c r="Z445" s="1" t="s">
        <v>14</v>
      </c>
      <c r="AA445" t="s">
        <v>74</v>
      </c>
      <c r="AB445" t="s">
        <v>73</v>
      </c>
      <c r="AC445" t="s">
        <v>15</v>
      </c>
      <c r="AD445">
        <v>38</v>
      </c>
      <c r="AE445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5" s="1" t="str">
        <f t="shared" si="6"/>
        <v>Reversa</v>
      </c>
      <c r="AG445" s="40">
        <f>IF(STOCK_TÉCNICOS[[#This Row],[STATUS]]="INATIVO",
          "DESCONTO REALIZADO",0)</f>
        <v>0</v>
      </c>
    </row>
    <row r="446" spans="1:33" x14ac:dyDescent="0.3">
      <c r="A446" s="1" t="s">
        <v>532</v>
      </c>
      <c r="B446" s="1" t="s">
        <v>114</v>
      </c>
      <c r="C446" s="1" t="s">
        <v>137</v>
      </c>
      <c r="D446" s="1" t="s">
        <v>49</v>
      </c>
      <c r="E446" s="1" t="s">
        <v>50</v>
      </c>
      <c r="F446" s="1" t="s">
        <v>51</v>
      </c>
      <c r="G446" s="1" t="s">
        <v>8</v>
      </c>
      <c r="H446" s="1" t="s">
        <v>9</v>
      </c>
      <c r="I446" s="1" t="s">
        <v>12</v>
      </c>
      <c r="J446" s="1" t="s">
        <v>523</v>
      </c>
      <c r="K446" s="1" t="s">
        <v>104</v>
      </c>
      <c r="L446" s="1" t="s">
        <v>106</v>
      </c>
      <c r="M446" s="1" t="s">
        <v>45</v>
      </c>
      <c r="N446" s="14">
        <v>46062</v>
      </c>
      <c r="O446" s="1" t="s">
        <v>52</v>
      </c>
      <c r="P446" s="1" t="s">
        <v>32</v>
      </c>
      <c r="Q446" s="1" t="s">
        <v>88</v>
      </c>
      <c r="R446" s="1" t="s">
        <v>49</v>
      </c>
      <c r="S446" s="1" t="s">
        <v>88</v>
      </c>
      <c r="T446" s="1" t="s">
        <v>88</v>
      </c>
      <c r="U446" s="1" t="s">
        <v>47</v>
      </c>
      <c r="V446" s="1" t="s">
        <v>88</v>
      </c>
      <c r="W446" s="1" t="s">
        <v>88</v>
      </c>
      <c r="X446" s="1" t="s">
        <v>88</v>
      </c>
      <c r="Y446" s="1" t="s">
        <v>88</v>
      </c>
      <c r="Z446" s="1" t="s">
        <v>12</v>
      </c>
      <c r="AA446" t="s">
        <v>74</v>
      </c>
      <c r="AB446" t="s">
        <v>73</v>
      </c>
      <c r="AC446" t="s">
        <v>15</v>
      </c>
      <c r="AD446">
        <v>10</v>
      </c>
      <c r="AE446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6" s="1" t="str">
        <f t="shared" si="6"/>
        <v>7 a 14 Dias</v>
      </c>
      <c r="AG446" s="40">
        <f>IF(STOCK_TÉCNICOS[[#This Row],[STATUS]]="INATIVO",
          "DESCONTO REALIZADO",0)</f>
        <v>0</v>
      </c>
    </row>
    <row r="447" spans="1:33" x14ac:dyDescent="0.3">
      <c r="A447" s="1" t="s">
        <v>532</v>
      </c>
      <c r="B447" s="1" t="s">
        <v>114</v>
      </c>
      <c r="C447" s="1" t="s">
        <v>137</v>
      </c>
      <c r="D447" s="1" t="s">
        <v>49</v>
      </c>
      <c r="E447" s="1" t="s">
        <v>53</v>
      </c>
      <c r="F447" s="1" t="s">
        <v>54</v>
      </c>
      <c r="G447" s="1" t="s">
        <v>41</v>
      </c>
      <c r="H447" s="1" t="s">
        <v>42</v>
      </c>
      <c r="I447" s="1" t="s">
        <v>12</v>
      </c>
      <c r="J447" s="1" t="s">
        <v>524</v>
      </c>
      <c r="K447" s="1" t="s">
        <v>104</v>
      </c>
      <c r="L447" s="1" t="s">
        <v>105</v>
      </c>
      <c r="M447" s="1" t="s">
        <v>46</v>
      </c>
      <c r="N447" s="14">
        <v>46062</v>
      </c>
      <c r="O447" s="1" t="s">
        <v>52</v>
      </c>
      <c r="P447" s="1" t="s">
        <v>32</v>
      </c>
      <c r="Q447" s="1" t="s">
        <v>88</v>
      </c>
      <c r="R447" s="1" t="s">
        <v>49</v>
      </c>
      <c r="S447" s="1" t="s">
        <v>88</v>
      </c>
      <c r="T447" s="1" t="s">
        <v>88</v>
      </c>
      <c r="U447" s="1" t="s">
        <v>47</v>
      </c>
      <c r="V447" s="1" t="s">
        <v>88</v>
      </c>
      <c r="W447" s="1" t="s">
        <v>88</v>
      </c>
      <c r="X447" s="1" t="s">
        <v>88</v>
      </c>
      <c r="Y447" s="1" t="s">
        <v>88</v>
      </c>
      <c r="Z447" s="1" t="s">
        <v>12</v>
      </c>
      <c r="AA447" t="s">
        <v>74</v>
      </c>
      <c r="AB447" t="s">
        <v>73</v>
      </c>
      <c r="AC447" t="s">
        <v>15</v>
      </c>
      <c r="AD447">
        <v>10</v>
      </c>
      <c r="AE447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7" s="1" t="str">
        <f t="shared" si="6"/>
        <v>7 a 14 Dias</v>
      </c>
      <c r="AG447" s="40">
        <f>IF(STOCK_TÉCNICOS[[#This Row],[STATUS]]="INATIVO",
          "DESCONTO REALIZADO",0)</f>
        <v>0</v>
      </c>
    </row>
    <row r="448" spans="1:33" x14ac:dyDescent="0.3">
      <c r="A448" s="1" t="s">
        <v>532</v>
      </c>
      <c r="B448" s="1" t="s">
        <v>114</v>
      </c>
      <c r="C448" s="1" t="s">
        <v>137</v>
      </c>
      <c r="D448" s="1" t="s">
        <v>49</v>
      </c>
      <c r="E448" s="1" t="s">
        <v>50</v>
      </c>
      <c r="F448" s="1" t="s">
        <v>51</v>
      </c>
      <c r="G448" s="1" t="s">
        <v>8</v>
      </c>
      <c r="H448" s="1" t="s">
        <v>9</v>
      </c>
      <c r="I448" s="1" t="s">
        <v>12</v>
      </c>
      <c r="J448" s="1" t="s">
        <v>525</v>
      </c>
      <c r="K448" s="1" t="s">
        <v>104</v>
      </c>
      <c r="L448" s="1" t="s">
        <v>106</v>
      </c>
      <c r="M448" s="1" t="s">
        <v>45</v>
      </c>
      <c r="N448" s="14">
        <v>46062</v>
      </c>
      <c r="O448" s="1" t="s">
        <v>52</v>
      </c>
      <c r="P448" s="1" t="s">
        <v>32</v>
      </c>
      <c r="Q448" s="1" t="s">
        <v>88</v>
      </c>
      <c r="R448" s="1" t="s">
        <v>49</v>
      </c>
      <c r="S448" s="1" t="s">
        <v>88</v>
      </c>
      <c r="T448" s="1" t="s">
        <v>88</v>
      </c>
      <c r="U448" s="1" t="s">
        <v>47</v>
      </c>
      <c r="V448" s="1" t="s">
        <v>88</v>
      </c>
      <c r="W448" s="1" t="s">
        <v>88</v>
      </c>
      <c r="X448" s="1" t="s">
        <v>88</v>
      </c>
      <c r="Y448" s="1" t="s">
        <v>88</v>
      </c>
      <c r="Z448" s="1" t="s">
        <v>12</v>
      </c>
      <c r="AA448" t="s">
        <v>74</v>
      </c>
      <c r="AB448" t="s">
        <v>73</v>
      </c>
      <c r="AC448" t="s">
        <v>15</v>
      </c>
      <c r="AD448">
        <v>10</v>
      </c>
      <c r="AE448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8" s="1" t="str">
        <f t="shared" si="6"/>
        <v>7 a 14 Dias</v>
      </c>
      <c r="AG448" s="40">
        <f>IF(STOCK_TÉCNICOS[[#This Row],[STATUS]]="INATIVO",
          "DESCONTO REALIZADO",0)</f>
        <v>0</v>
      </c>
    </row>
    <row r="449" spans="1:33" x14ac:dyDescent="0.3">
      <c r="A449" s="1" t="s">
        <v>532</v>
      </c>
      <c r="B449" s="1" t="s">
        <v>114</v>
      </c>
      <c r="C449" s="1" t="s">
        <v>137</v>
      </c>
      <c r="D449" s="1" t="s">
        <v>49</v>
      </c>
      <c r="E449" s="1" t="s">
        <v>50</v>
      </c>
      <c r="F449" s="1" t="s">
        <v>51</v>
      </c>
      <c r="G449" s="1" t="s">
        <v>8</v>
      </c>
      <c r="H449" s="1" t="s">
        <v>9</v>
      </c>
      <c r="I449" s="1" t="s">
        <v>12</v>
      </c>
      <c r="J449" s="1" t="s">
        <v>526</v>
      </c>
      <c r="K449" s="1" t="s">
        <v>104</v>
      </c>
      <c r="L449" s="1" t="s">
        <v>106</v>
      </c>
      <c r="M449" s="1" t="s">
        <v>45</v>
      </c>
      <c r="N449" s="14">
        <v>46062</v>
      </c>
      <c r="O449" s="1" t="s">
        <v>52</v>
      </c>
      <c r="P449" s="1" t="s">
        <v>32</v>
      </c>
      <c r="Q449" s="1" t="s">
        <v>88</v>
      </c>
      <c r="R449" s="1" t="s">
        <v>49</v>
      </c>
      <c r="S449" s="1" t="s">
        <v>88</v>
      </c>
      <c r="T449" s="1" t="s">
        <v>88</v>
      </c>
      <c r="U449" s="1" t="s">
        <v>47</v>
      </c>
      <c r="V449" s="1" t="s">
        <v>88</v>
      </c>
      <c r="W449" s="1" t="s">
        <v>88</v>
      </c>
      <c r="X449" s="1" t="s">
        <v>88</v>
      </c>
      <c r="Y449" s="1" t="s">
        <v>88</v>
      </c>
      <c r="Z449" s="1" t="s">
        <v>12</v>
      </c>
      <c r="AA449" t="s">
        <v>74</v>
      </c>
      <c r="AB449" t="s">
        <v>73</v>
      </c>
      <c r="AC449" t="s">
        <v>15</v>
      </c>
      <c r="AD449">
        <v>10</v>
      </c>
      <c r="AE449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49" s="1" t="str">
        <f t="shared" si="6"/>
        <v>7 a 14 Dias</v>
      </c>
      <c r="AG449" s="40">
        <f>IF(STOCK_TÉCNICOS[[#This Row],[STATUS]]="INATIVO",
          "DESCONTO REALIZADO",0)</f>
        <v>0</v>
      </c>
    </row>
    <row r="450" spans="1:33" x14ac:dyDescent="0.3">
      <c r="A450" s="1" t="s">
        <v>532</v>
      </c>
      <c r="B450" s="1" t="s">
        <v>114</v>
      </c>
      <c r="C450" s="1" t="s">
        <v>137</v>
      </c>
      <c r="D450" s="1" t="s">
        <v>49</v>
      </c>
      <c r="E450" s="1" t="s">
        <v>50</v>
      </c>
      <c r="F450" s="1" t="s">
        <v>51</v>
      </c>
      <c r="G450" s="1" t="s">
        <v>238</v>
      </c>
      <c r="H450" s="1" t="s">
        <v>239</v>
      </c>
      <c r="I450" s="1" t="s">
        <v>12</v>
      </c>
      <c r="J450" s="1" t="s">
        <v>527</v>
      </c>
      <c r="K450" s="1" t="s">
        <v>104</v>
      </c>
      <c r="L450" s="1" t="s">
        <v>108</v>
      </c>
      <c r="M450" s="1" t="s">
        <v>43</v>
      </c>
      <c r="N450" s="14">
        <v>46062</v>
      </c>
      <c r="O450" s="1" t="s">
        <v>52</v>
      </c>
      <c r="P450" s="1" t="s">
        <v>32</v>
      </c>
      <c r="Q450" s="1" t="s">
        <v>88</v>
      </c>
      <c r="R450" s="1" t="s">
        <v>49</v>
      </c>
      <c r="S450" s="1" t="s">
        <v>88</v>
      </c>
      <c r="T450" s="1" t="s">
        <v>88</v>
      </c>
      <c r="U450" s="1" t="s">
        <v>47</v>
      </c>
      <c r="V450" s="1" t="s">
        <v>88</v>
      </c>
      <c r="W450" s="1" t="s">
        <v>88</v>
      </c>
      <c r="X450" s="1" t="s">
        <v>88</v>
      </c>
      <c r="Y450" s="1" t="s">
        <v>88</v>
      </c>
      <c r="Z450" s="1" t="s">
        <v>12</v>
      </c>
      <c r="AA450" t="s">
        <v>74</v>
      </c>
      <c r="AB450" t="s">
        <v>73</v>
      </c>
      <c r="AC450" t="s">
        <v>15</v>
      </c>
      <c r="AD450">
        <v>10</v>
      </c>
      <c r="AE450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50" s="1" t="str">
        <f t="shared" si="6"/>
        <v>7 a 14 Dias</v>
      </c>
      <c r="AG450" s="40">
        <f>IF(STOCK_TÉCNICOS[[#This Row],[STATUS]]="INATIVO",
          "DESCONTO REALIZADO",0)</f>
        <v>0</v>
      </c>
    </row>
    <row r="451" spans="1:33" x14ac:dyDescent="0.3">
      <c r="A451" s="1" t="s">
        <v>532</v>
      </c>
      <c r="B451" s="1" t="s">
        <v>114</v>
      </c>
      <c r="C451" s="1" t="s">
        <v>137</v>
      </c>
      <c r="D451" s="1" t="s">
        <v>49</v>
      </c>
      <c r="E451" s="1" t="s">
        <v>50</v>
      </c>
      <c r="F451" s="1" t="s">
        <v>51</v>
      </c>
      <c r="G451" s="1" t="s">
        <v>238</v>
      </c>
      <c r="H451" s="1" t="s">
        <v>239</v>
      </c>
      <c r="I451" s="1" t="s">
        <v>797</v>
      </c>
      <c r="J451" s="1" t="s">
        <v>521</v>
      </c>
      <c r="K451" s="1" t="s">
        <v>104</v>
      </c>
      <c r="L451" s="1" t="s">
        <v>108</v>
      </c>
      <c r="M451" s="1" t="s">
        <v>43</v>
      </c>
      <c r="N451" s="14">
        <v>46071</v>
      </c>
      <c r="O451" s="1" t="s">
        <v>52</v>
      </c>
      <c r="P451" s="1" t="s">
        <v>32</v>
      </c>
      <c r="Q451" s="1" t="s">
        <v>88</v>
      </c>
      <c r="R451" s="1" t="s">
        <v>49</v>
      </c>
      <c r="S451" s="1" t="s">
        <v>88</v>
      </c>
      <c r="T451" s="1" t="s">
        <v>88</v>
      </c>
      <c r="U451" s="1" t="s">
        <v>47</v>
      </c>
      <c r="V451" s="1" t="s">
        <v>798</v>
      </c>
      <c r="W451" s="1" t="s">
        <v>88</v>
      </c>
      <c r="X451" s="1" t="s">
        <v>88</v>
      </c>
      <c r="Y451" s="1" t="s">
        <v>88</v>
      </c>
      <c r="Z451" s="1" t="s">
        <v>12</v>
      </c>
      <c r="AA451" t="s">
        <v>74</v>
      </c>
      <c r="AB451" t="s">
        <v>73</v>
      </c>
      <c r="AC451" t="s">
        <v>15</v>
      </c>
      <c r="AD451">
        <v>1</v>
      </c>
      <c r="AE451" s="40" t="str">
        <f>IF(STOCK_TÉCNICOS[[#This Row],[UF_DO_TECNICO]]="SP","RAIMUNDO NONATO",
IF(STOCK_TÉCNICOS[[#This Row],[UF_DO_TECNICO]]="RJ","MARIO MACHADO",
IF(STOCK_TÉCNICOS[[#This Row],[Supervisor]] = "DESATIVADOS","DESATIVADO",
"")))</f>
        <v>RAIMUNDO NONATO</v>
      </c>
      <c r="AF451" s="1" t="str">
        <f t="shared" si="6"/>
        <v>0 a 7 Dias</v>
      </c>
      <c r="AG451" s="40">
        <f>IF(STOCK_TÉCNICOS[[#This Row],[STATUS]]="INATIVO",
          "DESCONTO REALIZADO",0)</f>
        <v>0</v>
      </c>
    </row>
  </sheetData>
  <phoneticPr fontId="3" type="noConversion"/>
  <conditionalFormatting sqref="J456:J1048576 J1:J452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044864-CFA9-41A1-9CDD-3719EAE3FC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Detalhes1</vt:lpstr>
      <vt:lpstr>Detalhes2</vt:lpstr>
      <vt:lpstr>Detalhes3</vt:lpstr>
      <vt:lpstr>Detalhes4</vt:lpstr>
      <vt:lpstr>Detalhes5</vt:lpstr>
      <vt:lpstr>AGING MODEM</vt:lpstr>
      <vt:lpstr>Detalhes6</vt:lpstr>
      <vt:lpstr>SERIAL</vt:lpstr>
      <vt:lpstr>NC</vt:lpstr>
      <vt:lpstr>FCA</vt:lpstr>
      <vt:lpstr>REVERSA</vt:lpstr>
      <vt:lpstr>EXPURGO</vt:lpstr>
      <vt:lpstr>D_regra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ANDRE LUCCA BAPTISTA</cp:lastModifiedBy>
  <cp:lastPrinted>2025-07-11T11:30:12Z</cp:lastPrinted>
  <dcterms:created xsi:type="dcterms:W3CDTF">2024-04-16T12:49:40Z</dcterms:created>
  <dcterms:modified xsi:type="dcterms:W3CDTF">2026-02-19T19:47:02Z</dcterms:modified>
</cp:coreProperties>
</file>