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Asus\Documents\GitHub\proyecto\Docs\"/>
    </mc:Choice>
  </mc:AlternateContent>
  <xr:revisionPtr revIDLastSave="0" documentId="8_{5640CAAF-BD51-4367-A027-A04D150942E4}" xr6:coauthVersionLast="47" xr6:coauthVersionMax="47" xr10:uidLastSave="{00000000-0000-0000-0000-000000000000}"/>
  <bookViews>
    <workbookView xWindow="-120" yWindow="-120" windowWidth="20730" windowHeight="11040" activeTab="1" xr2:uid="{00000000-000D-0000-FFFF-FFFF00000000}"/>
  </bookViews>
  <sheets>
    <sheet name="Product Backlog" sheetId="3" r:id="rId1"/>
    <sheet name="User Stories" sheetId="2" r:id="rId2"/>
    <sheet name="Epics"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3" i="3" l="1"/>
  <c r="C49" i="3"/>
  <c r="C54" i="3"/>
  <c r="C50" i="3"/>
  <c r="C55" i="3" l="1"/>
  <c r="D53" i="3" s="1"/>
  <c r="C51" i="3"/>
  <c r="D49" i="3" s="1"/>
  <c r="D54" i="3" l="1"/>
  <c r="D55" i="3" s="1"/>
  <c r="D50" i="3"/>
  <c r="D51" i="3" s="1"/>
</calcChain>
</file>

<file path=xl/sharedStrings.xml><?xml version="1.0" encoding="utf-8"?>
<sst xmlns="http://schemas.openxmlformats.org/spreadsheetml/2006/main" count="439" uniqueCount="230">
  <si>
    <t>US-ID</t>
  </si>
  <si>
    <t>US/TASK</t>
  </si>
  <si>
    <t>ASIGNADO A</t>
  </si>
  <si>
    <t xml:space="preserve">PRIORIDAD </t>
  </si>
  <si>
    <t>ESTADO</t>
  </si>
  <si>
    <t>PUNTOS US</t>
  </si>
  <si>
    <t>SPRINT</t>
  </si>
  <si>
    <t>REALISE</t>
  </si>
  <si>
    <t>US-01</t>
  </si>
  <si>
    <t>Inicio de sesión</t>
  </si>
  <si>
    <t>To Do</t>
  </si>
  <si>
    <t>US-02</t>
  </si>
  <si>
    <t>Cambiar contraseña</t>
  </si>
  <si>
    <t>US-03</t>
  </si>
  <si>
    <t>Solicitar recuperar cuenta</t>
  </si>
  <si>
    <t>US-04</t>
  </si>
  <si>
    <t>Recuperar contraseña</t>
  </si>
  <si>
    <t>US-05</t>
  </si>
  <si>
    <t>Buscar en el catálogo</t>
  </si>
  <si>
    <t>US-06</t>
  </si>
  <si>
    <t>Ver producto del catálogo</t>
  </si>
  <si>
    <t>US-07</t>
  </si>
  <si>
    <t>Registrar producto</t>
  </si>
  <si>
    <t>US-08</t>
  </si>
  <si>
    <t>US-09</t>
  </si>
  <si>
    <t>Registrar vendedor</t>
  </si>
  <si>
    <t>US-10</t>
  </si>
  <si>
    <t>US-11</t>
  </si>
  <si>
    <t>Buscar vendedor</t>
  </si>
  <si>
    <t>US-12</t>
  </si>
  <si>
    <t>Ver información del vendedor</t>
  </si>
  <si>
    <t>US-13</t>
  </si>
  <si>
    <t>Registrar compradores</t>
  </si>
  <si>
    <t>US-14</t>
  </si>
  <si>
    <t>US-15</t>
  </si>
  <si>
    <t>Ver detalles de compradores</t>
  </si>
  <si>
    <t>US-16</t>
  </si>
  <si>
    <t>Solicitudes de cuentas a los administradores</t>
  </si>
  <si>
    <t>US-17</t>
  </si>
  <si>
    <t>Habilitar cuenta a los vendedores</t>
  </si>
  <si>
    <t>US-18</t>
  </si>
  <si>
    <t>Permisos de usuario</t>
  </si>
  <si>
    <t>US-19</t>
  </si>
  <si>
    <t>Historial de búsqueda</t>
  </si>
  <si>
    <t>US-20</t>
  </si>
  <si>
    <t>Sugerencias de productos</t>
  </si>
  <si>
    <t>US-21</t>
  </si>
  <si>
    <t>Camino mas corto</t>
  </si>
  <si>
    <t>US-22</t>
  </si>
  <si>
    <t>Metodo de geolocalización</t>
  </si>
  <si>
    <t>US-23</t>
  </si>
  <si>
    <t>US-24</t>
  </si>
  <si>
    <t>US-25</t>
  </si>
  <si>
    <t>US-26</t>
  </si>
  <si>
    <t>Manual de procedimientos</t>
  </si>
  <si>
    <t>US-27</t>
  </si>
  <si>
    <t>Manual de políticas de respaldo y restauración</t>
  </si>
  <si>
    <t>US-28</t>
  </si>
  <si>
    <t>Manuales de proteccion de datos</t>
  </si>
  <si>
    <t>US-29</t>
  </si>
  <si>
    <t>Manuales  de usuario</t>
  </si>
  <si>
    <t>US-30</t>
  </si>
  <si>
    <t>Manual de Contingencia</t>
  </si>
  <si>
    <t>US</t>
  </si>
  <si>
    <t>Done</t>
  </si>
  <si>
    <t>Por Hacer</t>
  </si>
  <si>
    <t>Total</t>
  </si>
  <si>
    <t>P-US</t>
  </si>
  <si>
    <t>EPIC-ID</t>
  </si>
  <si>
    <t>NOMBRE</t>
  </si>
  <si>
    <t>DESCRIPCIÓN</t>
  </si>
  <si>
    <t>Usuarios</t>
  </si>
  <si>
    <t>DEPENDENCIA</t>
  </si>
  <si>
    <t>ESTIMACIÓN</t>
  </si>
  <si>
    <t>ENTRADAS</t>
  </si>
  <si>
    <t>SALIDAS</t>
  </si>
  <si>
    <t>CRITERIOS DE ACEPTACIÓN</t>
  </si>
  <si>
    <t>COMO</t>
  </si>
  <si>
    <t>QUIERO</t>
  </si>
  <si>
    <t>PARA</t>
  </si>
  <si>
    <t>Como usuario quiero iniciar sesión para poder hacer un uso correcto de dicha página</t>
  </si>
  <si>
    <t>Como usuario quiero cambiar mi contraseña para estar seguro de mi integridad en la página o en caso de pérdida</t>
  </si>
  <si>
    <t>Como usuario deseo hacer la solicitud de recuperacion de mi contraseña en caso de perdida u olvido de esta</t>
  </si>
  <si>
    <t>Como usuario quiero recuperar mi contraseña en caso de perdida de la misma</t>
  </si>
  <si>
    <t>como usuario deseo buscar un producto especifico del catalogo para hacer más ameno mi proceso de compra o busqueda en la pagina</t>
  </si>
  <si>
    <t>como usuario deseo visualizar los productos a vender en el catalgoo para realizar mis compras</t>
  </si>
  <si>
    <t xml:space="preserve">como vendedor quiero registrar los productos que deseo vender </t>
  </si>
  <si>
    <t>Editar productos</t>
  </si>
  <si>
    <t>como vencdedor deseo actualizar los editar del catalogo por si hay algun cambio, o alteracion en el producto o en la cantidad disponible del mismo</t>
  </si>
  <si>
    <t>como vendedor quiero registrarme en la pagina para poder comenzar a comercializar mis productos</t>
  </si>
  <si>
    <t>Editar perfil del vendedor</t>
  </si>
  <si>
    <t>como vendedor quiero editar mi informacion personal en caso de mal registro o en caso de alguna actualizacion de mi informacion personal</t>
  </si>
  <si>
    <t>como usuario deseo poder buscar un vendedor en especifico</t>
  </si>
  <si>
    <t>como usuario deseo poder visualizar la informacion de un vendedor en especifico</t>
  </si>
  <si>
    <t>como comprador deseo registrar mi cuenta para poder realizar compras</t>
  </si>
  <si>
    <t>editar  perfil de compradores</t>
  </si>
  <si>
    <t>como comprador quiero editar mi informacion personal en caso de mal registro o en caso de alguna actualizacion de mi informacion personal</t>
  </si>
  <si>
    <t>como vendedor o administrador deseo ver la informacion del comprador ya sea para simplemente mirar su informacion o para verificar la confiabilidad del mismo</t>
  </si>
  <si>
    <t>Como vendedor quiero manadar mi solicitud por medio de la pagina para lograr vender mis productos</t>
  </si>
  <si>
    <t>Como administrador quiero aprovar o rechazar las solicitudes de los vendedores, dependiendo de si cumple o no con los requerimientos para lograr vender</t>
  </si>
  <si>
    <t>Como administrador quiero dar permisos para los diferentes perfiles para lograr un mayor control</t>
  </si>
  <si>
    <t>Como administrador quiero ver las busquedas de los compradores para desarrolar la sección de sugerencias</t>
  </si>
  <si>
    <t>Como cliente quiero que la página web me de sugerencias de diferemtes productos en base a mis anteriores búsquedas para que dichos productos sean en base a mis gustos</t>
  </si>
  <si>
    <t>Como quiero para</t>
  </si>
  <si>
    <t>Como administrador quiero contar con un procedimiento de recuperacion de los datos, para tener documetado el proceso de recuperar los datos en caso de un problema donde se pierda esta información.</t>
  </si>
  <si>
    <t>REQUERIMIENTO DEL PRODUCTO</t>
  </si>
  <si>
    <t>Todos</t>
  </si>
  <si>
    <t>Compradores</t>
  </si>
  <si>
    <t>Compradores y vendedores</t>
  </si>
  <si>
    <t>Vendedores</t>
  </si>
  <si>
    <t>Vendedores y administrativos</t>
  </si>
  <si>
    <t>Compradores y administrativos</t>
  </si>
  <si>
    <t>Administradores</t>
  </si>
  <si>
    <t>Correo y contraseña</t>
  </si>
  <si>
    <t>Perfil del usuario</t>
  </si>
  <si>
    <t>La pagina debera reconocer el correo y contraseña que ya fueron registrador en la base de datos, con esto permitir o rechazar el acceso</t>
  </si>
  <si>
    <t>Contraseña actual</t>
  </si>
  <si>
    <t>Contraseña nueva</t>
  </si>
  <si>
    <t>El usuario puede poner su contraseña actual y solicitar poner una nueva con los debidos criterios de seguridad</t>
  </si>
  <si>
    <t>Codigo</t>
  </si>
  <si>
    <t>Solicitar codigo</t>
  </si>
  <si>
    <t>Codigo de seguridad</t>
  </si>
  <si>
    <t>El usuario puede pedir un codigo cuando no recuerde la contraseña actual para validar su autentificacion</t>
  </si>
  <si>
    <t>Cambio de contraseña</t>
  </si>
  <si>
    <t>Verificar que el codigo de seguridad el correcto para el cambio de contraseña</t>
  </si>
  <si>
    <t>Palabra a buscar</t>
  </si>
  <si>
    <t>Resultado de busqueda</t>
  </si>
  <si>
    <t>Se debe reconocer la palabra puesta por el usuario y buscar en la base de datos del inventario los productos que contengan dicha palabra</t>
  </si>
  <si>
    <t>No aplica</t>
  </si>
  <si>
    <t>Características del producto</t>
  </si>
  <si>
    <t>Producto en inventario</t>
  </si>
  <si>
    <t>Todas</t>
  </si>
  <si>
    <t>EP-01</t>
  </si>
  <si>
    <t>EP-02</t>
  </si>
  <si>
    <t>EP-03</t>
  </si>
  <si>
    <t>EP-04</t>
  </si>
  <si>
    <t>EP-05</t>
  </si>
  <si>
    <t>Se deben insertar los caractéres acordados de acuerdo al tipo de dato, como números en el precio y letras en el nombre.</t>
  </si>
  <si>
    <t>EP-06</t>
  </si>
  <si>
    <t>EP-07</t>
  </si>
  <si>
    <t>EP-08</t>
  </si>
  <si>
    <t>EP-10</t>
  </si>
  <si>
    <t>EP-09</t>
  </si>
  <si>
    <t>Actualizar caracteristicas</t>
  </si>
  <si>
    <t>Deben insertarse nuevos términos que cumplan con las condiciones acordadas anteriormente en los recuadros de inserción de datos.</t>
  </si>
  <si>
    <t>Correo, nombre y contraseña</t>
  </si>
  <si>
    <t xml:space="preserve">El sistema debe poner registrar tanto a compradores como vendedores, tambien cambiar y solicitar una nueva contraseña </t>
  </si>
  <si>
    <t>Correo y contraseña y datos a editar</t>
  </si>
  <si>
    <t>Los vendedores pueden agregar sus diferentes productos, ademas de actualizarlos y reflejarse el cambio en la base de datos</t>
  </si>
  <si>
    <t>ventana con el formulario donde el usuario pueda ingresar su correo y contraseña</t>
  </si>
  <si>
    <t>formulario de los productos con nombre, foto, descripción y precio del producto</t>
  </si>
  <si>
    <t>deben utilizarse datos a modificar que no hayan sido usados antes</t>
  </si>
  <si>
    <t>actualizar datos del vendedor</t>
  </si>
  <si>
    <t>Nombre del vendedor</t>
  </si>
  <si>
    <t>Se debe reconocer la palabra ingresada para la busqueda, ademas de ver todos los detalles puestos por el vendedor</t>
  </si>
  <si>
    <t>Datos del vendedor</t>
  </si>
  <si>
    <t xml:space="preserve">Barra de busqueda con reconocimiento de palabra y listado del catalogo </t>
  </si>
  <si>
    <t>Debe tener una cuenta en la aplicación para visualizar los vendedores</t>
  </si>
  <si>
    <t>Implementación para editar los datos, buscarlo y ver la informacion de cada vendedor</t>
  </si>
  <si>
    <t>Formulario para editar los datos, barra de busqueda de perfiles y ver datos de los vendedores</t>
  </si>
  <si>
    <t>nombre del vendedor</t>
  </si>
  <si>
    <t>Poder editar datos y pagina del perfil de los comparadores</t>
  </si>
  <si>
    <t>Formulario para editar los datos y ventana del perfil de cada comprador</t>
  </si>
  <si>
    <t xml:space="preserve">Habilitar cuentas </t>
  </si>
  <si>
    <t>Los vendedores enviaran una solicitud para poner vender sus productos son los respectivos documentos necesarios y el administrador los validadra para darles el permiso</t>
  </si>
  <si>
    <t>Pagina para adjuntar el documento que le llegara al perfil de administrador para su actualización</t>
  </si>
  <si>
    <t>nick, correo, contraseña, edad</t>
  </si>
  <si>
    <t>registrar comprador</t>
  </si>
  <si>
    <t>Se debe almacenar en la base de datos el historial de busqueda de los compradores, con esto se le recomendaras productos de interes para su futura compra y poner calificarlos en una encuesta</t>
  </si>
  <si>
    <t>Se deben ingresar datos validos y no se deben permitir datos alfanumericos en los nombres</t>
  </si>
  <si>
    <t>Inteligencia artificial</t>
  </si>
  <si>
    <t>Catalogo</t>
  </si>
  <si>
    <t>Productos</t>
  </si>
  <si>
    <t>Inicio</t>
  </si>
  <si>
    <t>datos a editar</t>
  </si>
  <si>
    <t xml:space="preserve">Editar datos </t>
  </si>
  <si>
    <t>se deben ingresar los datos que el comprador desee editar</t>
  </si>
  <si>
    <t>Lista de recomendaciones de productos según cada comprador</t>
  </si>
  <si>
    <t>perfil del comprador</t>
  </si>
  <si>
    <t>informacion importante del comprador</t>
  </si>
  <si>
    <t>se debe hacer click en el icono delperfil del comprador para verificar ver su informacion en el perfil</t>
  </si>
  <si>
    <t>datros de solicitud</t>
  </si>
  <si>
    <t>Documentación</t>
  </si>
  <si>
    <t>Nube</t>
  </si>
  <si>
    <t>implementacion de manuales</t>
  </si>
  <si>
    <t>enviar solicituda</t>
  </si>
  <si>
    <t>Realizar metodo de geolocalización para mostrar el camino mas corto</t>
  </si>
  <si>
    <t>Aplicativo montado en la nube</t>
  </si>
  <si>
    <t>Subir el aplicativo web a azure con sus respectivas vistas, base de datos y demas caracteristicas</t>
  </si>
  <si>
    <t>Manual de políticas de respaldo y restauración, Manuales de proteccion de datos, Manuales  de usuario y Manual de Contingencia</t>
  </si>
  <si>
    <t>se debe llenar el perfil de solicitud para la venta de productos y deben  ser avalados por un administrador</t>
  </si>
  <si>
    <t>Localización</t>
  </si>
  <si>
    <t xml:space="preserve">solicitudes de vendedores </t>
  </si>
  <si>
    <t>aprovar o rechazar solicitud</t>
  </si>
  <si>
    <t>Mapa de geolocalización con el camino mas corto a al producto deseado</t>
  </si>
  <si>
    <t>se deben poder visualizar las solicitudes de cada vendedor y debe haber una opcion de aceptar o rechazar producto</t>
  </si>
  <si>
    <t>solicitud de permisos</t>
  </si>
  <si>
    <t>se deben poder visualizar las solicitudes de cada vendedor y debe haber una opcion de aceptar o rechazar el permiso pedido</t>
  </si>
  <si>
    <t>nombre de los compradores</t>
  </si>
  <si>
    <t>Despliegue en la nube</t>
  </si>
  <si>
    <t>Configuracion del azure</t>
  </si>
  <si>
    <t>Firewall</t>
  </si>
  <si>
    <t>Servidores</t>
  </si>
  <si>
    <t>Subir el repositorio git al azure</t>
  </si>
  <si>
    <t>Crear servicio de pagina web en azure de web app</t>
  </si>
  <si>
    <t>US-31</t>
  </si>
  <si>
    <t>US-32</t>
  </si>
  <si>
    <t>US-33</t>
  </si>
  <si>
    <t>US-34</t>
  </si>
  <si>
    <t>US-35</t>
  </si>
  <si>
    <t>US-36</t>
  </si>
  <si>
    <t>US-37</t>
  </si>
  <si>
    <t>US-38</t>
  </si>
  <si>
    <t>US-39</t>
  </si>
  <si>
    <t>US-40</t>
  </si>
  <si>
    <t>US-41</t>
  </si>
  <si>
    <t>Reportes de productos</t>
  </si>
  <si>
    <t>Reportes de compradores</t>
  </si>
  <si>
    <t>Rreportes de vendedores</t>
  </si>
  <si>
    <t xml:space="preserve">Eliminacion de cuentas </t>
  </si>
  <si>
    <t>Elimacion de productos</t>
  </si>
  <si>
    <t xml:space="preserve">Adverticias </t>
  </si>
  <si>
    <t>Suspensión de cuentas temporal</t>
  </si>
  <si>
    <t>Calificación de producto</t>
  </si>
  <si>
    <t>Calificación de vendedor</t>
  </si>
  <si>
    <t>Ordenar catálogo por categoria</t>
  </si>
  <si>
    <t>Ordenar catálogo por distancia</t>
  </si>
  <si>
    <t>US-42</t>
  </si>
  <si>
    <t>US-43</t>
  </si>
  <si>
    <t>US-44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</si>
</sst>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1"/>
      <color theme="0"/>
      <name val="Calibri"/>
      <family val="2"/>
      <scheme val="minor"/>
    </font>
    <font>
      <sz val="11"/>
      <color rgb="FFFFFFFF"/>
      <name val="Calibri"/>
      <family val="2"/>
      <scheme val="minor"/>
    </font>
    <font>
      <b/>
      <sz val="12"/>
      <color theme="1"/>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theme="4"/>
        <bgColor indexed="64"/>
      </patternFill>
    </fill>
    <fill>
      <patternFill patternType="solid">
        <fgColor theme="9"/>
        <bgColor indexed="64"/>
      </patternFill>
    </fill>
    <fill>
      <patternFill patternType="solid">
        <fgColor rgb="FF5B9BD5"/>
        <bgColor indexed="64"/>
      </patternFill>
    </fill>
    <fill>
      <patternFill patternType="solid">
        <fgColor rgb="FF70AD47"/>
        <bgColor indexed="64"/>
      </patternFill>
    </fill>
    <fill>
      <patternFill patternType="solid">
        <fgColor rgb="FFDDEB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s>
  <cellStyleXfs count="1">
    <xf numFmtId="0" fontId="0" fillId="0" borderId="0"/>
  </cellStyleXfs>
  <cellXfs count="72">
    <xf numFmtId="0" fontId="0" fillId="0" borderId="0" xfId="0"/>
    <xf numFmtId="0" fontId="0" fillId="0" borderId="0" xfId="0" applyAlignment="1">
      <alignment vertical="top" wrapText="1"/>
    </xf>
    <xf numFmtId="0" fontId="1" fillId="2" borderId="1" xfId="0" applyFont="1" applyFill="1" applyBorder="1" applyAlignment="1">
      <alignment horizontal="center" vertical="top" wrapText="1"/>
    </xf>
    <xf numFmtId="0" fontId="0" fillId="3" borderId="1" xfId="0" applyFill="1" applyBorder="1" applyAlignment="1">
      <alignment horizontal="center" vertical="center" wrapText="1"/>
    </xf>
    <xf numFmtId="0" fontId="0" fillId="0" borderId="0" xfId="0" applyAlignment="1">
      <alignment vertical="center" wrapText="1"/>
    </xf>
    <xf numFmtId="0" fontId="0" fillId="4" borderId="1" xfId="0" applyFill="1" applyBorder="1" applyAlignment="1">
      <alignment horizontal="center" vertical="center" wrapText="1"/>
    </xf>
    <xf numFmtId="0" fontId="0" fillId="4" borderId="0" xfId="0" applyFill="1" applyAlignment="1">
      <alignment vertical="center" wrapText="1"/>
    </xf>
    <xf numFmtId="0" fontId="1" fillId="2"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4" borderId="6" xfId="0" applyFill="1" applyBorder="1" applyAlignment="1">
      <alignment horizontal="center" vertical="center" wrapText="1"/>
    </xf>
    <xf numFmtId="0" fontId="0" fillId="3" borderId="1" xfId="0" applyFill="1" applyBorder="1"/>
    <xf numFmtId="0" fontId="0" fillId="4" borderId="1" xfId="0" applyFill="1" applyBorder="1"/>
    <xf numFmtId="0" fontId="0" fillId="4" borderId="1" xfId="0" applyFill="1" applyBorder="1" applyAlignment="1">
      <alignment horizontal="center" vertical="center"/>
    </xf>
    <xf numFmtId="0" fontId="0" fillId="3" borderId="1" xfId="0" applyFill="1" applyBorder="1" applyAlignment="1">
      <alignment horizontal="center" vertical="center"/>
    </xf>
    <xf numFmtId="0" fontId="3" fillId="8" borderId="7" xfId="0" applyFont="1" applyFill="1" applyBorder="1" applyAlignment="1">
      <alignment horizontal="center" vertical="center"/>
    </xf>
    <xf numFmtId="10" fontId="3" fillId="8" borderId="7" xfId="0" applyNumberFormat="1" applyFont="1" applyFill="1" applyBorder="1" applyAlignment="1">
      <alignment horizontal="center" vertical="center"/>
    </xf>
    <xf numFmtId="0" fontId="3" fillId="6" borderId="7" xfId="0" applyFont="1" applyFill="1" applyBorder="1" applyAlignment="1">
      <alignment horizontal="left" vertical="center"/>
    </xf>
    <xf numFmtId="0" fontId="3" fillId="6" borderId="7" xfId="0" applyFont="1" applyFill="1" applyBorder="1" applyAlignment="1">
      <alignment horizontal="center" vertical="center"/>
    </xf>
    <xf numFmtId="10" fontId="3" fillId="6" borderId="7" xfId="0" applyNumberFormat="1" applyFont="1" applyFill="1" applyBorder="1" applyAlignment="1">
      <alignment horizontal="center" vertical="center"/>
    </xf>
    <xf numFmtId="0" fontId="3" fillId="7" borderId="7" xfId="0" applyFont="1" applyFill="1" applyBorder="1" applyAlignment="1">
      <alignment horizontal="left" vertical="center"/>
    </xf>
    <xf numFmtId="0" fontId="3" fillId="7" borderId="7" xfId="0" applyFont="1" applyFill="1" applyBorder="1" applyAlignment="1">
      <alignment horizontal="center" vertical="center"/>
    </xf>
    <xf numFmtId="10" fontId="3" fillId="7" borderId="7" xfId="0" applyNumberFormat="1" applyFont="1" applyFill="1" applyBorder="1" applyAlignment="1">
      <alignment horizontal="center" vertical="center"/>
    </xf>
    <xf numFmtId="0" fontId="4" fillId="10" borderId="7" xfId="0" applyFont="1" applyFill="1" applyBorder="1" applyAlignment="1">
      <alignment horizontal="center" vertical="center"/>
    </xf>
    <xf numFmtId="10" fontId="4" fillId="10" borderId="7" xfId="0" applyNumberFormat="1" applyFont="1" applyFill="1" applyBorder="1" applyAlignment="1">
      <alignment horizontal="center" vertical="center"/>
    </xf>
    <xf numFmtId="0" fontId="4" fillId="6" borderId="7" xfId="0" applyFont="1" applyFill="1" applyBorder="1" applyAlignment="1">
      <alignment horizontal="center" vertical="center"/>
    </xf>
    <xf numFmtId="10" fontId="4" fillId="6" borderId="7" xfId="0" applyNumberFormat="1" applyFont="1" applyFill="1" applyBorder="1" applyAlignment="1">
      <alignment horizontal="center" vertical="center"/>
    </xf>
    <xf numFmtId="0" fontId="4" fillId="9" borderId="7" xfId="0" applyFont="1" applyFill="1" applyBorder="1" applyAlignment="1">
      <alignment horizontal="center" vertical="center"/>
    </xf>
    <xf numFmtId="10" fontId="4" fillId="9" borderId="7" xfId="0" applyNumberFormat="1" applyFont="1" applyFill="1" applyBorder="1" applyAlignment="1">
      <alignment horizontal="center" vertical="center"/>
    </xf>
    <xf numFmtId="0" fontId="0" fillId="4" borderId="2"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3" fillId="8" borderId="9" xfId="0" applyFont="1" applyFill="1" applyBorder="1" applyAlignment="1">
      <alignment horizontal="left" vertical="center"/>
    </xf>
    <xf numFmtId="0" fontId="5" fillId="4"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3" borderId="0" xfId="0" applyFill="1"/>
    <xf numFmtId="0" fontId="0" fillId="3" borderId="1" xfId="0" applyFill="1" applyBorder="1" applyAlignment="1">
      <alignment horizontal="center"/>
    </xf>
    <xf numFmtId="0" fontId="0" fillId="3" borderId="6" xfId="0" applyFill="1" applyBorder="1" applyAlignment="1">
      <alignment horizontal="center" vertical="center" wrapText="1"/>
    </xf>
    <xf numFmtId="0" fontId="0" fillId="4" borderId="0" xfId="0" applyFill="1"/>
    <xf numFmtId="0" fontId="0" fillId="0" borderId="0" xfId="0" applyAlignment="1">
      <alignment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11" borderId="1" xfId="0" applyFill="1" applyBorder="1" applyAlignment="1">
      <alignment horizontal="center" vertical="center"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1" fillId="2" borderId="1" xfId="0" applyFont="1"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0" borderId="1" xfId="0" applyBorder="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1"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xf>
    <xf numFmtId="0" fontId="0" fillId="0" borderId="1" xfId="0" applyBorder="1" applyAlignment="1">
      <alignment horizontal="center"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1" xfId="0" applyFill="1" applyBorder="1" applyAlignment="1">
      <alignment wrapText="1"/>
    </xf>
  </cellXfs>
  <cellStyles count="1">
    <cellStyle name="Normal" xfId="0" builtinId="0"/>
  </cellStyles>
  <dxfs count="19">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129"/>
  <sheetViews>
    <sheetView zoomScale="85" zoomScaleNormal="85" workbookViewId="0">
      <selection activeCell="D43" sqref="D43"/>
    </sheetView>
  </sheetViews>
  <sheetFormatPr baseColWidth="10" defaultColWidth="11.5703125" defaultRowHeight="15" x14ac:dyDescent="0.25"/>
  <cols>
    <col min="2" max="2" width="60.7109375" customWidth="1"/>
    <col min="3" max="3" width="13.42578125" customWidth="1"/>
    <col min="4" max="4" width="14.85546875" customWidth="1"/>
    <col min="7" max="7" width="13.7109375" customWidth="1"/>
    <col min="8" max="8" width="19.28515625" customWidth="1"/>
    <col min="10" max="10" width="11.85546875" bestFit="1" customWidth="1"/>
  </cols>
  <sheetData>
    <row r="1" spans="1:83" x14ac:dyDescent="0.25">
      <c r="A1" s="47" t="s">
        <v>0</v>
      </c>
      <c r="B1" s="47" t="s">
        <v>1</v>
      </c>
      <c r="C1" s="47" t="s">
        <v>2</v>
      </c>
      <c r="D1" s="47" t="s">
        <v>3</v>
      </c>
      <c r="E1" s="47" t="s">
        <v>4</v>
      </c>
      <c r="F1" s="47" t="s">
        <v>5</v>
      </c>
      <c r="G1" s="47" t="s">
        <v>6</v>
      </c>
      <c r="H1" s="47" t="s">
        <v>7</v>
      </c>
    </row>
    <row r="2" spans="1:83" s="34" customFormat="1" x14ac:dyDescent="0.25">
      <c r="A2" s="46" t="s">
        <v>8</v>
      </c>
      <c r="B2" s="46" t="s">
        <v>9</v>
      </c>
      <c r="C2" s="45"/>
      <c r="D2" s="45">
        <v>1</v>
      </c>
      <c r="E2" s="45" t="s">
        <v>10</v>
      </c>
      <c r="F2" s="45"/>
      <c r="G2" s="13">
        <v>1</v>
      </c>
      <c r="H2" s="45"/>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row>
    <row r="3" spans="1:83" s="37" customFormat="1" x14ac:dyDescent="0.25">
      <c r="A3" s="46" t="s">
        <v>11</v>
      </c>
      <c r="B3" s="46" t="s">
        <v>12</v>
      </c>
      <c r="C3" s="46"/>
      <c r="D3" s="46">
        <v>2</v>
      </c>
      <c r="E3" s="46" t="s">
        <v>10</v>
      </c>
      <c r="F3" s="46"/>
      <c r="G3" s="12">
        <v>1</v>
      </c>
      <c r="H3" s="46"/>
    </row>
    <row r="4" spans="1:83" s="34" customFormat="1" x14ac:dyDescent="0.25">
      <c r="A4" s="46" t="s">
        <v>13</v>
      </c>
      <c r="B4" s="46" t="s">
        <v>14</v>
      </c>
      <c r="C4" s="45"/>
      <c r="D4" s="45">
        <v>3</v>
      </c>
      <c r="E4" s="45" t="s">
        <v>10</v>
      </c>
      <c r="F4" s="45"/>
      <c r="G4" s="13">
        <v>1</v>
      </c>
      <c r="H4" s="45"/>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row>
    <row r="5" spans="1:83" s="37" customFormat="1" x14ac:dyDescent="0.25">
      <c r="A5" s="46" t="s">
        <v>15</v>
      </c>
      <c r="B5" s="46" t="s">
        <v>16</v>
      </c>
      <c r="C5" s="46"/>
      <c r="D5" s="46">
        <v>4</v>
      </c>
      <c r="E5" s="46" t="s">
        <v>10</v>
      </c>
      <c r="F5" s="46"/>
      <c r="G5" s="12">
        <v>1</v>
      </c>
      <c r="H5" s="46"/>
    </row>
    <row r="6" spans="1:83" s="34" customFormat="1" x14ac:dyDescent="0.25">
      <c r="A6" s="46" t="s">
        <v>17</v>
      </c>
      <c r="B6" s="46" t="s">
        <v>18</v>
      </c>
      <c r="C6" s="45"/>
      <c r="D6" s="45">
        <v>5</v>
      </c>
      <c r="E6" s="45" t="s">
        <v>10</v>
      </c>
      <c r="F6" s="45"/>
      <c r="G6" s="13">
        <v>1</v>
      </c>
      <c r="H6" s="45"/>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row>
    <row r="7" spans="1:83" s="37" customFormat="1" x14ac:dyDescent="0.25">
      <c r="A7" s="46" t="s">
        <v>19</v>
      </c>
      <c r="B7" s="46" t="s">
        <v>20</v>
      </c>
      <c r="C7" s="46"/>
      <c r="D7" s="46">
        <v>6</v>
      </c>
      <c r="E7" s="46" t="s">
        <v>10</v>
      </c>
      <c r="F7" s="46"/>
      <c r="G7" s="12">
        <v>1</v>
      </c>
      <c r="H7" s="46"/>
    </row>
    <row r="8" spans="1:83" s="34" customFormat="1" x14ac:dyDescent="0.25">
      <c r="A8" s="46" t="s">
        <v>21</v>
      </c>
      <c r="B8" s="46" t="s">
        <v>22</v>
      </c>
      <c r="C8" s="45"/>
      <c r="D8" s="45">
        <v>7</v>
      </c>
      <c r="E8" s="45" t="s">
        <v>10</v>
      </c>
      <c r="F8" s="45"/>
      <c r="G8" s="13">
        <v>1</v>
      </c>
      <c r="H8" s="45"/>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row>
    <row r="9" spans="1:83" s="37" customFormat="1" x14ac:dyDescent="0.25">
      <c r="A9" s="46" t="s">
        <v>23</v>
      </c>
      <c r="B9" s="46" t="s">
        <v>87</v>
      </c>
      <c r="C9" s="46"/>
      <c r="D9" s="46">
        <v>8</v>
      </c>
      <c r="E9" s="46" t="s">
        <v>10</v>
      </c>
      <c r="F9" s="46"/>
      <c r="G9" s="12">
        <v>1</v>
      </c>
      <c r="H9" s="46"/>
    </row>
    <row r="10" spans="1:83" s="34" customFormat="1" x14ac:dyDescent="0.25">
      <c r="A10" s="46" t="s">
        <v>24</v>
      </c>
      <c r="B10" s="46" t="s">
        <v>25</v>
      </c>
      <c r="C10" s="45"/>
      <c r="D10" s="45">
        <v>9</v>
      </c>
      <c r="E10" s="45" t="s">
        <v>10</v>
      </c>
      <c r="F10" s="45"/>
      <c r="G10" s="13">
        <v>1</v>
      </c>
      <c r="H10" s="45"/>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row>
    <row r="11" spans="1:83" s="37" customFormat="1" x14ac:dyDescent="0.25">
      <c r="A11" s="46" t="s">
        <v>26</v>
      </c>
      <c r="B11" s="46" t="s">
        <v>90</v>
      </c>
      <c r="C11" s="46"/>
      <c r="D11" s="46">
        <v>10</v>
      </c>
      <c r="E11" s="46" t="s">
        <v>10</v>
      </c>
      <c r="F11" s="46"/>
      <c r="G11" s="12">
        <v>1</v>
      </c>
      <c r="H11" s="46"/>
    </row>
    <row r="12" spans="1:83" s="34" customFormat="1" x14ac:dyDescent="0.25">
      <c r="A12" s="46" t="s">
        <v>27</v>
      </c>
      <c r="B12" s="46" t="s">
        <v>28</v>
      </c>
      <c r="C12" s="45"/>
      <c r="D12" s="45">
        <v>11</v>
      </c>
      <c r="E12" s="45" t="s">
        <v>10</v>
      </c>
      <c r="F12" s="45"/>
      <c r="G12" s="13">
        <v>1</v>
      </c>
      <c r="H12" s="45"/>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row>
    <row r="13" spans="1:83" s="37" customFormat="1" x14ac:dyDescent="0.25">
      <c r="A13" s="46" t="s">
        <v>29</v>
      </c>
      <c r="B13" s="46" t="s">
        <v>30</v>
      </c>
      <c r="C13" s="46"/>
      <c r="D13" s="46">
        <v>12</v>
      </c>
      <c r="E13" s="46" t="s">
        <v>10</v>
      </c>
      <c r="F13" s="46"/>
      <c r="G13" s="12">
        <v>1</v>
      </c>
      <c r="H13" s="46"/>
    </row>
    <row r="14" spans="1:83" s="34" customFormat="1" x14ac:dyDescent="0.25">
      <c r="A14" s="46" t="s">
        <v>31</v>
      </c>
      <c r="B14" s="46" t="s">
        <v>32</v>
      </c>
      <c r="C14" s="45"/>
      <c r="D14" s="45">
        <v>13</v>
      </c>
      <c r="E14" s="45" t="s">
        <v>10</v>
      </c>
      <c r="F14" s="45"/>
      <c r="G14" s="13">
        <v>1</v>
      </c>
      <c r="H14" s="45"/>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row>
    <row r="15" spans="1:83" s="37" customFormat="1" x14ac:dyDescent="0.25">
      <c r="A15" s="46" t="s">
        <v>33</v>
      </c>
      <c r="B15" s="46" t="s">
        <v>95</v>
      </c>
      <c r="C15" s="46"/>
      <c r="D15" s="46">
        <v>14</v>
      </c>
      <c r="E15" s="46" t="s">
        <v>10</v>
      </c>
      <c r="F15" s="46"/>
      <c r="G15" s="12">
        <v>1</v>
      </c>
      <c r="H15" s="46"/>
    </row>
    <row r="16" spans="1:83" s="34" customFormat="1" x14ac:dyDescent="0.25">
      <c r="A16" s="46" t="s">
        <v>34</v>
      </c>
      <c r="B16" s="46" t="s">
        <v>35</v>
      </c>
      <c r="C16" s="45"/>
      <c r="D16" s="45">
        <v>15</v>
      </c>
      <c r="E16" s="45" t="s">
        <v>10</v>
      </c>
      <c r="F16" s="45"/>
      <c r="G16" s="13">
        <v>1</v>
      </c>
      <c r="H16" s="45"/>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row>
    <row r="17" spans="1:83" s="37" customFormat="1" x14ac:dyDescent="0.25">
      <c r="A17" s="46" t="s">
        <v>36</v>
      </c>
      <c r="B17" s="46" t="s">
        <v>37</v>
      </c>
      <c r="C17" s="46"/>
      <c r="D17" s="46">
        <v>16</v>
      </c>
      <c r="E17" s="46" t="s">
        <v>10</v>
      </c>
      <c r="F17" s="11"/>
      <c r="G17" s="12">
        <v>1</v>
      </c>
      <c r="H17" s="46"/>
    </row>
    <row r="18" spans="1:83" s="34" customFormat="1" x14ac:dyDescent="0.25">
      <c r="A18" s="46" t="s">
        <v>38</v>
      </c>
      <c r="B18" s="45" t="s">
        <v>39</v>
      </c>
      <c r="C18" s="45"/>
      <c r="D18" s="45">
        <v>17</v>
      </c>
      <c r="E18" s="45" t="s">
        <v>10</v>
      </c>
      <c r="F18" s="10"/>
      <c r="G18" s="13">
        <v>1</v>
      </c>
      <c r="H18" s="45"/>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row>
    <row r="19" spans="1:83" s="37" customFormat="1" x14ac:dyDescent="0.25">
      <c r="A19" s="46" t="s">
        <v>40</v>
      </c>
      <c r="B19" s="46" t="s">
        <v>41</v>
      </c>
      <c r="C19" s="46"/>
      <c r="D19" s="46">
        <v>18</v>
      </c>
      <c r="E19" s="46" t="s">
        <v>10</v>
      </c>
      <c r="F19" s="11"/>
      <c r="G19" s="12">
        <v>1</v>
      </c>
      <c r="H19" s="46"/>
    </row>
    <row r="20" spans="1:83" s="34" customFormat="1" x14ac:dyDescent="0.25">
      <c r="A20" s="46" t="s">
        <v>42</v>
      </c>
      <c r="B20" s="42" t="s">
        <v>216</v>
      </c>
      <c r="C20" s="45"/>
      <c r="D20" s="45">
        <v>19</v>
      </c>
      <c r="E20" s="45" t="s">
        <v>10</v>
      </c>
      <c r="F20" s="13"/>
      <c r="G20" s="13">
        <v>1</v>
      </c>
      <c r="H20" s="45"/>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row>
    <row r="21" spans="1:83" s="37" customFormat="1" x14ac:dyDescent="0.25">
      <c r="A21" s="46" t="s">
        <v>44</v>
      </c>
      <c r="B21" s="46" t="s">
        <v>217</v>
      </c>
      <c r="C21" s="46"/>
      <c r="D21" s="46">
        <v>20</v>
      </c>
      <c r="E21" s="46" t="s">
        <v>10</v>
      </c>
      <c r="F21" s="12"/>
      <c r="G21" s="12">
        <v>1</v>
      </c>
      <c r="H21" s="46"/>
    </row>
    <row r="22" spans="1:83" s="34" customFormat="1" x14ac:dyDescent="0.25">
      <c r="A22" s="46" t="s">
        <v>46</v>
      </c>
      <c r="B22" s="42" t="s">
        <v>218</v>
      </c>
      <c r="C22" s="45"/>
      <c r="D22" s="45">
        <v>21</v>
      </c>
      <c r="E22" s="45" t="s">
        <v>10</v>
      </c>
      <c r="F22" s="13"/>
      <c r="G22" s="13">
        <v>1</v>
      </c>
      <c r="H22" s="13"/>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row>
    <row r="23" spans="1:83" s="37" customFormat="1" x14ac:dyDescent="0.25">
      <c r="A23" s="46" t="s">
        <v>48</v>
      </c>
      <c r="B23" s="46" t="s">
        <v>222</v>
      </c>
      <c r="C23" s="46"/>
      <c r="D23" s="46">
        <v>22</v>
      </c>
      <c r="E23" s="46" t="s">
        <v>10</v>
      </c>
      <c r="F23" s="12"/>
      <c r="G23" s="12">
        <v>1</v>
      </c>
      <c r="H23" s="12"/>
    </row>
    <row r="24" spans="1:83" s="34" customFormat="1" x14ac:dyDescent="0.25">
      <c r="A24" s="46" t="s">
        <v>50</v>
      </c>
      <c r="B24" s="42" t="s">
        <v>219</v>
      </c>
      <c r="C24" s="45"/>
      <c r="D24" s="45">
        <v>23</v>
      </c>
      <c r="E24" s="45" t="s">
        <v>10</v>
      </c>
      <c r="F24" s="13"/>
      <c r="G24" s="13">
        <v>1</v>
      </c>
      <c r="H24" s="13"/>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row>
    <row r="25" spans="1:83" s="37" customFormat="1" x14ac:dyDescent="0.25">
      <c r="A25" s="46" t="s">
        <v>51</v>
      </c>
      <c r="B25" s="46" t="s">
        <v>220</v>
      </c>
      <c r="C25" s="46"/>
      <c r="D25" s="46">
        <v>24</v>
      </c>
      <c r="E25" s="46" t="s">
        <v>10</v>
      </c>
      <c r="F25" s="12"/>
      <c r="G25" s="12">
        <v>1</v>
      </c>
      <c r="H25" s="12"/>
    </row>
    <row r="26" spans="1:83" s="34" customFormat="1" x14ac:dyDescent="0.25">
      <c r="A26" s="46" t="s">
        <v>52</v>
      </c>
      <c r="B26" s="42" t="s">
        <v>221</v>
      </c>
      <c r="C26" s="45"/>
      <c r="D26" s="45">
        <v>25</v>
      </c>
      <c r="E26" s="45" t="s">
        <v>10</v>
      </c>
      <c r="F26" s="13"/>
      <c r="G26" s="13">
        <v>1</v>
      </c>
      <c r="H26" s="13"/>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row>
    <row r="27" spans="1:83" s="37" customFormat="1" x14ac:dyDescent="0.25">
      <c r="A27" s="46" t="s">
        <v>53</v>
      </c>
      <c r="B27" s="8" t="s">
        <v>43</v>
      </c>
      <c r="C27" s="46"/>
      <c r="D27" s="46">
        <v>26</v>
      </c>
      <c r="E27" s="46" t="s">
        <v>10</v>
      </c>
      <c r="F27" s="12"/>
      <c r="G27" s="12">
        <v>1</v>
      </c>
      <c r="H27" s="12"/>
    </row>
    <row r="28" spans="1:83" s="34" customFormat="1" x14ac:dyDescent="0.25">
      <c r="A28" s="46" t="s">
        <v>55</v>
      </c>
      <c r="B28" s="45" t="s">
        <v>225</v>
      </c>
      <c r="C28" s="45"/>
      <c r="D28" s="45">
        <v>27</v>
      </c>
      <c r="E28" s="45" t="s">
        <v>10</v>
      </c>
      <c r="F28" s="13"/>
      <c r="G28" s="13">
        <v>1</v>
      </c>
      <c r="H28" s="13"/>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row>
    <row r="29" spans="1:83" s="37" customFormat="1" x14ac:dyDescent="0.25">
      <c r="A29" s="46" t="s">
        <v>57</v>
      </c>
      <c r="B29" s="46" t="s">
        <v>223</v>
      </c>
      <c r="C29" s="46"/>
      <c r="D29" s="46">
        <v>28</v>
      </c>
      <c r="E29" s="46" t="s">
        <v>10</v>
      </c>
      <c r="F29" s="12"/>
      <c r="G29" s="12">
        <v>1</v>
      </c>
      <c r="H29" s="12"/>
    </row>
    <row r="30" spans="1:83" s="34" customFormat="1" x14ac:dyDescent="0.25">
      <c r="A30" s="46" t="s">
        <v>59</v>
      </c>
      <c r="B30" s="35" t="s">
        <v>224</v>
      </c>
      <c r="C30" s="45"/>
      <c r="D30" s="45">
        <v>29</v>
      </c>
      <c r="E30" s="45" t="s">
        <v>10</v>
      </c>
      <c r="F30" s="13"/>
      <c r="G30" s="13">
        <v>1</v>
      </c>
      <c r="H30" s="13"/>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row>
    <row r="31" spans="1:83" x14ac:dyDescent="0.25">
      <c r="A31" s="46" t="s">
        <v>61</v>
      </c>
      <c r="B31" s="63" t="s">
        <v>226</v>
      </c>
      <c r="C31" s="46"/>
      <c r="D31" s="46">
        <v>30</v>
      </c>
      <c r="E31" s="46" t="s">
        <v>10</v>
      </c>
      <c r="F31" s="12"/>
      <c r="G31" s="12">
        <v>1</v>
      </c>
      <c r="H31" s="12"/>
    </row>
    <row r="32" spans="1:83" x14ac:dyDescent="0.25">
      <c r="A32" s="46" t="s">
        <v>205</v>
      </c>
      <c r="B32" s="42" t="s">
        <v>45</v>
      </c>
      <c r="C32" s="10"/>
      <c r="D32" s="45">
        <v>31</v>
      </c>
      <c r="E32" s="45" t="s">
        <v>10</v>
      </c>
      <c r="F32" s="10"/>
      <c r="G32" s="13">
        <v>1</v>
      </c>
      <c r="H32" s="10"/>
    </row>
    <row r="33" spans="1:8" x14ac:dyDescent="0.25">
      <c r="A33" s="46" t="s">
        <v>206</v>
      </c>
      <c r="B33" s="46" t="s">
        <v>47</v>
      </c>
      <c r="C33" s="50"/>
      <c r="D33" s="46">
        <v>32</v>
      </c>
      <c r="E33" s="46" t="s">
        <v>10</v>
      </c>
      <c r="F33" s="50"/>
      <c r="G33" s="50"/>
      <c r="H33" s="50"/>
    </row>
    <row r="34" spans="1:8" x14ac:dyDescent="0.25">
      <c r="A34" s="46" t="s">
        <v>207</v>
      </c>
      <c r="B34" s="46" t="s">
        <v>49</v>
      </c>
      <c r="C34" s="10"/>
      <c r="D34" s="45">
        <v>33</v>
      </c>
      <c r="E34" s="45" t="s">
        <v>10</v>
      </c>
      <c r="F34" s="10"/>
      <c r="G34" s="10"/>
      <c r="H34" s="10"/>
    </row>
    <row r="35" spans="1:8" x14ac:dyDescent="0.25">
      <c r="A35" s="46" t="s">
        <v>208</v>
      </c>
      <c r="B35" s="64" t="s">
        <v>204</v>
      </c>
      <c r="C35" s="50"/>
      <c r="D35" s="46">
        <v>34</v>
      </c>
      <c r="E35" s="46" t="s">
        <v>10</v>
      </c>
      <c r="F35" s="50"/>
      <c r="G35" s="50"/>
      <c r="H35" s="50"/>
    </row>
    <row r="36" spans="1:8" x14ac:dyDescent="0.25">
      <c r="A36" s="46" t="s">
        <v>209</v>
      </c>
      <c r="B36" s="46" t="s">
        <v>200</v>
      </c>
      <c r="C36" s="10"/>
      <c r="D36" s="45">
        <v>35</v>
      </c>
      <c r="E36" s="45" t="s">
        <v>10</v>
      </c>
      <c r="F36" s="10"/>
      <c r="G36" s="10"/>
      <c r="H36" s="10"/>
    </row>
    <row r="37" spans="1:8" x14ac:dyDescent="0.25">
      <c r="A37" s="46" t="s">
        <v>210</v>
      </c>
      <c r="B37" s="46" t="s">
        <v>203</v>
      </c>
      <c r="C37" s="50"/>
      <c r="D37" s="46">
        <v>36</v>
      </c>
      <c r="E37" s="46" t="s">
        <v>10</v>
      </c>
      <c r="F37" s="50"/>
      <c r="G37" s="50"/>
      <c r="H37" s="50"/>
    </row>
    <row r="38" spans="1:8" x14ac:dyDescent="0.25">
      <c r="A38" s="46" t="s">
        <v>211</v>
      </c>
      <c r="B38" s="46" t="s">
        <v>201</v>
      </c>
      <c r="C38" s="10"/>
      <c r="D38" s="45">
        <v>37</v>
      </c>
      <c r="E38" s="45" t="s">
        <v>10</v>
      </c>
      <c r="F38" s="10"/>
      <c r="G38" s="10"/>
      <c r="H38" s="10"/>
    </row>
    <row r="39" spans="1:8" x14ac:dyDescent="0.25">
      <c r="A39" s="46" t="s">
        <v>212</v>
      </c>
      <c r="B39" s="46" t="s">
        <v>202</v>
      </c>
      <c r="C39" s="50"/>
      <c r="D39" s="46">
        <v>38</v>
      </c>
      <c r="E39" s="46" t="s">
        <v>10</v>
      </c>
      <c r="F39" s="50"/>
      <c r="G39" s="50"/>
      <c r="H39" s="50"/>
    </row>
    <row r="40" spans="1:8" x14ac:dyDescent="0.25">
      <c r="A40" s="46" t="s">
        <v>213</v>
      </c>
      <c r="B40" s="46" t="s">
        <v>199</v>
      </c>
      <c r="C40" s="10"/>
      <c r="D40" s="45">
        <v>39</v>
      </c>
      <c r="E40" s="45" t="s">
        <v>10</v>
      </c>
      <c r="F40" s="10"/>
      <c r="G40" s="10"/>
      <c r="H40" s="10"/>
    </row>
    <row r="41" spans="1:8" x14ac:dyDescent="0.25">
      <c r="A41" s="46" t="s">
        <v>214</v>
      </c>
      <c r="B41" s="46" t="s">
        <v>54</v>
      </c>
      <c r="C41" s="50"/>
      <c r="D41" s="46">
        <v>40</v>
      </c>
      <c r="E41" s="46" t="s">
        <v>10</v>
      </c>
      <c r="F41" s="50"/>
      <c r="G41" s="50"/>
      <c r="H41" s="50"/>
    </row>
    <row r="42" spans="1:8" x14ac:dyDescent="0.25">
      <c r="A42" s="46" t="s">
        <v>215</v>
      </c>
      <c r="B42" s="46" t="s">
        <v>56</v>
      </c>
      <c r="C42" s="10"/>
      <c r="D42" s="45">
        <v>41</v>
      </c>
      <c r="E42" s="45" t="s">
        <v>10</v>
      </c>
      <c r="F42" s="10"/>
      <c r="G42" s="10"/>
      <c r="H42" s="10"/>
    </row>
    <row r="43" spans="1:8" x14ac:dyDescent="0.25">
      <c r="A43" s="46" t="s">
        <v>227</v>
      </c>
      <c r="B43" s="46" t="s">
        <v>58</v>
      </c>
      <c r="C43" s="50"/>
      <c r="D43" s="46">
        <v>42</v>
      </c>
      <c r="E43" s="46" t="s">
        <v>10</v>
      </c>
      <c r="F43" s="50"/>
      <c r="G43" s="50"/>
      <c r="H43" s="50"/>
    </row>
    <row r="44" spans="1:8" x14ac:dyDescent="0.25">
      <c r="A44" s="46" t="s">
        <v>228</v>
      </c>
      <c r="B44" s="46" t="s">
        <v>60</v>
      </c>
      <c r="C44" s="10"/>
      <c r="D44" s="45">
        <v>43</v>
      </c>
      <c r="E44" s="45" t="s">
        <v>10</v>
      </c>
      <c r="F44" s="10"/>
      <c r="G44" s="10"/>
      <c r="H44" s="10"/>
    </row>
    <row r="45" spans="1:8" x14ac:dyDescent="0.25">
      <c r="A45" s="46" t="s">
        <v>229</v>
      </c>
      <c r="B45" s="46" t="s">
        <v>62</v>
      </c>
      <c r="C45" s="50"/>
      <c r="D45" s="46">
        <v>44</v>
      </c>
      <c r="E45" s="46" t="s">
        <v>10</v>
      </c>
      <c r="F45" s="50"/>
      <c r="G45" s="50"/>
      <c r="H45" s="50"/>
    </row>
    <row r="49" spans="1:4" ht="15.75" x14ac:dyDescent="0.25">
      <c r="A49" s="32" t="s">
        <v>63</v>
      </c>
      <c r="B49" s="31" t="s">
        <v>64</v>
      </c>
      <c r="C49" s="14">
        <f>COUNTIF(E1:E29, "Done")</f>
        <v>0</v>
      </c>
      <c r="D49" s="15" t="e">
        <f>C49/C51</f>
        <v>#DIV/0!</v>
      </c>
    </row>
    <row r="50" spans="1:4" x14ac:dyDescent="0.25">
      <c r="B50" s="16" t="s">
        <v>65</v>
      </c>
      <c r="C50" s="17">
        <f>COUNTIF(E1:E29,"Por hacer")</f>
        <v>0</v>
      </c>
      <c r="D50" s="18" t="e">
        <f>C50/C51</f>
        <v>#DIV/0!</v>
      </c>
    </row>
    <row r="51" spans="1:4" x14ac:dyDescent="0.25">
      <c r="B51" s="19" t="s">
        <v>66</v>
      </c>
      <c r="C51" s="20">
        <f>SUM(C49:C50)</f>
        <v>0</v>
      </c>
      <c r="D51" s="21" t="e">
        <f>SUM(D49:D50)</f>
        <v>#DIV/0!</v>
      </c>
    </row>
    <row r="53" spans="1:4" ht="15.75" x14ac:dyDescent="0.25">
      <c r="A53" s="33" t="s">
        <v>67</v>
      </c>
      <c r="B53" s="31" t="s">
        <v>64</v>
      </c>
      <c r="C53" s="22">
        <f>SUM(F2:F16)</f>
        <v>0</v>
      </c>
      <c r="D53" s="23" t="e">
        <f>(C53/C55)</f>
        <v>#DIV/0!</v>
      </c>
    </row>
    <row r="54" spans="1:4" x14ac:dyDescent="0.25">
      <c r="B54" s="16" t="s">
        <v>65</v>
      </c>
      <c r="C54" s="24">
        <f>SUM(F27:F29)</f>
        <v>0</v>
      </c>
      <c r="D54" s="25" t="e">
        <f>(C54/C55)</f>
        <v>#DIV/0!</v>
      </c>
    </row>
    <row r="55" spans="1:4" x14ac:dyDescent="0.25">
      <c r="B55" s="19" t="s">
        <v>66</v>
      </c>
      <c r="C55" s="26">
        <f>SUM(C53:C54)</f>
        <v>0</v>
      </c>
      <c r="D55" s="27" t="e">
        <f>D53+D54</f>
        <v>#DIV/0!</v>
      </c>
    </row>
    <row r="129" spans="37:37" x14ac:dyDescent="0.25">
      <c r="AK129" s="37"/>
    </row>
  </sheetData>
  <sortState xmlns:xlrd2="http://schemas.microsoft.com/office/spreadsheetml/2017/richdata2" ref="A2:H19">
    <sortCondition ref="D19"/>
  </sortState>
  <phoneticPr fontId="2" type="noConversion"/>
  <conditionalFormatting sqref="A49 A1:H1 F27:F29 H27:H29 F20:F22 C2:E31 F2:F16 D32:E45 H2:H22">
    <cfRule type="expression" dxfId="18" priority="29">
      <formula>MOD(ROW(),2)=0</formula>
    </cfRule>
  </conditionalFormatting>
  <conditionalFormatting sqref="F23:F24 H23:H24">
    <cfRule type="expression" dxfId="17" priority="27">
      <formula>MOD(ROW(),2)=0</formula>
    </cfRule>
  </conditionalFormatting>
  <conditionalFormatting sqref="F25:F26 H25:H26">
    <cfRule type="expression" dxfId="16" priority="26">
      <formula>MOD(ROW(),2)=0</formula>
    </cfRule>
  </conditionalFormatting>
  <conditionalFormatting sqref="F30:F31 H30:H31">
    <cfRule type="expression" dxfId="14" priority="23">
      <formula>MOD(ROW(),2)=0</formula>
    </cfRule>
  </conditionalFormatting>
  <conditionalFormatting sqref="B33:B34 A2:B2 B3:B16 B43:B45 B36:B40 A3:A45">
    <cfRule type="expression" dxfId="5" priority="6">
      <formula>MOD(ROW(),2)=0</formula>
    </cfRule>
  </conditionalFormatting>
  <conditionalFormatting sqref="B29">
    <cfRule type="expression" dxfId="4" priority="5">
      <formula>MOD(ROW(),2)=0</formula>
    </cfRule>
  </conditionalFormatting>
  <conditionalFormatting sqref="B41">
    <cfRule type="expression" dxfId="3" priority="4">
      <formula>MOD(ROW(),2)=0</formula>
    </cfRule>
  </conditionalFormatting>
  <conditionalFormatting sqref="B42">
    <cfRule type="expression" dxfId="2" priority="3">
      <formula>MOD(ROW(),2)=0</formula>
    </cfRule>
  </conditionalFormatting>
  <conditionalFormatting sqref="B45">
    <cfRule type="expression" dxfId="1" priority="2">
      <formula>MOD(ROW(),2)=0</formula>
    </cfRule>
  </conditionalFormatting>
  <conditionalFormatting sqref="B43">
    <cfRule type="expression" dxfId="0" priority="1">
      <formula>MOD(ROW(),2)=0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T68"/>
  <sheetViews>
    <sheetView tabSelected="1" zoomScale="55" zoomScaleNormal="55" workbookViewId="0">
      <selection activeCell="J43" sqref="J43"/>
    </sheetView>
  </sheetViews>
  <sheetFormatPr baseColWidth="10" defaultColWidth="11.5703125" defaultRowHeight="15" x14ac:dyDescent="0.25"/>
  <cols>
    <col min="1" max="1" width="9.140625" customWidth="1"/>
    <col min="2" max="2" width="7.7109375" customWidth="1"/>
    <col min="3" max="3" width="32.140625" bestFit="1" customWidth="1"/>
    <col min="4" max="6" width="20.7109375" customWidth="1"/>
    <col min="7" max="7" width="25.42578125" customWidth="1"/>
    <col min="8" max="8" width="13.5703125" bestFit="1" customWidth="1"/>
    <col min="9" max="9" width="12.28515625" bestFit="1" customWidth="1"/>
    <col min="10" max="10" width="21.85546875" customWidth="1"/>
    <col min="11" max="11" width="18.28515625" customWidth="1"/>
    <col min="12" max="12" width="60.7109375" customWidth="1"/>
  </cols>
  <sheetData>
    <row r="1" spans="1:72" x14ac:dyDescent="0.25">
      <c r="A1" s="52" t="s">
        <v>68</v>
      </c>
      <c r="B1" s="51" t="s">
        <v>0</v>
      </c>
      <c r="C1" s="51" t="s">
        <v>69</v>
      </c>
      <c r="D1" s="51" t="s">
        <v>70</v>
      </c>
      <c r="E1" s="51"/>
      <c r="F1" s="51"/>
      <c r="G1" s="52" t="s">
        <v>71</v>
      </c>
      <c r="H1" s="52" t="s">
        <v>72</v>
      </c>
      <c r="I1" s="52" t="s">
        <v>73</v>
      </c>
      <c r="J1" s="52" t="s">
        <v>74</v>
      </c>
      <c r="K1" s="52" t="s">
        <v>75</v>
      </c>
      <c r="L1" s="52" t="s">
        <v>76</v>
      </c>
    </row>
    <row r="2" spans="1:72" x14ac:dyDescent="0.25">
      <c r="A2" s="53"/>
      <c r="B2" s="51"/>
      <c r="C2" s="51"/>
      <c r="D2" s="7" t="s">
        <v>77</v>
      </c>
      <c r="E2" s="7" t="s">
        <v>78</v>
      </c>
      <c r="F2" s="7" t="s">
        <v>79</v>
      </c>
      <c r="G2" s="53"/>
      <c r="H2" s="53"/>
      <c r="I2" s="53"/>
      <c r="J2" s="53"/>
      <c r="K2" s="53"/>
      <c r="L2" s="53"/>
    </row>
    <row r="3" spans="1:72" s="6" customFormat="1" ht="41.25" customHeight="1" x14ac:dyDescent="0.25">
      <c r="A3" s="5" t="s">
        <v>132</v>
      </c>
      <c r="B3" s="5" t="s">
        <v>8</v>
      </c>
      <c r="C3" s="5" t="s">
        <v>9</v>
      </c>
      <c r="D3" s="54" t="s">
        <v>80</v>
      </c>
      <c r="E3" s="54"/>
      <c r="F3" s="54"/>
      <c r="G3" s="5" t="s">
        <v>106</v>
      </c>
      <c r="H3" s="5"/>
      <c r="I3" s="5"/>
      <c r="J3" s="5" t="s">
        <v>113</v>
      </c>
      <c r="K3" s="5" t="s">
        <v>114</v>
      </c>
      <c r="L3" s="5" t="s">
        <v>115</v>
      </c>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row>
    <row r="4" spans="1:72" s="4" customFormat="1" ht="52.5" customHeight="1" x14ac:dyDescent="0.25">
      <c r="A4" s="44" t="s">
        <v>132</v>
      </c>
      <c r="B4" s="5" t="s">
        <v>11</v>
      </c>
      <c r="C4" s="5" t="s">
        <v>12</v>
      </c>
      <c r="D4" s="58" t="s">
        <v>81</v>
      </c>
      <c r="E4" s="58"/>
      <c r="F4" s="58"/>
      <c r="G4" s="3" t="s">
        <v>106</v>
      </c>
      <c r="H4" s="3"/>
      <c r="I4" s="3"/>
      <c r="J4" s="3" t="s">
        <v>116</v>
      </c>
      <c r="K4" s="3" t="s">
        <v>117</v>
      </c>
      <c r="L4" s="3" t="s">
        <v>118</v>
      </c>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row>
    <row r="5" spans="1:72" s="4" customFormat="1" ht="52.5" customHeight="1" x14ac:dyDescent="0.25">
      <c r="A5" s="43" t="s">
        <v>132</v>
      </c>
      <c r="B5" s="43" t="s">
        <v>13</v>
      </c>
      <c r="C5" s="5" t="s">
        <v>14</v>
      </c>
      <c r="D5" s="54" t="s">
        <v>82</v>
      </c>
      <c r="E5" s="54"/>
      <c r="F5" s="54"/>
      <c r="G5" s="5" t="s">
        <v>106</v>
      </c>
      <c r="H5" s="5"/>
      <c r="I5" s="5"/>
      <c r="J5" s="5" t="s">
        <v>120</v>
      </c>
      <c r="K5" s="5" t="s">
        <v>121</v>
      </c>
      <c r="L5" s="5" t="s">
        <v>122</v>
      </c>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row>
    <row r="6" spans="1:72" s="4" customFormat="1" ht="80.25" customHeight="1" x14ac:dyDescent="0.25">
      <c r="A6" s="44" t="s">
        <v>132</v>
      </c>
      <c r="B6" s="43" t="s">
        <v>15</v>
      </c>
      <c r="C6" s="28" t="s">
        <v>16</v>
      </c>
      <c r="D6" s="58" t="s">
        <v>83</v>
      </c>
      <c r="E6" s="58"/>
      <c r="F6" s="58"/>
      <c r="G6" s="3" t="s">
        <v>106</v>
      </c>
      <c r="H6" s="3"/>
      <c r="I6" s="3"/>
      <c r="J6" s="3" t="s">
        <v>119</v>
      </c>
      <c r="K6" s="3" t="s">
        <v>123</v>
      </c>
      <c r="L6" s="3" t="s">
        <v>124</v>
      </c>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row>
    <row r="7" spans="1:72" s="4" customFormat="1" ht="52.5" customHeight="1" x14ac:dyDescent="0.25">
      <c r="A7" s="5" t="s">
        <v>134</v>
      </c>
      <c r="B7" s="43" t="s">
        <v>17</v>
      </c>
      <c r="C7" s="29" t="s">
        <v>18</v>
      </c>
      <c r="D7" s="54" t="s">
        <v>84</v>
      </c>
      <c r="E7" s="54"/>
      <c r="F7" s="54"/>
      <c r="G7" s="5" t="s">
        <v>107</v>
      </c>
      <c r="H7" s="5"/>
      <c r="I7" s="5"/>
      <c r="J7" s="5" t="s">
        <v>125</v>
      </c>
      <c r="K7" s="5" t="s">
        <v>126</v>
      </c>
      <c r="L7" s="5" t="s">
        <v>127</v>
      </c>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row>
    <row r="8" spans="1:72" s="4" customFormat="1" ht="55.5" customHeight="1" x14ac:dyDescent="0.25">
      <c r="A8" s="44" t="s">
        <v>134</v>
      </c>
      <c r="B8" s="43" t="s">
        <v>19</v>
      </c>
      <c r="C8" s="5" t="s">
        <v>20</v>
      </c>
      <c r="D8" s="58" t="s">
        <v>85</v>
      </c>
      <c r="E8" s="58"/>
      <c r="F8" s="58"/>
      <c r="G8" s="3" t="s">
        <v>108</v>
      </c>
      <c r="H8" s="3"/>
      <c r="I8" s="3"/>
      <c r="J8" s="3"/>
      <c r="K8" s="3"/>
      <c r="L8" s="3"/>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row>
    <row r="9" spans="1:72" s="4" customFormat="1" ht="39.75" customHeight="1" x14ac:dyDescent="0.25">
      <c r="A9" s="5" t="s">
        <v>133</v>
      </c>
      <c r="B9" s="43" t="s">
        <v>21</v>
      </c>
      <c r="C9" s="30" t="s">
        <v>22</v>
      </c>
      <c r="D9" s="54" t="s">
        <v>86</v>
      </c>
      <c r="E9" s="54"/>
      <c r="F9" s="54"/>
      <c r="G9" s="5" t="s">
        <v>109</v>
      </c>
      <c r="H9" s="5"/>
      <c r="I9" s="5"/>
      <c r="J9" s="5" t="s">
        <v>129</v>
      </c>
      <c r="K9" s="5" t="s">
        <v>130</v>
      </c>
      <c r="L9" s="5" t="s">
        <v>137</v>
      </c>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row>
    <row r="10" spans="1:72" s="4" customFormat="1" ht="45.75" customHeight="1" x14ac:dyDescent="0.25">
      <c r="A10" s="3" t="s">
        <v>133</v>
      </c>
      <c r="B10" s="43" t="s">
        <v>23</v>
      </c>
      <c r="C10" s="29" t="s">
        <v>87</v>
      </c>
      <c r="D10" s="58" t="s">
        <v>88</v>
      </c>
      <c r="E10" s="58"/>
      <c r="F10" s="58"/>
      <c r="G10" s="3" t="s">
        <v>109</v>
      </c>
      <c r="H10" s="3"/>
      <c r="I10" s="3"/>
      <c r="J10" s="3" t="s">
        <v>129</v>
      </c>
      <c r="K10" s="3" t="s">
        <v>143</v>
      </c>
      <c r="L10" s="3" t="s">
        <v>144</v>
      </c>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row>
    <row r="11" spans="1:72" s="4" customFormat="1" ht="31.5" customHeight="1" x14ac:dyDescent="0.25">
      <c r="A11" s="43" t="s">
        <v>132</v>
      </c>
      <c r="B11" s="43" t="s">
        <v>24</v>
      </c>
      <c r="C11" s="5" t="s">
        <v>25</v>
      </c>
      <c r="D11" s="54" t="s">
        <v>89</v>
      </c>
      <c r="E11" s="54"/>
      <c r="F11" s="54"/>
      <c r="G11" s="5" t="s">
        <v>109</v>
      </c>
      <c r="H11" s="5"/>
      <c r="I11" s="5"/>
      <c r="J11" s="5" t="s">
        <v>145</v>
      </c>
      <c r="K11" s="5"/>
      <c r="L11" s="5"/>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row>
    <row r="12" spans="1:72" ht="32.25" customHeight="1" x14ac:dyDescent="0.25">
      <c r="A12" s="3" t="s">
        <v>135</v>
      </c>
      <c r="B12" s="43" t="s">
        <v>26</v>
      </c>
      <c r="C12" s="5" t="s">
        <v>90</v>
      </c>
      <c r="D12" s="58" t="s">
        <v>91</v>
      </c>
      <c r="E12" s="58"/>
      <c r="F12" s="58"/>
      <c r="G12" s="3" t="s">
        <v>109</v>
      </c>
      <c r="H12" s="3"/>
      <c r="I12" s="3"/>
      <c r="J12" s="44" t="s">
        <v>147</v>
      </c>
      <c r="K12" s="3" t="s">
        <v>152</v>
      </c>
      <c r="L12" s="3" t="s">
        <v>151</v>
      </c>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row>
    <row r="13" spans="1:72" ht="52.5" customHeight="1" x14ac:dyDescent="0.25">
      <c r="A13" s="43" t="s">
        <v>135</v>
      </c>
      <c r="B13" s="43" t="s">
        <v>27</v>
      </c>
      <c r="C13" s="5" t="s">
        <v>28</v>
      </c>
      <c r="D13" s="54" t="s">
        <v>92</v>
      </c>
      <c r="E13" s="54"/>
      <c r="F13" s="54"/>
      <c r="G13" s="5" t="s">
        <v>107</v>
      </c>
      <c r="H13" s="5"/>
      <c r="I13" s="5"/>
      <c r="J13" s="5" t="s">
        <v>160</v>
      </c>
      <c r="K13" s="5"/>
      <c r="L13" s="5"/>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row>
    <row r="14" spans="1:72" ht="27.75" customHeight="1" x14ac:dyDescent="0.25">
      <c r="A14" s="44" t="s">
        <v>135</v>
      </c>
      <c r="B14" s="43" t="s">
        <v>29</v>
      </c>
      <c r="C14" s="5" t="s">
        <v>30</v>
      </c>
      <c r="D14" s="55" t="s">
        <v>93</v>
      </c>
      <c r="E14" s="56"/>
      <c r="F14" s="57"/>
      <c r="G14" s="3" t="s">
        <v>111</v>
      </c>
      <c r="H14" s="3"/>
      <c r="I14" s="3"/>
      <c r="J14" s="3" t="s">
        <v>153</v>
      </c>
      <c r="K14" s="3" t="s">
        <v>155</v>
      </c>
      <c r="L14" s="3" t="s">
        <v>157</v>
      </c>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row>
    <row r="15" spans="1:72" ht="41.25" customHeight="1" x14ac:dyDescent="0.25">
      <c r="A15" s="43" t="s">
        <v>132</v>
      </c>
      <c r="B15" s="43" t="s">
        <v>31</v>
      </c>
      <c r="C15" s="5" t="s">
        <v>32</v>
      </c>
      <c r="D15" s="59" t="s">
        <v>94</v>
      </c>
      <c r="E15" s="60"/>
      <c r="F15" s="61"/>
      <c r="G15" s="9" t="s">
        <v>107</v>
      </c>
      <c r="H15" s="5"/>
      <c r="I15" s="5"/>
      <c r="J15" s="5" t="s">
        <v>166</v>
      </c>
      <c r="K15" s="5" t="s">
        <v>167</v>
      </c>
      <c r="L15" s="5" t="s">
        <v>169</v>
      </c>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row>
    <row r="16" spans="1:72" ht="45.75" customHeight="1" x14ac:dyDescent="0.25">
      <c r="A16" s="44" t="s">
        <v>136</v>
      </c>
      <c r="B16" s="43" t="s">
        <v>33</v>
      </c>
      <c r="C16" s="5" t="s">
        <v>95</v>
      </c>
      <c r="D16" s="58" t="s">
        <v>96</v>
      </c>
      <c r="E16" s="58"/>
      <c r="F16" s="58"/>
      <c r="G16" s="3" t="s">
        <v>107</v>
      </c>
      <c r="H16" s="3"/>
      <c r="I16" s="3"/>
      <c r="J16" s="3" t="s">
        <v>174</v>
      </c>
      <c r="K16" s="3" t="s">
        <v>175</v>
      </c>
      <c r="L16" s="3" t="s">
        <v>176</v>
      </c>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row>
    <row r="17" spans="1:72" ht="45.75" customHeight="1" x14ac:dyDescent="0.25">
      <c r="A17" s="43" t="s">
        <v>136</v>
      </c>
      <c r="B17" s="43" t="s">
        <v>34</v>
      </c>
      <c r="C17" s="5" t="s">
        <v>35</v>
      </c>
      <c r="D17" s="54" t="s">
        <v>97</v>
      </c>
      <c r="E17" s="54"/>
      <c r="F17" s="54"/>
      <c r="G17" s="5" t="s">
        <v>110</v>
      </c>
      <c r="H17" s="5"/>
      <c r="I17" s="5"/>
      <c r="J17" s="5" t="s">
        <v>178</v>
      </c>
      <c r="K17" s="5" t="s">
        <v>179</v>
      </c>
      <c r="L17" s="5" t="s">
        <v>180</v>
      </c>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row>
    <row r="18" spans="1:72" ht="30" x14ac:dyDescent="0.25">
      <c r="A18" s="44" t="s">
        <v>138</v>
      </c>
      <c r="B18" s="43" t="s">
        <v>36</v>
      </c>
      <c r="C18" s="42" t="s">
        <v>37</v>
      </c>
      <c r="D18" s="58" t="s">
        <v>98</v>
      </c>
      <c r="E18" s="58"/>
      <c r="F18" s="58"/>
      <c r="G18" s="3" t="s">
        <v>109</v>
      </c>
      <c r="H18" s="3"/>
      <c r="I18" s="3"/>
      <c r="J18" s="3" t="s">
        <v>181</v>
      </c>
      <c r="K18" s="3" t="s">
        <v>185</v>
      </c>
      <c r="L18" s="3" t="s">
        <v>190</v>
      </c>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row>
    <row r="19" spans="1:72" ht="42.75" customHeight="1" x14ac:dyDescent="0.25">
      <c r="A19" s="5" t="s">
        <v>138</v>
      </c>
      <c r="B19" s="43" t="s">
        <v>38</v>
      </c>
      <c r="C19" s="8" t="s">
        <v>39</v>
      </c>
      <c r="D19" s="54" t="s">
        <v>99</v>
      </c>
      <c r="E19" s="54"/>
      <c r="F19" s="54"/>
      <c r="G19" s="5" t="s">
        <v>112</v>
      </c>
      <c r="H19" s="5"/>
      <c r="I19" s="5"/>
      <c r="J19" s="5" t="s">
        <v>192</v>
      </c>
      <c r="K19" s="5" t="s">
        <v>193</v>
      </c>
      <c r="L19" s="5" t="s">
        <v>195</v>
      </c>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row>
    <row r="20" spans="1:72" ht="36" customHeight="1" x14ac:dyDescent="0.25">
      <c r="A20" s="45" t="s">
        <v>138</v>
      </c>
      <c r="B20" s="45" t="s">
        <v>40</v>
      </c>
      <c r="C20" s="45" t="s">
        <v>41</v>
      </c>
      <c r="D20" s="58" t="s">
        <v>100</v>
      </c>
      <c r="E20" s="58"/>
      <c r="F20" s="58"/>
      <c r="G20" s="45" t="s">
        <v>112</v>
      </c>
      <c r="H20" s="45"/>
      <c r="I20" s="45"/>
      <c r="J20" s="45" t="s">
        <v>196</v>
      </c>
      <c r="K20" s="45" t="s">
        <v>193</v>
      </c>
      <c r="L20" s="45" t="s">
        <v>197</v>
      </c>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row>
    <row r="21" spans="1:72" ht="36" customHeight="1" x14ac:dyDescent="0.25">
      <c r="A21" s="46"/>
      <c r="B21" s="46" t="s">
        <v>42</v>
      </c>
      <c r="C21" s="46" t="s">
        <v>216</v>
      </c>
      <c r="D21" s="59"/>
      <c r="E21" s="60"/>
      <c r="F21" s="61"/>
      <c r="G21" s="46"/>
      <c r="H21" s="46"/>
      <c r="I21" s="46"/>
      <c r="J21" s="46"/>
      <c r="K21" s="46"/>
      <c r="L21" s="46"/>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row>
    <row r="22" spans="1:72" ht="36" customHeight="1" x14ac:dyDescent="0.25">
      <c r="A22" s="44"/>
      <c r="B22" s="43" t="s">
        <v>44</v>
      </c>
      <c r="C22" s="42" t="s">
        <v>217</v>
      </c>
      <c r="D22" s="55"/>
      <c r="E22" s="56"/>
      <c r="F22" s="57"/>
      <c r="G22" s="44"/>
      <c r="H22" s="44"/>
      <c r="I22" s="44"/>
      <c r="J22" s="44"/>
      <c r="K22" s="44"/>
      <c r="L22" s="45"/>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row>
    <row r="23" spans="1:72" ht="36" customHeight="1" x14ac:dyDescent="0.25">
      <c r="A23" s="46"/>
      <c r="B23" s="46" t="s">
        <v>46</v>
      </c>
      <c r="C23" s="46" t="s">
        <v>218</v>
      </c>
      <c r="D23" s="59"/>
      <c r="E23" s="60"/>
      <c r="F23" s="61"/>
      <c r="G23" s="46"/>
      <c r="H23" s="46"/>
      <c r="I23" s="46"/>
      <c r="J23" s="46"/>
      <c r="K23" s="46"/>
      <c r="L23" s="46"/>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row>
    <row r="24" spans="1:72" ht="36" customHeight="1" x14ac:dyDescent="0.25">
      <c r="A24" s="44"/>
      <c r="B24" s="43"/>
      <c r="C24" s="42" t="s">
        <v>222</v>
      </c>
      <c r="D24" s="48"/>
      <c r="E24" s="49"/>
      <c r="F24" s="36"/>
      <c r="G24" s="44"/>
      <c r="H24" s="44"/>
      <c r="I24" s="44"/>
      <c r="J24" s="44"/>
      <c r="K24" s="44"/>
      <c r="L24" s="45"/>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row>
    <row r="25" spans="1:72" ht="36" customHeight="1" x14ac:dyDescent="0.25">
      <c r="A25" s="46"/>
      <c r="B25" s="46" t="s">
        <v>48</v>
      </c>
      <c r="C25" s="46" t="s">
        <v>219</v>
      </c>
      <c r="D25" s="59"/>
      <c r="E25" s="60"/>
      <c r="F25" s="61"/>
      <c r="G25" s="46"/>
      <c r="H25" s="46"/>
      <c r="I25" s="46"/>
      <c r="J25" s="46"/>
      <c r="K25" s="46"/>
      <c r="L25" s="46"/>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row>
    <row r="26" spans="1:72" ht="36" customHeight="1" x14ac:dyDescent="0.25">
      <c r="A26" s="44"/>
      <c r="B26" s="43" t="s">
        <v>50</v>
      </c>
      <c r="C26" s="42" t="s">
        <v>220</v>
      </c>
      <c r="D26" s="55"/>
      <c r="E26" s="56"/>
      <c r="F26" s="57"/>
      <c r="G26" s="44"/>
      <c r="H26" s="44"/>
      <c r="I26" s="44"/>
      <c r="J26" s="44"/>
      <c r="K26" s="44"/>
      <c r="L26" s="45"/>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row>
    <row r="27" spans="1:72" ht="36" customHeight="1" x14ac:dyDescent="0.25">
      <c r="A27" s="46"/>
      <c r="B27" s="46" t="s">
        <v>51</v>
      </c>
      <c r="C27" s="46" t="s">
        <v>221</v>
      </c>
      <c r="D27" s="59"/>
      <c r="E27" s="60"/>
      <c r="F27" s="61"/>
      <c r="G27" s="46"/>
      <c r="H27" s="46"/>
      <c r="I27" s="46"/>
      <c r="J27" s="46"/>
      <c r="K27" s="46"/>
      <c r="L27" s="46"/>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row>
    <row r="28" spans="1:72" s="38" customFormat="1" ht="30" customHeight="1" x14ac:dyDescent="0.25">
      <c r="A28" s="45" t="s">
        <v>139</v>
      </c>
      <c r="B28" s="45" t="s">
        <v>52</v>
      </c>
      <c r="C28" s="45" t="s">
        <v>43</v>
      </c>
      <c r="D28" s="55" t="s">
        <v>101</v>
      </c>
      <c r="E28" s="56"/>
      <c r="F28" s="57"/>
      <c r="G28" s="45" t="s">
        <v>112</v>
      </c>
      <c r="H28" s="45"/>
      <c r="I28" s="45"/>
      <c r="J28" s="45" t="s">
        <v>198</v>
      </c>
      <c r="K28" s="45"/>
      <c r="L28" s="45"/>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row>
    <row r="29" spans="1:72" x14ac:dyDescent="0.25">
      <c r="A29" s="5" t="s">
        <v>140</v>
      </c>
      <c r="B29" s="43" t="s">
        <v>59</v>
      </c>
      <c r="C29" s="43" t="s">
        <v>225</v>
      </c>
      <c r="D29" s="59" t="s">
        <v>103</v>
      </c>
      <c r="E29" s="60"/>
      <c r="F29" s="61"/>
      <c r="G29" s="5" t="s">
        <v>107</v>
      </c>
      <c r="H29" s="5"/>
      <c r="I29" s="5"/>
      <c r="J29" s="5"/>
      <c r="K29" s="5"/>
      <c r="L29" s="5"/>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row>
    <row r="30" spans="1:72" x14ac:dyDescent="0.25">
      <c r="A30" s="3" t="s">
        <v>139</v>
      </c>
      <c r="B30" s="43" t="s">
        <v>61</v>
      </c>
      <c r="C30" s="5" t="s">
        <v>223</v>
      </c>
      <c r="D30" s="55" t="s">
        <v>103</v>
      </c>
      <c r="E30" s="56"/>
      <c r="F30" s="57"/>
      <c r="G30" s="3" t="s">
        <v>107</v>
      </c>
      <c r="H30" s="3"/>
      <c r="I30" s="3"/>
      <c r="J30" s="3"/>
      <c r="K30" s="3"/>
      <c r="L30" s="3"/>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row>
    <row r="31" spans="1:72" x14ac:dyDescent="0.25">
      <c r="A31" s="50"/>
      <c r="B31" s="50"/>
      <c r="C31" s="50" t="s">
        <v>224</v>
      </c>
      <c r="D31" s="65"/>
      <c r="E31" s="66"/>
      <c r="F31" s="67"/>
      <c r="G31" s="50"/>
      <c r="H31" s="50"/>
      <c r="I31" s="50"/>
      <c r="J31" s="50"/>
      <c r="K31" s="50"/>
      <c r="L31" s="50"/>
    </row>
    <row r="32" spans="1:72" x14ac:dyDescent="0.25">
      <c r="A32" s="10"/>
      <c r="B32" s="10"/>
      <c r="C32" s="34" t="s">
        <v>226</v>
      </c>
      <c r="D32" s="68"/>
      <c r="E32" s="69"/>
      <c r="F32" s="70"/>
      <c r="G32" s="10"/>
      <c r="H32" s="10"/>
      <c r="I32" s="10"/>
      <c r="J32" s="10"/>
      <c r="K32" s="10"/>
      <c r="L32" s="10"/>
    </row>
    <row r="33" spans="1:72" ht="135" customHeight="1" x14ac:dyDescent="0.25">
      <c r="A33" s="46" t="s">
        <v>139</v>
      </c>
      <c r="B33" s="46" t="s">
        <v>53</v>
      </c>
      <c r="C33" s="46" t="s">
        <v>45</v>
      </c>
      <c r="D33" s="59" t="s">
        <v>102</v>
      </c>
      <c r="E33" s="60"/>
      <c r="F33" s="61"/>
      <c r="G33" s="46" t="s">
        <v>107</v>
      </c>
      <c r="H33" s="46"/>
      <c r="I33" s="46"/>
      <c r="J33" s="46"/>
      <c r="K33" s="46"/>
      <c r="L33" s="46"/>
    </row>
    <row r="34" spans="1:72" ht="48" customHeight="1" x14ac:dyDescent="0.25">
      <c r="A34" s="45" t="s">
        <v>140</v>
      </c>
      <c r="B34" s="45" t="s">
        <v>55</v>
      </c>
      <c r="C34" s="45" t="s">
        <v>47</v>
      </c>
      <c r="D34" s="55" t="s">
        <v>103</v>
      </c>
      <c r="E34" s="56"/>
      <c r="F34" s="57"/>
      <c r="G34" s="45" t="s">
        <v>107</v>
      </c>
      <c r="H34" s="45"/>
      <c r="I34" s="45"/>
      <c r="J34" s="45"/>
      <c r="K34" s="45"/>
      <c r="L34" s="45"/>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row>
    <row r="35" spans="1:72" x14ac:dyDescent="0.25">
      <c r="A35" s="46" t="s">
        <v>140</v>
      </c>
      <c r="B35" s="46" t="s">
        <v>57</v>
      </c>
      <c r="C35" s="46" t="s">
        <v>49</v>
      </c>
      <c r="D35" s="59" t="s">
        <v>103</v>
      </c>
      <c r="E35" s="60"/>
      <c r="F35" s="61"/>
      <c r="G35" s="46" t="s">
        <v>107</v>
      </c>
      <c r="H35" s="46"/>
      <c r="I35" s="46"/>
      <c r="J35" s="46"/>
      <c r="K35" s="46"/>
      <c r="L35" s="46"/>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row>
    <row r="36" spans="1:72" ht="30" x14ac:dyDescent="0.25">
      <c r="A36" s="10"/>
      <c r="B36" s="45" t="s">
        <v>205</v>
      </c>
      <c r="C36" s="71" t="s">
        <v>204</v>
      </c>
      <c r="D36" s="68"/>
      <c r="E36" s="69"/>
      <c r="F36" s="70"/>
      <c r="G36" s="10"/>
      <c r="H36" s="10"/>
      <c r="I36" s="10"/>
      <c r="J36" s="10"/>
      <c r="K36" s="10"/>
      <c r="L36" s="10"/>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row>
    <row r="37" spans="1:72" x14ac:dyDescent="0.25">
      <c r="A37" s="46"/>
      <c r="B37" s="46" t="s">
        <v>206</v>
      </c>
      <c r="C37" s="46" t="s">
        <v>200</v>
      </c>
      <c r="D37" s="59"/>
      <c r="E37" s="60"/>
      <c r="F37" s="61"/>
      <c r="G37" s="46"/>
      <c r="H37" s="46"/>
      <c r="I37" s="46"/>
      <c r="J37" s="46"/>
      <c r="K37" s="46"/>
      <c r="L37" s="46"/>
    </row>
    <row r="38" spans="1:72" x14ac:dyDescent="0.25">
      <c r="A38" s="45"/>
      <c r="B38" s="45" t="s">
        <v>207</v>
      </c>
      <c r="C38" s="45" t="s">
        <v>203</v>
      </c>
      <c r="D38" s="55"/>
      <c r="E38" s="56"/>
      <c r="F38" s="57"/>
      <c r="G38" s="45"/>
      <c r="H38" s="45"/>
      <c r="I38" s="45"/>
      <c r="J38" s="45"/>
      <c r="K38" s="45"/>
      <c r="L38" s="45"/>
    </row>
    <row r="39" spans="1:72" x14ac:dyDescent="0.25">
      <c r="A39" s="46"/>
      <c r="B39" s="46" t="s">
        <v>208</v>
      </c>
      <c r="C39" s="46" t="s">
        <v>201</v>
      </c>
      <c r="D39" s="59"/>
      <c r="E39" s="60"/>
      <c r="F39" s="61"/>
      <c r="G39" s="46"/>
      <c r="H39" s="46"/>
      <c r="I39" s="46"/>
      <c r="J39" s="46"/>
      <c r="K39" s="46"/>
      <c r="L39" s="46"/>
    </row>
    <row r="40" spans="1:72" x14ac:dyDescent="0.25">
      <c r="A40" s="45"/>
      <c r="B40" s="45" t="s">
        <v>209</v>
      </c>
      <c r="C40" s="45" t="s">
        <v>202</v>
      </c>
      <c r="D40" s="55"/>
      <c r="E40" s="56"/>
      <c r="F40" s="57"/>
      <c r="G40" s="45"/>
      <c r="H40" s="45"/>
      <c r="I40" s="45"/>
      <c r="J40" s="45"/>
      <c r="K40" s="45"/>
      <c r="L40" s="45"/>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row>
    <row r="41" spans="1:72" x14ac:dyDescent="0.25">
      <c r="A41" s="46" t="s">
        <v>142</v>
      </c>
      <c r="B41" s="46" t="s">
        <v>210</v>
      </c>
      <c r="C41" s="46" t="s">
        <v>199</v>
      </c>
      <c r="D41" s="59" t="s">
        <v>103</v>
      </c>
      <c r="E41" s="60"/>
      <c r="F41" s="61"/>
      <c r="G41" s="46" t="s">
        <v>112</v>
      </c>
      <c r="H41" s="46" t="s">
        <v>131</v>
      </c>
      <c r="I41" s="46"/>
      <c r="J41" s="46"/>
      <c r="K41" s="46"/>
      <c r="L41" s="46"/>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row>
    <row r="42" spans="1:72" x14ac:dyDescent="0.25">
      <c r="A42" s="45" t="s">
        <v>141</v>
      </c>
      <c r="B42" s="45" t="s">
        <v>211</v>
      </c>
      <c r="C42" s="45" t="s">
        <v>54</v>
      </c>
      <c r="D42" s="55" t="s">
        <v>103</v>
      </c>
      <c r="E42" s="56"/>
      <c r="F42" s="57"/>
      <c r="G42" s="45" t="s">
        <v>112</v>
      </c>
      <c r="H42" s="45" t="s">
        <v>128</v>
      </c>
      <c r="I42" s="45" t="s">
        <v>128</v>
      </c>
      <c r="J42" s="45"/>
      <c r="K42" s="45"/>
      <c r="L42" s="45"/>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row>
    <row r="43" spans="1:72" ht="63" customHeight="1" x14ac:dyDescent="0.25">
      <c r="A43" s="43" t="s">
        <v>141</v>
      </c>
      <c r="B43" s="43" t="s">
        <v>212</v>
      </c>
      <c r="C43" s="43" t="s">
        <v>56</v>
      </c>
      <c r="D43" s="59" t="s">
        <v>104</v>
      </c>
      <c r="E43" s="60"/>
      <c r="F43" s="61"/>
      <c r="G43" s="43" t="s">
        <v>112</v>
      </c>
      <c r="H43" s="43" t="s">
        <v>128</v>
      </c>
      <c r="I43" s="43" t="s">
        <v>128</v>
      </c>
      <c r="J43" s="43"/>
      <c r="K43" s="43"/>
      <c r="L43" s="43"/>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row>
    <row r="44" spans="1:72" ht="165" customHeight="1" x14ac:dyDescent="0.25">
      <c r="A44" s="45" t="s">
        <v>141</v>
      </c>
      <c r="B44" s="45" t="s">
        <v>213</v>
      </c>
      <c r="C44" s="45" t="s">
        <v>58</v>
      </c>
      <c r="D44" s="55" t="s">
        <v>103</v>
      </c>
      <c r="E44" s="56"/>
      <c r="F44" s="57"/>
      <c r="G44" s="45" t="s">
        <v>112</v>
      </c>
      <c r="H44" s="45" t="s">
        <v>128</v>
      </c>
      <c r="I44" s="45" t="s">
        <v>128</v>
      </c>
      <c r="J44" s="45"/>
      <c r="K44" s="45"/>
      <c r="L44" s="45"/>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row>
    <row r="45" spans="1:72" x14ac:dyDescent="0.25">
      <c r="A45" s="43" t="s">
        <v>141</v>
      </c>
      <c r="B45" s="43" t="s">
        <v>214</v>
      </c>
      <c r="C45" s="43" t="s">
        <v>60</v>
      </c>
      <c r="D45" s="59" t="s">
        <v>103</v>
      </c>
      <c r="E45" s="60"/>
      <c r="F45" s="61"/>
      <c r="G45" s="43" t="s">
        <v>112</v>
      </c>
      <c r="H45" s="43" t="s">
        <v>128</v>
      </c>
      <c r="I45" s="43" t="s">
        <v>128</v>
      </c>
      <c r="J45" s="43"/>
      <c r="K45" s="43"/>
      <c r="L45" s="43"/>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row>
    <row r="46" spans="1:72" ht="72" customHeight="1" x14ac:dyDescent="0.25">
      <c r="A46" s="45" t="s">
        <v>141</v>
      </c>
      <c r="B46" s="45" t="s">
        <v>215</v>
      </c>
      <c r="C46" s="45" t="s">
        <v>62</v>
      </c>
      <c r="D46" s="55" t="s">
        <v>103</v>
      </c>
      <c r="E46" s="56"/>
      <c r="F46" s="57"/>
      <c r="G46" s="45" t="s">
        <v>112</v>
      </c>
      <c r="H46" s="45" t="s">
        <v>128</v>
      </c>
      <c r="I46" s="45" t="s">
        <v>128</v>
      </c>
      <c r="J46" s="45"/>
      <c r="K46" s="45"/>
      <c r="L46" s="45"/>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row>
    <row r="47" spans="1:72" ht="82.5" customHeight="1" x14ac:dyDescent="0.25">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row>
    <row r="48" spans="1:72" ht="45" customHeight="1" x14ac:dyDescent="0.25">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row>
    <row r="49" spans="1:72" x14ac:dyDescent="0.25">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row>
    <row r="50" spans="1:72" ht="51" customHeight="1" x14ac:dyDescent="0.25">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row>
    <row r="51" spans="1:72" ht="33" customHeight="1" x14ac:dyDescent="0.25">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row>
    <row r="52" spans="1:72" ht="72" customHeight="1" x14ac:dyDescent="0.25">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c r="BP52" s="41"/>
      <c r="BQ52" s="41"/>
      <c r="BR52" s="41"/>
      <c r="BS52" s="41"/>
      <c r="BT52" s="41"/>
    </row>
    <row r="53" spans="1:72" ht="49.5" customHeight="1" x14ac:dyDescent="0.25">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1"/>
      <c r="BO53" s="41"/>
      <c r="BP53" s="41"/>
      <c r="BQ53" s="41"/>
      <c r="BR53" s="41"/>
      <c r="BS53" s="41"/>
      <c r="BT53" s="41"/>
    </row>
    <row r="54" spans="1:72" ht="48.75" customHeight="1" x14ac:dyDescent="0.25">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c r="BP54" s="41"/>
      <c r="BQ54" s="41"/>
      <c r="BR54" s="41"/>
      <c r="BS54" s="41"/>
      <c r="BT54" s="41"/>
    </row>
    <row r="55" spans="1:72" ht="42" customHeight="1" x14ac:dyDescent="0.25">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c r="BP55" s="41"/>
      <c r="BQ55" s="41"/>
      <c r="BR55" s="41"/>
      <c r="BS55" s="41"/>
      <c r="BT55" s="41"/>
    </row>
    <row r="56" spans="1:72" x14ac:dyDescent="0.25">
      <c r="A56" s="41"/>
      <c r="B56" s="41"/>
      <c r="C56" s="41"/>
      <c r="D56" s="62"/>
      <c r="E56" s="62"/>
      <c r="F56" s="62"/>
      <c r="G56" s="41"/>
      <c r="H56" s="41"/>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c r="BP56" s="41"/>
      <c r="BQ56" s="41"/>
      <c r="BR56" s="41"/>
      <c r="BS56" s="41"/>
      <c r="BT56" s="41"/>
    </row>
    <row r="57" spans="1:72" x14ac:dyDescent="0.25">
      <c r="A57" s="41"/>
      <c r="B57" s="41"/>
      <c r="C57" s="41"/>
      <c r="D57" s="62"/>
      <c r="E57" s="62"/>
      <c r="F57" s="62"/>
      <c r="G57" s="41"/>
      <c r="H57" s="41"/>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c r="BO57" s="41"/>
      <c r="BP57" s="41"/>
      <c r="BQ57" s="41"/>
      <c r="BR57" s="41"/>
      <c r="BS57" s="41"/>
      <c r="BT57" s="41"/>
    </row>
    <row r="58" spans="1:72" x14ac:dyDescent="0.25">
      <c r="A58" s="41"/>
      <c r="B58" s="41"/>
      <c r="C58" s="41"/>
      <c r="D58" s="62"/>
      <c r="E58" s="62"/>
      <c r="F58" s="62"/>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41"/>
      <c r="BN58" s="41"/>
      <c r="BO58" s="41"/>
      <c r="BP58" s="41"/>
      <c r="BQ58" s="41"/>
      <c r="BR58" s="41"/>
      <c r="BS58" s="41"/>
      <c r="BT58" s="41"/>
    </row>
    <row r="59" spans="1:72" x14ac:dyDescent="0.25">
      <c r="A59" s="41"/>
      <c r="B59" s="41"/>
      <c r="C59" s="41"/>
      <c r="D59" s="62"/>
      <c r="E59" s="62"/>
      <c r="F59" s="62"/>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c r="BP59" s="41"/>
      <c r="BQ59" s="41"/>
      <c r="BR59" s="41"/>
      <c r="BS59" s="41"/>
      <c r="BT59" s="41"/>
    </row>
    <row r="60" spans="1:72" x14ac:dyDescent="0.25">
      <c r="A60" s="41"/>
      <c r="B60" s="41"/>
      <c r="C60" s="41"/>
      <c r="D60" s="62"/>
      <c r="E60" s="62"/>
      <c r="F60" s="62"/>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41"/>
      <c r="BO60" s="41"/>
      <c r="BP60" s="41"/>
      <c r="BQ60" s="41"/>
      <c r="BR60" s="41"/>
      <c r="BS60" s="41"/>
      <c r="BT60" s="41"/>
    </row>
    <row r="61" spans="1:72" x14ac:dyDescent="0.25">
      <c r="A61" s="41"/>
      <c r="B61" s="41"/>
      <c r="C61" s="41"/>
      <c r="D61" s="62"/>
      <c r="E61" s="62"/>
      <c r="F61" s="62"/>
      <c r="G61" s="41"/>
      <c r="H61" s="41"/>
      <c r="I61" s="41"/>
      <c r="J61" s="41"/>
      <c r="K61" s="41"/>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c r="BG61" s="41"/>
      <c r="BH61" s="41"/>
      <c r="BI61" s="41"/>
      <c r="BJ61" s="41"/>
      <c r="BK61" s="41"/>
      <c r="BL61" s="41"/>
      <c r="BM61" s="41"/>
      <c r="BN61" s="41"/>
      <c r="BO61" s="41"/>
      <c r="BP61" s="41"/>
      <c r="BQ61" s="41"/>
      <c r="BR61" s="41"/>
      <c r="BS61" s="41"/>
      <c r="BT61" s="41"/>
    </row>
    <row r="62" spans="1:72" x14ac:dyDescent="0.25">
      <c r="A62" s="41"/>
      <c r="B62" s="41"/>
      <c r="C62" s="41"/>
      <c r="D62" s="62"/>
      <c r="E62" s="62"/>
      <c r="F62" s="62"/>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row>
    <row r="63" spans="1:72" x14ac:dyDescent="0.25">
      <c r="A63" s="41"/>
      <c r="B63" s="41"/>
      <c r="C63" s="41"/>
      <c r="D63" s="62"/>
      <c r="E63" s="62"/>
      <c r="F63" s="62"/>
      <c r="G63" s="41"/>
      <c r="H63" s="41"/>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1"/>
      <c r="BE63" s="41"/>
      <c r="BF63" s="41"/>
      <c r="BG63" s="41"/>
      <c r="BH63" s="41"/>
      <c r="BI63" s="41"/>
      <c r="BJ63" s="41"/>
      <c r="BK63" s="41"/>
      <c r="BL63" s="41"/>
      <c r="BM63" s="41"/>
      <c r="BN63" s="41"/>
      <c r="BO63" s="41"/>
      <c r="BP63" s="41"/>
      <c r="BQ63" s="41"/>
      <c r="BR63" s="41"/>
      <c r="BS63" s="41"/>
      <c r="BT63" s="41"/>
    </row>
    <row r="64" spans="1:72" x14ac:dyDescent="0.25">
      <c r="A64" s="41"/>
      <c r="B64" s="41"/>
      <c r="C64" s="41"/>
      <c r="D64" s="62"/>
      <c r="E64" s="62"/>
      <c r="F64" s="62"/>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c r="BO64" s="41"/>
      <c r="BP64" s="41"/>
      <c r="BQ64" s="41"/>
      <c r="BR64" s="41"/>
      <c r="BS64" s="41"/>
      <c r="BT64" s="41"/>
    </row>
    <row r="65" spans="1:72" x14ac:dyDescent="0.25">
      <c r="A65" s="41"/>
      <c r="B65" s="41"/>
      <c r="C65" s="41"/>
      <c r="D65" s="62"/>
      <c r="E65" s="62"/>
      <c r="F65" s="62"/>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c r="BO65" s="41"/>
      <c r="BP65" s="41"/>
      <c r="BQ65" s="41"/>
      <c r="BR65" s="41"/>
      <c r="BS65" s="41"/>
      <c r="BT65" s="41"/>
    </row>
    <row r="66" spans="1:72" x14ac:dyDescent="0.25">
      <c r="A66" s="41"/>
      <c r="B66" s="41"/>
      <c r="C66" s="41"/>
      <c r="D66" s="62"/>
      <c r="E66" s="62"/>
      <c r="F66" s="62"/>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c r="AT66" s="41"/>
      <c r="AU66" s="41"/>
      <c r="AV66" s="41"/>
      <c r="AW66" s="41"/>
      <c r="AX66" s="41"/>
      <c r="AY66" s="41"/>
      <c r="AZ66" s="41"/>
      <c r="BA66" s="41"/>
      <c r="BB66" s="41"/>
      <c r="BC66" s="41"/>
      <c r="BD66" s="41"/>
      <c r="BE66" s="41"/>
      <c r="BF66" s="41"/>
      <c r="BG66" s="41"/>
      <c r="BH66" s="41"/>
      <c r="BI66" s="41"/>
      <c r="BJ66" s="41"/>
      <c r="BK66" s="41"/>
      <c r="BL66" s="41"/>
      <c r="BM66" s="41"/>
      <c r="BN66" s="41"/>
      <c r="BO66" s="41"/>
      <c r="BP66" s="41"/>
      <c r="BQ66" s="41"/>
      <c r="BR66" s="41"/>
      <c r="BS66" s="41"/>
      <c r="BT66" s="41"/>
    </row>
    <row r="67" spans="1:72" x14ac:dyDescent="0.25">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c r="AR67" s="41"/>
      <c r="AS67" s="41"/>
      <c r="AT67" s="41"/>
      <c r="AU67" s="41"/>
      <c r="AV67" s="41"/>
      <c r="AW67" s="41"/>
      <c r="AX67" s="41"/>
      <c r="AY67" s="41"/>
      <c r="AZ67" s="41"/>
      <c r="BA67" s="41"/>
      <c r="BB67" s="41"/>
      <c r="BC67" s="41"/>
      <c r="BD67" s="41"/>
      <c r="BE67" s="41"/>
      <c r="BF67" s="41"/>
      <c r="BG67" s="41"/>
      <c r="BH67" s="41"/>
      <c r="BI67" s="41"/>
      <c r="BJ67" s="41"/>
      <c r="BK67" s="41"/>
      <c r="BL67" s="41"/>
      <c r="BM67" s="41"/>
      <c r="BN67" s="41"/>
      <c r="BO67" s="41"/>
      <c r="BP67" s="41"/>
      <c r="BQ67" s="41"/>
      <c r="BR67" s="41"/>
      <c r="BS67" s="41"/>
      <c r="BT67" s="41"/>
    </row>
    <row r="68" spans="1:72" x14ac:dyDescent="0.25">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c r="AR68" s="41"/>
      <c r="AS68" s="41"/>
      <c r="AT68" s="41"/>
      <c r="AU68" s="41"/>
      <c r="AV68" s="41"/>
      <c r="AW68" s="41"/>
      <c r="AX68" s="41"/>
      <c r="AY68" s="41"/>
      <c r="AZ68" s="41"/>
      <c r="BA68" s="41"/>
      <c r="BB68" s="41"/>
      <c r="BC68" s="41"/>
      <c r="BD68" s="41"/>
      <c r="BE68" s="41"/>
      <c r="BF68" s="41"/>
      <c r="BG68" s="41"/>
      <c r="BH68" s="41"/>
      <c r="BI68" s="41"/>
      <c r="BJ68" s="41"/>
      <c r="BK68" s="41"/>
      <c r="BL68" s="41"/>
      <c r="BM68" s="41"/>
      <c r="BN68" s="41"/>
      <c r="BO68" s="41"/>
      <c r="BP68" s="41"/>
      <c r="BQ68" s="41"/>
      <c r="BR68" s="41"/>
      <c r="BS68" s="41"/>
      <c r="BT68" s="41"/>
    </row>
  </sheetData>
  <mergeCells count="64">
    <mergeCell ref="D43:F43"/>
    <mergeCell ref="D44:F44"/>
    <mergeCell ref="D45:F45"/>
    <mergeCell ref="D65:F65"/>
    <mergeCell ref="D66:F66"/>
    <mergeCell ref="D59:F59"/>
    <mergeCell ref="D60:F60"/>
    <mergeCell ref="D61:F61"/>
    <mergeCell ref="D62:F62"/>
    <mergeCell ref="D63:F63"/>
    <mergeCell ref="D56:F56"/>
    <mergeCell ref="D57:F57"/>
    <mergeCell ref="D58:F58"/>
    <mergeCell ref="D64:F64"/>
    <mergeCell ref="D20:F20"/>
    <mergeCell ref="D28:F28"/>
    <mergeCell ref="D21:F21"/>
    <mergeCell ref="D22:F22"/>
    <mergeCell ref="D23:F23"/>
    <mergeCell ref="D25:F25"/>
    <mergeCell ref="D26:F26"/>
    <mergeCell ref="D27:F27"/>
    <mergeCell ref="D31:F31"/>
    <mergeCell ref="D32:F32"/>
    <mergeCell ref="D17:F17"/>
    <mergeCell ref="D18:F18"/>
    <mergeCell ref="D19:F19"/>
    <mergeCell ref="D46:F46"/>
    <mergeCell ref="D29:F29"/>
    <mergeCell ref="D30:F30"/>
    <mergeCell ref="D33:F33"/>
    <mergeCell ref="D34:F34"/>
    <mergeCell ref="D35:F35"/>
    <mergeCell ref="D36:F36"/>
    <mergeCell ref="D37:F37"/>
    <mergeCell ref="D38:F38"/>
    <mergeCell ref="D39:F39"/>
    <mergeCell ref="D40:F40"/>
    <mergeCell ref="D41:F41"/>
    <mergeCell ref="D42:F42"/>
    <mergeCell ref="D16:F16"/>
    <mergeCell ref="D1:F1"/>
    <mergeCell ref="D11:F11"/>
    <mergeCell ref="D3:F3"/>
    <mergeCell ref="D4:F4"/>
    <mergeCell ref="D5:F5"/>
    <mergeCell ref="D6:F6"/>
    <mergeCell ref="D7:F7"/>
    <mergeCell ref="D8:F8"/>
    <mergeCell ref="D9:F9"/>
    <mergeCell ref="D10:F10"/>
    <mergeCell ref="D15:F15"/>
    <mergeCell ref="L1:L2"/>
    <mergeCell ref="H1:H2"/>
    <mergeCell ref="I1:I2"/>
    <mergeCell ref="K1:K2"/>
    <mergeCell ref="D12:F12"/>
    <mergeCell ref="J1:J2"/>
    <mergeCell ref="G1:G2"/>
    <mergeCell ref="B1:B2"/>
    <mergeCell ref="C1:C2"/>
    <mergeCell ref="A1:A2"/>
    <mergeCell ref="D13:F13"/>
    <mergeCell ref="D14:F14"/>
  </mergeCells>
  <phoneticPr fontId="2" type="noConversion"/>
  <conditionalFormatting sqref="C34:C35 B3:C3 C4:C17 C44:C46 C37:C41 B33:B46 B4:B30">
    <cfRule type="expression" dxfId="11" priority="6">
      <formula>MOD(ROW(),2)=0</formula>
    </cfRule>
  </conditionalFormatting>
  <conditionalFormatting sqref="C30">
    <cfRule type="expression" dxfId="10" priority="5">
      <formula>MOD(ROW(),2)=0</formula>
    </cfRule>
  </conditionalFormatting>
  <conditionalFormatting sqref="C42">
    <cfRule type="expression" dxfId="9" priority="4">
      <formula>MOD(ROW(),2)=0</formula>
    </cfRule>
  </conditionalFormatting>
  <conditionalFormatting sqref="C43">
    <cfRule type="expression" dxfId="8" priority="3">
      <formula>MOD(ROW(),2)=0</formula>
    </cfRule>
  </conditionalFormatting>
  <conditionalFormatting sqref="C46">
    <cfRule type="expression" dxfId="7" priority="2">
      <formula>MOD(ROW(),2)=0</formula>
    </cfRule>
  </conditionalFormatting>
  <conditionalFormatting sqref="C44">
    <cfRule type="expression" dxfId="6" priority="1">
      <formula>MOD(ROW(),2)=0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workbookViewId="0">
      <selection activeCell="F8" sqref="F8"/>
    </sheetView>
  </sheetViews>
  <sheetFormatPr baseColWidth="10" defaultColWidth="9.140625" defaultRowHeight="15" x14ac:dyDescent="0.25"/>
  <cols>
    <col min="1" max="1" width="10.28515625" style="1" customWidth="1"/>
    <col min="2" max="2" width="20.7109375" style="1" customWidth="1"/>
    <col min="3" max="4" width="50.7109375" style="1" customWidth="1"/>
    <col min="5" max="16384" width="9.140625" style="1"/>
  </cols>
  <sheetData>
    <row r="1" spans="1:4" x14ac:dyDescent="0.25">
      <c r="A1" s="2" t="s">
        <v>68</v>
      </c>
      <c r="B1" s="2" t="s">
        <v>69</v>
      </c>
      <c r="C1" s="2" t="s">
        <v>70</v>
      </c>
      <c r="D1" s="2" t="s">
        <v>105</v>
      </c>
    </row>
    <row r="2" spans="1:4" ht="45" x14ac:dyDescent="0.25">
      <c r="A2" s="44" t="s">
        <v>132</v>
      </c>
      <c r="B2" s="44" t="s">
        <v>173</v>
      </c>
      <c r="C2" s="44" t="s">
        <v>146</v>
      </c>
      <c r="D2" s="44" t="s">
        <v>149</v>
      </c>
    </row>
    <row r="3" spans="1:4" ht="45" x14ac:dyDescent="0.25">
      <c r="A3" s="43" t="s">
        <v>133</v>
      </c>
      <c r="B3" s="43" t="s">
        <v>172</v>
      </c>
      <c r="C3" s="43" t="s">
        <v>148</v>
      </c>
      <c r="D3" s="43" t="s">
        <v>150</v>
      </c>
    </row>
    <row r="4" spans="1:4" ht="45" x14ac:dyDescent="0.25">
      <c r="A4" s="44" t="s">
        <v>134</v>
      </c>
      <c r="B4" s="44" t="s">
        <v>171</v>
      </c>
      <c r="C4" s="44" t="s">
        <v>154</v>
      </c>
      <c r="D4" s="44" t="s">
        <v>156</v>
      </c>
    </row>
    <row r="5" spans="1:4" ht="30" x14ac:dyDescent="0.25">
      <c r="A5" s="43" t="s">
        <v>135</v>
      </c>
      <c r="B5" s="43" t="s">
        <v>109</v>
      </c>
      <c r="C5" s="43" t="s">
        <v>158</v>
      </c>
      <c r="D5" s="43" t="s">
        <v>159</v>
      </c>
    </row>
    <row r="6" spans="1:4" ht="30" x14ac:dyDescent="0.25">
      <c r="A6" s="44" t="s">
        <v>136</v>
      </c>
      <c r="B6" s="44" t="s">
        <v>107</v>
      </c>
      <c r="C6" s="44" t="s">
        <v>161</v>
      </c>
      <c r="D6" s="44" t="s">
        <v>162</v>
      </c>
    </row>
    <row r="7" spans="1:4" ht="60" x14ac:dyDescent="0.25">
      <c r="A7" s="43" t="s">
        <v>138</v>
      </c>
      <c r="B7" s="43" t="s">
        <v>163</v>
      </c>
      <c r="C7" s="43" t="s">
        <v>164</v>
      </c>
      <c r="D7" s="43" t="s">
        <v>165</v>
      </c>
    </row>
    <row r="8" spans="1:4" ht="60" x14ac:dyDescent="0.25">
      <c r="A8" s="44" t="s">
        <v>139</v>
      </c>
      <c r="B8" s="44" t="s">
        <v>170</v>
      </c>
      <c r="C8" s="44" t="s">
        <v>168</v>
      </c>
      <c r="D8" s="44" t="s">
        <v>177</v>
      </c>
    </row>
    <row r="9" spans="1:4" ht="30" x14ac:dyDescent="0.25">
      <c r="A9" s="43" t="s">
        <v>140</v>
      </c>
      <c r="B9" s="43" t="s">
        <v>191</v>
      </c>
      <c r="C9" s="43" t="s">
        <v>186</v>
      </c>
      <c r="D9" s="43" t="s">
        <v>194</v>
      </c>
    </row>
    <row r="10" spans="1:4" ht="30" x14ac:dyDescent="0.25">
      <c r="A10" s="44" t="s">
        <v>142</v>
      </c>
      <c r="B10" s="44" t="s">
        <v>183</v>
      </c>
      <c r="C10" s="44" t="s">
        <v>188</v>
      </c>
      <c r="D10" s="44" t="s">
        <v>187</v>
      </c>
    </row>
    <row r="11" spans="1:4" ht="45" x14ac:dyDescent="0.25">
      <c r="A11" s="43" t="s">
        <v>141</v>
      </c>
      <c r="B11" s="43" t="s">
        <v>182</v>
      </c>
      <c r="C11" s="43" t="s">
        <v>184</v>
      </c>
      <c r="D11" s="43" t="s">
        <v>189</v>
      </c>
    </row>
  </sheetData>
  <phoneticPr fontId="2"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1B46C9D62736064CAEB9DF08F4FB17AE" ma:contentTypeVersion="2" ma:contentTypeDescription="Crear nuevo documento." ma:contentTypeScope="" ma:versionID="4cb45506dcad7bd7d627e135b05bb85c">
  <xsd:schema xmlns:xsd="http://www.w3.org/2001/XMLSchema" xmlns:xs="http://www.w3.org/2001/XMLSchema" xmlns:p="http://schemas.microsoft.com/office/2006/metadata/properties" xmlns:ns2="793d7424-fb80-432d-89bb-3905aaa9e223" targetNamespace="http://schemas.microsoft.com/office/2006/metadata/properties" ma:root="true" ma:fieldsID="adc39797b35705a51842930f484676c3" ns2:_="">
    <xsd:import namespace="793d7424-fb80-432d-89bb-3905aaa9e22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3d7424-fb80-432d-89bb-3905aaa9e2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0CA62B8-15CF-4648-A18D-49A6D29E7A39}">
  <ds:schemaRefs>
    <ds:schemaRef ds:uri="http://schemas.microsoft.com/sharepoint/v3/contenttype/forms"/>
  </ds:schemaRefs>
</ds:datastoreItem>
</file>

<file path=customXml/itemProps2.xml><?xml version="1.0" encoding="utf-8"?>
<ds:datastoreItem xmlns:ds="http://schemas.openxmlformats.org/officeDocument/2006/customXml" ds:itemID="{CFBE94F5-7281-43E2-B7CF-562B216B3C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3d7424-fb80-432d-89bb-3905aaa9e2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F6D0AC-9DA5-4F83-812C-70A60483547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Product Backlog</vt:lpstr>
      <vt:lpstr>User Stories</vt:lpstr>
      <vt:lpstr>Epics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  Pierre Parra Suarez</dc:creator>
  <cp:keywords/>
  <dc:description/>
  <cp:lastModifiedBy>Jean Pierre Parra Suarez</cp:lastModifiedBy>
  <cp:revision/>
  <dcterms:created xsi:type="dcterms:W3CDTF">2015-06-05T18:19:34Z</dcterms:created>
  <dcterms:modified xsi:type="dcterms:W3CDTF">2022-08-21T01:38:50Z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0x0101001B46C9D62736064CAEB9DF08F4FB17AE</vt:lpwstr>
  </property>
</Properties>
</file>