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Archives\Perot1992\"/>
    </mc:Choice>
  </mc:AlternateContent>
  <xr:revisionPtr revIDLastSave="0" documentId="13_ncr:1_{8246D1D4-26BA-42C7-93D3-1B19B51C61F6}" xr6:coauthVersionLast="46" xr6:coauthVersionMax="46" xr10:uidLastSave="{00000000-0000-0000-0000-000000000000}"/>
  <bookViews>
    <workbookView xWindow="-93" yWindow="-93" windowWidth="25786" windowHeight="13986" xr2:uid="{E67F0257-B38F-4367-9759-02479FDBB46A}"/>
  </bookViews>
  <sheets>
    <sheet name="Perot1992" sheetId="1" r:id="rId1"/>
  </sheets>
  <calcPr calcId="191029"/>
</workbook>
</file>

<file path=xl/calcChain.xml><?xml version="1.0" encoding="utf-8"?>
<calcChain xmlns="http://schemas.openxmlformats.org/spreadsheetml/2006/main">
  <c r="B57" i="1" l="1"/>
  <c r="I54" i="1" l="1"/>
  <c r="H54" i="1"/>
  <c r="I15" i="1"/>
  <c r="H15" i="1"/>
  <c r="I45" i="1"/>
  <c r="H45" i="1"/>
  <c r="I40" i="1"/>
  <c r="H40" i="1"/>
  <c r="I8" i="1"/>
  <c r="H8" i="1"/>
  <c r="H50" i="1"/>
  <c r="I50" i="1"/>
  <c r="I55" i="1"/>
  <c r="H55" i="1"/>
  <c r="I23" i="1"/>
  <c r="H23" i="1"/>
  <c r="I47" i="1"/>
  <c r="H47" i="1"/>
  <c r="I33" i="1"/>
  <c r="H33" i="1"/>
  <c r="I36" i="1"/>
  <c r="H36" i="1"/>
  <c r="I46" i="1"/>
  <c r="H46" i="1"/>
  <c r="I38" i="1"/>
  <c r="H38" i="1"/>
  <c r="I51" i="1"/>
  <c r="H51" i="1"/>
  <c r="I19" i="1"/>
  <c r="H19" i="1"/>
  <c r="F57" i="1"/>
  <c r="H42" i="1"/>
  <c r="I42" i="1"/>
  <c r="I13" i="1"/>
  <c r="H13" i="1"/>
  <c r="H28" i="1"/>
  <c r="I28" i="1"/>
  <c r="H18" i="1"/>
  <c r="I18" i="1"/>
  <c r="I14" i="1"/>
  <c r="H14" i="1"/>
  <c r="I43" i="1"/>
  <c r="H43" i="1"/>
  <c r="I11" i="1"/>
  <c r="H11" i="1"/>
  <c r="I32" i="1"/>
  <c r="H32" i="1"/>
  <c r="G57" i="1"/>
  <c r="H34" i="1"/>
  <c r="I34" i="1"/>
  <c r="I56" i="1"/>
  <c r="H56" i="1"/>
  <c r="I24" i="1"/>
  <c r="H24" i="1"/>
  <c r="I49" i="1"/>
  <c r="H49" i="1"/>
  <c r="I53" i="1"/>
  <c r="H53" i="1"/>
  <c r="I39" i="1"/>
  <c r="H39" i="1"/>
  <c r="I7" i="1"/>
  <c r="H7" i="1"/>
  <c r="H22" i="1"/>
  <c r="I22" i="1"/>
  <c r="I26" i="1"/>
  <c r="H26" i="1"/>
  <c r="H52" i="1"/>
  <c r="I52" i="1"/>
  <c r="I20" i="1"/>
  <c r="H20" i="1"/>
  <c r="I41" i="1"/>
  <c r="H41" i="1"/>
  <c r="I37" i="1"/>
  <c r="H37" i="1"/>
  <c r="I35" i="1"/>
  <c r="H35" i="1"/>
  <c r="I21" i="1"/>
  <c r="H21" i="1"/>
  <c r="I6" i="1"/>
  <c r="E57" i="1"/>
  <c r="H10" i="1"/>
  <c r="I10" i="1"/>
  <c r="I48" i="1"/>
  <c r="H48" i="1"/>
  <c r="I16" i="1"/>
  <c r="H16" i="1"/>
  <c r="I29" i="1"/>
  <c r="H29" i="1"/>
  <c r="I25" i="1"/>
  <c r="H25" i="1"/>
  <c r="I31" i="1"/>
  <c r="H31" i="1"/>
  <c r="H30" i="1"/>
  <c r="I30" i="1"/>
  <c r="D57" i="1"/>
  <c r="H6" i="1"/>
  <c r="I44" i="1"/>
  <c r="H44" i="1"/>
  <c r="H12" i="1"/>
  <c r="I12" i="1"/>
  <c r="I17" i="1"/>
  <c r="H17" i="1"/>
  <c r="I9" i="1"/>
  <c r="H9" i="1"/>
  <c r="I27" i="1"/>
  <c r="H27" i="1"/>
  <c r="D3" i="1" l="1"/>
  <c r="E3" i="1"/>
  <c r="G3" i="1"/>
  <c r="F3" i="1"/>
  <c r="H57" i="1"/>
  <c r="I57" i="1"/>
</calcChain>
</file>

<file path=xl/sharedStrings.xml><?xml version="1.0" encoding="utf-8"?>
<sst xmlns="http://schemas.openxmlformats.org/spreadsheetml/2006/main" count="63" uniqueCount="63">
  <si>
    <t>Others</t>
  </si>
  <si>
    <t>State</t>
  </si>
  <si>
    <t>Maine</t>
  </si>
  <si>
    <t>Alaska</t>
  </si>
  <si>
    <t>Utah</t>
  </si>
  <si>
    <t>Idaho</t>
  </si>
  <si>
    <t>Kansas</t>
  </si>
  <si>
    <t>Nevada</t>
  </si>
  <si>
    <t>Montana</t>
  </si>
  <si>
    <t>Wyoming</t>
  </si>
  <si>
    <t>Oregon</t>
  </si>
  <si>
    <t>Minnesota</t>
  </si>
  <si>
    <t>Arizona</t>
  </si>
  <si>
    <t>Washington</t>
  </si>
  <si>
    <t>Nebraska</t>
  </si>
  <si>
    <t>Colorado</t>
  </si>
  <si>
    <t>Rhode Island</t>
  </si>
  <si>
    <t>North Dakota</t>
  </si>
  <si>
    <t>Oklahoma</t>
  </si>
  <si>
    <t>Massachusetts</t>
  </si>
  <si>
    <t>Vermont</t>
  </si>
  <si>
    <t>New Hampshire</t>
  </si>
  <si>
    <t>Texas</t>
  </si>
  <si>
    <t>South Dakota</t>
  </si>
  <si>
    <t>Missouri</t>
  </si>
  <si>
    <t>Connecticut</t>
  </si>
  <si>
    <t>Wisconsin</t>
  </si>
  <si>
    <t>Ohio</t>
  </si>
  <si>
    <t>California</t>
  </si>
  <si>
    <t>Delaware</t>
  </si>
  <si>
    <t>Florida</t>
  </si>
  <si>
    <t>Indiana</t>
  </si>
  <si>
    <t>Michigan</t>
  </si>
  <si>
    <t>Iowa</t>
  </si>
  <si>
    <t>Pennsylvania</t>
  </si>
  <si>
    <t>Illinois</t>
  </si>
  <si>
    <t>New Mexico</t>
  </si>
  <si>
    <t>West Virginia</t>
  </si>
  <si>
    <t>New York</t>
  </si>
  <si>
    <t>New Jersey</t>
  </si>
  <si>
    <t>Hawaii</t>
  </si>
  <si>
    <t>Maryland</t>
  </si>
  <si>
    <t>North Carolina</t>
  </si>
  <si>
    <t>Kentucky</t>
  </si>
  <si>
    <t>Virginia</t>
  </si>
  <si>
    <t>Georgia</t>
  </si>
  <si>
    <t>Louisiana</t>
  </si>
  <si>
    <t>South Carolina</t>
  </si>
  <si>
    <t>Alabama</t>
  </si>
  <si>
    <t>Arkansas</t>
  </si>
  <si>
    <t>Tennessee</t>
  </si>
  <si>
    <t>Mississippi</t>
  </si>
  <si>
    <t>D.C.</t>
  </si>
  <si>
    <t>Electors</t>
  </si>
  <si>
    <t>Clinton</t>
  </si>
  <si>
    <t>HW Bush</t>
  </si>
  <si>
    <t>Perot</t>
  </si>
  <si>
    <t>National</t>
  </si>
  <si>
    <t>Winner</t>
  </si>
  <si>
    <t>Electoral Votes</t>
  </si>
  <si>
    <t>Margin</t>
  </si>
  <si>
    <t>Votes</t>
  </si>
  <si>
    <t>Custom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</si>
</sst>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Lato Semilight"/>
      <family val="2"/>
    </font>
    <font>
      <sz val="11.5"/>
      <color theme="1"/>
      <name val="Segoe UI"/>
      <family val="2"/>
      <scheme val="minor"/>
    </font>
    <font>
      <sz val="11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lection-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84030"/>
      </a:accent1>
      <a:accent2>
        <a:srgbClr val="4078E8"/>
      </a:accent2>
      <a:accent3>
        <a:srgbClr val="F8D810"/>
      </a:accent3>
      <a:accent4>
        <a:srgbClr val="88C840"/>
      </a:accent4>
      <a:accent5>
        <a:srgbClr val="FF9000"/>
      </a:accent5>
      <a:accent6>
        <a:srgbClr val="8838C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317F-99F4-4976-A9B5-873D387B05C2}">
  <dimension ref="A2:I59"/>
  <sheetViews>
    <sheetView tabSelected="1" workbookViewId="0"/>
  </sheetViews>
  <sheetFormatPr defaultRowHeight="16.350000000000001" x14ac:dyDescent="0.6"/>
  <cols>
    <col min="1" max="1" width="15.578125" style="1" customWidth="1"/>
    <col min="2" max="2" width="8.83984375" style="5" customWidth="1"/>
    <col min="3" max="16384" width="8.83984375" style="1"/>
  </cols>
  <sheetData>
    <row r="2" spans="1:9" ht="17" x14ac:dyDescent="0.6">
      <c r="D2" s="7" t="s">
        <v>62</v>
      </c>
      <c r="E2" s="7"/>
      <c r="F2" s="7"/>
      <c r="G2" s="7"/>
    </row>
    <row r="3" spans="1:9" x14ac:dyDescent="0.6">
      <c r="A3" s="6" t="s">
        <v>59</v>
      </c>
      <c r="B3" s="6"/>
      <c r="C3" s="6"/>
      <c r="D3" s="5">
        <f>SUMIFS($C$6:$C$56,$I$6:$I$56,D$5)</f>
        <v>115</v>
      </c>
      <c r="E3" s="5">
        <f>SUMIFS($C$6:$C$56,$I$6:$I$56,E$5)</f>
        <v>117</v>
      </c>
      <c r="F3" s="5">
        <f>SUMIFS($C$6:$C$56,$I$6:$I$56,F$5)</f>
        <v>306</v>
      </c>
      <c r="G3" s="5">
        <f>SUMIFS($C$6:$C$56,$I$6:$I$56,G$5)</f>
        <v>0</v>
      </c>
    </row>
    <row r="5" spans="1:9" s="3" customFormat="1" ht="17" x14ac:dyDescent="0.6">
      <c r="A5" s="3" t="s">
        <v>1</v>
      </c>
      <c r="B5" s="4" t="s">
        <v>61</v>
      </c>
      <c r="C5" s="3" t="s">
        <v>53</v>
      </c>
      <c r="D5" s="2" t="s">
        <v>54</v>
      </c>
      <c r="E5" s="2" t="s">
        <v>55</v>
      </c>
      <c r="F5" s="2" t="s">
        <v>56</v>
      </c>
      <c r="G5" s="2" t="s">
        <v>0</v>
      </c>
      <c r="H5" s="2" t="s">
        <v>60</v>
      </c>
      <c r="I5" s="4" t="s">
        <v>58</v>
      </c>
    </row>
    <row r="6" spans="1:9" x14ac:dyDescent="0.6">
      <c r="A6" s="1" t="s">
        <v>48</v>
      </c>
      <c r="B6" s="5">
        <v>1688060</v>
      </c>
      <c r="C6" s="1">
        <v>9</v>
      </c>
      <c r="D6" s="5">
        <v>37.32</v>
      </c>
      <c r="E6" s="5">
        <v>48.13</v>
      </c>
      <c r="F6" s="5">
        <v>13.94</v>
      </c>
      <c r="G6" s="5">
        <v>0.49</v>
      </c>
      <c r="H6" s="5">
        <f>MAX(D6:G6)-LARGE(D6:G6,2)</f>
        <v>10.810000000000002</v>
      </c>
      <c r="I6" s="5" t="str">
        <f t="shared" ref="I6:I57" si="0">INDEX(D$5:G$5,MATCH(MAX(D6:G6),D6:G6,0))</f>
        <v>HW Bush</v>
      </c>
    </row>
    <row r="7" spans="1:9" x14ac:dyDescent="0.6">
      <c r="A7" s="1" t="s">
        <v>3</v>
      </c>
      <c r="B7" s="5">
        <v>258506</v>
      </c>
      <c r="C7" s="1">
        <v>3</v>
      </c>
      <c r="D7" s="5">
        <v>15.52</v>
      </c>
      <c r="E7" s="5">
        <v>34.18</v>
      </c>
      <c r="F7" s="5">
        <v>48.48</v>
      </c>
      <c r="G7" s="5">
        <v>1.68</v>
      </c>
      <c r="H7" s="5">
        <f t="shared" ref="H7:H57" si="1">MAX(D7:G7)-LARGE(D7:G7,2)</f>
        <v>14.299999999999997</v>
      </c>
      <c r="I7" s="5" t="str">
        <f t="shared" si="0"/>
        <v>Perot</v>
      </c>
    </row>
    <row r="8" spans="1:9" x14ac:dyDescent="0.6">
      <c r="A8" s="1" t="s">
        <v>12</v>
      </c>
      <c r="B8" s="5">
        <v>1487006</v>
      </c>
      <c r="C8" s="1">
        <v>8</v>
      </c>
      <c r="D8" s="5">
        <v>23.45</v>
      </c>
      <c r="E8" s="5">
        <v>32.799999999999997</v>
      </c>
      <c r="F8" s="5">
        <v>42.53</v>
      </c>
      <c r="G8" s="5">
        <v>1.08</v>
      </c>
      <c r="H8" s="5">
        <f t="shared" si="1"/>
        <v>9.730000000000004</v>
      </c>
      <c r="I8" s="5" t="str">
        <f t="shared" si="0"/>
        <v>Perot</v>
      </c>
    </row>
    <row r="9" spans="1:9" x14ac:dyDescent="0.6">
      <c r="A9" s="1" t="s">
        <v>49</v>
      </c>
      <c r="B9" s="5">
        <v>950653</v>
      </c>
      <c r="C9" s="1">
        <v>6</v>
      </c>
      <c r="D9" s="5">
        <v>51.6</v>
      </c>
      <c r="E9" s="5">
        <v>36</v>
      </c>
      <c r="F9" s="5">
        <v>11.52</v>
      </c>
      <c r="G9" s="5">
        <v>0.74</v>
      </c>
      <c r="H9" s="5">
        <f t="shared" si="1"/>
        <v>15.600000000000001</v>
      </c>
      <c r="I9" s="5" t="str">
        <f t="shared" si="0"/>
        <v>Clinton</v>
      </c>
    </row>
    <row r="10" spans="1:9" x14ac:dyDescent="0.6">
      <c r="A10" s="1" t="s">
        <v>28</v>
      </c>
      <c r="B10" s="5">
        <v>11131721</v>
      </c>
      <c r="C10" s="1">
        <v>54</v>
      </c>
      <c r="D10" s="5">
        <v>35.049999999999997</v>
      </c>
      <c r="E10" s="5">
        <v>28.23</v>
      </c>
      <c r="F10" s="5">
        <v>35.97</v>
      </c>
      <c r="G10" s="5">
        <v>0.61</v>
      </c>
      <c r="H10" s="5">
        <f t="shared" si="1"/>
        <v>0.92000000000000171</v>
      </c>
      <c r="I10" s="5" t="str">
        <f t="shared" si="0"/>
        <v>Perot</v>
      </c>
    </row>
    <row r="11" spans="1:9" x14ac:dyDescent="0.6">
      <c r="A11" s="1" t="s">
        <v>15</v>
      </c>
      <c r="B11" s="5">
        <v>1569180</v>
      </c>
      <c r="C11" s="1">
        <v>8</v>
      </c>
      <c r="D11" s="5">
        <v>28.04</v>
      </c>
      <c r="E11" s="5">
        <v>31.26</v>
      </c>
      <c r="F11" s="5">
        <v>40.020000000000003</v>
      </c>
      <c r="G11" s="5">
        <v>0.54</v>
      </c>
      <c r="H11" s="5">
        <f t="shared" si="1"/>
        <v>8.7600000000000016</v>
      </c>
      <c r="I11" s="5" t="str">
        <f t="shared" si="0"/>
        <v>Perot</v>
      </c>
    </row>
    <row r="12" spans="1:9" x14ac:dyDescent="0.6">
      <c r="A12" s="1" t="s">
        <v>25</v>
      </c>
      <c r="B12" s="5">
        <v>1616332</v>
      </c>
      <c r="C12" s="1">
        <v>8</v>
      </c>
      <c r="D12" s="5">
        <v>32.03</v>
      </c>
      <c r="E12" s="5">
        <v>32.49</v>
      </c>
      <c r="F12" s="5">
        <v>35.049999999999997</v>
      </c>
      <c r="G12" s="5">
        <v>0.28999999999999998</v>
      </c>
      <c r="H12" s="5">
        <f t="shared" si="1"/>
        <v>2.5599999999999952</v>
      </c>
      <c r="I12" s="5" t="str">
        <f t="shared" si="0"/>
        <v>Perot</v>
      </c>
    </row>
    <row r="13" spans="1:9" x14ac:dyDescent="0.6">
      <c r="A13" s="1" t="s">
        <v>52</v>
      </c>
      <c r="B13" s="5">
        <v>289620</v>
      </c>
      <c r="C13" s="1">
        <v>3</v>
      </c>
      <c r="D13" s="5">
        <v>83.2</v>
      </c>
      <c r="E13" s="5">
        <v>8.32</v>
      </c>
      <c r="F13" s="5">
        <v>6.48</v>
      </c>
      <c r="G13" s="5">
        <v>1.87</v>
      </c>
      <c r="H13" s="5">
        <f t="shared" si="1"/>
        <v>74.88</v>
      </c>
      <c r="I13" s="5" t="str">
        <f t="shared" si="0"/>
        <v>Clinton</v>
      </c>
    </row>
    <row r="14" spans="1:9" x14ac:dyDescent="0.6">
      <c r="A14" s="1" t="s">
        <v>29</v>
      </c>
      <c r="B14" s="5">
        <v>227572</v>
      </c>
      <c r="C14" s="1">
        <v>3</v>
      </c>
      <c r="D14" s="5">
        <v>32.47</v>
      </c>
      <c r="E14" s="5">
        <v>31.25</v>
      </c>
      <c r="F14" s="5">
        <v>36.03</v>
      </c>
      <c r="G14" s="5">
        <v>0.56000000000000005</v>
      </c>
      <c r="H14" s="5">
        <f t="shared" si="1"/>
        <v>3.5600000000000023</v>
      </c>
      <c r="I14" s="5" t="str">
        <f t="shared" si="0"/>
        <v>Perot</v>
      </c>
    </row>
    <row r="15" spans="1:9" x14ac:dyDescent="0.6">
      <c r="A15" s="1" t="s">
        <v>30</v>
      </c>
      <c r="B15" s="5">
        <v>5314392</v>
      </c>
      <c r="C15" s="1">
        <v>25</v>
      </c>
      <c r="D15" s="5">
        <v>27.65</v>
      </c>
      <c r="E15" s="5">
        <v>35.6</v>
      </c>
      <c r="F15" s="5">
        <v>36.46</v>
      </c>
      <c r="G15" s="5">
        <v>0.14000000000000001</v>
      </c>
      <c r="H15" s="5">
        <f t="shared" si="1"/>
        <v>0.85999999999999943</v>
      </c>
      <c r="I15" s="5" t="str">
        <f t="shared" si="0"/>
        <v>Perot</v>
      </c>
    </row>
    <row r="16" spans="1:9" x14ac:dyDescent="0.6">
      <c r="A16" s="1" t="s">
        <v>45</v>
      </c>
      <c r="B16" s="5">
        <v>2321133</v>
      </c>
      <c r="C16" s="1">
        <v>13</v>
      </c>
      <c r="D16" s="5">
        <v>37.93</v>
      </c>
      <c r="E16" s="5">
        <v>41.71</v>
      </c>
      <c r="F16" s="5">
        <v>20.04</v>
      </c>
      <c r="G16" s="5">
        <v>0.18</v>
      </c>
      <c r="H16" s="5">
        <f t="shared" si="1"/>
        <v>3.7800000000000011</v>
      </c>
      <c r="I16" s="5" t="str">
        <f t="shared" si="0"/>
        <v>HW Bush</v>
      </c>
    </row>
    <row r="17" spans="1:9" x14ac:dyDescent="0.6">
      <c r="A17" s="1" t="s">
        <v>40</v>
      </c>
      <c r="B17" s="5">
        <v>372842</v>
      </c>
      <c r="C17" s="1">
        <v>4</v>
      </c>
      <c r="D17" s="5">
        <v>46.17</v>
      </c>
      <c r="E17" s="5">
        <v>38.35</v>
      </c>
      <c r="F17" s="5">
        <v>14.49</v>
      </c>
      <c r="G17" s="5">
        <v>0.85</v>
      </c>
      <c r="H17" s="5">
        <f t="shared" si="1"/>
        <v>7.82</v>
      </c>
      <c r="I17" s="5" t="str">
        <f t="shared" si="0"/>
        <v>Clinton</v>
      </c>
    </row>
    <row r="18" spans="1:9" x14ac:dyDescent="0.6">
      <c r="A18" s="1" t="s">
        <v>5</v>
      </c>
      <c r="B18" s="5">
        <v>482114</v>
      </c>
      <c r="C18" s="1">
        <v>4</v>
      </c>
      <c r="D18" s="5">
        <v>15.91</v>
      </c>
      <c r="E18" s="5">
        <v>41.12</v>
      </c>
      <c r="F18" s="5">
        <v>40.47</v>
      </c>
      <c r="G18" s="5">
        <v>2.36</v>
      </c>
      <c r="H18" s="5">
        <f t="shared" si="1"/>
        <v>0.64999999999999858</v>
      </c>
      <c r="I18" s="5" t="str">
        <f t="shared" si="0"/>
        <v>HW Bush</v>
      </c>
    </row>
    <row r="19" spans="1:9" x14ac:dyDescent="0.6">
      <c r="A19" s="1" t="s">
        <v>35</v>
      </c>
      <c r="B19" s="5">
        <v>5050157</v>
      </c>
      <c r="C19" s="1">
        <v>22</v>
      </c>
      <c r="D19" s="5">
        <v>42.6</v>
      </c>
      <c r="E19" s="5">
        <v>33.01</v>
      </c>
      <c r="F19" s="5">
        <v>23.95</v>
      </c>
      <c r="G19" s="5">
        <v>0.3</v>
      </c>
      <c r="H19" s="5">
        <f t="shared" si="1"/>
        <v>9.5900000000000034</v>
      </c>
      <c r="I19" s="5" t="str">
        <f t="shared" si="0"/>
        <v>Clinton</v>
      </c>
    </row>
    <row r="20" spans="1:9" x14ac:dyDescent="0.6">
      <c r="A20" s="1" t="s">
        <v>31</v>
      </c>
      <c r="B20" s="5">
        <v>2305871</v>
      </c>
      <c r="C20" s="1">
        <v>12</v>
      </c>
      <c r="D20" s="5">
        <v>26.48</v>
      </c>
      <c r="E20" s="5">
        <v>38.96</v>
      </c>
      <c r="F20" s="5">
        <v>34.04</v>
      </c>
      <c r="G20" s="5">
        <v>0.38</v>
      </c>
      <c r="H20" s="5">
        <f t="shared" si="1"/>
        <v>4.9200000000000017</v>
      </c>
      <c r="I20" s="5" t="str">
        <f t="shared" si="0"/>
        <v>HW Bush</v>
      </c>
    </row>
    <row r="21" spans="1:9" x14ac:dyDescent="0.6">
      <c r="A21" s="1" t="s">
        <v>33</v>
      </c>
      <c r="B21" s="5">
        <v>1354607</v>
      </c>
      <c r="C21" s="1">
        <v>7</v>
      </c>
      <c r="D21" s="5">
        <v>33.67</v>
      </c>
      <c r="E21" s="5">
        <v>33.6</v>
      </c>
      <c r="F21" s="5">
        <v>32</v>
      </c>
      <c r="G21" s="5">
        <v>0.59</v>
      </c>
      <c r="H21" s="5">
        <f t="shared" si="1"/>
        <v>7.0000000000000284E-2</v>
      </c>
      <c r="I21" s="5" t="str">
        <f t="shared" si="0"/>
        <v>Clinton</v>
      </c>
    </row>
    <row r="22" spans="1:9" x14ac:dyDescent="0.6">
      <c r="A22" s="1" t="s">
        <v>6</v>
      </c>
      <c r="B22" s="5">
        <v>1157256</v>
      </c>
      <c r="C22" s="1">
        <v>6</v>
      </c>
      <c r="D22" s="5">
        <v>21.99</v>
      </c>
      <c r="E22" s="5">
        <v>37.6</v>
      </c>
      <c r="F22" s="5">
        <v>40.020000000000003</v>
      </c>
      <c r="G22" s="5">
        <v>0.25</v>
      </c>
      <c r="H22" s="5">
        <f t="shared" si="1"/>
        <v>2.4200000000000017</v>
      </c>
      <c r="I22" s="5" t="str">
        <f t="shared" si="0"/>
        <v>Perot</v>
      </c>
    </row>
    <row r="23" spans="1:9" x14ac:dyDescent="0.6">
      <c r="A23" s="1" t="s">
        <v>43</v>
      </c>
      <c r="B23" s="5">
        <v>1492900</v>
      </c>
      <c r="C23" s="1">
        <v>8</v>
      </c>
      <c r="D23" s="5">
        <v>39.950000000000003</v>
      </c>
      <c r="E23" s="5">
        <v>41.14</v>
      </c>
      <c r="F23" s="5">
        <v>18.46</v>
      </c>
      <c r="G23" s="5">
        <v>0.3</v>
      </c>
      <c r="H23" s="5">
        <f t="shared" si="1"/>
        <v>1.1899999999999977</v>
      </c>
      <c r="I23" s="5" t="str">
        <f t="shared" si="0"/>
        <v>HW Bush</v>
      </c>
    </row>
    <row r="24" spans="1:9" x14ac:dyDescent="0.6">
      <c r="A24" s="1" t="s">
        <v>46</v>
      </c>
      <c r="B24" s="5">
        <v>1790017</v>
      </c>
      <c r="C24" s="1">
        <v>9</v>
      </c>
      <c r="D24" s="5">
        <v>42.15</v>
      </c>
      <c r="E24" s="5">
        <v>41.2</v>
      </c>
      <c r="F24" s="5">
        <v>15.01</v>
      </c>
      <c r="G24" s="5">
        <v>1.49</v>
      </c>
      <c r="H24" s="5">
        <f t="shared" si="1"/>
        <v>0.94999999999999574</v>
      </c>
      <c r="I24" s="5" t="str">
        <f t="shared" si="0"/>
        <v>Clinton</v>
      </c>
    </row>
    <row r="25" spans="1:9" x14ac:dyDescent="0.6">
      <c r="A25" s="1" t="s">
        <v>2</v>
      </c>
      <c r="B25" s="5">
        <v>679499</v>
      </c>
      <c r="C25" s="1">
        <v>4</v>
      </c>
      <c r="D25" s="5">
        <v>24.79</v>
      </c>
      <c r="E25" s="5">
        <v>26.28</v>
      </c>
      <c r="F25" s="5">
        <v>48.53</v>
      </c>
      <c r="G25" s="5">
        <v>0.27</v>
      </c>
      <c r="H25" s="5">
        <f t="shared" si="1"/>
        <v>22.25</v>
      </c>
      <c r="I25" s="5" t="str">
        <f t="shared" si="0"/>
        <v>Perot</v>
      </c>
    </row>
    <row r="26" spans="1:9" x14ac:dyDescent="0.6">
      <c r="A26" s="1" t="s">
        <v>41</v>
      </c>
      <c r="B26" s="5">
        <v>1985046</v>
      </c>
      <c r="C26" s="1">
        <v>10</v>
      </c>
      <c r="D26" s="5">
        <v>44.94</v>
      </c>
      <c r="E26" s="5">
        <v>34.65</v>
      </c>
      <c r="F26" s="5">
        <v>20</v>
      </c>
      <c r="G26" s="5">
        <v>0.26</v>
      </c>
      <c r="H26" s="5">
        <f t="shared" si="1"/>
        <v>10.29</v>
      </c>
      <c r="I26" s="5" t="str">
        <f t="shared" si="0"/>
        <v>Clinton</v>
      </c>
    </row>
    <row r="27" spans="1:9" x14ac:dyDescent="0.6">
      <c r="A27" s="1" t="s">
        <v>19</v>
      </c>
      <c r="B27" s="5">
        <v>2773574</v>
      </c>
      <c r="C27" s="1">
        <v>12</v>
      </c>
      <c r="D27" s="5">
        <v>35.24</v>
      </c>
      <c r="E27" s="5">
        <v>24.07</v>
      </c>
      <c r="F27" s="5">
        <v>40.06</v>
      </c>
      <c r="G27" s="5">
        <v>0.49</v>
      </c>
      <c r="H27" s="5">
        <f t="shared" si="1"/>
        <v>4.82</v>
      </c>
      <c r="I27" s="5" t="str">
        <f t="shared" si="0"/>
        <v>Perot</v>
      </c>
    </row>
    <row r="28" spans="1:9" x14ac:dyDescent="0.6">
      <c r="A28" s="1" t="s">
        <v>32</v>
      </c>
      <c r="B28" s="5">
        <v>4274673</v>
      </c>
      <c r="C28" s="1">
        <v>18</v>
      </c>
      <c r="D28" s="5">
        <v>32.86</v>
      </c>
      <c r="E28" s="5">
        <v>31.63</v>
      </c>
      <c r="F28" s="5">
        <v>34.96</v>
      </c>
      <c r="G28" s="5">
        <v>0.42</v>
      </c>
      <c r="H28" s="5">
        <f t="shared" si="1"/>
        <v>2.1000000000000014</v>
      </c>
      <c r="I28" s="5" t="str">
        <f t="shared" si="0"/>
        <v>Perot</v>
      </c>
    </row>
    <row r="29" spans="1:9" x14ac:dyDescent="0.6">
      <c r="A29" s="1" t="s">
        <v>11</v>
      </c>
      <c r="B29" s="5">
        <v>2347948</v>
      </c>
      <c r="C29" s="1">
        <v>10</v>
      </c>
      <c r="D29" s="5">
        <v>34.409999999999997</v>
      </c>
      <c r="E29" s="5">
        <v>29.94</v>
      </c>
      <c r="F29" s="5">
        <v>34.94</v>
      </c>
      <c r="G29" s="5">
        <v>0.56000000000000005</v>
      </c>
      <c r="H29" s="5">
        <f t="shared" si="1"/>
        <v>0.53000000000000114</v>
      </c>
      <c r="I29" s="5" t="str">
        <f t="shared" si="0"/>
        <v>Perot</v>
      </c>
    </row>
    <row r="30" spans="1:9" x14ac:dyDescent="0.6">
      <c r="A30" s="1" t="s">
        <v>51</v>
      </c>
      <c r="B30" s="5">
        <v>981793</v>
      </c>
      <c r="C30" s="1">
        <v>7</v>
      </c>
      <c r="D30" s="5">
        <v>38.44</v>
      </c>
      <c r="E30" s="5">
        <v>50.79</v>
      </c>
      <c r="F30" s="5">
        <v>9.94</v>
      </c>
      <c r="G30" s="5">
        <v>0.69</v>
      </c>
      <c r="H30" s="5">
        <f t="shared" si="1"/>
        <v>12.350000000000001</v>
      </c>
      <c r="I30" s="5" t="str">
        <f t="shared" si="0"/>
        <v>HW Bush</v>
      </c>
    </row>
    <row r="31" spans="1:9" x14ac:dyDescent="0.6">
      <c r="A31" s="1" t="s">
        <v>24</v>
      </c>
      <c r="B31" s="5">
        <v>2391270</v>
      </c>
      <c r="C31" s="1">
        <v>11</v>
      </c>
      <c r="D31" s="5">
        <v>33.479999999999997</v>
      </c>
      <c r="E31" s="5">
        <v>30.15</v>
      </c>
      <c r="F31" s="5">
        <v>36.06</v>
      </c>
      <c r="G31" s="5">
        <v>0.17</v>
      </c>
      <c r="H31" s="5">
        <f t="shared" si="1"/>
        <v>2.5800000000000054</v>
      </c>
      <c r="I31" s="5" t="str">
        <f t="shared" si="0"/>
        <v>Perot</v>
      </c>
    </row>
    <row r="32" spans="1:9" x14ac:dyDescent="0.6">
      <c r="A32" s="1" t="s">
        <v>8</v>
      </c>
      <c r="B32" s="5">
        <v>410583</v>
      </c>
      <c r="C32" s="1">
        <v>3</v>
      </c>
      <c r="D32" s="5">
        <v>26.2</v>
      </c>
      <c r="E32" s="5">
        <v>32.630000000000003</v>
      </c>
      <c r="F32" s="5">
        <v>40.04</v>
      </c>
      <c r="G32" s="5">
        <v>0.99</v>
      </c>
      <c r="H32" s="5">
        <f t="shared" si="1"/>
        <v>7.4099999999999966</v>
      </c>
      <c r="I32" s="5" t="str">
        <f t="shared" si="0"/>
        <v>Perot</v>
      </c>
    </row>
    <row r="33" spans="1:9" x14ac:dyDescent="0.6">
      <c r="A33" s="1" t="s">
        <v>14</v>
      </c>
      <c r="B33" s="5">
        <v>739283</v>
      </c>
      <c r="C33" s="1">
        <v>5</v>
      </c>
      <c r="D33" s="5">
        <v>16.47</v>
      </c>
      <c r="E33" s="5">
        <v>40.6</v>
      </c>
      <c r="F33" s="5">
        <v>42.54</v>
      </c>
      <c r="G33" s="5">
        <v>0.25</v>
      </c>
      <c r="H33" s="5">
        <f t="shared" si="1"/>
        <v>1.9399999999999977</v>
      </c>
      <c r="I33" s="5" t="str">
        <f t="shared" si="0"/>
        <v>Perot</v>
      </c>
    </row>
    <row r="34" spans="1:9" x14ac:dyDescent="0.6">
      <c r="A34" s="1" t="s">
        <v>7</v>
      </c>
      <c r="B34" s="5">
        <v>506318</v>
      </c>
      <c r="C34" s="1">
        <v>4</v>
      </c>
      <c r="D34" s="5">
        <v>25.96</v>
      </c>
      <c r="E34" s="5">
        <v>32.32</v>
      </c>
      <c r="F34" s="5">
        <v>40</v>
      </c>
      <c r="G34" s="5">
        <v>1.59</v>
      </c>
      <c r="H34" s="5">
        <f t="shared" si="1"/>
        <v>7.68</v>
      </c>
      <c r="I34" s="5" t="str">
        <f t="shared" si="0"/>
        <v>Perot</v>
      </c>
    </row>
    <row r="35" spans="1:9" x14ac:dyDescent="0.6">
      <c r="A35" s="1" t="s">
        <v>21</v>
      </c>
      <c r="B35" s="5">
        <v>537215</v>
      </c>
      <c r="C35" s="1">
        <v>4</v>
      </c>
      <c r="D35" s="5">
        <v>28.46</v>
      </c>
      <c r="E35" s="5">
        <v>34.79</v>
      </c>
      <c r="F35" s="5">
        <v>35.94</v>
      </c>
      <c r="G35" s="5">
        <v>0.67</v>
      </c>
      <c r="H35" s="5">
        <f t="shared" si="1"/>
        <v>1.1499999999999986</v>
      </c>
      <c r="I35" s="5" t="str">
        <f t="shared" si="0"/>
        <v>Perot</v>
      </c>
    </row>
    <row r="36" spans="1:9" x14ac:dyDescent="0.6">
      <c r="A36" s="1" t="s">
        <v>39</v>
      </c>
      <c r="B36" s="5">
        <v>3343594</v>
      </c>
      <c r="C36" s="1">
        <v>15</v>
      </c>
      <c r="D36" s="5">
        <v>40.56</v>
      </c>
      <c r="E36" s="5">
        <v>43.58</v>
      </c>
      <c r="F36" s="5">
        <v>15.01</v>
      </c>
      <c r="G36" s="5">
        <v>0.71</v>
      </c>
      <c r="H36" s="5">
        <f t="shared" si="1"/>
        <v>3.019999999999996</v>
      </c>
      <c r="I36" s="5" t="str">
        <f t="shared" si="0"/>
        <v>HW Bush</v>
      </c>
    </row>
    <row r="37" spans="1:9" x14ac:dyDescent="0.6">
      <c r="A37" s="1" t="s">
        <v>36</v>
      </c>
      <c r="B37" s="5">
        <v>569986</v>
      </c>
      <c r="C37" s="1">
        <v>5</v>
      </c>
      <c r="D37" s="5">
        <v>39.51</v>
      </c>
      <c r="E37" s="5">
        <v>35.880000000000003</v>
      </c>
      <c r="F37" s="5">
        <v>23.97</v>
      </c>
      <c r="G37" s="5">
        <v>0.5</v>
      </c>
      <c r="H37" s="5">
        <f t="shared" si="1"/>
        <v>3.6299999999999955</v>
      </c>
      <c r="I37" s="5" t="str">
        <f t="shared" si="0"/>
        <v>Clinton</v>
      </c>
    </row>
    <row r="38" spans="1:9" x14ac:dyDescent="0.6">
      <c r="A38" s="1" t="s">
        <v>38</v>
      </c>
      <c r="B38" s="5">
        <v>6926925</v>
      </c>
      <c r="C38" s="1">
        <v>33</v>
      </c>
      <c r="D38" s="5">
        <v>44.25</v>
      </c>
      <c r="E38" s="5">
        <v>32.659999999999997</v>
      </c>
      <c r="F38" s="5">
        <v>22.45</v>
      </c>
      <c r="G38" s="5">
        <v>0.51</v>
      </c>
      <c r="H38" s="5">
        <f t="shared" si="1"/>
        <v>11.590000000000003</v>
      </c>
      <c r="I38" s="5" t="str">
        <f t="shared" si="0"/>
        <v>Clinton</v>
      </c>
    </row>
    <row r="39" spans="1:9" x14ac:dyDescent="0.6">
      <c r="A39" s="1" t="s">
        <v>42</v>
      </c>
      <c r="B39" s="5">
        <v>2611850</v>
      </c>
      <c r="C39" s="1">
        <v>14</v>
      </c>
      <c r="D39" s="5">
        <v>37.17</v>
      </c>
      <c r="E39" s="5">
        <v>42.56</v>
      </c>
      <c r="F39" s="5">
        <v>20.059999999999999</v>
      </c>
      <c r="G39" s="5">
        <v>0.06</v>
      </c>
      <c r="H39" s="5">
        <f t="shared" si="1"/>
        <v>5.3900000000000006</v>
      </c>
      <c r="I39" s="5" t="str">
        <f t="shared" si="0"/>
        <v>HW Bush</v>
      </c>
    </row>
    <row r="40" spans="1:9" x14ac:dyDescent="0.6">
      <c r="A40" s="1" t="s">
        <v>17</v>
      </c>
      <c r="B40" s="5">
        <v>308133</v>
      </c>
      <c r="C40" s="1">
        <v>3</v>
      </c>
      <c r="D40" s="5">
        <v>20.190000000000001</v>
      </c>
      <c r="E40" s="5">
        <v>39.82</v>
      </c>
      <c r="F40" s="5">
        <v>39.46</v>
      </c>
      <c r="G40" s="5">
        <v>0.4</v>
      </c>
      <c r="H40" s="5">
        <f t="shared" si="1"/>
        <v>0.35999999999999943</v>
      </c>
      <c r="I40" s="5" t="str">
        <f t="shared" si="0"/>
        <v>HW Bush</v>
      </c>
    </row>
    <row r="41" spans="1:9" x14ac:dyDescent="0.6">
      <c r="A41" s="1" t="s">
        <v>27</v>
      </c>
      <c r="B41" s="5">
        <v>4939964</v>
      </c>
      <c r="C41" s="1">
        <v>21</v>
      </c>
      <c r="D41" s="5">
        <v>29.51</v>
      </c>
      <c r="E41" s="5">
        <v>34.44</v>
      </c>
      <c r="F41" s="5">
        <v>35.56</v>
      </c>
      <c r="G41" s="5">
        <v>0.35</v>
      </c>
      <c r="H41" s="5">
        <f t="shared" si="1"/>
        <v>1.1200000000000045</v>
      </c>
      <c r="I41" s="5" t="str">
        <f t="shared" si="0"/>
        <v>Perot</v>
      </c>
    </row>
    <row r="42" spans="1:9" x14ac:dyDescent="0.6">
      <c r="A42" s="1" t="s">
        <v>18</v>
      </c>
      <c r="B42" s="5">
        <v>1390359</v>
      </c>
      <c r="C42" s="1">
        <v>8</v>
      </c>
      <c r="D42" s="5">
        <v>22.74</v>
      </c>
      <c r="E42" s="5">
        <v>39.39</v>
      </c>
      <c r="F42" s="5">
        <v>37.56</v>
      </c>
      <c r="G42" s="5">
        <v>0.18</v>
      </c>
      <c r="H42" s="5">
        <f t="shared" si="1"/>
        <v>1.8299999999999983</v>
      </c>
      <c r="I42" s="5" t="str">
        <f t="shared" si="0"/>
        <v>HW Bush</v>
      </c>
    </row>
    <row r="43" spans="1:9" x14ac:dyDescent="0.6">
      <c r="A43" s="1" t="s">
        <v>10</v>
      </c>
      <c r="B43" s="5">
        <v>1462643</v>
      </c>
      <c r="C43" s="1">
        <v>7</v>
      </c>
      <c r="D43" s="5">
        <v>31.52</v>
      </c>
      <c r="E43" s="5">
        <v>29.16</v>
      </c>
      <c r="F43" s="5">
        <v>38.54</v>
      </c>
      <c r="G43" s="5">
        <v>0.64</v>
      </c>
      <c r="H43" s="5">
        <f t="shared" si="1"/>
        <v>7.02</v>
      </c>
      <c r="I43" s="5" t="str">
        <f t="shared" si="0"/>
        <v>Perot</v>
      </c>
    </row>
    <row r="44" spans="1:9" x14ac:dyDescent="0.6">
      <c r="A44" s="1" t="s">
        <v>34</v>
      </c>
      <c r="B44" s="5">
        <v>4959810</v>
      </c>
      <c r="C44" s="1">
        <v>23</v>
      </c>
      <c r="D44" s="5">
        <v>33.799999999999997</v>
      </c>
      <c r="E44" s="5">
        <v>30.72</v>
      </c>
      <c r="F44" s="5">
        <v>34.96</v>
      </c>
      <c r="G44" s="5">
        <v>0.38</v>
      </c>
      <c r="H44" s="5">
        <f t="shared" si="1"/>
        <v>1.1600000000000037</v>
      </c>
      <c r="I44" s="5" t="str">
        <f t="shared" si="0"/>
        <v>Perot</v>
      </c>
    </row>
    <row r="45" spans="1:9" x14ac:dyDescent="0.6">
      <c r="A45" s="1" t="s">
        <v>16</v>
      </c>
      <c r="B45" s="5">
        <v>453477</v>
      </c>
      <c r="C45" s="1">
        <v>4</v>
      </c>
      <c r="D45" s="5">
        <v>35.82</v>
      </c>
      <c r="E45" s="5">
        <v>24.86</v>
      </c>
      <c r="F45" s="5">
        <v>38.54</v>
      </c>
      <c r="G45" s="5">
        <v>0.64</v>
      </c>
      <c r="H45" s="5">
        <f t="shared" si="1"/>
        <v>2.7199999999999989</v>
      </c>
      <c r="I45" s="5" t="str">
        <f t="shared" si="0"/>
        <v>Perot</v>
      </c>
    </row>
    <row r="46" spans="1:9" x14ac:dyDescent="0.6">
      <c r="A46" s="1" t="s">
        <v>47</v>
      </c>
      <c r="B46" s="5">
        <v>1202527</v>
      </c>
      <c r="C46" s="1">
        <v>8</v>
      </c>
      <c r="D46" s="5">
        <v>35.94</v>
      </c>
      <c r="E46" s="5">
        <v>48.48</v>
      </c>
      <c r="F46" s="5">
        <v>15.03</v>
      </c>
      <c r="G46" s="5">
        <v>0.42</v>
      </c>
      <c r="H46" s="5">
        <f t="shared" si="1"/>
        <v>12.54</v>
      </c>
      <c r="I46" s="5" t="str">
        <f t="shared" si="0"/>
        <v>HW Bush</v>
      </c>
    </row>
    <row r="47" spans="1:9" x14ac:dyDescent="0.6">
      <c r="A47" s="1" t="s">
        <v>23</v>
      </c>
      <c r="B47" s="5">
        <v>336254</v>
      </c>
      <c r="C47" s="1">
        <v>3</v>
      </c>
      <c r="D47" s="5">
        <v>26.84</v>
      </c>
      <c r="E47" s="5">
        <v>37.83</v>
      </c>
      <c r="F47" s="5">
        <v>34.94</v>
      </c>
      <c r="G47" s="5">
        <v>0.26</v>
      </c>
      <c r="H47" s="5">
        <f t="shared" si="1"/>
        <v>2.8900000000000006</v>
      </c>
      <c r="I47" s="5" t="str">
        <f t="shared" si="0"/>
        <v>HW Bush</v>
      </c>
    </row>
    <row r="48" spans="1:9" x14ac:dyDescent="0.6">
      <c r="A48" s="1" t="s">
        <v>50</v>
      </c>
      <c r="B48" s="5">
        <v>1982638</v>
      </c>
      <c r="C48" s="1">
        <v>11</v>
      </c>
      <c r="D48" s="5">
        <v>43.6</v>
      </c>
      <c r="E48" s="5">
        <v>42.06</v>
      </c>
      <c r="F48" s="5">
        <v>13.95</v>
      </c>
      <c r="G48" s="5">
        <v>0.25</v>
      </c>
      <c r="H48" s="5">
        <f t="shared" si="1"/>
        <v>1.5399999999999991</v>
      </c>
      <c r="I48" s="5" t="str">
        <f t="shared" si="0"/>
        <v>Clinton</v>
      </c>
    </row>
    <row r="49" spans="1:9" x14ac:dyDescent="0.6">
      <c r="A49" s="1" t="s">
        <v>22</v>
      </c>
      <c r="B49" s="5">
        <v>6154018</v>
      </c>
      <c r="C49" s="1">
        <v>32</v>
      </c>
      <c r="D49" s="5">
        <v>25.32</v>
      </c>
      <c r="E49" s="5">
        <v>35.79</v>
      </c>
      <c r="F49" s="5">
        <v>38.54</v>
      </c>
      <c r="G49" s="5">
        <v>0.21</v>
      </c>
      <c r="H49" s="5">
        <f t="shared" si="1"/>
        <v>2.75</v>
      </c>
      <c r="I49" s="5" t="str">
        <f t="shared" si="0"/>
        <v>Perot</v>
      </c>
    </row>
    <row r="50" spans="1:9" x14ac:dyDescent="0.6">
      <c r="A50" s="1" t="s">
        <v>4</v>
      </c>
      <c r="B50" s="5">
        <v>743998</v>
      </c>
      <c r="C50" s="1">
        <v>5</v>
      </c>
      <c r="D50" s="5">
        <v>10.71</v>
      </c>
      <c r="E50" s="5">
        <v>39.700000000000003</v>
      </c>
      <c r="F50" s="5">
        <v>44.94</v>
      </c>
      <c r="G50" s="5">
        <v>4.51</v>
      </c>
      <c r="H50" s="5">
        <f t="shared" si="1"/>
        <v>5.2399999999999949</v>
      </c>
      <c r="I50" s="5" t="str">
        <f t="shared" si="0"/>
        <v>Perot</v>
      </c>
    </row>
    <row r="51" spans="1:9" x14ac:dyDescent="0.6">
      <c r="A51" s="1" t="s">
        <v>20</v>
      </c>
      <c r="B51" s="5">
        <v>289701</v>
      </c>
      <c r="C51" s="1">
        <v>3</v>
      </c>
      <c r="D51" s="5">
        <v>34.729999999999997</v>
      </c>
      <c r="E51" s="5">
        <v>26.14</v>
      </c>
      <c r="F51" s="5">
        <v>38.44</v>
      </c>
      <c r="G51" s="5">
        <v>0.55000000000000004</v>
      </c>
      <c r="H51" s="5">
        <f t="shared" si="1"/>
        <v>3.7100000000000009</v>
      </c>
      <c r="I51" s="5" t="str">
        <f t="shared" si="0"/>
        <v>Perot</v>
      </c>
    </row>
    <row r="52" spans="1:9" x14ac:dyDescent="0.6">
      <c r="A52" s="1" t="s">
        <v>44</v>
      </c>
      <c r="B52" s="5">
        <v>2558665</v>
      </c>
      <c r="C52" s="1">
        <v>13</v>
      </c>
      <c r="D52" s="5">
        <v>35.03</v>
      </c>
      <c r="E52" s="5">
        <v>44.13</v>
      </c>
      <c r="F52" s="5">
        <v>20.03</v>
      </c>
      <c r="G52" s="5">
        <v>0.67</v>
      </c>
      <c r="H52" s="5">
        <f t="shared" si="1"/>
        <v>9.1000000000000014</v>
      </c>
      <c r="I52" s="5" t="str">
        <f t="shared" si="0"/>
        <v>HW Bush</v>
      </c>
    </row>
    <row r="53" spans="1:9" x14ac:dyDescent="0.6">
      <c r="A53" s="1" t="s">
        <v>13</v>
      </c>
      <c r="B53" s="5">
        <v>2287565</v>
      </c>
      <c r="C53" s="1">
        <v>11</v>
      </c>
      <c r="D53" s="5">
        <v>32.340000000000003</v>
      </c>
      <c r="E53" s="5">
        <v>28.26</v>
      </c>
      <c r="F53" s="5">
        <v>38.46</v>
      </c>
      <c r="G53" s="5">
        <v>0.8</v>
      </c>
      <c r="H53" s="5">
        <f t="shared" si="1"/>
        <v>6.1199999999999974</v>
      </c>
      <c r="I53" s="5" t="str">
        <f t="shared" si="0"/>
        <v>Perot</v>
      </c>
    </row>
    <row r="54" spans="1:9" x14ac:dyDescent="0.6">
      <c r="A54" s="1" t="s">
        <v>37</v>
      </c>
      <c r="B54" s="5">
        <v>683677</v>
      </c>
      <c r="C54" s="1">
        <v>5</v>
      </c>
      <c r="D54" s="5">
        <v>44.3</v>
      </c>
      <c r="E54" s="5">
        <v>35.46</v>
      </c>
      <c r="F54" s="5">
        <v>19.95</v>
      </c>
      <c r="G54" s="5">
        <v>0.13</v>
      </c>
      <c r="H54" s="5">
        <f t="shared" si="1"/>
        <v>8.8399999999999963</v>
      </c>
      <c r="I54" s="5" t="str">
        <f t="shared" si="0"/>
        <v>Clinton</v>
      </c>
    </row>
    <row r="55" spans="1:9" x14ac:dyDescent="0.6">
      <c r="A55" s="1" t="s">
        <v>26</v>
      </c>
      <c r="B55" s="5">
        <v>2531114</v>
      </c>
      <c r="C55" s="1">
        <v>11</v>
      </c>
      <c r="D55" s="5">
        <v>30.93</v>
      </c>
      <c r="E55" s="5">
        <v>33.54</v>
      </c>
      <c r="F55" s="5">
        <v>34.950000000000003</v>
      </c>
      <c r="G55" s="5">
        <v>0.44</v>
      </c>
      <c r="H55" s="5">
        <f t="shared" si="1"/>
        <v>1.4100000000000037</v>
      </c>
      <c r="I55" s="5" t="str">
        <f t="shared" si="0"/>
        <v>Perot</v>
      </c>
    </row>
    <row r="56" spans="1:9" x14ac:dyDescent="0.6">
      <c r="A56" s="1" t="s">
        <v>9</v>
      </c>
      <c r="B56" s="5">
        <v>199884</v>
      </c>
      <c r="C56" s="1">
        <v>3</v>
      </c>
      <c r="D56" s="5">
        <v>22.25</v>
      </c>
      <c r="E56" s="5">
        <v>37.229999999999997</v>
      </c>
      <c r="F56" s="5">
        <v>39.97</v>
      </c>
      <c r="G56" s="5">
        <v>0.42</v>
      </c>
      <c r="H56" s="5">
        <f t="shared" si="1"/>
        <v>2.740000000000002</v>
      </c>
      <c r="I56" s="5" t="str">
        <f t="shared" si="0"/>
        <v>Perot</v>
      </c>
    </row>
    <row r="57" spans="1:9" x14ac:dyDescent="0.6">
      <c r="A57" s="1" t="s">
        <v>57</v>
      </c>
      <c r="B57" s="5">
        <f>SUM(B$6:B$56)</f>
        <v>104423923</v>
      </c>
      <c r="D57" s="5">
        <f>ROUND(SUMPRODUCT(D$6:D$56,$B$6:$B$56)/SUM($B$6:$B$56),2)</f>
        <v>34.18</v>
      </c>
      <c r="E57" s="5">
        <f t="shared" ref="E57:G57" si="2">ROUND(SUMPRODUCT(E$6:E$56,$B$6:$B$56)/SUM($B$6:$B$56),2)</f>
        <v>34.590000000000003</v>
      </c>
      <c r="F57" s="5">
        <f t="shared" si="2"/>
        <v>30.6</v>
      </c>
      <c r="G57" s="5">
        <f t="shared" si="2"/>
        <v>0.5</v>
      </c>
      <c r="H57" s="5">
        <f t="shared" si="1"/>
        <v>0.41000000000000369</v>
      </c>
      <c r="I57" s="5" t="str">
        <f t="shared" si="0"/>
        <v>HW Bush</v>
      </c>
    </row>
    <row r="59" spans="1:9" ht="16.350000000000001" customHeight="1" x14ac:dyDescent="0.6"/>
  </sheetData>
  <mergeCells count="2">
    <mergeCell ref="A3:C3"/>
    <mergeCell ref="D2:G2"/>
  </mergeCells>
  <conditionalFormatting sqref="F7:F56">
    <cfRule type="colorScale" priority="44">
      <colorScale>
        <cfvo type="num" val="20"/>
        <cfvo type="num" val="60"/>
        <color theme="0"/>
        <color theme="5"/>
      </colorScale>
    </cfRule>
  </conditionalFormatting>
  <conditionalFormatting sqref="F7:F56">
    <cfRule type="colorScale" priority="42">
      <colorScale>
        <cfvo type="num" val="10"/>
        <cfvo type="num" val="50"/>
        <color theme="0"/>
        <color theme="9"/>
      </colorScale>
    </cfRule>
  </conditionalFormatting>
  <conditionalFormatting sqref="D7:D56">
    <cfRule type="colorScale" priority="41">
      <colorScale>
        <cfvo type="num" val="20"/>
        <cfvo type="num" val="60"/>
        <color theme="0"/>
        <color theme="5"/>
      </colorScale>
    </cfRule>
  </conditionalFormatting>
  <conditionalFormatting sqref="F7:F56">
    <cfRule type="colorScale" priority="40">
      <colorScale>
        <cfvo type="num" val="10"/>
        <cfvo type="num" val="50"/>
        <color theme="0"/>
        <color theme="9"/>
      </colorScale>
    </cfRule>
  </conditionalFormatting>
  <conditionalFormatting sqref="G7:G56">
    <cfRule type="colorScale" priority="39">
      <colorScale>
        <cfvo type="num" val="10"/>
        <cfvo type="num" val="50"/>
        <color theme="0"/>
        <color theme="0" tint="-0.499984740745262"/>
      </colorScale>
    </cfRule>
  </conditionalFormatting>
  <conditionalFormatting sqref="E7:E56">
    <cfRule type="colorScale" priority="38">
      <colorScale>
        <cfvo type="num" val="20"/>
        <cfvo type="num" val="60"/>
        <color theme="0"/>
        <color theme="4"/>
      </colorScale>
    </cfRule>
  </conditionalFormatting>
  <conditionalFormatting sqref="I6:I57">
    <cfRule type="containsText" dxfId="8" priority="35" operator="containsText" text="Perot">
      <formula>NOT(ISERROR(SEARCH("Perot",I6)))</formula>
    </cfRule>
  </conditionalFormatting>
  <conditionalFormatting sqref="I6:I57">
    <cfRule type="expression" dxfId="7" priority="33">
      <formula>AND(I6="HW Bush",#REF!&lt;&gt;"HW Bush")</formula>
    </cfRule>
    <cfRule type="expression" dxfId="6" priority="34">
      <formula>AND(I6="Clinton",#REF!&lt;&gt;"Clinton")</formula>
    </cfRule>
  </conditionalFormatting>
  <conditionalFormatting sqref="I6:I57">
    <cfRule type="containsText" dxfId="5" priority="36" operator="containsText" text="HW Bush">
      <formula>NOT(ISERROR(SEARCH("HW Bush",I6)))</formula>
    </cfRule>
    <cfRule type="containsText" dxfId="4" priority="37" operator="containsText" text="Clinton">
      <formula>NOT(ISERROR(SEARCH("Clinton",I6)))</formula>
    </cfRule>
  </conditionalFormatting>
  <conditionalFormatting sqref="E57">
    <cfRule type="colorScale" priority="15">
      <colorScale>
        <cfvo type="num" val="20"/>
        <cfvo type="num" val="60"/>
        <color theme="0"/>
        <color theme="4"/>
      </colorScale>
    </cfRule>
  </conditionalFormatting>
  <conditionalFormatting sqref="F7:F56">
    <cfRule type="colorScale" priority="32">
      <colorScale>
        <cfvo type="num" val="20"/>
        <cfvo type="num" val="60"/>
        <color theme="0"/>
        <color theme="5"/>
      </colorScale>
    </cfRule>
  </conditionalFormatting>
  <conditionalFormatting sqref="F7:F56">
    <cfRule type="colorScale" priority="31">
      <colorScale>
        <cfvo type="num" val="10"/>
        <cfvo type="num" val="50"/>
        <color theme="0"/>
        <color theme="9"/>
      </colorScale>
    </cfRule>
  </conditionalFormatting>
  <conditionalFormatting sqref="D7:D56">
    <cfRule type="colorScale" priority="30">
      <colorScale>
        <cfvo type="num" val="20"/>
        <cfvo type="num" val="60"/>
        <color theme="0"/>
        <color theme="5"/>
      </colorScale>
    </cfRule>
  </conditionalFormatting>
  <conditionalFormatting sqref="F7:F56">
    <cfRule type="colorScale" priority="29">
      <colorScale>
        <cfvo type="num" val="10"/>
        <cfvo type="num" val="50"/>
        <color theme="0"/>
        <color theme="9"/>
      </colorScale>
    </cfRule>
  </conditionalFormatting>
  <conditionalFormatting sqref="G6:G56">
    <cfRule type="colorScale" priority="28">
      <colorScale>
        <cfvo type="num" val="10"/>
        <cfvo type="num" val="50"/>
        <color theme="0"/>
        <color theme="0" tint="-0.499984740745262"/>
      </colorScale>
    </cfRule>
  </conditionalFormatting>
  <conditionalFormatting sqref="E7:E56">
    <cfRule type="colorScale" priority="27">
      <colorScale>
        <cfvo type="num" val="20"/>
        <cfvo type="num" val="60"/>
        <color theme="0"/>
        <color theme="4"/>
      </colorScale>
    </cfRule>
  </conditionalFormatting>
  <conditionalFormatting sqref="F57">
    <cfRule type="colorScale" priority="26">
      <colorScale>
        <cfvo type="num" val="20"/>
        <cfvo type="num" val="60"/>
        <color theme="0"/>
        <color theme="5"/>
      </colorScale>
    </cfRule>
  </conditionalFormatting>
  <conditionalFormatting sqref="F57">
    <cfRule type="colorScale" priority="25">
      <colorScale>
        <cfvo type="num" val="10"/>
        <cfvo type="num" val="50"/>
        <color theme="0"/>
        <color theme="9"/>
      </colorScale>
    </cfRule>
  </conditionalFormatting>
  <conditionalFormatting sqref="D57">
    <cfRule type="colorScale" priority="24">
      <colorScale>
        <cfvo type="num" val="20"/>
        <cfvo type="num" val="60"/>
        <color theme="0"/>
        <color theme="5"/>
      </colorScale>
    </cfRule>
  </conditionalFormatting>
  <conditionalFormatting sqref="F57">
    <cfRule type="colorScale" priority="23">
      <colorScale>
        <cfvo type="num" val="10"/>
        <cfvo type="num" val="50"/>
        <color theme="0"/>
        <color theme="9"/>
      </colorScale>
    </cfRule>
  </conditionalFormatting>
  <conditionalFormatting sqref="G57">
    <cfRule type="colorScale" priority="22">
      <colorScale>
        <cfvo type="num" val="10"/>
        <cfvo type="num" val="50"/>
        <color theme="0"/>
        <color theme="0" tint="-0.499984740745262"/>
      </colorScale>
    </cfRule>
  </conditionalFormatting>
  <conditionalFormatting sqref="E57">
    <cfRule type="colorScale" priority="21">
      <colorScale>
        <cfvo type="num" val="20"/>
        <cfvo type="num" val="60"/>
        <color theme="0"/>
        <color theme="4"/>
      </colorScale>
    </cfRule>
  </conditionalFormatting>
  <conditionalFormatting sqref="F57">
    <cfRule type="colorScale" priority="20">
      <colorScale>
        <cfvo type="num" val="20"/>
        <cfvo type="num" val="60"/>
        <color theme="0"/>
        <color theme="5"/>
      </colorScale>
    </cfRule>
  </conditionalFormatting>
  <conditionalFormatting sqref="F57">
    <cfRule type="colorScale" priority="19">
      <colorScale>
        <cfvo type="num" val="10"/>
        <cfvo type="num" val="50"/>
        <color theme="0"/>
        <color theme="9"/>
      </colorScale>
    </cfRule>
  </conditionalFormatting>
  <conditionalFormatting sqref="D57">
    <cfRule type="colorScale" priority="18">
      <colorScale>
        <cfvo type="num" val="20"/>
        <cfvo type="num" val="60"/>
        <color theme="0"/>
        <color theme="5"/>
      </colorScale>
    </cfRule>
  </conditionalFormatting>
  <conditionalFormatting sqref="F57">
    <cfRule type="colorScale" priority="17">
      <colorScale>
        <cfvo type="num" val="10"/>
        <cfvo type="num" val="50"/>
        <color theme="0"/>
        <color theme="9"/>
      </colorScale>
    </cfRule>
  </conditionalFormatting>
  <conditionalFormatting sqref="G57">
    <cfRule type="colorScale" priority="16">
      <colorScale>
        <cfvo type="num" val="10"/>
        <cfvo type="num" val="50"/>
        <color theme="0"/>
        <color theme="0" tint="-0.499984740745262"/>
      </colorScale>
    </cfRule>
  </conditionalFormatting>
  <conditionalFormatting sqref="D3:G3">
    <cfRule type="cellIs" dxfId="3" priority="14" operator="greaterThanOrEqual">
      <formula>270</formula>
    </cfRule>
  </conditionalFormatting>
  <conditionalFormatting sqref="E3">
    <cfRule type="cellIs" dxfId="2" priority="13" operator="greaterThanOrEqual">
      <formula>270</formula>
    </cfRule>
  </conditionalFormatting>
  <conditionalFormatting sqref="F3">
    <cfRule type="cellIs" dxfId="1" priority="12" operator="greaterThanOrEqual">
      <formula>270</formula>
    </cfRule>
  </conditionalFormatting>
  <conditionalFormatting sqref="G3">
    <cfRule type="cellIs" dxfId="0" priority="11" operator="greaterThanOrEqual">
      <formula>270</formula>
    </cfRule>
  </conditionalFormatting>
  <conditionalFormatting sqref="F6:F56">
    <cfRule type="colorScale" priority="10">
      <colorScale>
        <cfvo type="num" val="20"/>
        <cfvo type="num" val="60"/>
        <color theme="0"/>
        <color theme="5"/>
      </colorScale>
    </cfRule>
  </conditionalFormatting>
  <conditionalFormatting sqref="F6:F56">
    <cfRule type="colorScale" priority="9">
      <colorScale>
        <cfvo type="num" val="10"/>
        <cfvo type="num" val="50"/>
        <color theme="0"/>
        <color theme="9"/>
      </colorScale>
    </cfRule>
  </conditionalFormatting>
  <conditionalFormatting sqref="F6:F56">
    <cfRule type="colorScale" priority="8">
      <colorScale>
        <cfvo type="num" val="10"/>
        <cfvo type="num" val="50"/>
        <color theme="0"/>
        <color theme="9"/>
      </colorScale>
    </cfRule>
  </conditionalFormatting>
  <conditionalFormatting sqref="F6:F56">
    <cfRule type="colorScale" priority="7">
      <colorScale>
        <cfvo type="num" val="20"/>
        <cfvo type="num" val="60"/>
        <color theme="0"/>
        <color theme="5"/>
      </colorScale>
    </cfRule>
  </conditionalFormatting>
  <conditionalFormatting sqref="F6:F56">
    <cfRule type="colorScale" priority="6">
      <colorScale>
        <cfvo type="num" val="10"/>
        <cfvo type="num" val="50"/>
        <color theme="0"/>
        <color theme="9"/>
      </colorScale>
    </cfRule>
  </conditionalFormatting>
  <conditionalFormatting sqref="F6:F56">
    <cfRule type="colorScale" priority="5">
      <colorScale>
        <cfvo type="num" val="10"/>
        <cfvo type="num" val="50"/>
        <color theme="0"/>
        <color theme="9"/>
      </colorScale>
    </cfRule>
  </conditionalFormatting>
  <conditionalFormatting sqref="D6:D56">
    <cfRule type="colorScale" priority="4">
      <colorScale>
        <cfvo type="num" val="20"/>
        <cfvo type="num" val="60"/>
        <color theme="0"/>
        <color theme="5"/>
      </colorScale>
    </cfRule>
  </conditionalFormatting>
  <conditionalFormatting sqref="E6:E56">
    <cfRule type="colorScale" priority="3">
      <colorScale>
        <cfvo type="num" val="20"/>
        <cfvo type="num" val="60"/>
        <color theme="0"/>
        <color theme="4"/>
      </colorScale>
    </cfRule>
  </conditionalFormatting>
  <conditionalFormatting sqref="D6:D56">
    <cfRule type="colorScale" priority="2">
      <colorScale>
        <cfvo type="num" val="20"/>
        <cfvo type="num" val="60"/>
        <color theme="0"/>
        <color theme="5"/>
      </colorScale>
    </cfRule>
  </conditionalFormatting>
  <conditionalFormatting sqref="E6:E56">
    <cfRule type="colorScale" priority="1">
      <colorScale>
        <cfvo type="num" val="20"/>
        <cfvo type="num" val="60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Perot1992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2020-12-09T08:22:04Z</dcterms:created>
  <dcterms:modified xsi:type="dcterms:W3CDTF">2021-02-24T02:07:51Z</dcterms:modified>
</cp:coreProperties>
</file>