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863F8575-EACD-4766-95D8-795CE7FBF337}" xr6:coauthVersionLast="47" xr6:coauthVersionMax="47" xr10:uidLastSave="{00000000-0000-0000-0000-000000000000}"/>
  <bookViews>
    <workbookView xWindow="-98" yWindow="-98" windowWidth="28996" windowHeight="15796" xr2:uid="{AACA3D81-01B8-4CC6-ACCB-69588C86A2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P7" i="1" s="1"/>
  <c r="H48" i="1"/>
  <c r="H47" i="1"/>
  <c r="H46" i="1"/>
  <c r="H45" i="1"/>
  <c r="H44" i="1"/>
  <c r="H43" i="1"/>
  <c r="H42" i="1"/>
  <c r="H41" i="1"/>
  <c r="J41" i="1" s="1"/>
  <c r="H40" i="1"/>
  <c r="H39" i="1"/>
  <c r="H38" i="1"/>
  <c r="H37" i="1"/>
  <c r="H36" i="1"/>
  <c r="H35" i="1"/>
  <c r="H34" i="1"/>
  <c r="H33" i="1"/>
  <c r="J33" i="1" s="1"/>
  <c r="H32" i="1"/>
  <c r="H31" i="1"/>
  <c r="H30" i="1"/>
  <c r="H29" i="1"/>
  <c r="H28" i="1"/>
  <c r="H27" i="1"/>
  <c r="H26" i="1"/>
  <c r="H25" i="1"/>
  <c r="J25" i="1" s="1"/>
  <c r="H24" i="1"/>
  <c r="H23" i="1"/>
  <c r="H22" i="1"/>
  <c r="H21" i="1"/>
  <c r="H20" i="1"/>
  <c r="H19" i="1"/>
  <c r="H18" i="1"/>
  <c r="H17" i="1"/>
  <c r="J17" i="1" s="1"/>
  <c r="H16" i="1"/>
  <c r="H15" i="1"/>
  <c r="H14" i="1"/>
  <c r="H13" i="1"/>
  <c r="H12" i="1"/>
  <c r="H11" i="1"/>
  <c r="H10" i="1"/>
  <c r="H9" i="1"/>
  <c r="J9" i="1" s="1"/>
  <c r="H8" i="1"/>
  <c r="H7" i="1"/>
  <c r="H6" i="1"/>
  <c r="H5" i="1"/>
  <c r="H4" i="1"/>
  <c r="H3" i="1"/>
  <c r="H2" i="1"/>
  <c r="J48" i="1"/>
  <c r="J47" i="1"/>
  <c r="J46" i="1"/>
  <c r="J45" i="1"/>
  <c r="J44" i="1"/>
  <c r="J43" i="1"/>
  <c r="J42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P4" i="1"/>
  <c r="G13" i="1" s="1"/>
  <c r="I13" i="1" s="1"/>
  <c r="K13" i="1" s="1"/>
  <c r="P3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11" i="1" l="1"/>
  <c r="I11" i="1" s="1"/>
  <c r="K11" i="1" s="1"/>
  <c r="G7" i="1"/>
  <c r="I7" i="1" s="1"/>
  <c r="K7" i="1" s="1"/>
  <c r="G3" i="1"/>
  <c r="I3" i="1" s="1"/>
  <c r="K3" i="1" s="1"/>
  <c r="G9" i="1"/>
  <c r="I9" i="1" s="1"/>
  <c r="K9" i="1" s="1"/>
  <c r="G19" i="1"/>
  <c r="I19" i="1" s="1"/>
  <c r="K19" i="1" s="1"/>
  <c r="G27" i="1"/>
  <c r="I27" i="1" s="1"/>
  <c r="K27" i="1" s="1"/>
  <c r="G39" i="1"/>
  <c r="I39" i="1" s="1"/>
  <c r="K39" i="1" s="1"/>
  <c r="G47" i="1"/>
  <c r="I47" i="1" s="1"/>
  <c r="K47" i="1" s="1"/>
  <c r="G15" i="1"/>
  <c r="I15" i="1" s="1"/>
  <c r="K15" i="1" s="1"/>
  <c r="G23" i="1"/>
  <c r="I23" i="1" s="1"/>
  <c r="K23" i="1" s="1"/>
  <c r="G31" i="1"/>
  <c r="I31" i="1" s="1"/>
  <c r="K31" i="1" s="1"/>
  <c r="G35" i="1"/>
  <c r="I35" i="1" s="1"/>
  <c r="K35" i="1" s="1"/>
  <c r="G43" i="1"/>
  <c r="I43" i="1" s="1"/>
  <c r="K43" i="1" s="1"/>
  <c r="G17" i="1"/>
  <c r="I17" i="1" s="1"/>
  <c r="K17" i="1" s="1"/>
  <c r="G25" i="1"/>
  <c r="I25" i="1" s="1"/>
  <c r="K25" i="1" s="1"/>
  <c r="G33" i="1"/>
  <c r="I33" i="1" s="1"/>
  <c r="K33" i="1" s="1"/>
  <c r="G41" i="1"/>
  <c r="I41" i="1" s="1"/>
  <c r="K41" i="1" s="1"/>
  <c r="G46" i="1"/>
  <c r="I46" i="1" s="1"/>
  <c r="K46" i="1" s="1"/>
  <c r="G14" i="1"/>
  <c r="I14" i="1" s="1"/>
  <c r="K14" i="1" s="1"/>
  <c r="G8" i="1"/>
  <c r="I8" i="1" s="1"/>
  <c r="K8" i="1" s="1"/>
  <c r="G16" i="1"/>
  <c r="I16" i="1" s="1"/>
  <c r="K16" i="1" s="1"/>
  <c r="G24" i="1"/>
  <c r="I24" i="1" s="1"/>
  <c r="K24" i="1" s="1"/>
  <c r="G32" i="1"/>
  <c r="I32" i="1" s="1"/>
  <c r="K32" i="1" s="1"/>
  <c r="G40" i="1"/>
  <c r="I40" i="1" s="1"/>
  <c r="K40" i="1" s="1"/>
  <c r="G48" i="1"/>
  <c r="I48" i="1" s="1"/>
  <c r="K48" i="1" s="1"/>
  <c r="G22" i="1"/>
  <c r="I22" i="1" s="1"/>
  <c r="K22" i="1" s="1"/>
  <c r="G29" i="1"/>
  <c r="I29" i="1" s="1"/>
  <c r="K29" i="1" s="1"/>
  <c r="G37" i="1"/>
  <c r="I37" i="1" s="1"/>
  <c r="K37" i="1" s="1"/>
  <c r="G2" i="1"/>
  <c r="I2" i="1" s="1"/>
  <c r="K2" i="1" s="1"/>
  <c r="G10" i="1"/>
  <c r="I10" i="1" s="1"/>
  <c r="K10" i="1" s="1"/>
  <c r="G18" i="1"/>
  <c r="I18" i="1" s="1"/>
  <c r="K18" i="1" s="1"/>
  <c r="G26" i="1"/>
  <c r="I26" i="1" s="1"/>
  <c r="K26" i="1" s="1"/>
  <c r="G34" i="1"/>
  <c r="I34" i="1" s="1"/>
  <c r="K34" i="1" s="1"/>
  <c r="G42" i="1"/>
  <c r="I42" i="1" s="1"/>
  <c r="K42" i="1" s="1"/>
  <c r="G5" i="1"/>
  <c r="I5" i="1" s="1"/>
  <c r="K5" i="1" s="1"/>
  <c r="G45" i="1"/>
  <c r="I45" i="1" s="1"/>
  <c r="K45" i="1" s="1"/>
  <c r="G6" i="1"/>
  <c r="I6" i="1" s="1"/>
  <c r="K6" i="1" s="1"/>
  <c r="G4" i="1"/>
  <c r="I4" i="1" s="1"/>
  <c r="K4" i="1" s="1"/>
  <c r="G12" i="1"/>
  <c r="I12" i="1" s="1"/>
  <c r="K12" i="1" s="1"/>
  <c r="G20" i="1"/>
  <c r="I20" i="1" s="1"/>
  <c r="K20" i="1" s="1"/>
  <c r="G28" i="1"/>
  <c r="I28" i="1" s="1"/>
  <c r="K28" i="1" s="1"/>
  <c r="G36" i="1"/>
  <c r="I36" i="1" s="1"/>
  <c r="K36" i="1" s="1"/>
  <c r="G44" i="1"/>
  <c r="I44" i="1" s="1"/>
  <c r="K44" i="1" s="1"/>
  <c r="G21" i="1"/>
  <c r="I21" i="1" s="1"/>
  <c r="K21" i="1" s="1"/>
  <c r="G30" i="1"/>
  <c r="I30" i="1" s="1"/>
  <c r="K30" i="1" s="1"/>
  <c r="G38" i="1"/>
  <c r="I38" i="1" s="1"/>
  <c r="K38" i="1" s="1"/>
  <c r="P8" i="1" l="1"/>
</calcChain>
</file>

<file path=xl/sharedStrings.xml><?xml version="1.0" encoding="utf-8"?>
<sst xmlns="http://schemas.openxmlformats.org/spreadsheetml/2006/main" count="63" uniqueCount="63">
  <si>
    <t>Adelaide</t>
  </si>
  <si>
    <t>Badcoe</t>
  </si>
  <si>
    <t>Black</t>
  </si>
  <si>
    <t>Bragg</t>
  </si>
  <si>
    <t>Chaffey</t>
  </si>
  <si>
    <t>Cheltenham</t>
  </si>
  <si>
    <t>Colton</t>
  </si>
  <si>
    <t>Croydon</t>
  </si>
  <si>
    <t>Davenport</t>
  </si>
  <si>
    <t>Dunstan</t>
  </si>
  <si>
    <t>Elder</t>
  </si>
  <si>
    <t>Elizabeth</t>
  </si>
  <si>
    <t>Enfield</t>
  </si>
  <si>
    <t>Finniss</t>
  </si>
  <si>
    <t>Flinders</t>
  </si>
  <si>
    <t>Florey</t>
  </si>
  <si>
    <t>Frome</t>
  </si>
  <si>
    <t>Gibson</t>
  </si>
  <si>
    <t>Giles</t>
  </si>
  <si>
    <t>Hammond</t>
  </si>
  <si>
    <t>Hartley</t>
  </si>
  <si>
    <t>Heysen</t>
  </si>
  <si>
    <t>Hurtle Vale</t>
  </si>
  <si>
    <t>Kaurna</t>
  </si>
  <si>
    <t>Kavel</t>
  </si>
  <si>
    <t>King</t>
  </si>
  <si>
    <t>Lee</t>
  </si>
  <si>
    <t>Light</t>
  </si>
  <si>
    <t>MacKillop</t>
  </si>
  <si>
    <t>Mawson</t>
  </si>
  <si>
    <t>Morialta</t>
  </si>
  <si>
    <t>Morphett</t>
  </si>
  <si>
    <t>Mount Gambier</t>
  </si>
  <si>
    <t>Narungga</t>
  </si>
  <si>
    <t>Newland</t>
  </si>
  <si>
    <t>Playford</t>
  </si>
  <si>
    <t>Port Adelaide</t>
  </si>
  <si>
    <t>Ramsay</t>
  </si>
  <si>
    <t>Reynell</t>
  </si>
  <si>
    <t>Schubert</t>
  </si>
  <si>
    <t>Stuart</t>
  </si>
  <si>
    <t>Taylor</t>
  </si>
  <si>
    <t>Torrens</t>
  </si>
  <si>
    <t>Unley</t>
  </si>
  <si>
    <t>Waite</t>
  </si>
  <si>
    <t>West Torrens</t>
  </si>
  <si>
    <t>Wright</t>
  </si>
  <si>
    <t>District</t>
  </si>
  <si>
    <t>EstLibTpp2010</t>
  </si>
  <si>
    <t>EstLibTpp2014</t>
  </si>
  <si>
    <t>LibLean2010</t>
  </si>
  <si>
    <t>LibLean2014</t>
  </si>
  <si>
    <t>CombinedLibLean</t>
  </si>
  <si>
    <t>TppResult2018</t>
  </si>
  <si>
    <t>UniformSwingTpp</t>
  </si>
  <si>
    <t>LeanSwingTpp</t>
  </si>
  <si>
    <t>Weights for data from:</t>
  </si>
  <si>
    <t>CalcWeights</t>
  </si>
  <si>
    <t>UniformSwingErr</t>
  </si>
  <si>
    <t>LeanSwingErr</t>
  </si>
  <si>
    <t>Average error for:</t>
  </si>
  <si>
    <t>Uniform swing</t>
  </si>
  <si>
    <t>Combined-lean unif.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</si>
</sst>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Lato"/>
      <family val="2"/>
    </font>
    <font>
      <sz val="11"/>
      <color theme="1"/>
      <name val="Segoe UI"/>
      <family val="2"/>
      <scheme val="minor"/>
    </font>
    <font>
      <sz val="12"/>
      <color theme="1"/>
      <name val="Segoe UI"/>
      <family val="2"/>
      <scheme val="minor"/>
    </font>
    <font>
      <sz val="10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D724-1440-4CCB-A6B9-7FF655C78A26}">
  <dimension ref="A1:P48"/>
  <sheetViews>
    <sheetView tabSelected="1" topLeftCell="E1" workbookViewId="0">
      <selection activeCell="O5" sqref="O5"/>
    </sheetView>
  </sheetViews>
  <sheetFormatPr defaultColWidth="10.64453125" defaultRowHeight="16.5" x14ac:dyDescent="0.55000000000000004"/>
  <cols>
    <col min="1" max="4" width="15.64453125" style="1" customWidth="1"/>
    <col min="5" max="6" width="13.17578125" style="1" customWidth="1"/>
    <col min="7" max="7" width="18.17578125" style="1" customWidth="1"/>
    <col min="8" max="11" width="20.64453125" style="1" customWidth="1"/>
    <col min="12" max="16384" width="10.64453125" style="1"/>
  </cols>
  <sheetData>
    <row r="1" spans="1:16" s="2" customFormat="1" ht="18.75" x14ac:dyDescent="0.55000000000000004">
      <c r="A1" s="2" t="s">
        <v>47</v>
      </c>
      <c r="B1" s="2" t="s">
        <v>48</v>
      </c>
      <c r="C1" s="2" t="s">
        <v>49</v>
      </c>
      <c r="D1" s="2" t="s">
        <v>53</v>
      </c>
      <c r="E1" s="2" t="s">
        <v>50</v>
      </c>
      <c r="F1" s="2" t="s">
        <v>51</v>
      </c>
      <c r="G1" s="2" t="s">
        <v>52</v>
      </c>
      <c r="H1" s="2" t="s">
        <v>54</v>
      </c>
      <c r="I1" s="2" t="s">
        <v>55</v>
      </c>
      <c r="J1" s="2" t="s">
        <v>58</v>
      </c>
      <c r="K1" s="2" t="s">
        <v>59</v>
      </c>
    </row>
    <row r="2" spans="1:16" x14ac:dyDescent="0.55000000000000004">
      <c r="A2" s="1" t="s">
        <v>0</v>
      </c>
      <c r="B2" s="1">
        <v>0.53600000000000003</v>
      </c>
      <c r="C2" s="1">
        <v>0.53</v>
      </c>
      <c r="D2" s="1">
        <v>0.51</v>
      </c>
      <c r="E2" s="1">
        <f>ROUND(B2-0.516,3)</f>
        <v>0.02</v>
      </c>
      <c r="F2" s="1">
        <f>ROUND(C2-0.53,3)</f>
        <v>0</v>
      </c>
      <c r="G2" s="1">
        <f>ROUND(MMULT($E2:$F2,$P$3:$P$4),4)</f>
        <v>6.7000000000000002E-3</v>
      </c>
      <c r="H2" s="1">
        <f>ROUND($C2-0.011,3)</f>
        <v>0.51900000000000002</v>
      </c>
      <c r="I2" s="1">
        <f>ROUND($G2+0.519,3)</f>
        <v>0.52600000000000002</v>
      </c>
      <c r="J2" s="1">
        <f>ROUND(ABS(H2-$D2),3)</f>
        <v>8.9999999999999993E-3</v>
      </c>
      <c r="K2" s="1">
        <f>ROUND(ABS(I2-$D2),3)</f>
        <v>1.6E-2</v>
      </c>
      <c r="N2" s="3" t="s">
        <v>56</v>
      </c>
      <c r="O2" s="3"/>
      <c r="P2" s="1" t="s">
        <v>57</v>
      </c>
    </row>
    <row r="3" spans="1:16" x14ac:dyDescent="0.55000000000000004">
      <c r="A3" s="1" t="s">
        <v>1</v>
      </c>
      <c r="B3" s="1">
        <v>0.46899999999999997</v>
      </c>
      <c r="C3" s="1">
        <v>0.45899999999999996</v>
      </c>
      <c r="D3" s="1">
        <v>0.44500000000000001</v>
      </c>
      <c r="E3" s="1">
        <f t="shared" ref="E3:E48" si="0">ROUND(B3-0.516,3)</f>
        <v>-4.7E-2</v>
      </c>
      <c r="F3" s="1">
        <f t="shared" ref="F3:F48" si="1">ROUND(C3-0.53,3)</f>
        <v>-7.0999999999999994E-2</v>
      </c>
      <c r="G3" s="1">
        <f t="shared" ref="G3:G48" si="2">ROUND(MMULT($E3:$F3,$P$3:$P$4),4)</f>
        <v>-6.3E-2</v>
      </c>
      <c r="H3" s="1">
        <f t="shared" ref="H3:H48" si="3">ROUND($C3-0.011,3)</f>
        <v>0.44800000000000001</v>
      </c>
      <c r="I3" s="1">
        <f t="shared" ref="I3:I48" si="4">ROUND($G3+0.519,3)</f>
        <v>0.45600000000000002</v>
      </c>
      <c r="J3" s="1">
        <f t="shared" ref="J3:K48" si="5">ROUND(ABS(H3-$D3),3)</f>
        <v>3.0000000000000001E-3</v>
      </c>
      <c r="K3" s="1">
        <f t="shared" si="5"/>
        <v>1.0999999999999999E-2</v>
      </c>
      <c r="N3" s="1">
        <v>2010</v>
      </c>
      <c r="O3" s="1">
        <v>1</v>
      </c>
      <c r="P3" s="1">
        <f>$O3/SUM($O$3:$O$4)</f>
        <v>0.33333333333333331</v>
      </c>
    </row>
    <row r="4" spans="1:16" x14ac:dyDescent="0.55000000000000004">
      <c r="A4" s="1" t="s">
        <v>2</v>
      </c>
      <c r="B4" s="1">
        <v>0.47599999999999998</v>
      </c>
      <c r="C4" s="1">
        <v>0.52300000000000002</v>
      </c>
      <c r="D4" s="1">
        <v>0.58699999999999997</v>
      </c>
      <c r="E4" s="1">
        <f t="shared" si="0"/>
        <v>-0.04</v>
      </c>
      <c r="F4" s="1">
        <f t="shared" si="1"/>
        <v>-7.0000000000000001E-3</v>
      </c>
      <c r="G4" s="1">
        <f t="shared" si="2"/>
        <v>-1.7999999999999999E-2</v>
      </c>
      <c r="H4" s="1">
        <f t="shared" si="3"/>
        <v>0.51200000000000001</v>
      </c>
      <c r="I4" s="1">
        <f t="shared" si="4"/>
        <v>0.501</v>
      </c>
      <c r="J4" s="1">
        <f t="shared" si="5"/>
        <v>7.4999999999999997E-2</v>
      </c>
      <c r="K4" s="1">
        <f t="shared" si="5"/>
        <v>8.5999999999999993E-2</v>
      </c>
      <c r="N4" s="1">
        <v>2014</v>
      </c>
      <c r="O4" s="1">
        <v>2</v>
      </c>
      <c r="P4" s="1">
        <f>$O4/SUM($O$3:$O$4)</f>
        <v>0.66666666666666663</v>
      </c>
    </row>
    <row r="5" spans="1:16" x14ac:dyDescent="0.55000000000000004">
      <c r="A5" s="1" t="s">
        <v>3</v>
      </c>
      <c r="B5" s="1">
        <v>0.69599999999999995</v>
      </c>
      <c r="C5" s="1">
        <v>0.67100000000000004</v>
      </c>
      <c r="D5" s="1">
        <v>0.67400000000000004</v>
      </c>
      <c r="E5" s="1">
        <f t="shared" si="0"/>
        <v>0.18</v>
      </c>
      <c r="F5" s="1">
        <f t="shared" si="1"/>
        <v>0.14099999999999999</v>
      </c>
      <c r="G5" s="1">
        <f t="shared" si="2"/>
        <v>0.154</v>
      </c>
      <c r="H5" s="1">
        <f t="shared" si="3"/>
        <v>0.66</v>
      </c>
      <c r="I5" s="1">
        <f t="shared" si="4"/>
        <v>0.67300000000000004</v>
      </c>
      <c r="J5" s="1">
        <f t="shared" si="5"/>
        <v>1.4E-2</v>
      </c>
      <c r="K5" s="1">
        <f t="shared" si="5"/>
        <v>1E-3</v>
      </c>
    </row>
    <row r="6" spans="1:16" x14ac:dyDescent="0.55000000000000004">
      <c r="A6" s="1" t="s">
        <v>4</v>
      </c>
      <c r="B6" s="1">
        <v>0.75600000000000001</v>
      </c>
      <c r="C6" s="1">
        <v>0.74</v>
      </c>
      <c r="D6" s="1">
        <v>0.67300000000000004</v>
      </c>
      <c r="E6" s="1">
        <f t="shared" si="0"/>
        <v>0.24</v>
      </c>
      <c r="F6" s="1">
        <f t="shared" si="1"/>
        <v>0.21</v>
      </c>
      <c r="G6" s="1">
        <f t="shared" si="2"/>
        <v>0.22</v>
      </c>
      <c r="H6" s="1">
        <f t="shared" si="3"/>
        <v>0.72899999999999998</v>
      </c>
      <c r="I6" s="1">
        <f t="shared" si="4"/>
        <v>0.73899999999999999</v>
      </c>
      <c r="J6" s="1">
        <f t="shared" si="5"/>
        <v>5.6000000000000001E-2</v>
      </c>
      <c r="K6" s="1">
        <f t="shared" si="5"/>
        <v>6.6000000000000003E-2</v>
      </c>
      <c r="N6" s="3" t="s">
        <v>60</v>
      </c>
      <c r="O6" s="3"/>
      <c r="P6" s="3"/>
    </row>
    <row r="7" spans="1:16" x14ac:dyDescent="0.55000000000000004">
      <c r="A7" s="1" t="s">
        <v>5</v>
      </c>
      <c r="B7" s="1">
        <v>0.35299999999999998</v>
      </c>
      <c r="C7" s="1">
        <v>0.32599999999999996</v>
      </c>
      <c r="D7" s="1">
        <v>0.34100000000000003</v>
      </c>
      <c r="E7" s="1">
        <f t="shared" si="0"/>
        <v>-0.16300000000000001</v>
      </c>
      <c r="F7" s="1">
        <f t="shared" si="1"/>
        <v>-0.20399999999999999</v>
      </c>
      <c r="G7" s="1">
        <f t="shared" si="2"/>
        <v>-0.1903</v>
      </c>
      <c r="H7" s="1">
        <f t="shared" si="3"/>
        <v>0.315</v>
      </c>
      <c r="I7" s="1">
        <f t="shared" si="4"/>
        <v>0.32900000000000001</v>
      </c>
      <c r="J7" s="1">
        <f t="shared" si="5"/>
        <v>2.5999999999999999E-2</v>
      </c>
      <c r="K7" s="1">
        <f t="shared" si="5"/>
        <v>1.2E-2</v>
      </c>
      <c r="N7" s="4" t="s">
        <v>61</v>
      </c>
      <c r="O7" s="4"/>
      <c r="P7" s="1">
        <f>ROUND(AVERAGE($J:$J),4)</f>
        <v>2.7300000000000001E-2</v>
      </c>
    </row>
    <row r="8" spans="1:16" x14ac:dyDescent="0.55000000000000004">
      <c r="A8" s="1" t="s">
        <v>6</v>
      </c>
      <c r="B8" s="1">
        <v>0.53900000000000003</v>
      </c>
      <c r="C8" s="1">
        <v>0.53900000000000003</v>
      </c>
      <c r="D8" s="1">
        <v>0.57899999999999996</v>
      </c>
      <c r="E8" s="1">
        <f t="shared" si="0"/>
        <v>2.3E-2</v>
      </c>
      <c r="F8" s="1">
        <f t="shared" si="1"/>
        <v>8.9999999999999993E-3</v>
      </c>
      <c r="G8" s="1">
        <f t="shared" si="2"/>
        <v>1.37E-2</v>
      </c>
      <c r="H8" s="1">
        <f t="shared" si="3"/>
        <v>0.52800000000000002</v>
      </c>
      <c r="I8" s="1">
        <f t="shared" si="4"/>
        <v>0.53300000000000003</v>
      </c>
      <c r="J8" s="1">
        <f t="shared" si="5"/>
        <v>5.0999999999999997E-2</v>
      </c>
      <c r="K8" s="1">
        <f t="shared" si="5"/>
        <v>4.5999999999999999E-2</v>
      </c>
      <c r="N8" s="5" t="s">
        <v>62</v>
      </c>
      <c r="O8" s="5"/>
      <c r="P8" s="1">
        <f>ROUND(AVERAGE($K:$K),4)</f>
        <v>2.5700000000000001E-2</v>
      </c>
    </row>
    <row r="9" spans="1:16" x14ac:dyDescent="0.55000000000000004">
      <c r="A9" s="1" t="s">
        <v>7</v>
      </c>
      <c r="B9" s="1">
        <v>0.308</v>
      </c>
      <c r="C9" s="1">
        <v>0.28800000000000003</v>
      </c>
      <c r="D9" s="1">
        <v>0.25600000000000001</v>
      </c>
      <c r="E9" s="1">
        <f t="shared" si="0"/>
        <v>-0.20799999999999999</v>
      </c>
      <c r="F9" s="1">
        <f t="shared" si="1"/>
        <v>-0.24199999999999999</v>
      </c>
      <c r="G9" s="1">
        <f t="shared" si="2"/>
        <v>-0.23069999999999999</v>
      </c>
      <c r="H9" s="1">
        <f t="shared" si="3"/>
        <v>0.27700000000000002</v>
      </c>
      <c r="I9" s="1">
        <f t="shared" si="4"/>
        <v>0.28799999999999998</v>
      </c>
      <c r="J9" s="1">
        <f t="shared" si="5"/>
        <v>2.1000000000000001E-2</v>
      </c>
      <c r="K9" s="1">
        <f t="shared" si="5"/>
        <v>3.2000000000000001E-2</v>
      </c>
    </row>
    <row r="10" spans="1:16" x14ac:dyDescent="0.55000000000000004">
      <c r="A10" s="1" t="s">
        <v>8</v>
      </c>
      <c r="B10" s="1">
        <v>0.57499999999999996</v>
      </c>
      <c r="C10" s="1">
        <v>0.59499999999999997</v>
      </c>
      <c r="D10" s="1">
        <v>0.58799999999999997</v>
      </c>
      <c r="E10" s="1">
        <f t="shared" si="0"/>
        <v>5.8999999999999997E-2</v>
      </c>
      <c r="F10" s="1">
        <f t="shared" si="1"/>
        <v>6.5000000000000002E-2</v>
      </c>
      <c r="G10" s="1">
        <f t="shared" si="2"/>
        <v>6.3E-2</v>
      </c>
      <c r="H10" s="1">
        <f t="shared" si="3"/>
        <v>0.58399999999999996</v>
      </c>
      <c r="I10" s="1">
        <f t="shared" si="4"/>
        <v>0.58199999999999996</v>
      </c>
      <c r="J10" s="1">
        <f t="shared" si="5"/>
        <v>4.0000000000000001E-3</v>
      </c>
      <c r="K10" s="1">
        <f t="shared" si="5"/>
        <v>6.0000000000000001E-3</v>
      </c>
    </row>
    <row r="11" spans="1:16" x14ac:dyDescent="0.55000000000000004">
      <c r="A11" s="1" t="s">
        <v>9</v>
      </c>
      <c r="B11" s="1">
        <v>0.55700000000000005</v>
      </c>
      <c r="C11" s="1">
        <v>0.53600000000000003</v>
      </c>
      <c r="D11" s="1">
        <v>0.56100000000000005</v>
      </c>
      <c r="E11" s="1">
        <f t="shared" si="0"/>
        <v>4.1000000000000002E-2</v>
      </c>
      <c r="F11" s="1">
        <f t="shared" si="1"/>
        <v>6.0000000000000001E-3</v>
      </c>
      <c r="G11" s="1">
        <f t="shared" si="2"/>
        <v>1.77E-2</v>
      </c>
      <c r="H11" s="1">
        <f t="shared" si="3"/>
        <v>0.52500000000000002</v>
      </c>
      <c r="I11" s="1">
        <f t="shared" si="4"/>
        <v>0.53700000000000003</v>
      </c>
      <c r="J11" s="1">
        <f t="shared" si="5"/>
        <v>3.5999999999999997E-2</v>
      </c>
      <c r="K11" s="1">
        <f t="shared" si="5"/>
        <v>2.4E-2</v>
      </c>
    </row>
    <row r="12" spans="1:16" x14ac:dyDescent="0.55000000000000004">
      <c r="A12" s="1" t="s">
        <v>10</v>
      </c>
      <c r="B12" s="1">
        <v>0.50600000000000001</v>
      </c>
      <c r="C12" s="1">
        <v>0.54100000000000004</v>
      </c>
      <c r="D12" s="1">
        <v>0.54400000000000004</v>
      </c>
      <c r="E12" s="1">
        <f t="shared" si="0"/>
        <v>-0.01</v>
      </c>
      <c r="F12" s="1">
        <f t="shared" si="1"/>
        <v>1.0999999999999999E-2</v>
      </c>
      <c r="G12" s="1">
        <f t="shared" si="2"/>
        <v>4.0000000000000001E-3</v>
      </c>
      <c r="H12" s="1">
        <f t="shared" si="3"/>
        <v>0.53</v>
      </c>
      <c r="I12" s="1">
        <f t="shared" si="4"/>
        <v>0.52300000000000002</v>
      </c>
      <c r="J12" s="1">
        <f t="shared" si="5"/>
        <v>1.4E-2</v>
      </c>
      <c r="K12" s="1">
        <f t="shared" si="5"/>
        <v>2.1000000000000001E-2</v>
      </c>
    </row>
    <row r="13" spans="1:16" x14ac:dyDescent="0.55000000000000004">
      <c r="A13" s="1" t="s">
        <v>11</v>
      </c>
      <c r="B13" s="1">
        <v>0.33400000000000002</v>
      </c>
      <c r="C13" s="1">
        <v>0.38900000000000001</v>
      </c>
      <c r="D13" s="1">
        <v>0.32300000000000001</v>
      </c>
      <c r="E13" s="1">
        <f t="shared" si="0"/>
        <v>-0.182</v>
      </c>
      <c r="F13" s="1">
        <f t="shared" si="1"/>
        <v>-0.14099999999999999</v>
      </c>
      <c r="G13" s="1">
        <f t="shared" si="2"/>
        <v>-0.1547</v>
      </c>
      <c r="H13" s="1">
        <f t="shared" si="3"/>
        <v>0.378</v>
      </c>
      <c r="I13" s="1">
        <f t="shared" si="4"/>
        <v>0.36399999999999999</v>
      </c>
      <c r="J13" s="1">
        <f t="shared" si="5"/>
        <v>5.5E-2</v>
      </c>
      <c r="K13" s="1">
        <f t="shared" si="5"/>
        <v>4.1000000000000002E-2</v>
      </c>
    </row>
    <row r="14" spans="1:16" x14ac:dyDescent="0.55000000000000004">
      <c r="A14" s="1" t="s">
        <v>12</v>
      </c>
      <c r="B14" s="1">
        <v>0.436</v>
      </c>
      <c r="C14" s="1">
        <v>0.44399999999999995</v>
      </c>
      <c r="D14" s="1">
        <v>0.42099999999999999</v>
      </c>
      <c r="E14" s="1">
        <f t="shared" si="0"/>
        <v>-0.08</v>
      </c>
      <c r="F14" s="1">
        <f t="shared" si="1"/>
        <v>-8.5999999999999993E-2</v>
      </c>
      <c r="G14" s="1">
        <f t="shared" si="2"/>
        <v>-8.4000000000000005E-2</v>
      </c>
      <c r="H14" s="1">
        <f t="shared" si="3"/>
        <v>0.433</v>
      </c>
      <c r="I14" s="1">
        <f t="shared" si="4"/>
        <v>0.435</v>
      </c>
      <c r="J14" s="1">
        <f t="shared" si="5"/>
        <v>1.2E-2</v>
      </c>
      <c r="K14" s="1">
        <f t="shared" si="5"/>
        <v>1.4E-2</v>
      </c>
    </row>
    <row r="15" spans="1:16" x14ac:dyDescent="0.55000000000000004">
      <c r="A15" s="1" t="s">
        <v>13</v>
      </c>
      <c r="B15" s="1">
        <v>0.60099999999999998</v>
      </c>
      <c r="C15" s="1">
        <v>0.63100000000000001</v>
      </c>
      <c r="D15" s="1">
        <v>0.64200000000000002</v>
      </c>
      <c r="E15" s="1">
        <f t="shared" si="0"/>
        <v>8.5000000000000006E-2</v>
      </c>
      <c r="F15" s="1">
        <f t="shared" si="1"/>
        <v>0.10100000000000001</v>
      </c>
      <c r="G15" s="1">
        <f t="shared" si="2"/>
        <v>9.5699999999999993E-2</v>
      </c>
      <c r="H15" s="1">
        <f t="shared" si="3"/>
        <v>0.62</v>
      </c>
      <c r="I15" s="1">
        <f t="shared" si="4"/>
        <v>0.61499999999999999</v>
      </c>
      <c r="J15" s="1">
        <f t="shared" si="5"/>
        <v>2.1999999999999999E-2</v>
      </c>
      <c r="K15" s="1">
        <f t="shared" si="5"/>
        <v>2.7E-2</v>
      </c>
    </row>
    <row r="16" spans="1:16" x14ac:dyDescent="0.55000000000000004">
      <c r="A16" s="1" t="s">
        <v>14</v>
      </c>
      <c r="B16" s="1">
        <v>0.752</v>
      </c>
      <c r="C16" s="1">
        <v>0.78900000000000003</v>
      </c>
      <c r="D16" s="1">
        <v>0.76300000000000001</v>
      </c>
      <c r="E16" s="1">
        <f t="shared" si="0"/>
        <v>0.23599999999999999</v>
      </c>
      <c r="F16" s="1">
        <f t="shared" si="1"/>
        <v>0.25900000000000001</v>
      </c>
      <c r="G16" s="1">
        <f t="shared" si="2"/>
        <v>0.25130000000000002</v>
      </c>
      <c r="H16" s="1">
        <f t="shared" si="3"/>
        <v>0.77800000000000002</v>
      </c>
      <c r="I16" s="1">
        <f t="shared" si="4"/>
        <v>0.77</v>
      </c>
      <c r="J16" s="1">
        <f t="shared" si="5"/>
        <v>1.4999999999999999E-2</v>
      </c>
      <c r="K16" s="1">
        <f t="shared" si="5"/>
        <v>7.0000000000000001E-3</v>
      </c>
    </row>
    <row r="17" spans="1:11" x14ac:dyDescent="0.55000000000000004">
      <c r="A17" s="1" t="s">
        <v>15</v>
      </c>
      <c r="B17" s="1">
        <v>0.36199999999999999</v>
      </c>
      <c r="C17" s="1">
        <v>0.40900000000000003</v>
      </c>
      <c r="D17" s="1">
        <v>0.39</v>
      </c>
      <c r="E17" s="1">
        <f t="shared" si="0"/>
        <v>-0.154</v>
      </c>
      <c r="F17" s="1">
        <f t="shared" si="1"/>
        <v>-0.121</v>
      </c>
      <c r="G17" s="1">
        <f t="shared" si="2"/>
        <v>-0.13200000000000001</v>
      </c>
      <c r="H17" s="1">
        <f t="shared" si="3"/>
        <v>0.39800000000000002</v>
      </c>
      <c r="I17" s="1">
        <f t="shared" si="4"/>
        <v>0.38700000000000001</v>
      </c>
      <c r="J17" s="1">
        <f t="shared" si="5"/>
        <v>8.0000000000000002E-3</v>
      </c>
      <c r="K17" s="1">
        <f t="shared" si="5"/>
        <v>3.0000000000000001E-3</v>
      </c>
    </row>
    <row r="18" spans="1:11" x14ac:dyDescent="0.55000000000000004">
      <c r="A18" s="1" t="s">
        <v>16</v>
      </c>
      <c r="B18" s="1">
        <v>0.57199999999999995</v>
      </c>
      <c r="C18" s="1">
        <v>0.61099999999999999</v>
      </c>
      <c r="D18" s="1">
        <v>0.61099999999999999</v>
      </c>
      <c r="E18" s="1">
        <f t="shared" si="0"/>
        <v>5.6000000000000001E-2</v>
      </c>
      <c r="F18" s="1">
        <f t="shared" si="1"/>
        <v>8.1000000000000003E-2</v>
      </c>
      <c r="G18" s="1">
        <f t="shared" si="2"/>
        <v>7.2700000000000001E-2</v>
      </c>
      <c r="H18" s="1">
        <f t="shared" si="3"/>
        <v>0.6</v>
      </c>
      <c r="I18" s="1">
        <f t="shared" si="4"/>
        <v>0.59199999999999997</v>
      </c>
      <c r="J18" s="1">
        <f t="shared" si="5"/>
        <v>1.0999999999999999E-2</v>
      </c>
      <c r="K18" s="1">
        <f t="shared" si="5"/>
        <v>1.9E-2</v>
      </c>
    </row>
    <row r="19" spans="1:11" x14ac:dyDescent="0.55000000000000004">
      <c r="A19" s="1" t="s">
        <v>17</v>
      </c>
      <c r="B19" s="1">
        <v>0.53500000000000003</v>
      </c>
      <c r="C19" s="1">
        <v>0.53700000000000003</v>
      </c>
      <c r="D19" s="1">
        <v>0.59299999999999997</v>
      </c>
      <c r="E19" s="1">
        <f t="shared" si="0"/>
        <v>1.9E-2</v>
      </c>
      <c r="F19" s="1">
        <f t="shared" si="1"/>
        <v>7.0000000000000001E-3</v>
      </c>
      <c r="G19" s="1">
        <f t="shared" si="2"/>
        <v>1.0999999999999999E-2</v>
      </c>
      <c r="H19" s="1">
        <f t="shared" si="3"/>
        <v>0.52600000000000002</v>
      </c>
      <c r="I19" s="1">
        <f t="shared" si="4"/>
        <v>0.53</v>
      </c>
      <c r="J19" s="1">
        <f t="shared" si="5"/>
        <v>6.7000000000000004E-2</v>
      </c>
      <c r="K19" s="1">
        <f t="shared" si="5"/>
        <v>6.3E-2</v>
      </c>
    </row>
    <row r="20" spans="1:11" x14ac:dyDescent="0.55000000000000004">
      <c r="A20" s="1" t="s">
        <v>18</v>
      </c>
      <c r="B20" s="1">
        <v>0.40500000000000003</v>
      </c>
      <c r="C20" s="1">
        <v>0.44799999999999995</v>
      </c>
      <c r="D20" s="1">
        <v>0.34799999999999998</v>
      </c>
      <c r="E20" s="1">
        <f t="shared" si="0"/>
        <v>-0.111</v>
      </c>
      <c r="F20" s="1">
        <f t="shared" si="1"/>
        <v>-8.2000000000000003E-2</v>
      </c>
      <c r="G20" s="1">
        <f t="shared" si="2"/>
        <v>-9.1700000000000004E-2</v>
      </c>
      <c r="H20" s="1">
        <f t="shared" si="3"/>
        <v>0.437</v>
      </c>
      <c r="I20" s="1">
        <f t="shared" si="4"/>
        <v>0.42699999999999999</v>
      </c>
      <c r="J20" s="1">
        <f t="shared" si="5"/>
        <v>8.8999999999999996E-2</v>
      </c>
      <c r="K20" s="1">
        <f t="shared" si="5"/>
        <v>7.9000000000000001E-2</v>
      </c>
    </row>
    <row r="21" spans="1:11" x14ac:dyDescent="0.55000000000000004">
      <c r="A21" s="1" t="s">
        <v>19</v>
      </c>
      <c r="B21" s="1">
        <v>0.68300000000000005</v>
      </c>
      <c r="C21" s="1">
        <v>0.66800000000000004</v>
      </c>
      <c r="D21" s="1">
        <v>0.69499999999999995</v>
      </c>
      <c r="E21" s="1">
        <f t="shared" si="0"/>
        <v>0.16700000000000001</v>
      </c>
      <c r="F21" s="1">
        <f t="shared" si="1"/>
        <v>0.13800000000000001</v>
      </c>
      <c r="G21" s="1">
        <f t="shared" si="2"/>
        <v>0.1477</v>
      </c>
      <c r="H21" s="1">
        <f t="shared" si="3"/>
        <v>0.65700000000000003</v>
      </c>
      <c r="I21" s="1">
        <f t="shared" si="4"/>
        <v>0.66700000000000004</v>
      </c>
      <c r="J21" s="1">
        <f t="shared" si="5"/>
        <v>3.7999999999999999E-2</v>
      </c>
      <c r="K21" s="1">
        <f t="shared" si="5"/>
        <v>2.8000000000000001E-2</v>
      </c>
    </row>
    <row r="22" spans="1:11" x14ac:dyDescent="0.55000000000000004">
      <c r="A22" s="1" t="s">
        <v>20</v>
      </c>
      <c r="B22" s="1">
        <v>0.52400000000000002</v>
      </c>
      <c r="C22" s="1">
        <v>0.53100000000000003</v>
      </c>
      <c r="D22" s="1">
        <v>0.57799999999999996</v>
      </c>
      <c r="E22" s="1">
        <f t="shared" si="0"/>
        <v>8.0000000000000002E-3</v>
      </c>
      <c r="F22" s="1">
        <f t="shared" si="1"/>
        <v>1E-3</v>
      </c>
      <c r="G22" s="1">
        <f t="shared" si="2"/>
        <v>3.3E-3</v>
      </c>
      <c r="H22" s="1">
        <f t="shared" si="3"/>
        <v>0.52</v>
      </c>
      <c r="I22" s="1">
        <f t="shared" si="4"/>
        <v>0.52200000000000002</v>
      </c>
      <c r="J22" s="1">
        <f t="shared" si="5"/>
        <v>5.8000000000000003E-2</v>
      </c>
      <c r="K22" s="1">
        <f t="shared" si="5"/>
        <v>5.6000000000000001E-2</v>
      </c>
    </row>
    <row r="23" spans="1:11" x14ac:dyDescent="0.55000000000000004">
      <c r="A23" s="1" t="s">
        <v>21</v>
      </c>
      <c r="B23" s="1">
        <v>0.63700000000000001</v>
      </c>
      <c r="C23" s="1">
        <v>0.623</v>
      </c>
      <c r="D23" s="1">
        <v>0.58499999999999996</v>
      </c>
      <c r="E23" s="1">
        <f t="shared" si="0"/>
        <v>0.121</v>
      </c>
      <c r="F23" s="1">
        <f t="shared" si="1"/>
        <v>9.2999999999999999E-2</v>
      </c>
      <c r="G23" s="1">
        <f t="shared" si="2"/>
        <v>0.1023</v>
      </c>
      <c r="H23" s="1">
        <f t="shared" si="3"/>
        <v>0.61199999999999999</v>
      </c>
      <c r="I23" s="1">
        <f t="shared" si="4"/>
        <v>0.621</v>
      </c>
      <c r="J23" s="1">
        <f t="shared" si="5"/>
        <v>2.7E-2</v>
      </c>
      <c r="K23" s="1">
        <f t="shared" si="5"/>
        <v>3.5999999999999997E-2</v>
      </c>
    </row>
    <row r="24" spans="1:11" x14ac:dyDescent="0.55000000000000004">
      <c r="A24" s="1" t="s">
        <v>22</v>
      </c>
      <c r="B24" s="1">
        <v>0.44700000000000001</v>
      </c>
      <c r="C24" s="1">
        <v>0.48699999999999999</v>
      </c>
      <c r="D24" s="1">
        <v>0.44700000000000001</v>
      </c>
      <c r="E24" s="1">
        <f t="shared" si="0"/>
        <v>-6.9000000000000006E-2</v>
      </c>
      <c r="F24" s="1">
        <f t="shared" si="1"/>
        <v>-4.2999999999999997E-2</v>
      </c>
      <c r="G24" s="1">
        <f t="shared" si="2"/>
        <v>-5.1700000000000003E-2</v>
      </c>
      <c r="H24" s="1">
        <f t="shared" si="3"/>
        <v>0.47599999999999998</v>
      </c>
      <c r="I24" s="1">
        <f t="shared" si="4"/>
        <v>0.46700000000000003</v>
      </c>
      <c r="J24" s="1">
        <f t="shared" si="5"/>
        <v>2.9000000000000001E-2</v>
      </c>
      <c r="K24" s="1">
        <f t="shared" si="5"/>
        <v>0.02</v>
      </c>
    </row>
    <row r="25" spans="1:11" x14ac:dyDescent="0.55000000000000004">
      <c r="A25" s="1" t="s">
        <v>23</v>
      </c>
      <c r="B25" s="1">
        <v>0.38800000000000001</v>
      </c>
      <c r="C25" s="1">
        <v>0.40800000000000003</v>
      </c>
      <c r="D25" s="1">
        <v>0.35099999999999998</v>
      </c>
      <c r="E25" s="1">
        <f t="shared" si="0"/>
        <v>-0.128</v>
      </c>
      <c r="F25" s="1">
        <f t="shared" si="1"/>
        <v>-0.122</v>
      </c>
      <c r="G25" s="1">
        <f t="shared" si="2"/>
        <v>-0.124</v>
      </c>
      <c r="H25" s="1">
        <f t="shared" si="3"/>
        <v>0.39700000000000002</v>
      </c>
      <c r="I25" s="1">
        <f t="shared" si="4"/>
        <v>0.39500000000000002</v>
      </c>
      <c r="J25" s="1">
        <f t="shared" si="5"/>
        <v>4.5999999999999999E-2</v>
      </c>
      <c r="K25" s="1">
        <f t="shared" si="5"/>
        <v>4.3999999999999997E-2</v>
      </c>
    </row>
    <row r="26" spans="1:11" x14ac:dyDescent="0.55000000000000004">
      <c r="A26" s="1" t="s">
        <v>24</v>
      </c>
      <c r="B26" s="1">
        <v>0.63800000000000001</v>
      </c>
      <c r="C26" s="1">
        <v>0.63800000000000001</v>
      </c>
      <c r="D26" s="1">
        <v>0.64800000000000002</v>
      </c>
      <c r="E26" s="1">
        <f t="shared" si="0"/>
        <v>0.122</v>
      </c>
      <c r="F26" s="1">
        <f t="shared" si="1"/>
        <v>0.108</v>
      </c>
      <c r="G26" s="1">
        <f t="shared" si="2"/>
        <v>0.11269999999999999</v>
      </c>
      <c r="H26" s="1">
        <f t="shared" si="3"/>
        <v>0.627</v>
      </c>
      <c r="I26" s="1">
        <f t="shared" si="4"/>
        <v>0.63200000000000001</v>
      </c>
      <c r="J26" s="1">
        <f t="shared" si="5"/>
        <v>2.1000000000000001E-2</v>
      </c>
      <c r="K26" s="1">
        <f t="shared" si="5"/>
        <v>1.6E-2</v>
      </c>
    </row>
    <row r="27" spans="1:11" x14ac:dyDescent="0.55000000000000004">
      <c r="A27" s="1" t="s">
        <v>25</v>
      </c>
      <c r="B27" s="1">
        <v>0.5</v>
      </c>
      <c r="C27" s="1">
        <v>0.5</v>
      </c>
      <c r="D27" s="1">
        <v>0.50700000000000001</v>
      </c>
      <c r="E27" s="1">
        <f t="shared" si="0"/>
        <v>-1.6E-2</v>
      </c>
      <c r="F27" s="1">
        <f t="shared" si="1"/>
        <v>-0.03</v>
      </c>
      <c r="G27" s="1">
        <f t="shared" si="2"/>
        <v>-2.53E-2</v>
      </c>
      <c r="H27" s="1">
        <f t="shared" si="3"/>
        <v>0.48899999999999999</v>
      </c>
      <c r="I27" s="1">
        <f t="shared" si="4"/>
        <v>0.49399999999999999</v>
      </c>
      <c r="J27" s="1">
        <f t="shared" si="5"/>
        <v>1.7999999999999999E-2</v>
      </c>
      <c r="K27" s="1">
        <f t="shared" si="5"/>
        <v>1.2999999999999999E-2</v>
      </c>
    </row>
    <row r="28" spans="1:11" x14ac:dyDescent="0.55000000000000004">
      <c r="A28" s="1" t="s">
        <v>26</v>
      </c>
      <c r="B28" s="1">
        <v>0.44700000000000001</v>
      </c>
      <c r="C28" s="1">
        <v>0.48499999999999999</v>
      </c>
      <c r="D28" s="1">
        <v>0.46200000000000002</v>
      </c>
      <c r="E28" s="1">
        <f t="shared" si="0"/>
        <v>-6.9000000000000006E-2</v>
      </c>
      <c r="F28" s="1">
        <f t="shared" si="1"/>
        <v>-4.4999999999999998E-2</v>
      </c>
      <c r="G28" s="1">
        <f t="shared" si="2"/>
        <v>-5.2999999999999999E-2</v>
      </c>
      <c r="H28" s="1">
        <f t="shared" si="3"/>
        <v>0.47399999999999998</v>
      </c>
      <c r="I28" s="1">
        <f t="shared" si="4"/>
        <v>0.46600000000000003</v>
      </c>
      <c r="J28" s="1">
        <f t="shared" si="5"/>
        <v>1.2E-2</v>
      </c>
      <c r="K28" s="1">
        <f t="shared" si="5"/>
        <v>4.0000000000000001E-3</v>
      </c>
    </row>
    <row r="29" spans="1:11" x14ac:dyDescent="0.55000000000000004">
      <c r="A29" s="1" t="s">
        <v>27</v>
      </c>
      <c r="B29" s="1">
        <v>0.45</v>
      </c>
      <c r="C29" s="1">
        <v>0.45999999999999996</v>
      </c>
      <c r="D29" s="1">
        <v>0.40100000000000002</v>
      </c>
      <c r="E29" s="1">
        <f t="shared" si="0"/>
        <v>-6.6000000000000003E-2</v>
      </c>
      <c r="F29" s="1">
        <f t="shared" si="1"/>
        <v>-7.0000000000000007E-2</v>
      </c>
      <c r="G29" s="1">
        <f t="shared" si="2"/>
        <v>-6.8699999999999997E-2</v>
      </c>
      <c r="H29" s="1">
        <f t="shared" si="3"/>
        <v>0.44900000000000001</v>
      </c>
      <c r="I29" s="1">
        <f t="shared" si="4"/>
        <v>0.45</v>
      </c>
      <c r="J29" s="1">
        <f t="shared" si="5"/>
        <v>4.8000000000000001E-2</v>
      </c>
      <c r="K29" s="1">
        <f t="shared" si="5"/>
        <v>4.9000000000000002E-2</v>
      </c>
    </row>
    <row r="30" spans="1:11" x14ac:dyDescent="0.55000000000000004">
      <c r="A30" s="1" t="s">
        <v>28</v>
      </c>
      <c r="B30" s="1">
        <v>0.72799999999999998</v>
      </c>
      <c r="C30" s="1">
        <v>0.76700000000000002</v>
      </c>
      <c r="D30" s="1">
        <v>0.75</v>
      </c>
      <c r="E30" s="1">
        <f t="shared" si="0"/>
        <v>0.21199999999999999</v>
      </c>
      <c r="F30" s="1">
        <f t="shared" si="1"/>
        <v>0.23699999999999999</v>
      </c>
      <c r="G30" s="1">
        <f t="shared" si="2"/>
        <v>0.22869999999999999</v>
      </c>
      <c r="H30" s="1">
        <f t="shared" si="3"/>
        <v>0.75600000000000001</v>
      </c>
      <c r="I30" s="1">
        <f t="shared" si="4"/>
        <v>0.748</v>
      </c>
      <c r="J30" s="1">
        <f t="shared" si="5"/>
        <v>6.0000000000000001E-3</v>
      </c>
      <c r="K30" s="1">
        <f t="shared" si="5"/>
        <v>2E-3</v>
      </c>
    </row>
    <row r="31" spans="1:11" x14ac:dyDescent="0.55000000000000004">
      <c r="A31" s="1" t="s">
        <v>29</v>
      </c>
      <c r="B31" s="1">
        <v>0.54</v>
      </c>
      <c r="C31" s="1">
        <v>0.54200000000000004</v>
      </c>
      <c r="D31" s="1">
        <v>0.497</v>
      </c>
      <c r="E31" s="1">
        <f t="shared" si="0"/>
        <v>2.4E-2</v>
      </c>
      <c r="F31" s="1">
        <f t="shared" si="1"/>
        <v>1.2E-2</v>
      </c>
      <c r="G31" s="1">
        <f t="shared" si="2"/>
        <v>1.6E-2</v>
      </c>
      <c r="H31" s="1">
        <f t="shared" si="3"/>
        <v>0.53100000000000003</v>
      </c>
      <c r="I31" s="1">
        <f t="shared" si="4"/>
        <v>0.53500000000000003</v>
      </c>
      <c r="J31" s="1">
        <f t="shared" si="5"/>
        <v>3.4000000000000002E-2</v>
      </c>
      <c r="K31" s="1">
        <f t="shared" si="5"/>
        <v>3.7999999999999999E-2</v>
      </c>
    </row>
    <row r="32" spans="1:11" x14ac:dyDescent="0.55000000000000004">
      <c r="A32" s="1" t="s">
        <v>30</v>
      </c>
      <c r="B32" s="1">
        <v>0.59</v>
      </c>
      <c r="C32" s="1">
        <v>0.622</v>
      </c>
      <c r="D32" s="1">
        <v>0.60699999999999998</v>
      </c>
      <c r="E32" s="1">
        <f t="shared" si="0"/>
        <v>7.3999999999999996E-2</v>
      </c>
      <c r="F32" s="1">
        <f t="shared" si="1"/>
        <v>9.1999999999999998E-2</v>
      </c>
      <c r="G32" s="1">
        <f t="shared" si="2"/>
        <v>8.5999999999999993E-2</v>
      </c>
      <c r="H32" s="1">
        <f t="shared" si="3"/>
        <v>0.61099999999999999</v>
      </c>
      <c r="I32" s="1">
        <f t="shared" si="4"/>
        <v>0.60499999999999998</v>
      </c>
      <c r="J32" s="1">
        <f t="shared" si="5"/>
        <v>4.0000000000000001E-3</v>
      </c>
      <c r="K32" s="1">
        <f t="shared" si="5"/>
        <v>2E-3</v>
      </c>
    </row>
    <row r="33" spans="1:11" x14ac:dyDescent="0.55000000000000004">
      <c r="A33" s="1" t="s">
        <v>31</v>
      </c>
      <c r="B33" s="1">
        <v>0.55500000000000005</v>
      </c>
      <c r="C33" s="1">
        <v>0.57900000000000007</v>
      </c>
      <c r="D33" s="1">
        <v>0.60499999999999998</v>
      </c>
      <c r="E33" s="1">
        <f t="shared" si="0"/>
        <v>3.9E-2</v>
      </c>
      <c r="F33" s="1">
        <f t="shared" si="1"/>
        <v>4.9000000000000002E-2</v>
      </c>
      <c r="G33" s="1">
        <f t="shared" si="2"/>
        <v>4.5699999999999998E-2</v>
      </c>
      <c r="H33" s="1">
        <f t="shared" si="3"/>
        <v>0.56799999999999995</v>
      </c>
      <c r="I33" s="1">
        <f t="shared" si="4"/>
        <v>0.56499999999999995</v>
      </c>
      <c r="J33" s="1">
        <f t="shared" si="5"/>
        <v>3.6999999999999998E-2</v>
      </c>
      <c r="K33" s="1">
        <f t="shared" si="5"/>
        <v>0.04</v>
      </c>
    </row>
    <row r="34" spans="1:11" x14ac:dyDescent="0.55000000000000004">
      <c r="A34" s="1" t="s">
        <v>32</v>
      </c>
      <c r="B34" s="1">
        <v>0.64400000000000002</v>
      </c>
      <c r="C34" s="1">
        <v>0.71400000000000008</v>
      </c>
      <c r="D34" s="1">
        <v>0.68500000000000005</v>
      </c>
      <c r="E34" s="1">
        <f t="shared" si="0"/>
        <v>0.128</v>
      </c>
      <c r="F34" s="1">
        <f t="shared" si="1"/>
        <v>0.184</v>
      </c>
      <c r="G34" s="1">
        <f t="shared" si="2"/>
        <v>0.1653</v>
      </c>
      <c r="H34" s="1">
        <f t="shared" si="3"/>
        <v>0.70299999999999996</v>
      </c>
      <c r="I34" s="1">
        <f t="shared" si="4"/>
        <v>0.68400000000000005</v>
      </c>
      <c r="J34" s="1">
        <f t="shared" si="5"/>
        <v>1.7999999999999999E-2</v>
      </c>
      <c r="K34" s="1">
        <f t="shared" si="5"/>
        <v>1E-3</v>
      </c>
    </row>
    <row r="35" spans="1:11" x14ac:dyDescent="0.55000000000000004">
      <c r="A35" s="1" t="s">
        <v>33</v>
      </c>
      <c r="B35" s="1">
        <v>0.66</v>
      </c>
      <c r="C35" s="1">
        <v>0.64100000000000001</v>
      </c>
      <c r="D35" s="1">
        <v>0.67400000000000004</v>
      </c>
      <c r="E35" s="1">
        <f t="shared" si="0"/>
        <v>0.14399999999999999</v>
      </c>
      <c r="F35" s="1">
        <f t="shared" si="1"/>
        <v>0.111</v>
      </c>
      <c r="G35" s="1">
        <f t="shared" si="2"/>
        <v>0.122</v>
      </c>
      <c r="H35" s="1">
        <f t="shared" si="3"/>
        <v>0.63</v>
      </c>
      <c r="I35" s="1">
        <f t="shared" si="4"/>
        <v>0.64100000000000001</v>
      </c>
      <c r="J35" s="1">
        <f t="shared" si="5"/>
        <v>4.3999999999999997E-2</v>
      </c>
      <c r="K35" s="1">
        <f t="shared" si="5"/>
        <v>3.3000000000000002E-2</v>
      </c>
    </row>
    <row r="36" spans="1:11" x14ac:dyDescent="0.55000000000000004">
      <c r="A36" s="1" t="s">
        <v>34</v>
      </c>
      <c r="B36" s="1">
        <v>0.48799999999999999</v>
      </c>
      <c r="C36" s="1">
        <v>0.502</v>
      </c>
      <c r="D36" s="1">
        <v>0.52</v>
      </c>
      <c r="E36" s="1">
        <f t="shared" si="0"/>
        <v>-2.8000000000000001E-2</v>
      </c>
      <c r="F36" s="1">
        <f t="shared" si="1"/>
        <v>-2.8000000000000001E-2</v>
      </c>
      <c r="G36" s="1">
        <f t="shared" si="2"/>
        <v>-2.8000000000000001E-2</v>
      </c>
      <c r="H36" s="1">
        <f t="shared" si="3"/>
        <v>0.49099999999999999</v>
      </c>
      <c r="I36" s="1">
        <f t="shared" si="4"/>
        <v>0.49099999999999999</v>
      </c>
      <c r="J36" s="1">
        <f t="shared" si="5"/>
        <v>2.9000000000000001E-2</v>
      </c>
      <c r="K36" s="1">
        <f t="shared" si="5"/>
        <v>2.9000000000000001E-2</v>
      </c>
    </row>
    <row r="37" spans="1:11" x14ac:dyDescent="0.55000000000000004">
      <c r="A37" s="1" t="s">
        <v>35</v>
      </c>
      <c r="B37" s="1">
        <v>0.36499999999999999</v>
      </c>
      <c r="C37" s="1">
        <v>0.38300000000000001</v>
      </c>
      <c r="D37" s="1">
        <v>0.33700000000000002</v>
      </c>
      <c r="E37" s="1">
        <f t="shared" si="0"/>
        <v>-0.151</v>
      </c>
      <c r="F37" s="1">
        <f t="shared" si="1"/>
        <v>-0.14699999999999999</v>
      </c>
      <c r="G37" s="1">
        <f t="shared" si="2"/>
        <v>-0.14829999999999999</v>
      </c>
      <c r="H37" s="1">
        <f t="shared" si="3"/>
        <v>0.372</v>
      </c>
      <c r="I37" s="1">
        <f t="shared" si="4"/>
        <v>0.371</v>
      </c>
      <c r="J37" s="1">
        <f t="shared" si="5"/>
        <v>3.5000000000000003E-2</v>
      </c>
      <c r="K37" s="1">
        <f t="shared" si="5"/>
        <v>3.4000000000000002E-2</v>
      </c>
    </row>
    <row r="38" spans="1:11" x14ac:dyDescent="0.55000000000000004">
      <c r="A38" s="1" t="s">
        <v>36</v>
      </c>
      <c r="B38" s="1">
        <v>0.33800000000000002</v>
      </c>
      <c r="C38" s="1">
        <v>0.36</v>
      </c>
      <c r="D38" s="1">
        <v>0.33200000000000002</v>
      </c>
      <c r="E38" s="1">
        <f t="shared" si="0"/>
        <v>-0.17799999999999999</v>
      </c>
      <c r="F38" s="1">
        <f t="shared" si="1"/>
        <v>-0.17</v>
      </c>
      <c r="G38" s="1">
        <f t="shared" si="2"/>
        <v>-0.17269999999999999</v>
      </c>
      <c r="H38" s="1">
        <f t="shared" si="3"/>
        <v>0.34899999999999998</v>
      </c>
      <c r="I38" s="1">
        <f t="shared" si="4"/>
        <v>0.34599999999999997</v>
      </c>
      <c r="J38" s="1">
        <f t="shared" si="5"/>
        <v>1.7000000000000001E-2</v>
      </c>
      <c r="K38" s="1">
        <f t="shared" si="5"/>
        <v>1.4E-2</v>
      </c>
    </row>
    <row r="39" spans="1:11" x14ac:dyDescent="0.55000000000000004">
      <c r="A39" s="1" t="s">
        <v>37</v>
      </c>
      <c r="B39" s="1">
        <v>0.32500000000000001</v>
      </c>
      <c r="C39" s="1">
        <v>0.32299999999999995</v>
      </c>
      <c r="D39" s="1">
        <v>0.311</v>
      </c>
      <c r="E39" s="1">
        <f t="shared" si="0"/>
        <v>-0.191</v>
      </c>
      <c r="F39" s="1">
        <f t="shared" si="1"/>
        <v>-0.20699999999999999</v>
      </c>
      <c r="G39" s="1">
        <f t="shared" si="2"/>
        <v>-0.20169999999999999</v>
      </c>
      <c r="H39" s="1">
        <f t="shared" si="3"/>
        <v>0.312</v>
      </c>
      <c r="I39" s="1">
        <f t="shared" si="4"/>
        <v>0.317</v>
      </c>
      <c r="J39" s="1">
        <f t="shared" si="5"/>
        <v>1E-3</v>
      </c>
      <c r="K39" s="1">
        <f t="shared" si="5"/>
        <v>6.0000000000000001E-3</v>
      </c>
    </row>
    <row r="40" spans="1:11" x14ac:dyDescent="0.55000000000000004">
      <c r="A40" s="1" t="s">
        <v>38</v>
      </c>
      <c r="B40" s="1">
        <v>0.36899999999999999</v>
      </c>
      <c r="C40" s="1">
        <v>0.38900000000000001</v>
      </c>
      <c r="D40" s="1">
        <v>0.35499999999999998</v>
      </c>
      <c r="E40" s="1">
        <f t="shared" si="0"/>
        <v>-0.14699999999999999</v>
      </c>
      <c r="F40" s="1">
        <f t="shared" si="1"/>
        <v>-0.14099999999999999</v>
      </c>
      <c r="G40" s="1">
        <f t="shared" si="2"/>
        <v>-0.14299999999999999</v>
      </c>
      <c r="H40" s="1">
        <f t="shared" si="3"/>
        <v>0.378</v>
      </c>
      <c r="I40" s="1">
        <f t="shared" si="4"/>
        <v>0.376</v>
      </c>
      <c r="J40" s="1">
        <f t="shared" si="5"/>
        <v>2.3E-2</v>
      </c>
      <c r="K40" s="1">
        <f t="shared" si="5"/>
        <v>2.1000000000000001E-2</v>
      </c>
    </row>
    <row r="41" spans="1:11" x14ac:dyDescent="0.55000000000000004">
      <c r="A41" s="1" t="s">
        <v>39</v>
      </c>
      <c r="B41" s="1">
        <v>0.65900000000000003</v>
      </c>
      <c r="C41" s="1">
        <v>0.623</v>
      </c>
      <c r="D41" s="1">
        <v>0.64300000000000002</v>
      </c>
      <c r="E41" s="1">
        <f t="shared" si="0"/>
        <v>0.14299999999999999</v>
      </c>
      <c r="F41" s="1">
        <f t="shared" si="1"/>
        <v>9.2999999999999999E-2</v>
      </c>
      <c r="G41" s="1">
        <f t="shared" si="2"/>
        <v>0.10970000000000001</v>
      </c>
      <c r="H41" s="1">
        <f t="shared" si="3"/>
        <v>0.61199999999999999</v>
      </c>
      <c r="I41" s="1">
        <f t="shared" si="4"/>
        <v>0.629</v>
      </c>
      <c r="J41" s="1">
        <f t="shared" si="5"/>
        <v>3.1E-2</v>
      </c>
      <c r="K41" s="1">
        <f t="shared" si="5"/>
        <v>1.4E-2</v>
      </c>
    </row>
    <row r="42" spans="1:11" x14ac:dyDescent="0.55000000000000004">
      <c r="A42" s="1" t="s">
        <v>40</v>
      </c>
      <c r="B42" s="1">
        <v>0.60399999999999998</v>
      </c>
      <c r="C42" s="1">
        <v>0.70100000000000007</v>
      </c>
      <c r="D42" s="1">
        <v>0.73099999999999998</v>
      </c>
      <c r="E42" s="1">
        <f t="shared" si="0"/>
        <v>8.7999999999999995E-2</v>
      </c>
      <c r="F42" s="1">
        <f t="shared" si="1"/>
        <v>0.17100000000000001</v>
      </c>
      <c r="G42" s="1">
        <f t="shared" si="2"/>
        <v>0.14330000000000001</v>
      </c>
      <c r="H42" s="1">
        <f t="shared" si="3"/>
        <v>0.69</v>
      </c>
      <c r="I42" s="1">
        <f t="shared" si="4"/>
        <v>0.66200000000000003</v>
      </c>
      <c r="J42" s="1">
        <f t="shared" si="5"/>
        <v>4.1000000000000002E-2</v>
      </c>
      <c r="K42" s="1">
        <f t="shared" si="5"/>
        <v>6.9000000000000006E-2</v>
      </c>
    </row>
    <row r="43" spans="1:11" x14ac:dyDescent="0.55000000000000004">
      <c r="A43" s="1" t="s">
        <v>41</v>
      </c>
      <c r="B43" s="1">
        <v>0.39</v>
      </c>
      <c r="C43" s="1">
        <v>0.41500000000000004</v>
      </c>
      <c r="D43" s="1">
        <v>0.39200000000000002</v>
      </c>
      <c r="E43" s="1">
        <f t="shared" si="0"/>
        <v>-0.126</v>
      </c>
      <c r="F43" s="1">
        <f t="shared" si="1"/>
        <v>-0.115</v>
      </c>
      <c r="G43" s="1">
        <f t="shared" si="2"/>
        <v>-0.1187</v>
      </c>
      <c r="H43" s="1">
        <f t="shared" si="3"/>
        <v>0.40400000000000003</v>
      </c>
      <c r="I43" s="1">
        <f t="shared" si="4"/>
        <v>0.4</v>
      </c>
      <c r="J43" s="1">
        <f t="shared" si="5"/>
        <v>1.2E-2</v>
      </c>
      <c r="K43" s="1">
        <f t="shared" si="5"/>
        <v>8.0000000000000002E-3</v>
      </c>
    </row>
    <row r="44" spans="1:11" x14ac:dyDescent="0.55000000000000004">
      <c r="A44" s="1" t="s">
        <v>42</v>
      </c>
      <c r="B44" s="1">
        <v>0.436</v>
      </c>
      <c r="C44" s="1">
        <v>0.47499999999999998</v>
      </c>
      <c r="D44" s="1">
        <v>0.45400000000000001</v>
      </c>
      <c r="E44" s="1">
        <f t="shared" si="0"/>
        <v>-0.08</v>
      </c>
      <c r="F44" s="1">
        <f t="shared" si="1"/>
        <v>-5.5E-2</v>
      </c>
      <c r="G44" s="1">
        <f t="shared" si="2"/>
        <v>-6.3299999999999995E-2</v>
      </c>
      <c r="H44" s="1">
        <f t="shared" si="3"/>
        <v>0.46400000000000002</v>
      </c>
      <c r="I44" s="1">
        <f t="shared" si="4"/>
        <v>0.45600000000000002</v>
      </c>
      <c r="J44" s="1">
        <f t="shared" si="5"/>
        <v>0.01</v>
      </c>
      <c r="K44" s="1">
        <f t="shared" si="5"/>
        <v>2E-3</v>
      </c>
    </row>
    <row r="45" spans="1:11" x14ac:dyDescent="0.55000000000000004">
      <c r="A45" s="1" t="s">
        <v>43</v>
      </c>
      <c r="B45" s="1">
        <v>0.60699999999999998</v>
      </c>
      <c r="C45" s="1">
        <v>0.58900000000000008</v>
      </c>
      <c r="D45" s="1">
        <v>0.61299999999999999</v>
      </c>
      <c r="E45" s="1">
        <f t="shared" si="0"/>
        <v>9.0999999999999998E-2</v>
      </c>
      <c r="F45" s="1">
        <f t="shared" si="1"/>
        <v>5.8999999999999997E-2</v>
      </c>
      <c r="G45" s="1">
        <f t="shared" si="2"/>
        <v>6.9699999999999998E-2</v>
      </c>
      <c r="H45" s="1">
        <f t="shared" si="3"/>
        <v>0.57799999999999996</v>
      </c>
      <c r="I45" s="1">
        <f t="shared" si="4"/>
        <v>0.58899999999999997</v>
      </c>
      <c r="J45" s="1">
        <f t="shared" si="5"/>
        <v>3.5000000000000003E-2</v>
      </c>
      <c r="K45" s="1">
        <f t="shared" si="5"/>
        <v>2.4E-2</v>
      </c>
    </row>
    <row r="46" spans="1:11" x14ac:dyDescent="0.55000000000000004">
      <c r="A46" s="1" t="s">
        <v>44</v>
      </c>
      <c r="B46" s="1">
        <v>0.61199999999999999</v>
      </c>
      <c r="C46" s="1">
        <v>0.60099999999999998</v>
      </c>
      <c r="D46" s="1">
        <v>0.57799999999999996</v>
      </c>
      <c r="E46" s="1">
        <f t="shared" si="0"/>
        <v>9.6000000000000002E-2</v>
      </c>
      <c r="F46" s="1">
        <f t="shared" si="1"/>
        <v>7.0999999999999994E-2</v>
      </c>
      <c r="G46" s="1">
        <f t="shared" si="2"/>
        <v>7.9299999999999995E-2</v>
      </c>
      <c r="H46" s="1">
        <f t="shared" si="3"/>
        <v>0.59</v>
      </c>
      <c r="I46" s="1">
        <f t="shared" si="4"/>
        <v>0.59799999999999998</v>
      </c>
      <c r="J46" s="1">
        <f t="shared" si="5"/>
        <v>1.2E-2</v>
      </c>
      <c r="K46" s="1">
        <f t="shared" si="5"/>
        <v>0.02</v>
      </c>
    </row>
    <row r="47" spans="1:11" x14ac:dyDescent="0.55000000000000004">
      <c r="A47" s="1" t="s">
        <v>45</v>
      </c>
      <c r="B47" s="1">
        <v>0.38300000000000001</v>
      </c>
      <c r="C47" s="1">
        <v>0.377</v>
      </c>
      <c r="D47" s="1">
        <v>0.36799999999999999</v>
      </c>
      <c r="E47" s="1">
        <f t="shared" si="0"/>
        <v>-0.13300000000000001</v>
      </c>
      <c r="F47" s="1">
        <f t="shared" si="1"/>
        <v>-0.153</v>
      </c>
      <c r="G47" s="1">
        <f t="shared" si="2"/>
        <v>-0.14630000000000001</v>
      </c>
      <c r="H47" s="1">
        <f t="shared" si="3"/>
        <v>0.36599999999999999</v>
      </c>
      <c r="I47" s="1">
        <f t="shared" si="4"/>
        <v>0.373</v>
      </c>
      <c r="J47" s="1">
        <f t="shared" si="5"/>
        <v>2E-3</v>
      </c>
      <c r="K47" s="1">
        <f t="shared" si="5"/>
        <v>5.0000000000000001E-3</v>
      </c>
    </row>
    <row r="48" spans="1:11" x14ac:dyDescent="0.55000000000000004">
      <c r="A48" s="1" t="s">
        <v>46</v>
      </c>
      <c r="B48" s="1">
        <v>0.45600000000000002</v>
      </c>
      <c r="C48" s="1">
        <v>0.46699999999999997</v>
      </c>
      <c r="D48" s="1">
        <v>0.46500000000000002</v>
      </c>
      <c r="E48" s="1">
        <f t="shared" si="0"/>
        <v>-0.06</v>
      </c>
      <c r="F48" s="1">
        <f t="shared" si="1"/>
        <v>-6.3E-2</v>
      </c>
      <c r="G48" s="1">
        <f t="shared" si="2"/>
        <v>-6.2E-2</v>
      </c>
      <c r="H48" s="1">
        <f t="shared" si="3"/>
        <v>0.45600000000000002</v>
      </c>
      <c r="I48" s="1">
        <f t="shared" si="4"/>
        <v>0.45700000000000002</v>
      </c>
      <c r="J48" s="1">
        <f t="shared" si="5"/>
        <v>8.9999999999999993E-3</v>
      </c>
      <c r="K48" s="1">
        <f t="shared" si="5"/>
        <v>8.0000000000000002E-3</v>
      </c>
    </row>
  </sheetData>
  <mergeCells count="4">
    <mergeCell ref="N2:O2"/>
    <mergeCell ref="N6:P6"/>
    <mergeCell ref="N7:O7"/>
    <mergeCell ref="N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2022-03-15T13:44:34Z</dcterms:created>
  <dcterms:modified xsi:type="dcterms:W3CDTF">2022-03-15T14:04:55Z</dcterms:modified>
</cp:coreProperties>
</file>