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Epagogi\Western Australia\Demographics Data\"/>
    </mc:Choice>
  </mc:AlternateContent>
  <xr:revisionPtr revIDLastSave="0" documentId="13_ncr:1_{F39380BD-285D-496D-BE23-0AF228B019A1}" xr6:coauthVersionLast="46" xr6:coauthVersionMax="46" xr10:uidLastSave="{00000000-0000-0000-0000-000000000000}"/>
  <bookViews>
    <workbookView xWindow="-93" yWindow="-93" windowWidth="25786" windowHeight="13986" activeTab="2" xr2:uid="{00000000-000D-0000-FFFF-FFFF00000000}"/>
  </bookViews>
  <sheets>
    <sheet name="WA-Demographics" sheetId="1" r:id="rId1"/>
    <sheet name="Processed" sheetId="2" r:id="rId2"/>
    <sheet name="Differences" sheetId="5" r:id="rId3"/>
    <sheet name="Absolute Differences" sheetId="6" r:id="rId4"/>
    <sheet name="Calculated Demographic Weights" sheetId="3" r:id="rId5"/>
  </sheets>
  <calcPr calcId="191029"/>
</workbook>
</file>

<file path=xl/calcChain.xml><?xml version="1.0" encoding="utf-8"?>
<calcChain xmlns="http://schemas.openxmlformats.org/spreadsheetml/2006/main">
  <c r="AM61" i="5" l="1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AO61" i="6" s="1"/>
  <c r="G61" i="6"/>
  <c r="F61" i="6"/>
  <c r="E61" i="6"/>
  <c r="D61" i="6"/>
  <c r="C61" i="6"/>
  <c r="B61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AO60" i="6" s="1"/>
  <c r="G60" i="6"/>
  <c r="F60" i="6"/>
  <c r="E60" i="6"/>
  <c r="D60" i="6"/>
  <c r="C60" i="6"/>
  <c r="B60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AO59" i="6" s="1"/>
  <c r="G59" i="6"/>
  <c r="F59" i="6"/>
  <c r="E59" i="6"/>
  <c r="D59" i="6"/>
  <c r="C59" i="6"/>
  <c r="B59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AN58" i="6" s="1"/>
  <c r="G58" i="6"/>
  <c r="F58" i="6"/>
  <c r="E58" i="6"/>
  <c r="D58" i="6"/>
  <c r="C58" i="6"/>
  <c r="B58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AO57" i="6" s="1"/>
  <c r="G57" i="6"/>
  <c r="F57" i="6"/>
  <c r="E57" i="6"/>
  <c r="D57" i="6"/>
  <c r="C57" i="6"/>
  <c r="B57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AO56" i="6" s="1"/>
  <c r="G56" i="6"/>
  <c r="F56" i="6"/>
  <c r="E56" i="6"/>
  <c r="D56" i="6"/>
  <c r="C56" i="6"/>
  <c r="B56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AN55" i="6" s="1"/>
  <c r="G55" i="6"/>
  <c r="F55" i="6"/>
  <c r="E55" i="6"/>
  <c r="D55" i="6"/>
  <c r="C55" i="6"/>
  <c r="B55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AO54" i="6" s="1"/>
  <c r="G54" i="6"/>
  <c r="F54" i="6"/>
  <c r="E54" i="6"/>
  <c r="D54" i="6"/>
  <c r="C54" i="6"/>
  <c r="B54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AO53" i="6" s="1"/>
  <c r="G53" i="6"/>
  <c r="F53" i="6"/>
  <c r="E53" i="6"/>
  <c r="D53" i="6"/>
  <c r="C53" i="6"/>
  <c r="B53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AO52" i="6" s="1"/>
  <c r="G52" i="6"/>
  <c r="F52" i="6"/>
  <c r="E52" i="6"/>
  <c r="D52" i="6"/>
  <c r="C52" i="6"/>
  <c r="B52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AN51" i="6" s="1"/>
  <c r="G51" i="6"/>
  <c r="F51" i="6"/>
  <c r="E51" i="6"/>
  <c r="D51" i="6"/>
  <c r="C51" i="6"/>
  <c r="B51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AO50" i="6" s="1"/>
  <c r="G50" i="6"/>
  <c r="F50" i="6"/>
  <c r="E50" i="6"/>
  <c r="D50" i="6"/>
  <c r="C50" i="6"/>
  <c r="B50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AN49" i="6" s="1"/>
  <c r="G49" i="6"/>
  <c r="F49" i="6"/>
  <c r="E49" i="6"/>
  <c r="D49" i="6"/>
  <c r="C49" i="6"/>
  <c r="B49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AO48" i="6" s="1"/>
  <c r="G48" i="6"/>
  <c r="F48" i="6"/>
  <c r="E48" i="6"/>
  <c r="D48" i="6"/>
  <c r="C48" i="6"/>
  <c r="B48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AO47" i="6" s="1"/>
  <c r="G47" i="6"/>
  <c r="F47" i="6"/>
  <c r="E47" i="6"/>
  <c r="D47" i="6"/>
  <c r="C47" i="6"/>
  <c r="B47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AO46" i="6" s="1"/>
  <c r="G46" i="6"/>
  <c r="F46" i="6"/>
  <c r="E46" i="6"/>
  <c r="D46" i="6"/>
  <c r="C46" i="6"/>
  <c r="B46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AO45" i="6" s="1"/>
  <c r="G45" i="6"/>
  <c r="F45" i="6"/>
  <c r="E45" i="6"/>
  <c r="D45" i="6"/>
  <c r="C45" i="6"/>
  <c r="B45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AO44" i="6" s="1"/>
  <c r="G44" i="6"/>
  <c r="F44" i="6"/>
  <c r="E44" i="6"/>
  <c r="D44" i="6"/>
  <c r="C44" i="6"/>
  <c r="B44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AO43" i="6" s="1"/>
  <c r="G43" i="6"/>
  <c r="F43" i="6"/>
  <c r="E43" i="6"/>
  <c r="D43" i="6"/>
  <c r="C43" i="6"/>
  <c r="B43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AN42" i="6" s="1"/>
  <c r="G42" i="6"/>
  <c r="F42" i="6"/>
  <c r="E42" i="6"/>
  <c r="D42" i="6"/>
  <c r="C42" i="6"/>
  <c r="B42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AO41" i="6" s="1"/>
  <c r="G41" i="6"/>
  <c r="F41" i="6"/>
  <c r="E41" i="6"/>
  <c r="D41" i="6"/>
  <c r="C41" i="6"/>
  <c r="B41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AO40" i="6" s="1"/>
  <c r="G40" i="6"/>
  <c r="F40" i="6"/>
  <c r="E40" i="6"/>
  <c r="D40" i="6"/>
  <c r="C40" i="6"/>
  <c r="B40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AO39" i="6" s="1"/>
  <c r="G39" i="6"/>
  <c r="F39" i="6"/>
  <c r="E39" i="6"/>
  <c r="D39" i="6"/>
  <c r="C39" i="6"/>
  <c r="B39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AN38" i="6" s="1"/>
  <c r="G38" i="6"/>
  <c r="F38" i="6"/>
  <c r="E38" i="6"/>
  <c r="D38" i="6"/>
  <c r="C38" i="6"/>
  <c r="B38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AO37" i="6" s="1"/>
  <c r="G37" i="6"/>
  <c r="F37" i="6"/>
  <c r="E37" i="6"/>
  <c r="D37" i="6"/>
  <c r="C37" i="6"/>
  <c r="B37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AN36" i="6" s="1"/>
  <c r="G36" i="6"/>
  <c r="F36" i="6"/>
  <c r="E36" i="6"/>
  <c r="D36" i="6"/>
  <c r="C36" i="6"/>
  <c r="B36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AO35" i="6" s="1"/>
  <c r="G35" i="6"/>
  <c r="F35" i="6"/>
  <c r="E35" i="6"/>
  <c r="D35" i="6"/>
  <c r="C35" i="6"/>
  <c r="B35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AO34" i="6" s="1"/>
  <c r="G34" i="6"/>
  <c r="F34" i="6"/>
  <c r="E34" i="6"/>
  <c r="D34" i="6"/>
  <c r="C34" i="6"/>
  <c r="B34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AO33" i="6" s="1"/>
  <c r="G33" i="6"/>
  <c r="F33" i="6"/>
  <c r="E33" i="6"/>
  <c r="D33" i="6"/>
  <c r="C33" i="6"/>
  <c r="B33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AO32" i="6" s="1"/>
  <c r="G32" i="6"/>
  <c r="F32" i="6"/>
  <c r="E32" i="6"/>
  <c r="D32" i="6"/>
  <c r="C32" i="6"/>
  <c r="B32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AO31" i="6" s="1"/>
  <c r="G31" i="6"/>
  <c r="F31" i="6"/>
  <c r="E31" i="6"/>
  <c r="D31" i="6"/>
  <c r="C31" i="6"/>
  <c r="B31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AN30" i="6" s="1"/>
  <c r="G30" i="6"/>
  <c r="F30" i="6"/>
  <c r="E30" i="6"/>
  <c r="D30" i="6"/>
  <c r="C30" i="6"/>
  <c r="B30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AO29" i="6" s="1"/>
  <c r="G29" i="6"/>
  <c r="F29" i="6"/>
  <c r="E29" i="6"/>
  <c r="D29" i="6"/>
  <c r="C29" i="6"/>
  <c r="B29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AO28" i="6" s="1"/>
  <c r="G28" i="6"/>
  <c r="F28" i="6"/>
  <c r="E28" i="6"/>
  <c r="D28" i="6"/>
  <c r="C28" i="6"/>
  <c r="B28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AO27" i="6" s="1"/>
  <c r="G27" i="6"/>
  <c r="F27" i="6"/>
  <c r="E27" i="6"/>
  <c r="D27" i="6"/>
  <c r="C27" i="6"/>
  <c r="B27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AO26" i="6" s="1"/>
  <c r="G26" i="6"/>
  <c r="F26" i="6"/>
  <c r="E26" i="6"/>
  <c r="D26" i="6"/>
  <c r="C26" i="6"/>
  <c r="B26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AO25" i="6" s="1"/>
  <c r="G25" i="6"/>
  <c r="F25" i="6"/>
  <c r="E25" i="6"/>
  <c r="D25" i="6"/>
  <c r="C25" i="6"/>
  <c r="B25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AN24" i="6" s="1"/>
  <c r="G24" i="6"/>
  <c r="F24" i="6"/>
  <c r="E24" i="6"/>
  <c r="D24" i="6"/>
  <c r="C24" i="6"/>
  <c r="B24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AO23" i="6" s="1"/>
  <c r="G23" i="6"/>
  <c r="F23" i="6"/>
  <c r="E23" i="6"/>
  <c r="D23" i="6"/>
  <c r="C23" i="6"/>
  <c r="B23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AO22" i="6" s="1"/>
  <c r="G22" i="6"/>
  <c r="F22" i="6"/>
  <c r="E22" i="6"/>
  <c r="D22" i="6"/>
  <c r="C22" i="6"/>
  <c r="B22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AO21" i="6" s="1"/>
  <c r="G21" i="6"/>
  <c r="F21" i="6"/>
  <c r="E21" i="6"/>
  <c r="D21" i="6"/>
  <c r="C21" i="6"/>
  <c r="B21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AO20" i="6" s="1"/>
  <c r="G20" i="6"/>
  <c r="F20" i="6"/>
  <c r="E20" i="6"/>
  <c r="D20" i="6"/>
  <c r="C20" i="6"/>
  <c r="B20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AO19" i="6" s="1"/>
  <c r="G19" i="6"/>
  <c r="F19" i="6"/>
  <c r="E19" i="6"/>
  <c r="D19" i="6"/>
  <c r="C19" i="6"/>
  <c r="B19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AO18" i="6" s="1"/>
  <c r="G18" i="6"/>
  <c r="F18" i="6"/>
  <c r="E18" i="6"/>
  <c r="D18" i="6"/>
  <c r="C18" i="6"/>
  <c r="B18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AO17" i="6" s="1"/>
  <c r="G17" i="6"/>
  <c r="F17" i="6"/>
  <c r="E17" i="6"/>
  <c r="D17" i="6"/>
  <c r="C17" i="6"/>
  <c r="B17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AO16" i="6" s="1"/>
  <c r="G16" i="6"/>
  <c r="F16" i="6"/>
  <c r="E16" i="6"/>
  <c r="D16" i="6"/>
  <c r="C16" i="6"/>
  <c r="B16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AO15" i="6" s="1"/>
  <c r="G15" i="6"/>
  <c r="F15" i="6"/>
  <c r="E15" i="6"/>
  <c r="D15" i="6"/>
  <c r="C15" i="6"/>
  <c r="B15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AO14" i="6" s="1"/>
  <c r="G14" i="6"/>
  <c r="F14" i="6"/>
  <c r="E14" i="6"/>
  <c r="D14" i="6"/>
  <c r="C14" i="6"/>
  <c r="B14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AO13" i="6" s="1"/>
  <c r="G13" i="6"/>
  <c r="F13" i="6"/>
  <c r="E13" i="6"/>
  <c r="D13" i="6"/>
  <c r="C13" i="6"/>
  <c r="B13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AN12" i="6" s="1"/>
  <c r="G12" i="6"/>
  <c r="F12" i="6"/>
  <c r="E12" i="6"/>
  <c r="D12" i="6"/>
  <c r="C12" i="6"/>
  <c r="B12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AO11" i="6" s="1"/>
  <c r="G11" i="6"/>
  <c r="F11" i="6"/>
  <c r="E11" i="6"/>
  <c r="D11" i="6"/>
  <c r="C11" i="6"/>
  <c r="B11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AO10" i="6" s="1"/>
  <c r="G10" i="6"/>
  <c r="F10" i="6"/>
  <c r="E10" i="6"/>
  <c r="D10" i="6"/>
  <c r="C10" i="6"/>
  <c r="B10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AO9" i="6" s="1"/>
  <c r="G9" i="6"/>
  <c r="F9" i="6"/>
  <c r="E9" i="6"/>
  <c r="D9" i="6"/>
  <c r="C9" i="6"/>
  <c r="B9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AN8" i="6" s="1"/>
  <c r="G8" i="6"/>
  <c r="F8" i="6"/>
  <c r="E8" i="6"/>
  <c r="D8" i="6"/>
  <c r="C8" i="6"/>
  <c r="B8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AO7" i="6" s="1"/>
  <c r="G7" i="6"/>
  <c r="F7" i="6"/>
  <c r="E7" i="6"/>
  <c r="D7" i="6"/>
  <c r="C7" i="6"/>
  <c r="B7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AO6" i="6" s="1"/>
  <c r="G6" i="6"/>
  <c r="F6" i="6"/>
  <c r="E6" i="6"/>
  <c r="D6" i="6"/>
  <c r="C6" i="6"/>
  <c r="B6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AO5" i="6" s="1"/>
  <c r="G5" i="6"/>
  <c r="F5" i="6"/>
  <c r="E5" i="6"/>
  <c r="D5" i="6"/>
  <c r="C5" i="6"/>
  <c r="B5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AN4" i="6" s="1"/>
  <c r="G4" i="6"/>
  <c r="F4" i="6"/>
  <c r="E4" i="6"/>
  <c r="D4" i="6"/>
  <c r="C4" i="6"/>
  <c r="B4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AO3" i="6" s="1"/>
  <c r="G3" i="6"/>
  <c r="F3" i="6"/>
  <c r="E3" i="6"/>
  <c r="D3" i="6"/>
  <c r="C3" i="6"/>
  <c r="B3" i="6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N3" i="6" l="1"/>
  <c r="AN27" i="6"/>
  <c r="AN39" i="6"/>
  <c r="AO36" i="6"/>
  <c r="AO38" i="6"/>
  <c r="AO42" i="6"/>
  <c r="AO49" i="6"/>
  <c r="AO51" i="6"/>
  <c r="AO58" i="6"/>
  <c r="AN5" i="6"/>
  <c r="AN7" i="6"/>
  <c r="AN9" i="6"/>
  <c r="AN13" i="6"/>
  <c r="AN16" i="6"/>
  <c r="AN19" i="6"/>
  <c r="AN25" i="6"/>
  <c r="AN28" i="6"/>
  <c r="AN44" i="6"/>
  <c r="AN47" i="6"/>
  <c r="AO4" i="6"/>
  <c r="AO8" i="6"/>
  <c r="AO24" i="6"/>
  <c r="AO55" i="6"/>
  <c r="AN17" i="6"/>
  <c r="AN32" i="6"/>
  <c r="AN43" i="6"/>
  <c r="AN46" i="6"/>
  <c r="AN48" i="6"/>
  <c r="AN50" i="6"/>
  <c r="AN52" i="6"/>
  <c r="AN53" i="6"/>
  <c r="AN54" i="6"/>
  <c r="AN56" i="6"/>
  <c r="AN57" i="6"/>
  <c r="AN59" i="6"/>
  <c r="AN60" i="6"/>
  <c r="AN61" i="6"/>
  <c r="AN6" i="6"/>
  <c r="AN15" i="6"/>
  <c r="AN18" i="6"/>
  <c r="AN29" i="6"/>
  <c r="AN31" i="6"/>
  <c r="AN45" i="6"/>
  <c r="AO12" i="6"/>
  <c r="AO30" i="6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<sst xmlns="http://schemas.openxmlformats.org/spreadsheetml/2006/main" count="648" uniqueCount="247">
  <si>
    <t>Babies and pre-schoolers (0 to 4)</t>
  </si>
  <si>
    <t>Primary schoolers (5 to 11)</t>
  </si>
  <si>
    <t>Secondary schoolers (12 to 17)</t>
  </si>
  <si>
    <t>Tertiary education and independence (18 to 24)</t>
  </si>
  <si>
    <t>Young workforce (25 to 34)</t>
  </si>
  <si>
    <t>Parents and homebuilders (35 to 49)</t>
  </si>
  <si>
    <t>Older workers and pre-retirees (50 to 59)</t>
  </si>
  <si>
    <t>Empty nesters and retirees (60 to 69)</t>
  </si>
  <si>
    <t>Seniors (70 to 84)</t>
  </si>
  <si>
    <t>Elderly aged (85 and over)</t>
  </si>
  <si>
    <t>Total population</t>
  </si>
  <si>
    <t>Bachelor or Higher degree</t>
  </si>
  <si>
    <t>Advanced Diploma or Diploma</t>
  </si>
  <si>
    <t>Vocational</t>
  </si>
  <si>
    <t>No qualification</t>
  </si>
  <si>
    <t>Not stated</t>
  </si>
  <si>
    <t>Total persons aged 15+</t>
  </si>
  <si>
    <t>Employed</t>
  </si>
  <si>
    <t>Employed full-time</t>
  </si>
  <si>
    <t>Employed part-time</t>
  </si>
  <si>
    <t>Hours worked not stated</t>
  </si>
  <si>
    <t>Unemployed (Unemployment rate)</t>
  </si>
  <si>
    <t>Looking for full-time work</t>
  </si>
  <si>
    <t>Looking for part-time work</t>
  </si>
  <si>
    <t>Total labour force</t>
  </si>
  <si>
    <t>Fully owned</t>
  </si>
  <si>
    <t>Mortgage</t>
  </si>
  <si>
    <t>Renting - Total</t>
  </si>
  <si>
    <t>Renting - Social housing</t>
  </si>
  <si>
    <t>Renting - Private</t>
  </si>
  <si>
    <t>Renting - Not stated</t>
  </si>
  <si>
    <t>Other tenure type</t>
  </si>
  <si>
    <t>Total households</t>
  </si>
  <si>
    <t>Agriculture, Forestry and Fishing</t>
  </si>
  <si>
    <t>Mining</t>
  </si>
  <si>
    <t>Manufacturing</t>
  </si>
  <si>
    <t>Electricity, Gas, Water and Waste Services</t>
  </si>
  <si>
    <t>Construction</t>
  </si>
  <si>
    <t>Wholesale trade</t>
  </si>
  <si>
    <t>Retail Trade</t>
  </si>
  <si>
    <t>Accommodation and Food Services</t>
  </si>
  <si>
    <t>Transport, Postal and Warehousing</t>
  </si>
  <si>
    <t>Information Media and Telecommunications</t>
  </si>
  <si>
    <t>Financial and Insurance Services</t>
  </si>
  <si>
    <t>Rental, Hiring and Real Estate Services</t>
  </si>
  <si>
    <t>Professional, Scientific and Technical Services</t>
  </si>
  <si>
    <t>Administrative and Support Services</t>
  </si>
  <si>
    <t>Public Administration and Safety</t>
  </si>
  <si>
    <t>Education and Training</t>
  </si>
  <si>
    <t>Health Care and Social Assistance</t>
  </si>
  <si>
    <t>Arts and Recreation Services</t>
  </si>
  <si>
    <t>Other Services</t>
  </si>
  <si>
    <t>Inadequately described or not stated</t>
  </si>
  <si>
    <t>Total employed persons aged 15+</t>
  </si>
  <si>
    <t>Total labour force (Participation rate)</t>
  </si>
  <si>
    <t>Not in the labour force</t>
  </si>
  <si>
    <t>Labour force status not stated</t>
  </si>
  <si>
    <t>Speaks English only</t>
  </si>
  <si>
    <t>Non-English total</t>
  </si>
  <si>
    <t>Total Population</t>
  </si>
  <si>
    <t>Managers</t>
  </si>
  <si>
    <t>Professionals</t>
  </si>
  <si>
    <t>Technicians and Trades Workers</t>
  </si>
  <si>
    <t>Community and Personal Service Workers</t>
  </si>
  <si>
    <t>Clerical and Administrative Workers</t>
  </si>
  <si>
    <t>Sales Workers</t>
  </si>
  <si>
    <t>Machinery Operators And Drivers</t>
  </si>
  <si>
    <t>Labourers</t>
  </si>
  <si>
    <t>Not stated or inadequately described</t>
  </si>
  <si>
    <t>Christian total</t>
  </si>
  <si>
    <t>Non Christian total</t>
  </si>
  <si>
    <t>Non-classifiable religious belief</t>
  </si>
  <si>
    <t>No religion</t>
  </si>
  <si>
    <t>AgeGroups</t>
  </si>
  <si>
    <t>EducQualification</t>
  </si>
  <si>
    <t>Employment</t>
  </si>
  <si>
    <t>Housing</t>
  </si>
  <si>
    <t>Industry</t>
  </si>
  <si>
    <t>LabourForce</t>
  </si>
  <si>
    <t>LOTE</t>
  </si>
  <si>
    <t>Occupation</t>
  </si>
  <si>
    <t>Religion</t>
  </si>
  <si>
    <t>Albany (2021)</t>
  </si>
  <si>
    <t>Armadale (2021)</t>
  </si>
  <si>
    <t>Balcatta (2021)</t>
  </si>
  <si>
    <t>Baldivis (2021)</t>
  </si>
  <si>
    <t>Bassendean (2021)</t>
  </si>
  <si>
    <t>Bateman (2021)</t>
  </si>
  <si>
    <t>Belmont (2021)</t>
  </si>
  <si>
    <t>Bicton (2021)</t>
  </si>
  <si>
    <t>Bunbury (2021)</t>
  </si>
  <si>
    <t>Burns Beach (2021)</t>
  </si>
  <si>
    <t>Butler (2021)</t>
  </si>
  <si>
    <t>Cannington (2021)</t>
  </si>
  <si>
    <t>Carine (2021)</t>
  </si>
  <si>
    <t>Central Wheatbelt (2021)</t>
  </si>
  <si>
    <t>Churchlands (2021)</t>
  </si>
  <si>
    <t>Cockburn (2021)</t>
  </si>
  <si>
    <t>Collie-Preston (2021)</t>
  </si>
  <si>
    <t>Cottesloe (2021)</t>
  </si>
  <si>
    <t>Darling Range (2021)</t>
  </si>
  <si>
    <t>Dawesville (2021)</t>
  </si>
  <si>
    <t>Forrestfield (2021)</t>
  </si>
  <si>
    <t>Fremantle (2021)</t>
  </si>
  <si>
    <t>Geraldton (2021)</t>
  </si>
  <si>
    <t>Hillarys (2021)</t>
  </si>
  <si>
    <t>Jandakot (2021)</t>
  </si>
  <si>
    <t>Joondalup (2021)</t>
  </si>
  <si>
    <t>Kalamunda (2021)</t>
  </si>
  <si>
    <t>Kalgoorlie (2021)</t>
  </si>
  <si>
    <t>Kimberley (2021)</t>
  </si>
  <si>
    <t>Kingsley (2021)</t>
  </si>
  <si>
    <t>Kwinana (2021)</t>
  </si>
  <si>
    <t>Landsdale (2021)</t>
  </si>
  <si>
    <t>Mandurah (2021)</t>
  </si>
  <si>
    <t>Maylands (2021)</t>
  </si>
  <si>
    <t>Midland (2021)</t>
  </si>
  <si>
    <t>Mirrabooka (2021)</t>
  </si>
  <si>
    <t>Moore (2021)</t>
  </si>
  <si>
    <t>Morley (2021)</t>
  </si>
  <si>
    <t>Mount Lawley (2021)</t>
  </si>
  <si>
    <t>Murray-Wellington (2021)</t>
  </si>
  <si>
    <t>Nedlands (2021)</t>
  </si>
  <si>
    <t>North West Central (2021)</t>
  </si>
  <si>
    <t>Perth (2021)</t>
  </si>
  <si>
    <t>Pilbara (2021)</t>
  </si>
  <si>
    <t>Riverton (2021)</t>
  </si>
  <si>
    <t>Rockingham (2021)</t>
  </si>
  <si>
    <t>Roe (2021)</t>
  </si>
  <si>
    <t>Scarborough (2021)</t>
  </si>
  <si>
    <t>South Perth (2021)</t>
  </si>
  <si>
    <t>Southern River (2021)</t>
  </si>
  <si>
    <t>Swan Hills (2021)</t>
  </si>
  <si>
    <t>Thornlie (2021)</t>
  </si>
  <si>
    <t>Vasse (2021)</t>
  </si>
  <si>
    <t>Victoria Park (2021)</t>
  </si>
  <si>
    <t>Wanneroo (2021)</t>
  </si>
  <si>
    <t>Warnbro (2021)</t>
  </si>
  <si>
    <t>Warren-Blackwood (2021)</t>
  </si>
  <si>
    <t>West Swan (2021)</t>
  </si>
  <si>
    <t>Willagee (2021)</t>
  </si>
  <si>
    <t>District</t>
  </si>
  <si>
    <t>0-4 years</t>
  </si>
  <si>
    <t>5-11 years</t>
  </si>
  <si>
    <t>12-17 years</t>
  </si>
  <si>
    <t>18-24 years</t>
  </si>
  <si>
    <t>25-34 years</t>
  </si>
  <si>
    <t>35-49 years</t>
  </si>
  <si>
    <t>50-59 years</t>
  </si>
  <si>
    <t>60-69 years</t>
  </si>
  <si>
    <t>70-84 years</t>
  </si>
  <si>
    <t>85+ years</t>
  </si>
  <si>
    <t>BachAbv</t>
  </si>
  <si>
    <t>Diploma</t>
  </si>
  <si>
    <t>None</t>
  </si>
  <si>
    <t>FullTime</t>
  </si>
  <si>
    <t>PartTime</t>
  </si>
  <si>
    <t>Unemployed</t>
  </si>
  <si>
    <t>Owned</t>
  </si>
  <si>
    <t>SocHousing</t>
  </si>
  <si>
    <t>Renting</t>
  </si>
  <si>
    <t>Agriculture</t>
  </si>
  <si>
    <t>Transformative</t>
  </si>
  <si>
    <t>Hospitality</t>
  </si>
  <si>
    <t>Distributive</t>
  </si>
  <si>
    <t>Digital</t>
  </si>
  <si>
    <t>Finance</t>
  </si>
  <si>
    <t>PMEdT</t>
  </si>
  <si>
    <t>SocServ</t>
  </si>
  <si>
    <t>EngOnly</t>
  </si>
  <si>
    <t>OtherLang</t>
  </si>
  <si>
    <t>Technicians</t>
  </si>
  <si>
    <t>Services</t>
  </si>
  <si>
    <t>Admin</t>
  </si>
  <si>
    <t>Sales</t>
  </si>
  <si>
    <t>MachOp</t>
  </si>
  <si>
    <t>Age</t>
  </si>
  <si>
    <t>Education</t>
  </si>
  <si>
    <t>Albany</t>
  </si>
  <si>
    <t>Armadale</t>
  </si>
  <si>
    <t>Balcatta</t>
  </si>
  <si>
    <t>Baldivis</t>
  </si>
  <si>
    <t>Bassendean</t>
  </si>
  <si>
    <t>Bateman</t>
  </si>
  <si>
    <t>Belmont</t>
  </si>
  <si>
    <t>Bicton</t>
  </si>
  <si>
    <t>Bunbury</t>
  </si>
  <si>
    <t>Burns Beach</t>
  </si>
  <si>
    <t>Butler</t>
  </si>
  <si>
    <t>Cannington</t>
  </si>
  <si>
    <t>Carine</t>
  </si>
  <si>
    <t>Central Wheatbelt</t>
  </si>
  <si>
    <t>Churchlands</t>
  </si>
  <si>
    <t>Cockburn</t>
  </si>
  <si>
    <t>Collie-Preston</t>
  </si>
  <si>
    <t>Cottesloe</t>
  </si>
  <si>
    <t>Darling Range</t>
  </si>
  <si>
    <t>Dawesville</t>
  </si>
  <si>
    <t>Forrestfield</t>
  </si>
  <si>
    <t>Fremantle</t>
  </si>
  <si>
    <t>Geraldton</t>
  </si>
  <si>
    <t>Hillarys</t>
  </si>
  <si>
    <t>Jandakot</t>
  </si>
  <si>
    <t>Joondalup</t>
  </si>
  <si>
    <t>Kalamunda</t>
  </si>
  <si>
    <t>Kalgoorlie</t>
  </si>
  <si>
    <t>Kimberley</t>
  </si>
  <si>
    <t>Kingsley</t>
  </si>
  <si>
    <t>Kwinana</t>
  </si>
  <si>
    <t>Mandurah</t>
  </si>
  <si>
    <t>Maylands</t>
  </si>
  <si>
    <t>Midland</t>
  </si>
  <si>
    <t>Mirrabooka</t>
  </si>
  <si>
    <t>Moore</t>
  </si>
  <si>
    <t>Morley</t>
  </si>
  <si>
    <t>Mount Lawley</t>
  </si>
  <si>
    <t>Murray-Wellington</t>
  </si>
  <si>
    <t>Nedlands</t>
  </si>
  <si>
    <t>North West Central</t>
  </si>
  <si>
    <t>Perth</t>
  </si>
  <si>
    <t>Pilbara</t>
  </si>
  <si>
    <t>Riverton</t>
  </si>
  <si>
    <t>Rockingham</t>
  </si>
  <si>
    <t>Roe</t>
  </si>
  <si>
    <t>Scarborough</t>
  </si>
  <si>
    <t>South Perth</t>
  </si>
  <si>
    <t>Southern River</t>
  </si>
  <si>
    <t>Swan Hills</t>
  </si>
  <si>
    <t>Thornlie</t>
  </si>
  <si>
    <t>Vasse</t>
  </si>
  <si>
    <t>Victoria Park</t>
  </si>
  <si>
    <t>Wanneroo</t>
  </si>
  <si>
    <t>Warnbro</t>
  </si>
  <si>
    <t>Warren-Blackwood</t>
  </si>
  <si>
    <t>West Swan</t>
  </si>
  <si>
    <t>Willagee</t>
  </si>
  <si>
    <t>Primary</t>
  </si>
  <si>
    <t>2pp</t>
  </si>
  <si>
    <t>Western Australia</t>
  </si>
  <si>
    <t>0-11 years</t>
  </si>
  <si>
    <t>60-84 years</t>
  </si>
  <si>
    <t>DiffState</t>
  </si>
  <si>
    <t>PrimDiff</t>
  </si>
  <si>
    <t>2ppDiff</t>
  </si>
  <si>
    <t>Primary weight</t>
  </si>
  <si>
    <t>2pp weight</t>
  </si>
  <si>
    <t>Landsdale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</si>
</sst>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Lato Semilight"/>
      <family val="2"/>
    </font>
    <font>
      <sz val="11"/>
      <color theme="1"/>
      <name val="Lato Semi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ato Semilight"/>
      <family val="2"/>
    </font>
    <font>
      <b/>
      <sz val="13"/>
      <color theme="3"/>
      <name val="Lato Semilight"/>
      <family val="2"/>
    </font>
    <font>
      <b/>
      <sz val="11"/>
      <color theme="3"/>
      <name val="Lato Semilight"/>
      <family val="2"/>
    </font>
    <font>
      <sz val="11"/>
      <color rgb="FF006100"/>
      <name val="Lato Semilight"/>
      <family val="2"/>
    </font>
    <font>
      <sz val="11"/>
      <color rgb="FF9C0006"/>
      <name val="Lato Semilight"/>
      <family val="2"/>
    </font>
    <font>
      <sz val="11"/>
      <color rgb="FF9C5700"/>
      <name val="Lato Semilight"/>
      <family val="2"/>
    </font>
    <font>
      <sz val="11"/>
      <color rgb="FF3F3F76"/>
      <name val="Lato Semilight"/>
      <family val="2"/>
    </font>
    <font>
      <b/>
      <sz val="11"/>
      <color rgb="FF3F3F3F"/>
      <name val="Lato Semilight"/>
      <family val="2"/>
    </font>
    <font>
      <b/>
      <sz val="11"/>
      <color rgb="FFFA7D00"/>
      <name val="Lato Semilight"/>
      <family val="2"/>
    </font>
    <font>
      <sz val="11"/>
      <color rgb="FFFA7D00"/>
      <name val="Lato Semilight"/>
      <family val="2"/>
    </font>
    <font>
      <b/>
      <sz val="11"/>
      <color theme="0"/>
      <name val="Lato Semilight"/>
      <family val="2"/>
    </font>
    <font>
      <sz val="11"/>
      <color rgb="FFFF0000"/>
      <name val="Lato Semilight"/>
      <family val="2"/>
    </font>
    <font>
      <i/>
      <sz val="11"/>
      <color rgb="FF7F7F7F"/>
      <name val="Lato Semilight"/>
      <family val="2"/>
    </font>
    <font>
      <b/>
      <sz val="11"/>
      <color theme="1"/>
      <name val="Lato Semilight"/>
      <family val="2"/>
    </font>
    <font>
      <sz val="11"/>
      <color theme="0"/>
      <name val="Lato Semi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Election (WA)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830"/>
      </a:accent1>
      <a:accent2>
        <a:srgbClr val="4880E0"/>
      </a:accent2>
      <a:accent3>
        <a:srgbClr val="089060"/>
      </a:accent3>
      <a:accent4>
        <a:srgbClr val="88C840"/>
      </a:accent4>
      <a:accent5>
        <a:srgbClr val="FF9000"/>
      </a:accent5>
      <a:accent6>
        <a:srgbClr val="F8D81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62"/>
  <sheetViews>
    <sheetView workbookViewId="0">
      <selection activeCell="A61" sqref="A3:A61"/>
    </sheetView>
  </sheetViews>
  <sheetFormatPr defaultRowHeight="16" x14ac:dyDescent="0.6"/>
  <cols>
    <col min="1" max="1" width="25.578125" style="3" customWidth="1"/>
    <col min="2" max="16384" width="8.83984375" style="3"/>
  </cols>
  <sheetData>
    <row r="1" spans="1:80" x14ac:dyDescent="0.6">
      <c r="A1" s="5" t="s">
        <v>141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15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16</v>
      </c>
      <c r="BI1" s="3" t="s">
        <v>57</v>
      </c>
      <c r="BJ1" s="3" t="s">
        <v>58</v>
      </c>
      <c r="BK1" s="3" t="s">
        <v>15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53</v>
      </c>
      <c r="BW1" s="3" t="s">
        <v>69</v>
      </c>
      <c r="BX1" s="3" t="s">
        <v>70</v>
      </c>
      <c r="BY1" s="3" t="s">
        <v>71</v>
      </c>
      <c r="BZ1" s="3" t="s">
        <v>72</v>
      </c>
      <c r="CA1" s="3" t="s">
        <v>15</v>
      </c>
      <c r="CB1" s="3" t="s">
        <v>59</v>
      </c>
    </row>
    <row r="2" spans="1:80" x14ac:dyDescent="0.6">
      <c r="A2" s="5"/>
      <c r="B2" s="3" t="s">
        <v>73</v>
      </c>
      <c r="C2" s="3" t="s">
        <v>73</v>
      </c>
      <c r="D2" s="3" t="s">
        <v>73</v>
      </c>
      <c r="E2" s="3" t="s">
        <v>73</v>
      </c>
      <c r="F2" s="3" t="s">
        <v>73</v>
      </c>
      <c r="G2" s="3" t="s">
        <v>73</v>
      </c>
      <c r="H2" s="3" t="s">
        <v>73</v>
      </c>
      <c r="I2" s="3" t="s">
        <v>73</v>
      </c>
      <c r="J2" s="3" t="s">
        <v>73</v>
      </c>
      <c r="K2" s="3" t="s">
        <v>73</v>
      </c>
      <c r="L2" s="3" t="s">
        <v>73</v>
      </c>
      <c r="M2" s="3" t="s">
        <v>74</v>
      </c>
      <c r="N2" s="3" t="s">
        <v>74</v>
      </c>
      <c r="O2" s="3" t="s">
        <v>74</v>
      </c>
      <c r="P2" s="3" t="s">
        <v>74</v>
      </c>
      <c r="Q2" s="3" t="s">
        <v>74</v>
      </c>
      <c r="R2" s="3" t="s">
        <v>74</v>
      </c>
      <c r="S2" s="3" t="s">
        <v>75</v>
      </c>
      <c r="T2" s="3" t="s">
        <v>75</v>
      </c>
      <c r="U2" s="3" t="s">
        <v>75</v>
      </c>
      <c r="V2" s="3" t="s">
        <v>75</v>
      </c>
      <c r="W2" s="3" t="s">
        <v>75</v>
      </c>
      <c r="X2" s="3" t="s">
        <v>75</v>
      </c>
      <c r="Y2" s="3" t="s">
        <v>75</v>
      </c>
      <c r="Z2" s="3" t="s">
        <v>75</v>
      </c>
      <c r="AA2" s="3" t="s">
        <v>76</v>
      </c>
      <c r="AB2" s="3" t="s">
        <v>76</v>
      </c>
      <c r="AC2" s="3" t="s">
        <v>76</v>
      </c>
      <c r="AD2" s="3" t="s">
        <v>76</v>
      </c>
      <c r="AE2" s="3" t="s">
        <v>76</v>
      </c>
      <c r="AF2" s="3" t="s">
        <v>76</v>
      </c>
      <c r="AG2" s="3" t="s">
        <v>76</v>
      </c>
      <c r="AH2" s="3" t="s">
        <v>76</v>
      </c>
      <c r="AI2" s="3" t="s">
        <v>76</v>
      </c>
      <c r="AJ2" s="3" t="s">
        <v>77</v>
      </c>
      <c r="AK2" s="3" t="s">
        <v>77</v>
      </c>
      <c r="AL2" s="3" t="s">
        <v>77</v>
      </c>
      <c r="AM2" s="3" t="s">
        <v>77</v>
      </c>
      <c r="AN2" s="3" t="s">
        <v>77</v>
      </c>
      <c r="AO2" s="3" t="s">
        <v>77</v>
      </c>
      <c r="AP2" s="3" t="s">
        <v>77</v>
      </c>
      <c r="AQ2" s="3" t="s">
        <v>77</v>
      </c>
      <c r="AR2" s="3" t="s">
        <v>77</v>
      </c>
      <c r="AS2" s="3" t="s">
        <v>77</v>
      </c>
      <c r="AT2" s="3" t="s">
        <v>77</v>
      </c>
      <c r="AU2" s="3" t="s">
        <v>77</v>
      </c>
      <c r="AV2" s="3" t="s">
        <v>77</v>
      </c>
      <c r="AW2" s="3" t="s">
        <v>77</v>
      </c>
      <c r="AX2" s="3" t="s">
        <v>77</v>
      </c>
      <c r="AY2" s="3" t="s">
        <v>77</v>
      </c>
      <c r="AZ2" s="3" t="s">
        <v>77</v>
      </c>
      <c r="BA2" s="3" t="s">
        <v>77</v>
      </c>
      <c r="BB2" s="3" t="s">
        <v>77</v>
      </c>
      <c r="BC2" s="3" t="s">
        <v>77</v>
      </c>
      <c r="BD2" s="3" t="s">
        <v>77</v>
      </c>
      <c r="BE2" s="3" t="s">
        <v>78</v>
      </c>
      <c r="BF2" s="3" t="s">
        <v>78</v>
      </c>
      <c r="BG2" s="3" t="s">
        <v>78</v>
      </c>
      <c r="BH2" s="3" t="s">
        <v>78</v>
      </c>
      <c r="BI2" s="3" t="s">
        <v>79</v>
      </c>
      <c r="BJ2" s="3" t="s">
        <v>79</v>
      </c>
      <c r="BK2" s="3" t="s">
        <v>79</v>
      </c>
      <c r="BL2" s="3" t="s">
        <v>79</v>
      </c>
      <c r="BM2" s="3" t="s">
        <v>80</v>
      </c>
      <c r="BN2" s="3" t="s">
        <v>80</v>
      </c>
      <c r="BO2" s="3" t="s">
        <v>80</v>
      </c>
      <c r="BP2" s="3" t="s">
        <v>80</v>
      </c>
      <c r="BQ2" s="3" t="s">
        <v>80</v>
      </c>
      <c r="BR2" s="3" t="s">
        <v>80</v>
      </c>
      <c r="BS2" s="3" t="s">
        <v>80</v>
      </c>
      <c r="BT2" s="3" t="s">
        <v>80</v>
      </c>
      <c r="BU2" s="3" t="s">
        <v>80</v>
      </c>
      <c r="BV2" s="3" t="s">
        <v>80</v>
      </c>
      <c r="BW2" s="3" t="s">
        <v>81</v>
      </c>
      <c r="BX2" s="3" t="s">
        <v>81</v>
      </c>
      <c r="BY2" s="3" t="s">
        <v>81</v>
      </c>
      <c r="BZ2" s="3" t="s">
        <v>81</v>
      </c>
      <c r="CA2" s="3" t="s">
        <v>81</v>
      </c>
      <c r="CB2" s="3" t="s">
        <v>81</v>
      </c>
    </row>
    <row r="3" spans="1:80" x14ac:dyDescent="0.6">
      <c r="A3" s="3" t="s">
        <v>82</v>
      </c>
      <c r="B3" s="3">
        <v>1952</v>
      </c>
      <c r="C3" s="3">
        <v>3194</v>
      </c>
      <c r="D3" s="3">
        <v>3156</v>
      </c>
      <c r="E3" s="3">
        <v>2581</v>
      </c>
      <c r="F3" s="3">
        <v>3816</v>
      </c>
      <c r="G3" s="3">
        <v>6600</v>
      </c>
      <c r="H3" s="3">
        <v>4973</v>
      </c>
      <c r="I3" s="3">
        <v>4582</v>
      </c>
      <c r="J3" s="3">
        <v>3885</v>
      </c>
      <c r="K3" s="3">
        <v>1035</v>
      </c>
      <c r="L3" s="3">
        <v>35774</v>
      </c>
      <c r="M3" s="3">
        <v>3884</v>
      </c>
      <c r="N3" s="3">
        <v>2573</v>
      </c>
      <c r="O3" s="3">
        <v>6877</v>
      </c>
      <c r="P3" s="3">
        <v>12276</v>
      </c>
      <c r="Q3" s="3">
        <v>3450</v>
      </c>
      <c r="R3" s="3">
        <v>29060</v>
      </c>
      <c r="S3" s="3">
        <v>15751</v>
      </c>
      <c r="T3" s="3">
        <v>8775</v>
      </c>
      <c r="U3" s="3">
        <v>6705</v>
      </c>
      <c r="V3" s="3">
        <v>271</v>
      </c>
      <c r="W3" s="3">
        <v>864</v>
      </c>
      <c r="X3" s="3">
        <v>532</v>
      </c>
      <c r="Y3" s="3">
        <v>332</v>
      </c>
      <c r="Z3" s="3">
        <v>16615</v>
      </c>
      <c r="AA3" s="3">
        <v>4991</v>
      </c>
      <c r="AB3" s="3">
        <v>4249</v>
      </c>
      <c r="AC3" s="3">
        <v>3889</v>
      </c>
      <c r="AD3" s="3">
        <v>806</v>
      </c>
      <c r="AE3" s="3">
        <v>2962</v>
      </c>
      <c r="AF3" s="3">
        <v>121</v>
      </c>
      <c r="AG3" s="3">
        <v>174</v>
      </c>
      <c r="AH3" s="3">
        <v>1029</v>
      </c>
      <c r="AI3" s="3">
        <v>14332</v>
      </c>
      <c r="AJ3" s="3">
        <v>1068</v>
      </c>
      <c r="AK3" s="3">
        <v>191</v>
      </c>
      <c r="AL3" s="3">
        <v>875</v>
      </c>
      <c r="AM3" s="3">
        <v>180</v>
      </c>
      <c r="AN3" s="3">
        <v>1466</v>
      </c>
      <c r="AO3" s="3">
        <v>343</v>
      </c>
      <c r="AP3" s="3">
        <v>1912</v>
      </c>
      <c r="AQ3" s="3">
        <v>1079</v>
      </c>
      <c r="AR3" s="3">
        <v>610</v>
      </c>
      <c r="AS3" s="3">
        <v>132</v>
      </c>
      <c r="AT3" s="3">
        <v>254</v>
      </c>
      <c r="AU3" s="3">
        <v>243</v>
      </c>
      <c r="AV3" s="3">
        <v>611</v>
      </c>
      <c r="AW3" s="3">
        <v>469</v>
      </c>
      <c r="AX3" s="3">
        <v>1024</v>
      </c>
      <c r="AY3" s="3">
        <v>1606</v>
      </c>
      <c r="AZ3" s="3">
        <v>2099</v>
      </c>
      <c r="BA3" s="3">
        <v>231</v>
      </c>
      <c r="BB3" s="3">
        <v>717</v>
      </c>
      <c r="BC3" s="3">
        <v>635</v>
      </c>
      <c r="BD3" s="3">
        <v>15748</v>
      </c>
      <c r="BE3" s="3">
        <v>16615</v>
      </c>
      <c r="BF3" s="3">
        <v>10656</v>
      </c>
      <c r="BG3" s="3">
        <v>1780</v>
      </c>
      <c r="BH3" s="3">
        <v>29046</v>
      </c>
      <c r="BI3" s="3">
        <v>31132</v>
      </c>
      <c r="BJ3" s="3">
        <v>2172</v>
      </c>
      <c r="BK3" s="3">
        <v>2466</v>
      </c>
      <c r="BL3" s="3">
        <v>35770</v>
      </c>
      <c r="BM3" s="3">
        <v>1997</v>
      </c>
      <c r="BN3" s="3">
        <v>2560</v>
      </c>
      <c r="BO3" s="3">
        <v>2486</v>
      </c>
      <c r="BP3" s="3">
        <v>2072</v>
      </c>
      <c r="BQ3" s="3">
        <v>1767</v>
      </c>
      <c r="BR3" s="3">
        <v>1624</v>
      </c>
      <c r="BS3" s="3">
        <v>1018</v>
      </c>
      <c r="BT3" s="3">
        <v>1976</v>
      </c>
      <c r="BU3" s="3">
        <v>249</v>
      </c>
      <c r="BV3" s="3">
        <v>15748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</row>
    <row r="4" spans="1:80" x14ac:dyDescent="0.6">
      <c r="A4" s="3" t="s">
        <v>83</v>
      </c>
      <c r="B4" s="3">
        <v>3754</v>
      </c>
      <c r="C4" s="3">
        <v>4385</v>
      </c>
      <c r="D4" s="3">
        <v>3275</v>
      </c>
      <c r="E4" s="3">
        <v>4269</v>
      </c>
      <c r="F4" s="3">
        <v>7262</v>
      </c>
      <c r="G4" s="3">
        <v>8476</v>
      </c>
      <c r="H4" s="3">
        <v>5141</v>
      </c>
      <c r="I4" s="3">
        <v>4306</v>
      </c>
      <c r="J4" s="3">
        <v>3237</v>
      </c>
      <c r="K4" s="3">
        <v>750</v>
      </c>
      <c r="L4" s="3">
        <v>44855</v>
      </c>
      <c r="M4" s="3">
        <v>3535</v>
      </c>
      <c r="N4" s="3">
        <v>2743</v>
      </c>
      <c r="O4" s="3">
        <v>8408</v>
      </c>
      <c r="P4" s="3">
        <v>16345</v>
      </c>
      <c r="Q4" s="3">
        <v>4043</v>
      </c>
      <c r="R4" s="3">
        <v>35074</v>
      </c>
      <c r="S4" s="3">
        <v>18213</v>
      </c>
      <c r="T4" s="3">
        <v>11247</v>
      </c>
      <c r="U4" s="3">
        <v>6573</v>
      </c>
      <c r="V4" s="3">
        <v>393</v>
      </c>
      <c r="W4" s="3">
        <v>2353</v>
      </c>
      <c r="X4" s="3">
        <v>1569</v>
      </c>
      <c r="Y4" s="3">
        <v>784</v>
      </c>
      <c r="Z4" s="3">
        <v>20566</v>
      </c>
      <c r="AA4" s="3">
        <v>3613</v>
      </c>
      <c r="AB4" s="3">
        <v>7315</v>
      </c>
      <c r="AC4" s="3">
        <v>4717</v>
      </c>
      <c r="AD4" s="3">
        <v>733</v>
      </c>
      <c r="AE4" s="3">
        <v>3918</v>
      </c>
      <c r="AF4" s="3">
        <v>66</v>
      </c>
      <c r="AG4" s="3">
        <v>170</v>
      </c>
      <c r="AH4" s="3">
        <v>1541</v>
      </c>
      <c r="AI4" s="3">
        <v>17356</v>
      </c>
      <c r="AJ4" s="3">
        <v>135</v>
      </c>
      <c r="AK4" s="3">
        <v>550</v>
      </c>
      <c r="AL4" s="3">
        <v>1481</v>
      </c>
      <c r="AM4" s="3">
        <v>180</v>
      </c>
      <c r="AN4" s="3">
        <v>1800</v>
      </c>
      <c r="AO4" s="3">
        <v>636</v>
      </c>
      <c r="AP4" s="3">
        <v>2151</v>
      </c>
      <c r="AQ4" s="3">
        <v>1053</v>
      </c>
      <c r="AR4" s="3">
        <v>1435</v>
      </c>
      <c r="AS4" s="3">
        <v>147</v>
      </c>
      <c r="AT4" s="3">
        <v>244</v>
      </c>
      <c r="AU4" s="3">
        <v>265</v>
      </c>
      <c r="AV4" s="3">
        <v>666</v>
      </c>
      <c r="AW4" s="3">
        <v>649</v>
      </c>
      <c r="AX4" s="3">
        <v>1052</v>
      </c>
      <c r="AY4" s="3">
        <v>1258</v>
      </c>
      <c r="AZ4" s="3">
        <v>2405</v>
      </c>
      <c r="BA4" s="3">
        <v>203</v>
      </c>
      <c r="BB4" s="3">
        <v>871</v>
      </c>
      <c r="BC4" s="3">
        <v>1024</v>
      </c>
      <c r="BD4" s="3">
        <v>18213</v>
      </c>
      <c r="BE4" s="3">
        <v>20566</v>
      </c>
      <c r="BF4" s="3">
        <v>11821</v>
      </c>
      <c r="BG4" s="3">
        <v>2688</v>
      </c>
      <c r="BH4" s="3">
        <v>35070</v>
      </c>
      <c r="BI4" s="3">
        <v>34218</v>
      </c>
      <c r="BJ4" s="3">
        <v>7283</v>
      </c>
      <c r="BK4" s="3">
        <v>3355</v>
      </c>
      <c r="BL4" s="3">
        <v>44856</v>
      </c>
      <c r="BM4" s="3">
        <v>1288</v>
      </c>
      <c r="BN4" s="3">
        <v>1994</v>
      </c>
      <c r="BO4" s="3">
        <v>3236</v>
      </c>
      <c r="BP4" s="3">
        <v>2351</v>
      </c>
      <c r="BQ4" s="3">
        <v>2471</v>
      </c>
      <c r="BR4" s="3">
        <v>1861</v>
      </c>
      <c r="BS4" s="3">
        <v>2332</v>
      </c>
      <c r="BT4" s="3">
        <v>2388</v>
      </c>
      <c r="BU4" s="3">
        <v>289</v>
      </c>
      <c r="BV4" s="3">
        <v>18213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</row>
    <row r="5" spans="1:80" x14ac:dyDescent="0.6">
      <c r="A5" s="3" t="s">
        <v>84</v>
      </c>
      <c r="B5" s="3">
        <v>2681</v>
      </c>
      <c r="C5" s="3">
        <v>2778</v>
      </c>
      <c r="D5" s="3">
        <v>1874</v>
      </c>
      <c r="E5" s="3">
        <v>3475</v>
      </c>
      <c r="F5" s="3">
        <v>9080</v>
      </c>
      <c r="G5" s="3">
        <v>8630</v>
      </c>
      <c r="H5" s="3">
        <v>4459</v>
      </c>
      <c r="I5" s="3">
        <v>3781</v>
      </c>
      <c r="J5" s="3">
        <v>3682</v>
      </c>
      <c r="K5" s="3">
        <v>990</v>
      </c>
      <c r="L5" s="3">
        <v>41430</v>
      </c>
      <c r="M5" s="3">
        <v>9096</v>
      </c>
      <c r="N5" s="3">
        <v>3397</v>
      </c>
      <c r="O5" s="3">
        <v>5858</v>
      </c>
      <c r="P5" s="3">
        <v>13237</v>
      </c>
      <c r="Q5" s="3">
        <v>3480</v>
      </c>
      <c r="R5" s="3">
        <v>35068</v>
      </c>
      <c r="S5" s="3">
        <v>20753</v>
      </c>
      <c r="T5" s="3">
        <v>13057</v>
      </c>
      <c r="U5" s="3">
        <v>7343</v>
      </c>
      <c r="V5" s="3">
        <v>353</v>
      </c>
      <c r="W5" s="3">
        <v>1743</v>
      </c>
      <c r="X5" s="3">
        <v>1055</v>
      </c>
      <c r="Y5" s="3">
        <v>688</v>
      </c>
      <c r="Z5" s="3">
        <v>22496</v>
      </c>
      <c r="AA5" s="3">
        <v>4797</v>
      </c>
      <c r="AB5" s="3">
        <v>5704</v>
      </c>
      <c r="AC5" s="3">
        <v>6318</v>
      </c>
      <c r="AD5" s="3">
        <v>819</v>
      </c>
      <c r="AE5" s="3">
        <v>5400</v>
      </c>
      <c r="AF5" s="3">
        <v>99</v>
      </c>
      <c r="AG5" s="3">
        <v>101</v>
      </c>
      <c r="AH5" s="3">
        <v>1414</v>
      </c>
      <c r="AI5" s="3">
        <v>18334</v>
      </c>
      <c r="AJ5" s="3">
        <v>93</v>
      </c>
      <c r="AK5" s="3">
        <v>625</v>
      </c>
      <c r="AL5" s="3">
        <v>949</v>
      </c>
      <c r="AM5" s="3">
        <v>262</v>
      </c>
      <c r="AN5" s="3">
        <v>2124</v>
      </c>
      <c r="AO5" s="3">
        <v>510</v>
      </c>
      <c r="AP5" s="3">
        <v>2194</v>
      </c>
      <c r="AQ5" s="3">
        <v>1530</v>
      </c>
      <c r="AR5" s="3">
        <v>831</v>
      </c>
      <c r="AS5" s="3">
        <v>283</v>
      </c>
      <c r="AT5" s="3">
        <v>717</v>
      </c>
      <c r="AU5" s="3">
        <v>386</v>
      </c>
      <c r="AV5" s="3">
        <v>1765</v>
      </c>
      <c r="AW5" s="3">
        <v>813</v>
      </c>
      <c r="AX5" s="3">
        <v>1280</v>
      </c>
      <c r="AY5" s="3">
        <v>1587</v>
      </c>
      <c r="AZ5" s="3">
        <v>2677</v>
      </c>
      <c r="BA5" s="3">
        <v>382</v>
      </c>
      <c r="BB5" s="3">
        <v>854</v>
      </c>
      <c r="BC5" s="3">
        <v>897</v>
      </c>
      <c r="BD5" s="3">
        <v>20756</v>
      </c>
      <c r="BE5" s="3">
        <v>22496</v>
      </c>
      <c r="BF5" s="3">
        <v>10233</v>
      </c>
      <c r="BG5" s="3">
        <v>2334</v>
      </c>
      <c r="BH5" s="3">
        <v>35060</v>
      </c>
      <c r="BI5" s="3">
        <v>23739</v>
      </c>
      <c r="BJ5" s="3">
        <v>15068</v>
      </c>
      <c r="BK5" s="3">
        <v>2633</v>
      </c>
      <c r="BL5" s="3">
        <v>41440</v>
      </c>
      <c r="BM5" s="3">
        <v>2258</v>
      </c>
      <c r="BN5" s="3">
        <v>4859</v>
      </c>
      <c r="BO5" s="3">
        <v>3039</v>
      </c>
      <c r="BP5" s="3">
        <v>2159</v>
      </c>
      <c r="BQ5" s="3">
        <v>2995</v>
      </c>
      <c r="BR5" s="3">
        <v>2002</v>
      </c>
      <c r="BS5" s="3">
        <v>1102</v>
      </c>
      <c r="BT5" s="3">
        <v>2015</v>
      </c>
      <c r="BU5" s="3">
        <v>319</v>
      </c>
      <c r="BV5" s="3">
        <v>20756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</row>
    <row r="6" spans="1:80" x14ac:dyDescent="0.6">
      <c r="A6" s="3" t="s">
        <v>85</v>
      </c>
      <c r="B6" s="3">
        <v>4647</v>
      </c>
      <c r="C6" s="3">
        <v>5654</v>
      </c>
      <c r="D6" s="3">
        <v>3614</v>
      </c>
      <c r="E6" s="3">
        <v>4490</v>
      </c>
      <c r="F6" s="3">
        <v>8839</v>
      </c>
      <c r="G6" s="3">
        <v>9576</v>
      </c>
      <c r="H6" s="3">
        <v>4302</v>
      </c>
      <c r="I6" s="3">
        <v>2814</v>
      </c>
      <c r="J6" s="3">
        <v>1951</v>
      </c>
      <c r="K6" s="3">
        <v>283</v>
      </c>
      <c r="L6" s="3">
        <v>46170</v>
      </c>
      <c r="M6" s="3">
        <v>4948</v>
      </c>
      <c r="N6" s="3">
        <v>3205</v>
      </c>
      <c r="O6" s="3">
        <v>9114</v>
      </c>
      <c r="P6" s="3">
        <v>13560</v>
      </c>
      <c r="Q6" s="3">
        <v>3190</v>
      </c>
      <c r="R6" s="3">
        <v>34017</v>
      </c>
      <c r="S6" s="3">
        <v>21235</v>
      </c>
      <c r="T6" s="3">
        <v>13767</v>
      </c>
      <c r="U6" s="3">
        <v>7156</v>
      </c>
      <c r="V6" s="3">
        <v>312</v>
      </c>
      <c r="W6" s="3">
        <v>2079</v>
      </c>
      <c r="X6" s="3">
        <v>1283</v>
      </c>
      <c r="Y6" s="3">
        <v>796</v>
      </c>
      <c r="Z6" s="3">
        <v>23314</v>
      </c>
      <c r="AA6" s="3">
        <v>2350</v>
      </c>
      <c r="AB6" s="3">
        <v>8953</v>
      </c>
      <c r="AC6" s="3">
        <v>3731</v>
      </c>
      <c r="AD6" s="3">
        <v>175</v>
      </c>
      <c r="AE6" s="3">
        <v>3518</v>
      </c>
      <c r="AF6" s="3">
        <v>38</v>
      </c>
      <c r="AG6" s="3">
        <v>103</v>
      </c>
      <c r="AH6" s="3">
        <v>1188</v>
      </c>
      <c r="AI6" s="3">
        <v>16325</v>
      </c>
      <c r="AJ6" s="3">
        <v>148</v>
      </c>
      <c r="AK6" s="3">
        <v>1124</v>
      </c>
      <c r="AL6" s="3">
        <v>1557</v>
      </c>
      <c r="AM6" s="3">
        <v>297</v>
      </c>
      <c r="AN6" s="3">
        <v>2255</v>
      </c>
      <c r="AO6" s="3">
        <v>609</v>
      </c>
      <c r="AP6" s="3">
        <v>2299</v>
      </c>
      <c r="AQ6" s="3">
        <v>1272</v>
      </c>
      <c r="AR6" s="3">
        <v>1006</v>
      </c>
      <c r="AS6" s="3">
        <v>180</v>
      </c>
      <c r="AT6" s="3">
        <v>452</v>
      </c>
      <c r="AU6" s="3">
        <v>350</v>
      </c>
      <c r="AV6" s="3">
        <v>1071</v>
      </c>
      <c r="AW6" s="3">
        <v>671</v>
      </c>
      <c r="AX6" s="3">
        <v>1786</v>
      </c>
      <c r="AY6" s="3">
        <v>1548</v>
      </c>
      <c r="AZ6" s="3">
        <v>2625</v>
      </c>
      <c r="BA6" s="3">
        <v>219</v>
      </c>
      <c r="BB6" s="3">
        <v>874</v>
      </c>
      <c r="BC6" s="3">
        <v>910</v>
      </c>
      <c r="BD6" s="3">
        <v>21236</v>
      </c>
      <c r="BE6" s="3">
        <v>23314</v>
      </c>
      <c r="BF6" s="3">
        <v>8553</v>
      </c>
      <c r="BG6" s="3">
        <v>2148</v>
      </c>
      <c r="BH6" s="3">
        <v>34022</v>
      </c>
      <c r="BI6" s="3">
        <v>36896</v>
      </c>
      <c r="BJ6" s="3">
        <v>6345</v>
      </c>
      <c r="BK6" s="3">
        <v>2934</v>
      </c>
      <c r="BL6" s="3">
        <v>46175</v>
      </c>
      <c r="BM6" s="3">
        <v>1915</v>
      </c>
      <c r="BN6" s="3">
        <v>3243</v>
      </c>
      <c r="BO6" s="3">
        <v>4027</v>
      </c>
      <c r="BP6" s="3">
        <v>2697</v>
      </c>
      <c r="BQ6" s="3">
        <v>2891</v>
      </c>
      <c r="BR6" s="3">
        <v>2065</v>
      </c>
      <c r="BS6" s="3">
        <v>1951</v>
      </c>
      <c r="BT6" s="3">
        <v>2096</v>
      </c>
      <c r="BU6" s="3">
        <v>350</v>
      </c>
      <c r="BV6" s="3">
        <v>21236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</row>
    <row r="7" spans="1:80" x14ac:dyDescent="0.6">
      <c r="A7" s="3" t="s">
        <v>86</v>
      </c>
      <c r="B7" s="3">
        <v>2798</v>
      </c>
      <c r="C7" s="3">
        <v>3717</v>
      </c>
      <c r="D7" s="3">
        <v>2908</v>
      </c>
      <c r="E7" s="3">
        <v>3778</v>
      </c>
      <c r="F7" s="3">
        <v>6116</v>
      </c>
      <c r="G7" s="3">
        <v>8704</v>
      </c>
      <c r="H7" s="3">
        <v>5365</v>
      </c>
      <c r="I7" s="3">
        <v>4212</v>
      </c>
      <c r="J7" s="3">
        <v>2949</v>
      </c>
      <c r="K7" s="3">
        <v>609</v>
      </c>
      <c r="L7" s="3">
        <v>41156</v>
      </c>
      <c r="M7" s="3">
        <v>5659</v>
      </c>
      <c r="N7" s="3">
        <v>2784</v>
      </c>
      <c r="O7" s="3">
        <v>6887</v>
      </c>
      <c r="P7" s="3">
        <v>14822</v>
      </c>
      <c r="Q7" s="3">
        <v>3078</v>
      </c>
      <c r="R7" s="3">
        <v>33230</v>
      </c>
      <c r="S7" s="3">
        <v>19067</v>
      </c>
      <c r="T7" s="3">
        <v>11713</v>
      </c>
      <c r="U7" s="3">
        <v>6958</v>
      </c>
      <c r="V7" s="3">
        <v>396</v>
      </c>
      <c r="W7" s="3">
        <v>1882</v>
      </c>
      <c r="X7" s="3">
        <v>1207</v>
      </c>
      <c r="Y7" s="3">
        <v>675</v>
      </c>
      <c r="Z7" s="3">
        <v>20949</v>
      </c>
      <c r="AA7" s="3">
        <v>4304</v>
      </c>
      <c r="AB7" s="3">
        <v>6433</v>
      </c>
      <c r="AC7" s="3">
        <v>3683</v>
      </c>
      <c r="AD7" s="3">
        <v>792</v>
      </c>
      <c r="AE7" s="3">
        <v>2841</v>
      </c>
      <c r="AF7" s="3">
        <v>50</v>
      </c>
      <c r="AG7" s="3">
        <v>103</v>
      </c>
      <c r="AH7" s="3">
        <v>1047</v>
      </c>
      <c r="AI7" s="3">
        <v>15570</v>
      </c>
      <c r="AJ7" s="3">
        <v>97</v>
      </c>
      <c r="AK7" s="3">
        <v>638</v>
      </c>
      <c r="AL7" s="3">
        <v>1341</v>
      </c>
      <c r="AM7" s="3">
        <v>191</v>
      </c>
      <c r="AN7" s="3">
        <v>1720</v>
      </c>
      <c r="AO7" s="3">
        <v>610</v>
      </c>
      <c r="AP7" s="3">
        <v>1944</v>
      </c>
      <c r="AQ7" s="3">
        <v>1299</v>
      </c>
      <c r="AR7" s="3">
        <v>1109</v>
      </c>
      <c r="AS7" s="3">
        <v>225</v>
      </c>
      <c r="AT7" s="3">
        <v>439</v>
      </c>
      <c r="AU7" s="3">
        <v>297</v>
      </c>
      <c r="AV7" s="3">
        <v>1066</v>
      </c>
      <c r="AW7" s="3">
        <v>658</v>
      </c>
      <c r="AX7" s="3">
        <v>1410</v>
      </c>
      <c r="AY7" s="3">
        <v>1469</v>
      </c>
      <c r="AZ7" s="3">
        <v>2353</v>
      </c>
      <c r="BA7" s="3">
        <v>350</v>
      </c>
      <c r="BB7" s="3">
        <v>889</v>
      </c>
      <c r="BC7" s="3">
        <v>973</v>
      </c>
      <c r="BD7" s="3">
        <v>19068</v>
      </c>
      <c r="BE7" s="3">
        <v>20949</v>
      </c>
      <c r="BF7" s="3">
        <v>10462</v>
      </c>
      <c r="BG7" s="3">
        <v>1816</v>
      </c>
      <c r="BH7" s="3">
        <v>33229</v>
      </c>
      <c r="BI7" s="3">
        <v>28413</v>
      </c>
      <c r="BJ7" s="3">
        <v>10453</v>
      </c>
      <c r="BK7" s="3">
        <v>2278</v>
      </c>
      <c r="BL7" s="3">
        <v>41144</v>
      </c>
      <c r="BM7" s="3">
        <v>1732</v>
      </c>
      <c r="BN7" s="3">
        <v>3280</v>
      </c>
      <c r="BO7" s="3">
        <v>3214</v>
      </c>
      <c r="BP7" s="3">
        <v>2330</v>
      </c>
      <c r="BQ7" s="3">
        <v>2821</v>
      </c>
      <c r="BR7" s="3">
        <v>1806</v>
      </c>
      <c r="BS7" s="3">
        <v>1501</v>
      </c>
      <c r="BT7" s="3">
        <v>2061</v>
      </c>
      <c r="BU7" s="3">
        <v>325</v>
      </c>
      <c r="BV7" s="3">
        <v>19068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</row>
    <row r="8" spans="1:80" x14ac:dyDescent="0.6">
      <c r="A8" s="3" t="s">
        <v>87</v>
      </c>
      <c r="B8" s="3">
        <v>1984</v>
      </c>
      <c r="C8" s="3">
        <v>3380</v>
      </c>
      <c r="D8" s="3">
        <v>3295</v>
      </c>
      <c r="E8" s="3">
        <v>4243</v>
      </c>
      <c r="F8" s="3">
        <v>4721</v>
      </c>
      <c r="G8" s="3">
        <v>7797</v>
      </c>
      <c r="H8" s="3">
        <v>5686</v>
      </c>
      <c r="I8" s="3">
        <v>5002</v>
      </c>
      <c r="J8" s="3">
        <v>3861</v>
      </c>
      <c r="K8" s="3">
        <v>1116</v>
      </c>
      <c r="L8" s="3">
        <v>41085</v>
      </c>
      <c r="M8" s="3">
        <v>12899</v>
      </c>
      <c r="N8" s="3">
        <v>3521</v>
      </c>
      <c r="O8" s="3">
        <v>4233</v>
      </c>
      <c r="P8" s="3">
        <v>11167</v>
      </c>
      <c r="Q8" s="3">
        <v>2319</v>
      </c>
      <c r="R8" s="3">
        <v>34139</v>
      </c>
      <c r="S8" s="3">
        <v>19845</v>
      </c>
      <c r="T8" s="3">
        <v>11417</v>
      </c>
      <c r="U8" s="3">
        <v>8219</v>
      </c>
      <c r="V8" s="3">
        <v>209</v>
      </c>
      <c r="W8" s="3">
        <v>1498</v>
      </c>
      <c r="X8" s="3">
        <v>753</v>
      </c>
      <c r="Y8" s="3">
        <v>745</v>
      </c>
      <c r="Z8" s="3">
        <v>21343</v>
      </c>
      <c r="AA8" s="3">
        <v>6664</v>
      </c>
      <c r="AB8" s="3">
        <v>4720</v>
      </c>
      <c r="AC8" s="3">
        <v>3416</v>
      </c>
      <c r="AD8" s="3">
        <v>171</v>
      </c>
      <c r="AE8" s="3">
        <v>3190</v>
      </c>
      <c r="AF8" s="3">
        <v>55</v>
      </c>
      <c r="AG8" s="3">
        <v>73</v>
      </c>
      <c r="AH8" s="3">
        <v>755</v>
      </c>
      <c r="AI8" s="3">
        <v>15628</v>
      </c>
      <c r="AJ8" s="3">
        <v>107</v>
      </c>
      <c r="AK8" s="3">
        <v>855</v>
      </c>
      <c r="AL8" s="3">
        <v>865</v>
      </c>
      <c r="AM8" s="3">
        <v>231</v>
      </c>
      <c r="AN8" s="3">
        <v>1357</v>
      </c>
      <c r="AO8" s="3">
        <v>488</v>
      </c>
      <c r="AP8" s="3">
        <v>1979</v>
      </c>
      <c r="AQ8" s="3">
        <v>1349</v>
      </c>
      <c r="AR8" s="3">
        <v>664</v>
      </c>
      <c r="AS8" s="3">
        <v>223</v>
      </c>
      <c r="AT8" s="3">
        <v>677</v>
      </c>
      <c r="AU8" s="3">
        <v>555</v>
      </c>
      <c r="AV8" s="3">
        <v>2175</v>
      </c>
      <c r="AW8" s="3">
        <v>448</v>
      </c>
      <c r="AX8" s="3">
        <v>1215</v>
      </c>
      <c r="AY8" s="3">
        <v>2236</v>
      </c>
      <c r="AZ8" s="3">
        <v>2686</v>
      </c>
      <c r="BA8" s="3">
        <v>355</v>
      </c>
      <c r="BB8" s="3">
        <v>556</v>
      </c>
      <c r="BC8" s="3">
        <v>822</v>
      </c>
      <c r="BD8" s="3">
        <v>19842</v>
      </c>
      <c r="BE8" s="3">
        <v>21343</v>
      </c>
      <c r="BF8" s="3">
        <v>11535</v>
      </c>
      <c r="BG8" s="3">
        <v>1268</v>
      </c>
      <c r="BH8" s="3">
        <v>34141</v>
      </c>
      <c r="BI8" s="3">
        <v>29306</v>
      </c>
      <c r="BJ8" s="3">
        <v>10362</v>
      </c>
      <c r="BK8" s="3">
        <v>1406</v>
      </c>
      <c r="BL8" s="3">
        <v>41074</v>
      </c>
      <c r="BM8" s="3">
        <v>3065</v>
      </c>
      <c r="BN8" s="3">
        <v>6499</v>
      </c>
      <c r="BO8" s="3">
        <v>1899</v>
      </c>
      <c r="BP8" s="3">
        <v>1744</v>
      </c>
      <c r="BQ8" s="3">
        <v>2793</v>
      </c>
      <c r="BR8" s="3">
        <v>1969</v>
      </c>
      <c r="BS8" s="3">
        <v>534</v>
      </c>
      <c r="BT8" s="3">
        <v>1071</v>
      </c>
      <c r="BU8" s="3">
        <v>258</v>
      </c>
      <c r="BV8" s="3">
        <v>19842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</row>
    <row r="9" spans="1:80" x14ac:dyDescent="0.6">
      <c r="A9" s="3" t="s">
        <v>88</v>
      </c>
      <c r="B9" s="3">
        <v>2975</v>
      </c>
      <c r="C9" s="3">
        <v>3138</v>
      </c>
      <c r="D9" s="3">
        <v>2249</v>
      </c>
      <c r="E9" s="3">
        <v>4542</v>
      </c>
      <c r="F9" s="3">
        <v>9320</v>
      </c>
      <c r="G9" s="3">
        <v>9452</v>
      </c>
      <c r="H9" s="3">
        <v>5110</v>
      </c>
      <c r="I9" s="3">
        <v>3953</v>
      </c>
      <c r="J9" s="3">
        <v>3273</v>
      </c>
      <c r="K9" s="3">
        <v>841</v>
      </c>
      <c r="L9" s="3">
        <v>44853</v>
      </c>
      <c r="M9" s="3">
        <v>7925</v>
      </c>
      <c r="N9" s="3">
        <v>3391</v>
      </c>
      <c r="O9" s="3">
        <v>6704</v>
      </c>
      <c r="P9" s="3">
        <v>14198</v>
      </c>
      <c r="Q9" s="3">
        <v>5370</v>
      </c>
      <c r="R9" s="3">
        <v>37588</v>
      </c>
      <c r="S9" s="3">
        <v>21120</v>
      </c>
      <c r="T9" s="3">
        <v>13705</v>
      </c>
      <c r="U9" s="3">
        <v>7034</v>
      </c>
      <c r="V9" s="3">
        <v>381</v>
      </c>
      <c r="W9" s="3">
        <v>1995</v>
      </c>
      <c r="X9" s="3">
        <v>1285</v>
      </c>
      <c r="Y9" s="3">
        <v>710</v>
      </c>
      <c r="Z9" s="3">
        <v>23115</v>
      </c>
      <c r="AA9" s="3">
        <v>4004</v>
      </c>
      <c r="AB9" s="3">
        <v>5520</v>
      </c>
      <c r="AC9" s="3">
        <v>6600</v>
      </c>
      <c r="AD9" s="3">
        <v>1156</v>
      </c>
      <c r="AE9" s="3">
        <v>5350</v>
      </c>
      <c r="AF9" s="3">
        <v>94</v>
      </c>
      <c r="AG9" s="3">
        <v>98</v>
      </c>
      <c r="AH9" s="3">
        <v>2143</v>
      </c>
      <c r="AI9" s="3">
        <v>18365</v>
      </c>
      <c r="AJ9" s="3">
        <v>101</v>
      </c>
      <c r="AK9" s="3">
        <v>1060</v>
      </c>
      <c r="AL9" s="3">
        <v>1106</v>
      </c>
      <c r="AM9" s="3">
        <v>189</v>
      </c>
      <c r="AN9" s="3">
        <v>1993</v>
      </c>
      <c r="AO9" s="3">
        <v>670</v>
      </c>
      <c r="AP9" s="3">
        <v>1812</v>
      </c>
      <c r="AQ9" s="3">
        <v>1672</v>
      </c>
      <c r="AR9" s="3">
        <v>1540</v>
      </c>
      <c r="AS9" s="3">
        <v>260</v>
      </c>
      <c r="AT9" s="3">
        <v>595</v>
      </c>
      <c r="AU9" s="3">
        <v>438</v>
      </c>
      <c r="AV9" s="3">
        <v>1379</v>
      </c>
      <c r="AW9" s="3">
        <v>843</v>
      </c>
      <c r="AX9" s="3">
        <v>1288</v>
      </c>
      <c r="AY9" s="3">
        <v>1307</v>
      </c>
      <c r="AZ9" s="3">
        <v>2295</v>
      </c>
      <c r="BA9" s="3">
        <v>566</v>
      </c>
      <c r="BB9" s="3">
        <v>958</v>
      </c>
      <c r="BC9" s="3">
        <v>1062</v>
      </c>
      <c r="BD9" s="3">
        <v>21134</v>
      </c>
      <c r="BE9" s="3">
        <v>23115</v>
      </c>
      <c r="BF9" s="3">
        <v>10366</v>
      </c>
      <c r="BG9" s="3">
        <v>4106</v>
      </c>
      <c r="BH9" s="3">
        <v>37595</v>
      </c>
      <c r="BI9" s="3">
        <v>27717</v>
      </c>
      <c r="BJ9" s="3">
        <v>12402</v>
      </c>
      <c r="BK9" s="3">
        <v>4732</v>
      </c>
      <c r="BL9" s="3">
        <v>44851</v>
      </c>
      <c r="BM9" s="3">
        <v>2252</v>
      </c>
      <c r="BN9" s="3">
        <v>4094</v>
      </c>
      <c r="BO9" s="3">
        <v>3446</v>
      </c>
      <c r="BP9" s="3">
        <v>2356</v>
      </c>
      <c r="BQ9" s="3">
        <v>3009</v>
      </c>
      <c r="BR9" s="3">
        <v>1813</v>
      </c>
      <c r="BS9" s="3">
        <v>1663</v>
      </c>
      <c r="BT9" s="3">
        <v>2133</v>
      </c>
      <c r="BU9" s="3">
        <v>366</v>
      </c>
      <c r="BV9" s="3">
        <v>21132</v>
      </c>
      <c r="BW9" s="3">
        <v>19953</v>
      </c>
      <c r="BX9" s="3">
        <v>5777</v>
      </c>
      <c r="BY9" s="3">
        <v>278</v>
      </c>
      <c r="BZ9" s="3">
        <v>13037</v>
      </c>
      <c r="CA9" s="3">
        <v>5809</v>
      </c>
      <c r="CB9" s="3">
        <v>44854</v>
      </c>
    </row>
    <row r="10" spans="1:80" x14ac:dyDescent="0.6">
      <c r="A10" s="3" t="s">
        <v>89</v>
      </c>
      <c r="B10" s="3">
        <v>2038</v>
      </c>
      <c r="C10" s="3">
        <v>3243</v>
      </c>
      <c r="D10" s="3">
        <v>2799</v>
      </c>
      <c r="E10" s="3">
        <v>2777</v>
      </c>
      <c r="F10" s="3">
        <v>4016</v>
      </c>
      <c r="G10" s="3">
        <v>7607</v>
      </c>
      <c r="H10" s="3">
        <v>4853</v>
      </c>
      <c r="I10" s="3">
        <v>3707</v>
      </c>
      <c r="J10" s="3">
        <v>3429</v>
      </c>
      <c r="K10" s="3">
        <v>1186</v>
      </c>
      <c r="L10" s="3">
        <v>35655</v>
      </c>
      <c r="M10" s="3">
        <v>9611</v>
      </c>
      <c r="N10" s="3">
        <v>2985</v>
      </c>
      <c r="O10" s="3">
        <v>4514</v>
      </c>
      <c r="P10" s="3">
        <v>9244</v>
      </c>
      <c r="Q10" s="3">
        <v>2602</v>
      </c>
      <c r="R10" s="3">
        <v>28956</v>
      </c>
      <c r="S10" s="3">
        <v>17417</v>
      </c>
      <c r="T10" s="3">
        <v>10232</v>
      </c>
      <c r="U10" s="3">
        <v>6962</v>
      </c>
      <c r="V10" s="3">
        <v>223</v>
      </c>
      <c r="W10" s="3">
        <v>1096</v>
      </c>
      <c r="X10" s="3">
        <v>586</v>
      </c>
      <c r="Y10" s="3">
        <v>510</v>
      </c>
      <c r="Z10" s="3">
        <v>18513</v>
      </c>
      <c r="AA10" s="3">
        <v>5266</v>
      </c>
      <c r="AB10" s="3">
        <v>5113</v>
      </c>
      <c r="AC10" s="3">
        <v>3439</v>
      </c>
      <c r="AD10" s="3">
        <v>417</v>
      </c>
      <c r="AE10" s="3">
        <v>2957</v>
      </c>
      <c r="AF10" s="3">
        <v>65</v>
      </c>
      <c r="AG10" s="3">
        <v>105</v>
      </c>
      <c r="AH10" s="3">
        <v>877</v>
      </c>
      <c r="AI10" s="3">
        <v>14800</v>
      </c>
      <c r="AJ10" s="3">
        <v>99</v>
      </c>
      <c r="AK10" s="3">
        <v>741</v>
      </c>
      <c r="AL10" s="3">
        <v>830</v>
      </c>
      <c r="AM10" s="3">
        <v>169</v>
      </c>
      <c r="AN10" s="3">
        <v>1400</v>
      </c>
      <c r="AO10" s="3">
        <v>434</v>
      </c>
      <c r="AP10" s="3">
        <v>1443</v>
      </c>
      <c r="AQ10" s="3">
        <v>1018</v>
      </c>
      <c r="AR10" s="3">
        <v>645</v>
      </c>
      <c r="AS10" s="3">
        <v>220</v>
      </c>
      <c r="AT10" s="3">
        <v>489</v>
      </c>
      <c r="AU10" s="3">
        <v>438</v>
      </c>
      <c r="AV10" s="3">
        <v>1535</v>
      </c>
      <c r="AW10" s="3">
        <v>429</v>
      </c>
      <c r="AX10" s="3">
        <v>1138</v>
      </c>
      <c r="AY10" s="3">
        <v>2262</v>
      </c>
      <c r="AZ10" s="3">
        <v>2443</v>
      </c>
      <c r="BA10" s="3">
        <v>377</v>
      </c>
      <c r="BB10" s="3">
        <v>542</v>
      </c>
      <c r="BC10" s="3">
        <v>766</v>
      </c>
      <c r="BD10" s="3">
        <v>17410</v>
      </c>
      <c r="BE10" s="3">
        <v>18513</v>
      </c>
      <c r="BF10" s="3">
        <v>8797</v>
      </c>
      <c r="BG10" s="3">
        <v>1634</v>
      </c>
      <c r="BH10" s="3">
        <v>28945</v>
      </c>
      <c r="BI10" s="3">
        <v>30219</v>
      </c>
      <c r="BJ10" s="3">
        <v>3549</v>
      </c>
      <c r="BK10" s="3">
        <v>1896</v>
      </c>
      <c r="BL10" s="3">
        <v>35664</v>
      </c>
      <c r="BM10" s="3">
        <v>2783</v>
      </c>
      <c r="BN10" s="3">
        <v>5531</v>
      </c>
      <c r="BO10" s="3">
        <v>1881</v>
      </c>
      <c r="BP10" s="3">
        <v>1779</v>
      </c>
      <c r="BQ10" s="3">
        <v>2324</v>
      </c>
      <c r="BR10" s="3">
        <v>1515</v>
      </c>
      <c r="BS10" s="3">
        <v>481</v>
      </c>
      <c r="BT10" s="3">
        <v>853</v>
      </c>
      <c r="BU10" s="3">
        <v>261</v>
      </c>
      <c r="BV10" s="3">
        <v>17410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</row>
    <row r="11" spans="1:80" x14ac:dyDescent="0.6">
      <c r="A11" s="3" t="s">
        <v>90</v>
      </c>
      <c r="B11" s="3">
        <v>2664</v>
      </c>
      <c r="C11" s="3">
        <v>3949</v>
      </c>
      <c r="D11" s="3">
        <v>3499</v>
      </c>
      <c r="E11" s="3">
        <v>3271</v>
      </c>
      <c r="F11" s="3">
        <v>5428</v>
      </c>
      <c r="G11" s="3">
        <v>8482</v>
      </c>
      <c r="H11" s="3">
        <v>5459</v>
      </c>
      <c r="I11" s="3">
        <v>4418</v>
      </c>
      <c r="J11" s="3">
        <v>3447</v>
      </c>
      <c r="K11" s="3">
        <v>906</v>
      </c>
      <c r="L11" s="3">
        <v>41523</v>
      </c>
      <c r="M11" s="3">
        <v>4802</v>
      </c>
      <c r="N11" s="3">
        <v>2607</v>
      </c>
      <c r="O11" s="3">
        <v>8051</v>
      </c>
      <c r="P11" s="3">
        <v>13978</v>
      </c>
      <c r="Q11" s="3">
        <v>3769</v>
      </c>
      <c r="R11" s="3">
        <v>33207</v>
      </c>
      <c r="S11" s="3">
        <v>18254</v>
      </c>
      <c r="T11" s="3">
        <v>10845</v>
      </c>
      <c r="U11" s="3">
        <v>7101</v>
      </c>
      <c r="V11" s="3">
        <v>308</v>
      </c>
      <c r="W11" s="3">
        <v>1723</v>
      </c>
      <c r="X11" s="3">
        <v>1071</v>
      </c>
      <c r="Y11" s="3">
        <v>652</v>
      </c>
      <c r="Z11" s="3">
        <v>19977</v>
      </c>
      <c r="AA11" s="3">
        <v>4294</v>
      </c>
      <c r="AB11" s="3">
        <v>5685</v>
      </c>
      <c r="AC11" s="3">
        <v>5326</v>
      </c>
      <c r="AD11" s="3">
        <v>998</v>
      </c>
      <c r="AE11" s="3">
        <v>4227</v>
      </c>
      <c r="AF11" s="3">
        <v>101</v>
      </c>
      <c r="AG11" s="3">
        <v>177</v>
      </c>
      <c r="AH11" s="3">
        <v>1338</v>
      </c>
      <c r="AI11" s="3">
        <v>16820</v>
      </c>
      <c r="AJ11" s="3">
        <v>255</v>
      </c>
      <c r="AK11" s="3">
        <v>791</v>
      </c>
      <c r="AL11" s="3">
        <v>1555</v>
      </c>
      <c r="AM11" s="3">
        <v>346</v>
      </c>
      <c r="AN11" s="3">
        <v>1982</v>
      </c>
      <c r="AO11" s="3">
        <v>299</v>
      </c>
      <c r="AP11" s="3">
        <v>2252</v>
      </c>
      <c r="AQ11" s="3">
        <v>1151</v>
      </c>
      <c r="AR11" s="3">
        <v>701</v>
      </c>
      <c r="AS11" s="3">
        <v>204</v>
      </c>
      <c r="AT11" s="3">
        <v>289</v>
      </c>
      <c r="AU11" s="3">
        <v>296</v>
      </c>
      <c r="AV11" s="3">
        <v>680</v>
      </c>
      <c r="AW11" s="3">
        <v>532</v>
      </c>
      <c r="AX11" s="3">
        <v>969</v>
      </c>
      <c r="AY11" s="3">
        <v>1665</v>
      </c>
      <c r="AZ11" s="3">
        <v>2540</v>
      </c>
      <c r="BA11" s="3">
        <v>225</v>
      </c>
      <c r="BB11" s="3">
        <v>781</v>
      </c>
      <c r="BC11" s="3">
        <v>746</v>
      </c>
      <c r="BD11" s="3">
        <v>18252</v>
      </c>
      <c r="BE11" s="3">
        <v>19977</v>
      </c>
      <c r="BF11" s="3">
        <v>11005</v>
      </c>
      <c r="BG11" s="3">
        <v>2237</v>
      </c>
      <c r="BH11" s="3">
        <v>33210</v>
      </c>
      <c r="BI11" s="3">
        <v>34378</v>
      </c>
      <c r="BJ11" s="3">
        <v>4060</v>
      </c>
      <c r="BK11" s="3">
        <v>3083</v>
      </c>
      <c r="BL11" s="3">
        <v>41521</v>
      </c>
      <c r="BM11" s="3">
        <v>1717</v>
      </c>
      <c r="BN11" s="3">
        <v>3261</v>
      </c>
      <c r="BO11" s="3">
        <v>3144</v>
      </c>
      <c r="BP11" s="3">
        <v>2001</v>
      </c>
      <c r="BQ11" s="3">
        <v>2127</v>
      </c>
      <c r="BR11" s="3">
        <v>1819</v>
      </c>
      <c r="BS11" s="3">
        <v>1465</v>
      </c>
      <c r="BT11" s="3">
        <v>2424</v>
      </c>
      <c r="BU11" s="3">
        <v>291</v>
      </c>
      <c r="BV11" s="3">
        <v>18252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</row>
    <row r="12" spans="1:80" x14ac:dyDescent="0.6">
      <c r="A12" s="3" t="s">
        <v>91</v>
      </c>
      <c r="B12" s="3">
        <v>2826</v>
      </c>
      <c r="C12" s="3">
        <v>4542</v>
      </c>
      <c r="D12" s="3">
        <v>4114</v>
      </c>
      <c r="E12" s="3">
        <v>4552</v>
      </c>
      <c r="F12" s="3">
        <v>5316</v>
      </c>
      <c r="G12" s="3">
        <v>10036</v>
      </c>
      <c r="H12" s="3">
        <v>5727</v>
      </c>
      <c r="I12" s="3">
        <v>3029</v>
      </c>
      <c r="J12" s="3">
        <v>1812</v>
      </c>
      <c r="K12" s="3">
        <v>295</v>
      </c>
      <c r="L12" s="3">
        <v>42249</v>
      </c>
      <c r="M12" s="3">
        <v>5807</v>
      </c>
      <c r="N12" s="3">
        <v>3506</v>
      </c>
      <c r="O12" s="3">
        <v>8025</v>
      </c>
      <c r="P12" s="3">
        <v>13197</v>
      </c>
      <c r="Q12" s="3">
        <v>2401</v>
      </c>
      <c r="R12" s="3">
        <v>32936</v>
      </c>
      <c r="S12" s="3">
        <v>21480</v>
      </c>
      <c r="T12" s="3">
        <v>12823</v>
      </c>
      <c r="U12" s="3">
        <v>8316</v>
      </c>
      <c r="V12" s="3">
        <v>341</v>
      </c>
      <c r="W12" s="3">
        <v>2100</v>
      </c>
      <c r="X12" s="3">
        <v>1227</v>
      </c>
      <c r="Y12" s="3">
        <v>873</v>
      </c>
      <c r="Z12" s="3">
        <v>23580</v>
      </c>
      <c r="AA12" s="3">
        <v>2685</v>
      </c>
      <c r="AB12" s="3">
        <v>7857</v>
      </c>
      <c r="AC12" s="3">
        <v>3521</v>
      </c>
      <c r="AD12" s="3">
        <v>273</v>
      </c>
      <c r="AE12" s="3">
        <v>3210</v>
      </c>
      <c r="AF12" s="3">
        <v>38</v>
      </c>
      <c r="AG12" s="3">
        <v>40</v>
      </c>
      <c r="AH12" s="3">
        <v>750</v>
      </c>
      <c r="AI12" s="3">
        <v>14853</v>
      </c>
      <c r="AJ12" s="3">
        <v>164</v>
      </c>
      <c r="AK12" s="3">
        <v>831</v>
      </c>
      <c r="AL12" s="3">
        <v>934</v>
      </c>
      <c r="AM12" s="3">
        <v>258</v>
      </c>
      <c r="AN12" s="3">
        <v>2981</v>
      </c>
      <c r="AO12" s="3">
        <v>523</v>
      </c>
      <c r="AP12" s="3">
        <v>2485</v>
      </c>
      <c r="AQ12" s="3">
        <v>1395</v>
      </c>
      <c r="AR12" s="3">
        <v>660</v>
      </c>
      <c r="AS12" s="3">
        <v>240</v>
      </c>
      <c r="AT12" s="3">
        <v>655</v>
      </c>
      <c r="AU12" s="3">
        <v>371</v>
      </c>
      <c r="AV12" s="3">
        <v>1284</v>
      </c>
      <c r="AW12" s="3">
        <v>751</v>
      </c>
      <c r="AX12" s="3">
        <v>1309</v>
      </c>
      <c r="AY12" s="3">
        <v>1804</v>
      </c>
      <c r="AZ12" s="3">
        <v>2697</v>
      </c>
      <c r="BA12" s="3">
        <v>296</v>
      </c>
      <c r="BB12" s="3">
        <v>878</v>
      </c>
      <c r="BC12" s="3">
        <v>957</v>
      </c>
      <c r="BD12" s="3">
        <v>21488</v>
      </c>
      <c r="BE12" s="3">
        <v>23580</v>
      </c>
      <c r="BF12" s="3">
        <v>7966</v>
      </c>
      <c r="BG12" s="3">
        <v>1387</v>
      </c>
      <c r="BH12" s="3">
        <v>32938</v>
      </c>
      <c r="BI12" s="3">
        <v>34580</v>
      </c>
      <c r="BJ12" s="3">
        <v>5862</v>
      </c>
      <c r="BK12" s="3">
        <v>1795</v>
      </c>
      <c r="BL12" s="3">
        <v>42237</v>
      </c>
      <c r="BM12" s="3">
        <v>2397</v>
      </c>
      <c r="BN12" s="3">
        <v>3825</v>
      </c>
      <c r="BO12" s="3">
        <v>3897</v>
      </c>
      <c r="BP12" s="3">
        <v>2589</v>
      </c>
      <c r="BQ12" s="3">
        <v>3013</v>
      </c>
      <c r="BR12" s="3">
        <v>2325</v>
      </c>
      <c r="BS12" s="3">
        <v>1075</v>
      </c>
      <c r="BT12" s="3">
        <v>1996</v>
      </c>
      <c r="BU12" s="3">
        <v>377</v>
      </c>
      <c r="BV12" s="3">
        <v>21488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</row>
    <row r="13" spans="1:80" x14ac:dyDescent="0.6">
      <c r="A13" s="3" t="s">
        <v>92</v>
      </c>
      <c r="B13" s="3">
        <v>4163</v>
      </c>
      <c r="C13" s="3">
        <v>5256</v>
      </c>
      <c r="D13" s="3">
        <v>3825</v>
      </c>
      <c r="E13" s="3">
        <v>4275</v>
      </c>
      <c r="F13" s="3">
        <v>7561</v>
      </c>
      <c r="G13" s="3">
        <v>9529</v>
      </c>
      <c r="H13" s="3">
        <v>4084</v>
      </c>
      <c r="I13" s="3">
        <v>2742</v>
      </c>
      <c r="J13" s="3">
        <v>2574</v>
      </c>
      <c r="K13" s="3">
        <v>547</v>
      </c>
      <c r="L13" s="3">
        <v>44556</v>
      </c>
      <c r="M13" s="3">
        <v>3929</v>
      </c>
      <c r="N13" s="3">
        <v>3220</v>
      </c>
      <c r="O13" s="3">
        <v>8659</v>
      </c>
      <c r="P13" s="3">
        <v>13341</v>
      </c>
      <c r="Q13" s="3">
        <v>4037</v>
      </c>
      <c r="R13" s="3">
        <v>33186</v>
      </c>
      <c r="S13" s="3">
        <v>19464</v>
      </c>
      <c r="T13" s="3">
        <v>12039</v>
      </c>
      <c r="U13" s="3">
        <v>7044</v>
      </c>
      <c r="V13" s="3">
        <v>381</v>
      </c>
      <c r="W13" s="3">
        <v>2015</v>
      </c>
      <c r="X13" s="3">
        <v>1244</v>
      </c>
      <c r="Y13" s="3">
        <v>771</v>
      </c>
      <c r="Z13" s="3">
        <v>21479</v>
      </c>
      <c r="AA13" s="3">
        <v>1939</v>
      </c>
      <c r="AB13" s="3">
        <v>8328</v>
      </c>
      <c r="AC13" s="3">
        <v>4065</v>
      </c>
      <c r="AD13" s="3">
        <v>319</v>
      </c>
      <c r="AE13" s="3">
        <v>3691</v>
      </c>
      <c r="AF13" s="3">
        <v>55</v>
      </c>
      <c r="AG13" s="3">
        <v>481</v>
      </c>
      <c r="AH13" s="3">
        <v>1452</v>
      </c>
      <c r="AI13" s="3">
        <v>16265</v>
      </c>
      <c r="AJ13" s="3">
        <v>252</v>
      </c>
      <c r="AK13" s="3">
        <v>959</v>
      </c>
      <c r="AL13" s="3">
        <v>926</v>
      </c>
      <c r="AM13" s="3">
        <v>187</v>
      </c>
      <c r="AN13" s="3">
        <v>2893</v>
      </c>
      <c r="AO13" s="3">
        <v>464</v>
      </c>
      <c r="AP13" s="3">
        <v>2224</v>
      </c>
      <c r="AQ13" s="3">
        <v>1201</v>
      </c>
      <c r="AR13" s="3">
        <v>671</v>
      </c>
      <c r="AS13" s="3">
        <v>171</v>
      </c>
      <c r="AT13" s="3">
        <v>480</v>
      </c>
      <c r="AU13" s="3">
        <v>323</v>
      </c>
      <c r="AV13" s="3">
        <v>893</v>
      </c>
      <c r="AW13" s="3">
        <v>735</v>
      </c>
      <c r="AX13" s="3">
        <v>1083</v>
      </c>
      <c r="AY13" s="3">
        <v>1453</v>
      </c>
      <c r="AZ13" s="3">
        <v>2507</v>
      </c>
      <c r="BA13" s="3">
        <v>243</v>
      </c>
      <c r="BB13" s="3">
        <v>903</v>
      </c>
      <c r="BC13" s="3">
        <v>877</v>
      </c>
      <c r="BD13" s="3">
        <v>19466</v>
      </c>
      <c r="BE13" s="3">
        <v>21479</v>
      </c>
      <c r="BF13" s="3">
        <v>8990</v>
      </c>
      <c r="BG13" s="3">
        <v>2725</v>
      </c>
      <c r="BH13" s="3">
        <v>33191</v>
      </c>
      <c r="BI13" s="3">
        <v>36268</v>
      </c>
      <c r="BJ13" s="3">
        <v>4815</v>
      </c>
      <c r="BK13" s="3">
        <v>3476</v>
      </c>
      <c r="BL13" s="3">
        <v>44559</v>
      </c>
      <c r="BM13" s="3">
        <v>1694</v>
      </c>
      <c r="BN13" s="3">
        <v>2668</v>
      </c>
      <c r="BO13" s="3">
        <v>4007</v>
      </c>
      <c r="BP13" s="3">
        <v>2545</v>
      </c>
      <c r="BQ13" s="3">
        <v>2652</v>
      </c>
      <c r="BR13" s="3">
        <v>2032</v>
      </c>
      <c r="BS13" s="3">
        <v>1401</v>
      </c>
      <c r="BT13" s="3">
        <v>2171</v>
      </c>
      <c r="BU13" s="3">
        <v>297</v>
      </c>
      <c r="BV13" s="3">
        <v>19466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</row>
    <row r="14" spans="1:80" x14ac:dyDescent="0.6">
      <c r="A14" s="3" t="s">
        <v>93</v>
      </c>
      <c r="B14" s="3">
        <v>3497</v>
      </c>
      <c r="C14" s="3">
        <v>3841</v>
      </c>
      <c r="D14" s="3">
        <v>2713</v>
      </c>
      <c r="E14" s="3">
        <v>5229</v>
      </c>
      <c r="F14" s="3">
        <v>10168</v>
      </c>
      <c r="G14" s="3">
        <v>9305</v>
      </c>
      <c r="H14" s="3">
        <v>4854</v>
      </c>
      <c r="I14" s="3">
        <v>4336</v>
      </c>
      <c r="J14" s="3">
        <v>3091</v>
      </c>
      <c r="K14" s="3">
        <v>765</v>
      </c>
      <c r="L14" s="3">
        <v>47799</v>
      </c>
      <c r="M14" s="3">
        <v>9617</v>
      </c>
      <c r="N14" s="3">
        <v>3536</v>
      </c>
      <c r="O14" s="3">
        <v>6720</v>
      </c>
      <c r="P14" s="3">
        <v>15819</v>
      </c>
      <c r="Q14" s="3">
        <v>3504</v>
      </c>
      <c r="R14" s="3">
        <v>39196</v>
      </c>
      <c r="S14" s="3">
        <v>22066</v>
      </c>
      <c r="T14" s="3">
        <v>13155</v>
      </c>
      <c r="U14" s="3">
        <v>8466</v>
      </c>
      <c r="V14" s="3">
        <v>445</v>
      </c>
      <c r="W14" s="3">
        <v>2583</v>
      </c>
      <c r="X14" s="3">
        <v>1484</v>
      </c>
      <c r="Y14" s="3">
        <v>1099</v>
      </c>
      <c r="Z14" s="3">
        <v>24649</v>
      </c>
      <c r="AA14" s="3">
        <v>4753</v>
      </c>
      <c r="AB14" s="3">
        <v>6309</v>
      </c>
      <c r="AC14" s="3">
        <v>5501</v>
      </c>
      <c r="AD14" s="3">
        <v>571</v>
      </c>
      <c r="AE14" s="3">
        <v>4841</v>
      </c>
      <c r="AF14" s="3">
        <v>89</v>
      </c>
      <c r="AG14" s="3">
        <v>158</v>
      </c>
      <c r="AH14" s="3">
        <v>1206</v>
      </c>
      <c r="AI14" s="3">
        <v>17927</v>
      </c>
      <c r="AJ14" s="3">
        <v>104</v>
      </c>
      <c r="AK14" s="3">
        <v>619</v>
      </c>
      <c r="AL14" s="3">
        <v>1411</v>
      </c>
      <c r="AM14" s="3">
        <v>244</v>
      </c>
      <c r="AN14" s="3">
        <v>1761</v>
      </c>
      <c r="AO14" s="3">
        <v>725</v>
      </c>
      <c r="AP14" s="3">
        <v>2251</v>
      </c>
      <c r="AQ14" s="3">
        <v>1958</v>
      </c>
      <c r="AR14" s="3">
        <v>1487</v>
      </c>
      <c r="AS14" s="3">
        <v>229</v>
      </c>
      <c r="AT14" s="3">
        <v>491</v>
      </c>
      <c r="AU14" s="3">
        <v>326</v>
      </c>
      <c r="AV14" s="3">
        <v>1298</v>
      </c>
      <c r="AW14" s="3">
        <v>915</v>
      </c>
      <c r="AX14" s="3">
        <v>1332</v>
      </c>
      <c r="AY14" s="3">
        <v>1602</v>
      </c>
      <c r="AZ14" s="3">
        <v>2743</v>
      </c>
      <c r="BA14" s="3">
        <v>399</v>
      </c>
      <c r="BB14" s="3">
        <v>912</v>
      </c>
      <c r="BC14" s="3">
        <v>1239</v>
      </c>
      <c r="BD14" s="3">
        <v>22066</v>
      </c>
      <c r="BE14" s="3">
        <v>24649</v>
      </c>
      <c r="BF14" s="3">
        <v>12429</v>
      </c>
      <c r="BG14" s="3">
        <v>2127</v>
      </c>
      <c r="BH14" s="3">
        <v>39199</v>
      </c>
      <c r="BI14" s="3">
        <v>24655</v>
      </c>
      <c r="BJ14" s="3">
        <v>20559</v>
      </c>
      <c r="BK14" s="3">
        <v>2588</v>
      </c>
      <c r="BL14" s="3">
        <v>47802</v>
      </c>
      <c r="BM14" s="3">
        <v>1704</v>
      </c>
      <c r="BN14" s="3">
        <v>4061</v>
      </c>
      <c r="BO14" s="3">
        <v>3521</v>
      </c>
      <c r="BP14" s="3">
        <v>2677</v>
      </c>
      <c r="BQ14" s="3">
        <v>2881</v>
      </c>
      <c r="BR14" s="3">
        <v>2002</v>
      </c>
      <c r="BS14" s="3">
        <v>1959</v>
      </c>
      <c r="BT14" s="3">
        <v>2851</v>
      </c>
      <c r="BU14" s="3">
        <v>426</v>
      </c>
      <c r="BV14" s="3">
        <v>22066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</row>
    <row r="15" spans="1:80" x14ac:dyDescent="0.6">
      <c r="A15" s="3" t="s">
        <v>94</v>
      </c>
      <c r="B15" s="3">
        <v>2248</v>
      </c>
      <c r="C15" s="3">
        <v>4112</v>
      </c>
      <c r="D15" s="3">
        <v>3136</v>
      </c>
      <c r="E15" s="3">
        <v>2917</v>
      </c>
      <c r="F15" s="3">
        <v>3350</v>
      </c>
      <c r="G15" s="3">
        <v>8169</v>
      </c>
      <c r="H15" s="3">
        <v>5251</v>
      </c>
      <c r="I15" s="3">
        <v>5337</v>
      </c>
      <c r="J15" s="3">
        <v>3560</v>
      </c>
      <c r="K15" s="3">
        <v>704</v>
      </c>
      <c r="L15" s="3">
        <v>38784</v>
      </c>
      <c r="M15" s="3">
        <v>10037</v>
      </c>
      <c r="N15" s="3">
        <v>3512</v>
      </c>
      <c r="O15" s="3">
        <v>5114</v>
      </c>
      <c r="P15" s="3">
        <v>10269</v>
      </c>
      <c r="Q15" s="3">
        <v>1913</v>
      </c>
      <c r="R15" s="3">
        <v>30845</v>
      </c>
      <c r="S15" s="3">
        <v>19147</v>
      </c>
      <c r="T15" s="3">
        <v>10839</v>
      </c>
      <c r="U15" s="3">
        <v>8072</v>
      </c>
      <c r="V15" s="3">
        <v>236</v>
      </c>
      <c r="W15" s="3">
        <v>1170</v>
      </c>
      <c r="X15" s="3">
        <v>590</v>
      </c>
      <c r="Y15" s="3">
        <v>580</v>
      </c>
      <c r="Z15" s="3">
        <v>20317</v>
      </c>
      <c r="AA15" s="3">
        <v>5950</v>
      </c>
      <c r="AB15" s="3">
        <v>5675</v>
      </c>
      <c r="AC15" s="3">
        <v>1973</v>
      </c>
      <c r="AD15" s="3">
        <v>94</v>
      </c>
      <c r="AE15" s="3">
        <v>1843</v>
      </c>
      <c r="AF15" s="3">
        <v>36</v>
      </c>
      <c r="AG15" s="3">
        <v>87</v>
      </c>
      <c r="AH15" s="3">
        <v>564</v>
      </c>
      <c r="AI15" s="3">
        <v>14249</v>
      </c>
      <c r="AJ15" s="3">
        <v>83</v>
      </c>
      <c r="AK15" s="3">
        <v>846</v>
      </c>
      <c r="AL15" s="3">
        <v>702</v>
      </c>
      <c r="AM15" s="3">
        <v>227</v>
      </c>
      <c r="AN15" s="3">
        <v>1944</v>
      </c>
      <c r="AO15" s="3">
        <v>438</v>
      </c>
      <c r="AP15" s="3">
        <v>1652</v>
      </c>
      <c r="AQ15" s="3">
        <v>911</v>
      </c>
      <c r="AR15" s="3">
        <v>498</v>
      </c>
      <c r="AS15" s="3">
        <v>263</v>
      </c>
      <c r="AT15" s="3">
        <v>711</v>
      </c>
      <c r="AU15" s="3">
        <v>447</v>
      </c>
      <c r="AV15" s="3">
        <v>2012</v>
      </c>
      <c r="AW15" s="3">
        <v>532</v>
      </c>
      <c r="AX15" s="3">
        <v>1200</v>
      </c>
      <c r="AY15" s="3">
        <v>2482</v>
      </c>
      <c r="AZ15" s="3">
        <v>2399</v>
      </c>
      <c r="BA15" s="3">
        <v>398</v>
      </c>
      <c r="BB15" s="3">
        <v>645</v>
      </c>
      <c r="BC15" s="3">
        <v>762</v>
      </c>
      <c r="BD15" s="3">
        <v>19150</v>
      </c>
      <c r="BE15" s="3">
        <v>20317</v>
      </c>
      <c r="BF15" s="3">
        <v>9574</v>
      </c>
      <c r="BG15" s="3">
        <v>941</v>
      </c>
      <c r="BH15" s="3">
        <v>30843</v>
      </c>
      <c r="BI15" s="3">
        <v>33640</v>
      </c>
      <c r="BJ15" s="3">
        <v>4003</v>
      </c>
      <c r="BK15" s="3">
        <v>1151</v>
      </c>
      <c r="BL15" s="3">
        <v>38794</v>
      </c>
      <c r="BM15" s="3">
        <v>2989</v>
      </c>
      <c r="BN15" s="3">
        <v>5881</v>
      </c>
      <c r="BO15" s="3">
        <v>2277</v>
      </c>
      <c r="BP15" s="3">
        <v>1771</v>
      </c>
      <c r="BQ15" s="3">
        <v>2768</v>
      </c>
      <c r="BR15" s="3">
        <v>1767</v>
      </c>
      <c r="BS15" s="3">
        <v>494</v>
      </c>
      <c r="BT15" s="3">
        <v>897</v>
      </c>
      <c r="BU15" s="3">
        <v>300</v>
      </c>
      <c r="BV15" s="3">
        <v>19150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</row>
    <row r="16" spans="1:80" x14ac:dyDescent="0.6">
      <c r="A16" s="3" t="s">
        <v>95</v>
      </c>
      <c r="B16" s="3">
        <v>2312</v>
      </c>
      <c r="C16" s="3">
        <v>3573</v>
      </c>
      <c r="D16" s="3">
        <v>2337</v>
      </c>
      <c r="E16" s="3">
        <v>2528</v>
      </c>
      <c r="F16" s="3">
        <v>4613</v>
      </c>
      <c r="G16" s="3">
        <v>7538</v>
      </c>
      <c r="H16" s="3">
        <v>6049</v>
      </c>
      <c r="I16" s="3">
        <v>5448</v>
      </c>
      <c r="J16" s="3">
        <v>4144</v>
      </c>
      <c r="K16" s="3">
        <v>790</v>
      </c>
      <c r="L16" s="3">
        <v>39332</v>
      </c>
      <c r="M16" s="3">
        <v>2923</v>
      </c>
      <c r="N16" s="3">
        <v>2021</v>
      </c>
      <c r="O16" s="3">
        <v>6725</v>
      </c>
      <c r="P16" s="3">
        <v>15381</v>
      </c>
      <c r="Q16" s="3">
        <v>5179</v>
      </c>
      <c r="R16" s="3">
        <v>32229</v>
      </c>
      <c r="S16" s="3">
        <v>17124</v>
      </c>
      <c r="T16" s="3">
        <v>11113</v>
      </c>
      <c r="U16" s="3">
        <v>5649</v>
      </c>
      <c r="V16" s="3">
        <v>362</v>
      </c>
      <c r="W16" s="3">
        <v>1073</v>
      </c>
      <c r="X16" s="3">
        <v>763</v>
      </c>
      <c r="Y16" s="3">
        <v>310</v>
      </c>
      <c r="Z16" s="3">
        <v>18197</v>
      </c>
      <c r="AA16" s="3">
        <v>5945</v>
      </c>
      <c r="AB16" s="3">
        <v>3993</v>
      </c>
      <c r="AC16" s="3">
        <v>3841</v>
      </c>
      <c r="AD16" s="3">
        <v>899</v>
      </c>
      <c r="AE16" s="3">
        <v>2740</v>
      </c>
      <c r="AF16" s="3">
        <v>202</v>
      </c>
      <c r="AG16" s="3">
        <v>167</v>
      </c>
      <c r="AH16" s="3">
        <v>1695</v>
      </c>
      <c r="AI16" s="3">
        <v>15641</v>
      </c>
      <c r="AJ16" s="3">
        <v>3646</v>
      </c>
      <c r="AK16" s="3">
        <v>1644</v>
      </c>
      <c r="AL16" s="3">
        <v>638</v>
      </c>
      <c r="AM16" s="3">
        <v>259</v>
      </c>
      <c r="AN16" s="3">
        <v>1162</v>
      </c>
      <c r="AO16" s="3">
        <v>472</v>
      </c>
      <c r="AP16" s="3">
        <v>1137</v>
      </c>
      <c r="AQ16" s="3">
        <v>685</v>
      </c>
      <c r="AR16" s="3">
        <v>881</v>
      </c>
      <c r="AS16" s="3">
        <v>74</v>
      </c>
      <c r="AT16" s="3">
        <v>193</v>
      </c>
      <c r="AU16" s="3">
        <v>135</v>
      </c>
      <c r="AV16" s="3">
        <v>402</v>
      </c>
      <c r="AW16" s="3">
        <v>381</v>
      </c>
      <c r="AX16" s="3">
        <v>1212</v>
      </c>
      <c r="AY16" s="3">
        <v>1321</v>
      </c>
      <c r="AZ16" s="3">
        <v>1522</v>
      </c>
      <c r="BA16" s="3">
        <v>122</v>
      </c>
      <c r="BB16" s="3">
        <v>559</v>
      </c>
      <c r="BC16" s="3">
        <v>684</v>
      </c>
      <c r="BD16" s="3">
        <v>17132</v>
      </c>
      <c r="BE16" s="3">
        <v>18197</v>
      </c>
      <c r="BF16" s="3">
        <v>10766</v>
      </c>
      <c r="BG16" s="3">
        <v>3248</v>
      </c>
      <c r="BH16" s="3">
        <v>32226</v>
      </c>
      <c r="BI16" s="3">
        <v>33276</v>
      </c>
      <c r="BJ16" s="3">
        <v>1691</v>
      </c>
      <c r="BK16" s="3">
        <v>4367</v>
      </c>
      <c r="BL16" s="3">
        <v>39334</v>
      </c>
      <c r="BM16" s="3">
        <v>3859</v>
      </c>
      <c r="BN16" s="3">
        <v>1864</v>
      </c>
      <c r="BO16" s="3">
        <v>2714</v>
      </c>
      <c r="BP16" s="3">
        <v>1490</v>
      </c>
      <c r="BQ16" s="3">
        <v>1708</v>
      </c>
      <c r="BR16" s="3">
        <v>1011</v>
      </c>
      <c r="BS16" s="3">
        <v>2115</v>
      </c>
      <c r="BT16" s="3">
        <v>2089</v>
      </c>
      <c r="BU16" s="3">
        <v>275</v>
      </c>
      <c r="BV16" s="3">
        <v>17132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</row>
    <row r="17" spans="1:80" x14ac:dyDescent="0.6">
      <c r="A17" s="3" t="s">
        <v>96</v>
      </c>
      <c r="B17" s="3">
        <v>2395</v>
      </c>
      <c r="C17" s="3">
        <v>4345</v>
      </c>
      <c r="D17" s="3">
        <v>3538</v>
      </c>
      <c r="E17" s="3">
        <v>3389</v>
      </c>
      <c r="F17" s="3">
        <v>5326</v>
      </c>
      <c r="G17" s="3">
        <v>9017</v>
      </c>
      <c r="H17" s="3">
        <v>5073</v>
      </c>
      <c r="I17" s="3">
        <v>3760</v>
      </c>
      <c r="J17" s="3">
        <v>3720</v>
      </c>
      <c r="K17" s="3">
        <v>1069</v>
      </c>
      <c r="L17" s="3">
        <v>41632</v>
      </c>
      <c r="M17" s="3">
        <v>14171</v>
      </c>
      <c r="N17" s="3">
        <v>3289</v>
      </c>
      <c r="O17" s="3">
        <v>3464</v>
      </c>
      <c r="P17" s="3">
        <v>9387</v>
      </c>
      <c r="Q17" s="3">
        <v>2730</v>
      </c>
      <c r="R17" s="3">
        <v>33041</v>
      </c>
      <c r="S17" s="3">
        <v>20220</v>
      </c>
      <c r="T17" s="3">
        <v>11710</v>
      </c>
      <c r="U17" s="3">
        <v>8280</v>
      </c>
      <c r="V17" s="3">
        <v>230</v>
      </c>
      <c r="W17" s="3">
        <v>1304</v>
      </c>
      <c r="X17" s="3">
        <v>633</v>
      </c>
      <c r="Y17" s="3">
        <v>671</v>
      </c>
      <c r="Z17" s="3">
        <v>21524</v>
      </c>
      <c r="AA17" s="3">
        <v>5439</v>
      </c>
      <c r="AB17" s="3">
        <v>5350</v>
      </c>
      <c r="AC17" s="3">
        <v>4064</v>
      </c>
      <c r="AD17" s="3">
        <v>357</v>
      </c>
      <c r="AE17" s="3">
        <v>3625</v>
      </c>
      <c r="AF17" s="3">
        <v>82</v>
      </c>
      <c r="AG17" s="3">
        <v>82</v>
      </c>
      <c r="AH17" s="3">
        <v>1045</v>
      </c>
      <c r="AI17" s="3">
        <v>15980</v>
      </c>
      <c r="AJ17" s="3">
        <v>99</v>
      </c>
      <c r="AK17" s="3">
        <v>986</v>
      </c>
      <c r="AL17" s="3">
        <v>666</v>
      </c>
      <c r="AM17" s="3">
        <v>201</v>
      </c>
      <c r="AN17" s="3">
        <v>1378</v>
      </c>
      <c r="AO17" s="3">
        <v>424</v>
      </c>
      <c r="AP17" s="3">
        <v>1764</v>
      </c>
      <c r="AQ17" s="3">
        <v>1255</v>
      </c>
      <c r="AR17" s="3">
        <v>469</v>
      </c>
      <c r="AS17" s="3">
        <v>303</v>
      </c>
      <c r="AT17" s="3">
        <v>717</v>
      </c>
      <c r="AU17" s="3">
        <v>473</v>
      </c>
      <c r="AV17" s="3">
        <v>2500</v>
      </c>
      <c r="AW17" s="3">
        <v>766</v>
      </c>
      <c r="AX17" s="3">
        <v>1093</v>
      </c>
      <c r="AY17" s="3">
        <v>2219</v>
      </c>
      <c r="AZ17" s="3">
        <v>3073</v>
      </c>
      <c r="BA17" s="3">
        <v>454</v>
      </c>
      <c r="BB17" s="3">
        <v>591</v>
      </c>
      <c r="BC17" s="3">
        <v>796</v>
      </c>
      <c r="BD17" s="3">
        <v>20216</v>
      </c>
      <c r="BE17" s="3">
        <v>21524</v>
      </c>
      <c r="BF17" s="3">
        <v>9849</v>
      </c>
      <c r="BG17" s="3">
        <v>1665</v>
      </c>
      <c r="BH17" s="3">
        <v>33039</v>
      </c>
      <c r="BI17" s="3">
        <v>31704</v>
      </c>
      <c r="BJ17" s="3">
        <v>7893</v>
      </c>
      <c r="BK17" s="3">
        <v>2029</v>
      </c>
      <c r="BL17" s="3">
        <v>41626</v>
      </c>
      <c r="BM17" s="3">
        <v>3294</v>
      </c>
      <c r="BN17" s="3">
        <v>7402</v>
      </c>
      <c r="BO17" s="3">
        <v>1622</v>
      </c>
      <c r="BP17" s="3">
        <v>1804</v>
      </c>
      <c r="BQ17" s="3">
        <v>2444</v>
      </c>
      <c r="BR17" s="3">
        <v>1702</v>
      </c>
      <c r="BS17" s="3">
        <v>440</v>
      </c>
      <c r="BT17" s="3">
        <v>1250</v>
      </c>
      <c r="BU17" s="3">
        <v>263</v>
      </c>
      <c r="BV17" s="3">
        <v>20216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</row>
    <row r="18" spans="1:80" x14ac:dyDescent="0.6">
      <c r="A18" s="3" t="s">
        <v>97</v>
      </c>
      <c r="B18" s="3">
        <v>3387</v>
      </c>
      <c r="C18" s="3">
        <v>4649</v>
      </c>
      <c r="D18" s="3">
        <v>3502</v>
      </c>
      <c r="E18" s="3">
        <v>3971</v>
      </c>
      <c r="F18" s="3">
        <v>6886</v>
      </c>
      <c r="G18" s="3">
        <v>10474</v>
      </c>
      <c r="H18" s="3">
        <v>4862</v>
      </c>
      <c r="I18" s="3">
        <v>3097</v>
      </c>
      <c r="J18" s="3">
        <v>1920</v>
      </c>
      <c r="K18" s="3">
        <v>326</v>
      </c>
      <c r="L18" s="3">
        <v>43074</v>
      </c>
      <c r="M18" s="3">
        <v>6731</v>
      </c>
      <c r="N18" s="3">
        <v>3212</v>
      </c>
      <c r="O18" s="3">
        <v>7610</v>
      </c>
      <c r="P18" s="3">
        <v>13230</v>
      </c>
      <c r="Q18" s="3">
        <v>2539</v>
      </c>
      <c r="R18" s="3">
        <v>33322</v>
      </c>
      <c r="S18" s="3">
        <v>22017</v>
      </c>
      <c r="T18" s="3">
        <v>13869</v>
      </c>
      <c r="U18" s="3">
        <v>7775</v>
      </c>
      <c r="V18" s="3">
        <v>373</v>
      </c>
      <c r="W18" s="3">
        <v>1800</v>
      </c>
      <c r="X18" s="3">
        <v>1092</v>
      </c>
      <c r="Y18" s="3">
        <v>708</v>
      </c>
      <c r="Z18" s="3">
        <v>23817</v>
      </c>
      <c r="AA18" s="3">
        <v>3213</v>
      </c>
      <c r="AB18" s="3">
        <v>7795</v>
      </c>
      <c r="AC18" s="3">
        <v>3417</v>
      </c>
      <c r="AD18" s="3">
        <v>375</v>
      </c>
      <c r="AE18" s="3">
        <v>2994</v>
      </c>
      <c r="AF18" s="3">
        <v>48</v>
      </c>
      <c r="AG18" s="3">
        <v>98</v>
      </c>
      <c r="AH18" s="3">
        <v>924</v>
      </c>
      <c r="AI18" s="3">
        <v>15447</v>
      </c>
      <c r="AJ18" s="3">
        <v>163</v>
      </c>
      <c r="AK18" s="3">
        <v>837</v>
      </c>
      <c r="AL18" s="3">
        <v>1677</v>
      </c>
      <c r="AM18" s="3">
        <v>278</v>
      </c>
      <c r="AN18" s="3">
        <v>2319</v>
      </c>
      <c r="AO18" s="3">
        <v>689</v>
      </c>
      <c r="AP18" s="3">
        <v>2299</v>
      </c>
      <c r="AQ18" s="3">
        <v>1268</v>
      </c>
      <c r="AR18" s="3">
        <v>1148</v>
      </c>
      <c r="AS18" s="3">
        <v>173</v>
      </c>
      <c r="AT18" s="3">
        <v>542</v>
      </c>
      <c r="AU18" s="3">
        <v>342</v>
      </c>
      <c r="AV18" s="3">
        <v>1286</v>
      </c>
      <c r="AW18" s="3">
        <v>667</v>
      </c>
      <c r="AX18" s="3">
        <v>1338</v>
      </c>
      <c r="AY18" s="3">
        <v>1868</v>
      </c>
      <c r="AZ18" s="3">
        <v>2743</v>
      </c>
      <c r="BA18" s="3">
        <v>308</v>
      </c>
      <c r="BB18" s="3">
        <v>953</v>
      </c>
      <c r="BC18" s="3">
        <v>1128</v>
      </c>
      <c r="BD18" s="3">
        <v>22014</v>
      </c>
      <c r="BE18" s="3">
        <v>23817</v>
      </c>
      <c r="BF18" s="3">
        <v>7951</v>
      </c>
      <c r="BG18" s="3">
        <v>1565</v>
      </c>
      <c r="BH18" s="3">
        <v>33329</v>
      </c>
      <c r="BI18" s="3">
        <v>31725</v>
      </c>
      <c r="BJ18" s="3">
        <v>9330</v>
      </c>
      <c r="BK18" s="3">
        <v>2028</v>
      </c>
      <c r="BL18" s="3">
        <v>43083</v>
      </c>
      <c r="BM18" s="3">
        <v>2380</v>
      </c>
      <c r="BN18" s="3">
        <v>4276</v>
      </c>
      <c r="BO18" s="3">
        <v>3825</v>
      </c>
      <c r="BP18" s="3">
        <v>2234</v>
      </c>
      <c r="BQ18" s="3">
        <v>3409</v>
      </c>
      <c r="BR18" s="3">
        <v>2094</v>
      </c>
      <c r="BS18" s="3">
        <v>1392</v>
      </c>
      <c r="BT18" s="3">
        <v>2009</v>
      </c>
      <c r="BU18" s="3">
        <v>392</v>
      </c>
      <c r="BV18" s="3">
        <v>22014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</row>
    <row r="19" spans="1:80" x14ac:dyDescent="0.6">
      <c r="A19" s="3" t="s">
        <v>98</v>
      </c>
      <c r="B19" s="3">
        <v>2833</v>
      </c>
      <c r="C19" s="3">
        <v>4189</v>
      </c>
      <c r="D19" s="3">
        <v>3397</v>
      </c>
      <c r="E19" s="3">
        <v>2931</v>
      </c>
      <c r="F19" s="3">
        <v>4717</v>
      </c>
      <c r="G19" s="3">
        <v>7837</v>
      </c>
      <c r="H19" s="3">
        <v>5653</v>
      </c>
      <c r="I19" s="3">
        <v>4810</v>
      </c>
      <c r="J19" s="3">
        <v>3443</v>
      </c>
      <c r="K19" s="3">
        <v>660</v>
      </c>
      <c r="L19" s="3">
        <v>40470</v>
      </c>
      <c r="M19" s="3">
        <v>3274</v>
      </c>
      <c r="N19" s="3">
        <v>2371</v>
      </c>
      <c r="O19" s="3">
        <v>8605</v>
      </c>
      <c r="P19" s="3">
        <v>13962</v>
      </c>
      <c r="Q19" s="3">
        <v>3579</v>
      </c>
      <c r="R19" s="3">
        <v>31791</v>
      </c>
      <c r="S19" s="3">
        <v>17634</v>
      </c>
      <c r="T19" s="3">
        <v>10262</v>
      </c>
      <c r="U19" s="3">
        <v>7048</v>
      </c>
      <c r="V19" s="3">
        <v>324</v>
      </c>
      <c r="W19" s="3">
        <v>1530</v>
      </c>
      <c r="X19" s="3">
        <v>975</v>
      </c>
      <c r="Y19" s="3">
        <v>555</v>
      </c>
      <c r="Z19" s="3">
        <v>19164</v>
      </c>
      <c r="AA19" s="3">
        <v>4982</v>
      </c>
      <c r="AB19" s="3">
        <v>6369</v>
      </c>
      <c r="AC19" s="3">
        <v>3078</v>
      </c>
      <c r="AD19" s="3">
        <v>354</v>
      </c>
      <c r="AE19" s="3">
        <v>2647</v>
      </c>
      <c r="AF19" s="3">
        <v>77</v>
      </c>
      <c r="AG19" s="3">
        <v>174</v>
      </c>
      <c r="AH19" s="3">
        <v>1274</v>
      </c>
      <c r="AI19" s="3">
        <v>15877</v>
      </c>
      <c r="AJ19" s="3">
        <v>865</v>
      </c>
      <c r="AK19" s="3">
        <v>1475</v>
      </c>
      <c r="AL19" s="3">
        <v>1578</v>
      </c>
      <c r="AM19" s="3">
        <v>531</v>
      </c>
      <c r="AN19" s="3">
        <v>1784</v>
      </c>
      <c r="AO19" s="3">
        <v>289</v>
      </c>
      <c r="AP19" s="3">
        <v>1926</v>
      </c>
      <c r="AQ19" s="3">
        <v>1015</v>
      </c>
      <c r="AR19" s="3">
        <v>683</v>
      </c>
      <c r="AS19" s="3">
        <v>110</v>
      </c>
      <c r="AT19" s="3">
        <v>225</v>
      </c>
      <c r="AU19" s="3">
        <v>268</v>
      </c>
      <c r="AV19" s="3">
        <v>530</v>
      </c>
      <c r="AW19" s="3">
        <v>476</v>
      </c>
      <c r="AX19" s="3">
        <v>848</v>
      </c>
      <c r="AY19" s="3">
        <v>1491</v>
      </c>
      <c r="AZ19" s="3">
        <v>1903</v>
      </c>
      <c r="BA19" s="3">
        <v>183</v>
      </c>
      <c r="BB19" s="3">
        <v>771</v>
      </c>
      <c r="BC19" s="3">
        <v>689</v>
      </c>
      <c r="BD19" s="3">
        <v>17629</v>
      </c>
      <c r="BE19" s="3">
        <v>19164</v>
      </c>
      <c r="BF19" s="3">
        <v>10406</v>
      </c>
      <c r="BG19" s="3">
        <v>2221</v>
      </c>
      <c r="BH19" s="3">
        <v>31792</v>
      </c>
      <c r="BI19" s="3">
        <v>35908</v>
      </c>
      <c r="BJ19" s="3">
        <v>1876</v>
      </c>
      <c r="BK19" s="3">
        <v>2691</v>
      </c>
      <c r="BL19" s="3">
        <v>40475</v>
      </c>
      <c r="BM19" s="3">
        <v>1872</v>
      </c>
      <c r="BN19" s="3">
        <v>2241</v>
      </c>
      <c r="BO19" s="3">
        <v>3508</v>
      </c>
      <c r="BP19" s="3">
        <v>1795</v>
      </c>
      <c r="BQ19" s="3">
        <v>2015</v>
      </c>
      <c r="BR19" s="3">
        <v>1660</v>
      </c>
      <c r="BS19" s="3">
        <v>2024</v>
      </c>
      <c r="BT19" s="3">
        <v>2229</v>
      </c>
      <c r="BU19" s="3">
        <v>290</v>
      </c>
      <c r="BV19" s="3">
        <v>17629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</row>
    <row r="20" spans="1:80" x14ac:dyDescent="0.6">
      <c r="A20" s="3" t="s">
        <v>99</v>
      </c>
      <c r="B20" s="3">
        <v>1744</v>
      </c>
      <c r="C20" s="3">
        <v>3397</v>
      </c>
      <c r="D20" s="3">
        <v>3960</v>
      </c>
      <c r="E20" s="3">
        <v>3301</v>
      </c>
      <c r="F20" s="3">
        <v>4450</v>
      </c>
      <c r="G20" s="3">
        <v>7406</v>
      </c>
      <c r="H20" s="3">
        <v>5370</v>
      </c>
      <c r="I20" s="3">
        <v>4634</v>
      </c>
      <c r="J20" s="3">
        <v>4327</v>
      </c>
      <c r="K20" s="3">
        <v>1309</v>
      </c>
      <c r="L20" s="3">
        <v>39898</v>
      </c>
      <c r="M20" s="3">
        <v>14938</v>
      </c>
      <c r="N20" s="3">
        <v>2961</v>
      </c>
      <c r="O20" s="3">
        <v>2610</v>
      </c>
      <c r="P20" s="3">
        <v>8976</v>
      </c>
      <c r="Q20" s="3">
        <v>3352</v>
      </c>
      <c r="R20" s="3">
        <v>32837</v>
      </c>
      <c r="S20" s="3">
        <v>18332</v>
      </c>
      <c r="T20" s="3">
        <v>10511</v>
      </c>
      <c r="U20" s="3">
        <v>7573</v>
      </c>
      <c r="V20" s="3">
        <v>248</v>
      </c>
      <c r="W20" s="3">
        <v>1078</v>
      </c>
      <c r="X20" s="3">
        <v>545</v>
      </c>
      <c r="Y20" s="3">
        <v>533</v>
      </c>
      <c r="Z20" s="3">
        <v>19410</v>
      </c>
      <c r="AA20" s="3">
        <v>6020</v>
      </c>
      <c r="AB20" s="3">
        <v>4272</v>
      </c>
      <c r="AC20" s="3">
        <v>4296</v>
      </c>
      <c r="AD20" s="3">
        <v>502</v>
      </c>
      <c r="AE20" s="3">
        <v>3721</v>
      </c>
      <c r="AF20" s="3">
        <v>73</v>
      </c>
      <c r="AG20" s="3">
        <v>334</v>
      </c>
      <c r="AH20" s="3">
        <v>1318</v>
      </c>
      <c r="AI20" s="3">
        <v>16240</v>
      </c>
      <c r="AJ20" s="3">
        <v>172</v>
      </c>
      <c r="AK20" s="3">
        <v>929</v>
      </c>
      <c r="AL20" s="3">
        <v>576</v>
      </c>
      <c r="AM20" s="3">
        <v>138</v>
      </c>
      <c r="AN20" s="3">
        <v>955</v>
      </c>
      <c r="AO20" s="3">
        <v>319</v>
      </c>
      <c r="AP20" s="3">
        <v>1462</v>
      </c>
      <c r="AQ20" s="3">
        <v>1084</v>
      </c>
      <c r="AR20" s="3">
        <v>370</v>
      </c>
      <c r="AS20" s="3">
        <v>226</v>
      </c>
      <c r="AT20" s="3">
        <v>768</v>
      </c>
      <c r="AU20" s="3">
        <v>607</v>
      </c>
      <c r="AV20" s="3">
        <v>2539</v>
      </c>
      <c r="AW20" s="3">
        <v>441</v>
      </c>
      <c r="AX20" s="3">
        <v>968</v>
      </c>
      <c r="AY20" s="3">
        <v>2160</v>
      </c>
      <c r="AZ20" s="3">
        <v>2962</v>
      </c>
      <c r="BA20" s="3">
        <v>390</v>
      </c>
      <c r="BB20" s="3">
        <v>447</v>
      </c>
      <c r="BC20" s="3">
        <v>815</v>
      </c>
      <c r="BD20" s="3">
        <v>18327</v>
      </c>
      <c r="BE20" s="3">
        <v>19410</v>
      </c>
      <c r="BF20" s="3">
        <v>11111</v>
      </c>
      <c r="BG20" s="3">
        <v>2330</v>
      </c>
      <c r="BH20" s="3">
        <v>32848</v>
      </c>
      <c r="BI20" s="3">
        <v>32850</v>
      </c>
      <c r="BJ20" s="3">
        <v>4378</v>
      </c>
      <c r="BK20" s="3">
        <v>2674</v>
      </c>
      <c r="BL20" s="3">
        <v>39902</v>
      </c>
      <c r="BM20" s="3">
        <v>3446</v>
      </c>
      <c r="BN20" s="3">
        <v>7657</v>
      </c>
      <c r="BO20" s="3">
        <v>1036</v>
      </c>
      <c r="BP20" s="3">
        <v>1684</v>
      </c>
      <c r="BQ20" s="3">
        <v>1915</v>
      </c>
      <c r="BR20" s="3">
        <v>1371</v>
      </c>
      <c r="BS20" s="3">
        <v>239</v>
      </c>
      <c r="BT20" s="3">
        <v>655</v>
      </c>
      <c r="BU20" s="3">
        <v>329</v>
      </c>
      <c r="BV20" s="3">
        <v>18327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</row>
    <row r="21" spans="1:80" x14ac:dyDescent="0.6">
      <c r="A21" s="3" t="s">
        <v>100</v>
      </c>
      <c r="B21" s="3">
        <v>3176</v>
      </c>
      <c r="C21" s="3">
        <v>4378</v>
      </c>
      <c r="D21" s="3">
        <v>3385</v>
      </c>
      <c r="E21" s="3">
        <v>3612</v>
      </c>
      <c r="F21" s="3">
        <v>5653</v>
      </c>
      <c r="G21" s="3">
        <v>8516</v>
      </c>
      <c r="H21" s="3">
        <v>5328</v>
      </c>
      <c r="I21" s="3">
        <v>3979</v>
      </c>
      <c r="J21" s="3">
        <v>2432</v>
      </c>
      <c r="K21" s="3">
        <v>352</v>
      </c>
      <c r="L21" s="3">
        <v>40811</v>
      </c>
      <c r="M21" s="3">
        <v>4333</v>
      </c>
      <c r="N21" s="3">
        <v>2975</v>
      </c>
      <c r="O21" s="3">
        <v>8435</v>
      </c>
      <c r="P21" s="3">
        <v>12997</v>
      </c>
      <c r="Q21" s="3">
        <v>2806</v>
      </c>
      <c r="R21" s="3">
        <v>31546</v>
      </c>
      <c r="S21" s="3">
        <v>19690</v>
      </c>
      <c r="T21" s="3">
        <v>12283</v>
      </c>
      <c r="U21" s="3">
        <v>7117</v>
      </c>
      <c r="V21" s="3">
        <v>290</v>
      </c>
      <c r="W21" s="3">
        <v>1481</v>
      </c>
      <c r="X21" s="3">
        <v>946</v>
      </c>
      <c r="Y21" s="3">
        <v>535</v>
      </c>
      <c r="Z21" s="3">
        <v>21171</v>
      </c>
      <c r="AA21" s="3">
        <v>3717</v>
      </c>
      <c r="AB21" s="3">
        <v>7991</v>
      </c>
      <c r="AC21" s="3">
        <v>1562</v>
      </c>
      <c r="AD21" s="3">
        <v>47</v>
      </c>
      <c r="AE21" s="3">
        <v>1461</v>
      </c>
      <c r="AF21" s="3">
        <v>54</v>
      </c>
      <c r="AG21" s="3">
        <v>62</v>
      </c>
      <c r="AH21" s="3">
        <v>839</v>
      </c>
      <c r="AI21" s="3">
        <v>14171</v>
      </c>
      <c r="AJ21" s="3">
        <v>450</v>
      </c>
      <c r="AK21" s="3">
        <v>949</v>
      </c>
      <c r="AL21" s="3">
        <v>1412</v>
      </c>
      <c r="AM21" s="3">
        <v>234</v>
      </c>
      <c r="AN21" s="3">
        <v>2486</v>
      </c>
      <c r="AO21" s="3">
        <v>629</v>
      </c>
      <c r="AP21" s="3">
        <v>1972</v>
      </c>
      <c r="AQ21" s="3">
        <v>807</v>
      </c>
      <c r="AR21" s="3">
        <v>1229</v>
      </c>
      <c r="AS21" s="3">
        <v>153</v>
      </c>
      <c r="AT21" s="3">
        <v>339</v>
      </c>
      <c r="AU21" s="3">
        <v>363</v>
      </c>
      <c r="AV21" s="3">
        <v>917</v>
      </c>
      <c r="AW21" s="3">
        <v>554</v>
      </c>
      <c r="AX21" s="3">
        <v>1218</v>
      </c>
      <c r="AY21" s="3">
        <v>1558</v>
      </c>
      <c r="AZ21" s="3">
        <v>2083</v>
      </c>
      <c r="BA21" s="3">
        <v>335</v>
      </c>
      <c r="BB21" s="3">
        <v>966</v>
      </c>
      <c r="BC21" s="3">
        <v>1039</v>
      </c>
      <c r="BD21" s="3">
        <v>19689</v>
      </c>
      <c r="BE21" s="3">
        <v>21171</v>
      </c>
      <c r="BF21" s="3">
        <v>8867</v>
      </c>
      <c r="BG21" s="3">
        <v>1515</v>
      </c>
      <c r="BH21" s="3">
        <v>31551</v>
      </c>
      <c r="BI21" s="3">
        <v>35029</v>
      </c>
      <c r="BJ21" s="3">
        <v>3363</v>
      </c>
      <c r="BK21" s="3">
        <v>2423</v>
      </c>
      <c r="BL21" s="3">
        <v>40815</v>
      </c>
      <c r="BM21" s="3">
        <v>2176</v>
      </c>
      <c r="BN21" s="3">
        <v>2836</v>
      </c>
      <c r="BO21" s="3">
        <v>3875</v>
      </c>
      <c r="BP21" s="3">
        <v>2051</v>
      </c>
      <c r="BQ21" s="3">
        <v>2934</v>
      </c>
      <c r="BR21" s="3">
        <v>1788</v>
      </c>
      <c r="BS21" s="3">
        <v>1936</v>
      </c>
      <c r="BT21" s="3">
        <v>1778</v>
      </c>
      <c r="BU21" s="3">
        <v>317</v>
      </c>
      <c r="BV21" s="3">
        <v>19689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</row>
    <row r="22" spans="1:80" x14ac:dyDescent="0.6">
      <c r="A22" s="3" t="s">
        <v>101</v>
      </c>
      <c r="B22" s="3">
        <v>2046</v>
      </c>
      <c r="C22" s="3">
        <v>3303</v>
      </c>
      <c r="D22" s="3">
        <v>2801</v>
      </c>
      <c r="E22" s="3">
        <v>2698</v>
      </c>
      <c r="F22" s="3">
        <v>3309</v>
      </c>
      <c r="G22" s="3">
        <v>6511</v>
      </c>
      <c r="H22" s="3">
        <v>4772</v>
      </c>
      <c r="I22" s="3">
        <v>5174</v>
      </c>
      <c r="J22" s="3">
        <v>4949</v>
      </c>
      <c r="K22" s="3">
        <v>840</v>
      </c>
      <c r="L22" s="3">
        <v>36403</v>
      </c>
      <c r="M22" s="3">
        <v>3426</v>
      </c>
      <c r="N22" s="3">
        <v>2744</v>
      </c>
      <c r="O22" s="3">
        <v>7411</v>
      </c>
      <c r="P22" s="3">
        <v>13182</v>
      </c>
      <c r="Q22" s="3">
        <v>2890</v>
      </c>
      <c r="R22" s="3">
        <v>29653</v>
      </c>
      <c r="S22" s="3">
        <v>14320</v>
      </c>
      <c r="T22" s="3">
        <v>8004</v>
      </c>
      <c r="U22" s="3">
        <v>6033</v>
      </c>
      <c r="V22" s="3">
        <v>283</v>
      </c>
      <c r="W22" s="3">
        <v>1649</v>
      </c>
      <c r="X22" s="3">
        <v>1050</v>
      </c>
      <c r="Y22" s="3">
        <v>599</v>
      </c>
      <c r="Z22" s="3">
        <v>15969</v>
      </c>
      <c r="AA22" s="3">
        <v>5317</v>
      </c>
      <c r="AB22" s="3">
        <v>5290</v>
      </c>
      <c r="AC22" s="3">
        <v>3234</v>
      </c>
      <c r="AD22" s="3">
        <v>136</v>
      </c>
      <c r="AE22" s="3">
        <v>3035</v>
      </c>
      <c r="AF22" s="3">
        <v>63</v>
      </c>
      <c r="AG22" s="3">
        <v>230</v>
      </c>
      <c r="AH22" s="3">
        <v>985</v>
      </c>
      <c r="AI22" s="3">
        <v>15056</v>
      </c>
      <c r="AJ22" s="3">
        <v>117</v>
      </c>
      <c r="AK22" s="3">
        <v>1175</v>
      </c>
      <c r="AL22" s="3">
        <v>1010</v>
      </c>
      <c r="AM22" s="3">
        <v>169</v>
      </c>
      <c r="AN22" s="3">
        <v>1753</v>
      </c>
      <c r="AO22" s="3">
        <v>239</v>
      </c>
      <c r="AP22" s="3">
        <v>1707</v>
      </c>
      <c r="AQ22" s="3">
        <v>967</v>
      </c>
      <c r="AR22" s="3">
        <v>471</v>
      </c>
      <c r="AS22" s="3">
        <v>120</v>
      </c>
      <c r="AT22" s="3">
        <v>228</v>
      </c>
      <c r="AU22" s="3">
        <v>345</v>
      </c>
      <c r="AV22" s="3">
        <v>535</v>
      </c>
      <c r="AW22" s="3">
        <v>479</v>
      </c>
      <c r="AX22" s="3">
        <v>702</v>
      </c>
      <c r="AY22" s="3">
        <v>1356</v>
      </c>
      <c r="AZ22" s="3">
        <v>1648</v>
      </c>
      <c r="BA22" s="3">
        <v>170</v>
      </c>
      <c r="BB22" s="3">
        <v>531</v>
      </c>
      <c r="BC22" s="3">
        <v>599</v>
      </c>
      <c r="BD22" s="3">
        <v>14322</v>
      </c>
      <c r="BE22" s="3">
        <v>15969</v>
      </c>
      <c r="BF22" s="3">
        <v>12206</v>
      </c>
      <c r="BG22" s="3">
        <v>1479</v>
      </c>
      <c r="BH22" s="3">
        <v>29656</v>
      </c>
      <c r="BI22" s="3">
        <v>32439</v>
      </c>
      <c r="BJ22" s="3">
        <v>2111</v>
      </c>
      <c r="BK22" s="3">
        <v>1846</v>
      </c>
      <c r="BL22" s="3">
        <v>36396</v>
      </c>
      <c r="BM22" s="3">
        <v>1425</v>
      </c>
      <c r="BN22" s="3">
        <v>2169</v>
      </c>
      <c r="BO22" s="3">
        <v>2694</v>
      </c>
      <c r="BP22" s="3">
        <v>1689</v>
      </c>
      <c r="BQ22" s="3">
        <v>1738</v>
      </c>
      <c r="BR22" s="3">
        <v>1602</v>
      </c>
      <c r="BS22" s="3">
        <v>1304</v>
      </c>
      <c r="BT22" s="3">
        <v>1467</v>
      </c>
      <c r="BU22" s="3">
        <v>228</v>
      </c>
      <c r="BV22" s="3">
        <v>14322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</row>
    <row r="23" spans="1:80" x14ac:dyDescent="0.6">
      <c r="A23" s="3" t="s">
        <v>102</v>
      </c>
      <c r="B23" s="3">
        <v>2954</v>
      </c>
      <c r="C23" s="3">
        <v>3966</v>
      </c>
      <c r="D23" s="3">
        <v>3040</v>
      </c>
      <c r="E23" s="3">
        <v>3640</v>
      </c>
      <c r="F23" s="3">
        <v>6308</v>
      </c>
      <c r="G23" s="3">
        <v>8491</v>
      </c>
      <c r="H23" s="3">
        <v>5015</v>
      </c>
      <c r="I23" s="3">
        <v>3996</v>
      </c>
      <c r="J23" s="3">
        <v>2784</v>
      </c>
      <c r="K23" s="3">
        <v>427</v>
      </c>
      <c r="L23" s="3">
        <v>40621</v>
      </c>
      <c r="M23" s="3">
        <v>4387</v>
      </c>
      <c r="N23" s="3">
        <v>2688</v>
      </c>
      <c r="O23" s="3">
        <v>7712</v>
      </c>
      <c r="P23" s="3">
        <v>14653</v>
      </c>
      <c r="Q23" s="3">
        <v>2783</v>
      </c>
      <c r="R23" s="3">
        <v>32223</v>
      </c>
      <c r="S23" s="3">
        <v>19511</v>
      </c>
      <c r="T23" s="3">
        <v>12538</v>
      </c>
      <c r="U23" s="3">
        <v>6613</v>
      </c>
      <c r="V23" s="3">
        <v>360</v>
      </c>
      <c r="W23" s="3">
        <v>1726</v>
      </c>
      <c r="X23" s="3">
        <v>1135</v>
      </c>
      <c r="Y23" s="3">
        <v>591</v>
      </c>
      <c r="Z23" s="3">
        <v>21237</v>
      </c>
      <c r="AA23" s="3">
        <v>4006</v>
      </c>
      <c r="AB23" s="3">
        <v>7012</v>
      </c>
      <c r="AC23" s="3">
        <v>2976</v>
      </c>
      <c r="AD23" s="3">
        <v>310</v>
      </c>
      <c r="AE23" s="3">
        <v>2613</v>
      </c>
      <c r="AF23" s="3">
        <v>53</v>
      </c>
      <c r="AG23" s="3">
        <v>160</v>
      </c>
      <c r="AH23" s="3">
        <v>1024</v>
      </c>
      <c r="AI23" s="3">
        <v>15178</v>
      </c>
      <c r="AJ23" s="3">
        <v>130</v>
      </c>
      <c r="AK23" s="3">
        <v>886</v>
      </c>
      <c r="AL23" s="3">
        <v>1351</v>
      </c>
      <c r="AM23" s="3">
        <v>221</v>
      </c>
      <c r="AN23" s="3">
        <v>2022</v>
      </c>
      <c r="AO23" s="3">
        <v>812</v>
      </c>
      <c r="AP23" s="3">
        <v>1945</v>
      </c>
      <c r="AQ23" s="3">
        <v>1111</v>
      </c>
      <c r="AR23" s="3">
        <v>1896</v>
      </c>
      <c r="AS23" s="3">
        <v>135</v>
      </c>
      <c r="AT23" s="3">
        <v>411</v>
      </c>
      <c r="AU23" s="3">
        <v>284</v>
      </c>
      <c r="AV23" s="3">
        <v>870</v>
      </c>
      <c r="AW23" s="3">
        <v>676</v>
      </c>
      <c r="AX23" s="3">
        <v>1055</v>
      </c>
      <c r="AY23" s="3">
        <v>1232</v>
      </c>
      <c r="AZ23" s="3">
        <v>2092</v>
      </c>
      <c r="BA23" s="3">
        <v>303</v>
      </c>
      <c r="BB23" s="3">
        <v>1010</v>
      </c>
      <c r="BC23" s="3">
        <v>1082</v>
      </c>
      <c r="BD23" s="3">
        <v>19515</v>
      </c>
      <c r="BE23" s="3">
        <v>21237</v>
      </c>
      <c r="BF23" s="3">
        <v>9218</v>
      </c>
      <c r="BG23" s="3">
        <v>1764</v>
      </c>
      <c r="BH23" s="3">
        <v>32218</v>
      </c>
      <c r="BI23" s="3">
        <v>31409</v>
      </c>
      <c r="BJ23" s="3">
        <v>7055</v>
      </c>
      <c r="BK23" s="3">
        <v>2154</v>
      </c>
      <c r="BL23" s="3">
        <v>40618</v>
      </c>
      <c r="BM23" s="3">
        <v>1747</v>
      </c>
      <c r="BN23" s="3">
        <v>2553</v>
      </c>
      <c r="BO23" s="3">
        <v>3617</v>
      </c>
      <c r="BP23" s="3">
        <v>2046</v>
      </c>
      <c r="BQ23" s="3">
        <v>3135</v>
      </c>
      <c r="BR23" s="3">
        <v>1808</v>
      </c>
      <c r="BS23" s="3">
        <v>2247</v>
      </c>
      <c r="BT23" s="3">
        <v>1999</v>
      </c>
      <c r="BU23" s="3">
        <v>345</v>
      </c>
      <c r="BV23" s="3">
        <v>19515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</row>
    <row r="24" spans="1:80" x14ac:dyDescent="0.6">
      <c r="A24" s="3" t="s">
        <v>103</v>
      </c>
      <c r="B24" s="3">
        <v>2096</v>
      </c>
      <c r="C24" s="3">
        <v>2643</v>
      </c>
      <c r="D24" s="3">
        <v>2113</v>
      </c>
      <c r="E24" s="3">
        <v>2885</v>
      </c>
      <c r="F24" s="3">
        <v>6070</v>
      </c>
      <c r="G24" s="3">
        <v>8394</v>
      </c>
      <c r="H24" s="3">
        <v>5358</v>
      </c>
      <c r="I24" s="3">
        <v>4527</v>
      </c>
      <c r="J24" s="3">
        <v>3802</v>
      </c>
      <c r="K24" s="3">
        <v>1081</v>
      </c>
      <c r="L24" s="3">
        <v>38969</v>
      </c>
      <c r="M24" s="3">
        <v>8962</v>
      </c>
      <c r="N24" s="3">
        <v>2867</v>
      </c>
      <c r="O24" s="3">
        <v>5487</v>
      </c>
      <c r="P24" s="3">
        <v>11288</v>
      </c>
      <c r="Q24" s="3">
        <v>4576</v>
      </c>
      <c r="R24" s="3">
        <v>33180</v>
      </c>
      <c r="S24" s="3">
        <v>17989</v>
      </c>
      <c r="T24" s="3">
        <v>10608</v>
      </c>
      <c r="U24" s="3">
        <v>7072</v>
      </c>
      <c r="V24" s="3">
        <v>309</v>
      </c>
      <c r="W24" s="3">
        <v>1594</v>
      </c>
      <c r="X24" s="3">
        <v>959</v>
      </c>
      <c r="Y24" s="3">
        <v>635</v>
      </c>
      <c r="Z24" s="3">
        <v>19583</v>
      </c>
      <c r="AA24" s="3">
        <v>4641</v>
      </c>
      <c r="AB24" s="3">
        <v>4880</v>
      </c>
      <c r="AC24" s="3">
        <v>5353</v>
      </c>
      <c r="AD24" s="3">
        <v>1297</v>
      </c>
      <c r="AE24" s="3">
        <v>3951</v>
      </c>
      <c r="AF24" s="3">
        <v>105</v>
      </c>
      <c r="AG24" s="3">
        <v>170</v>
      </c>
      <c r="AH24" s="3">
        <v>1847</v>
      </c>
      <c r="AI24" s="3">
        <v>16891</v>
      </c>
      <c r="AJ24" s="3">
        <v>97</v>
      </c>
      <c r="AK24" s="3">
        <v>614</v>
      </c>
      <c r="AL24" s="3">
        <v>1107</v>
      </c>
      <c r="AM24" s="3">
        <v>148</v>
      </c>
      <c r="AN24" s="3">
        <v>1520</v>
      </c>
      <c r="AO24" s="3">
        <v>365</v>
      </c>
      <c r="AP24" s="3">
        <v>1499</v>
      </c>
      <c r="AQ24" s="3">
        <v>1338</v>
      </c>
      <c r="AR24" s="3">
        <v>720</v>
      </c>
      <c r="AS24" s="3">
        <v>207</v>
      </c>
      <c r="AT24" s="3">
        <v>281</v>
      </c>
      <c r="AU24" s="3">
        <v>256</v>
      </c>
      <c r="AV24" s="3">
        <v>1552</v>
      </c>
      <c r="AW24" s="3">
        <v>526</v>
      </c>
      <c r="AX24" s="3">
        <v>1196</v>
      </c>
      <c r="AY24" s="3">
        <v>2138</v>
      </c>
      <c r="AZ24" s="3">
        <v>2492</v>
      </c>
      <c r="BA24" s="3">
        <v>433</v>
      </c>
      <c r="BB24" s="3">
        <v>605</v>
      </c>
      <c r="BC24" s="3">
        <v>891</v>
      </c>
      <c r="BD24" s="3">
        <v>17990</v>
      </c>
      <c r="BE24" s="3">
        <v>19583</v>
      </c>
      <c r="BF24" s="3">
        <v>10183</v>
      </c>
      <c r="BG24" s="3">
        <v>3402</v>
      </c>
      <c r="BH24" s="3">
        <v>33169</v>
      </c>
      <c r="BI24" s="3">
        <v>28023</v>
      </c>
      <c r="BJ24" s="3">
        <v>7188</v>
      </c>
      <c r="BK24" s="3">
        <v>3758</v>
      </c>
      <c r="BL24" s="3">
        <v>38969</v>
      </c>
      <c r="BM24" s="3">
        <v>2244</v>
      </c>
      <c r="BN24" s="3">
        <v>5342</v>
      </c>
      <c r="BO24" s="3">
        <v>2563</v>
      </c>
      <c r="BP24" s="3">
        <v>1997</v>
      </c>
      <c r="BQ24" s="3">
        <v>1951</v>
      </c>
      <c r="BR24" s="3">
        <v>1362</v>
      </c>
      <c r="BS24" s="3">
        <v>793</v>
      </c>
      <c r="BT24" s="3">
        <v>1410</v>
      </c>
      <c r="BU24" s="3">
        <v>328</v>
      </c>
      <c r="BV24" s="3">
        <v>17990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</row>
    <row r="25" spans="1:80" x14ac:dyDescent="0.6">
      <c r="A25" s="3" t="s">
        <v>104</v>
      </c>
      <c r="B25" s="3">
        <v>2503</v>
      </c>
      <c r="C25" s="3">
        <v>3778</v>
      </c>
      <c r="D25" s="3">
        <v>3304</v>
      </c>
      <c r="E25" s="3">
        <v>3089</v>
      </c>
      <c r="F25" s="3">
        <v>4568</v>
      </c>
      <c r="G25" s="3">
        <v>7472</v>
      </c>
      <c r="H25" s="3">
        <v>5072</v>
      </c>
      <c r="I25" s="3">
        <v>4054</v>
      </c>
      <c r="J25" s="3">
        <v>3175</v>
      </c>
      <c r="K25" s="3">
        <v>630</v>
      </c>
      <c r="L25" s="3">
        <v>37645</v>
      </c>
      <c r="M25" s="3">
        <v>3238</v>
      </c>
      <c r="N25" s="3">
        <v>2150</v>
      </c>
      <c r="O25" s="3">
        <v>7207</v>
      </c>
      <c r="P25" s="3">
        <v>13297</v>
      </c>
      <c r="Q25" s="3">
        <v>3890</v>
      </c>
      <c r="R25" s="3">
        <v>29782</v>
      </c>
      <c r="S25" s="3">
        <v>16048</v>
      </c>
      <c r="T25" s="3">
        <v>9722</v>
      </c>
      <c r="U25" s="3">
        <v>6040</v>
      </c>
      <c r="V25" s="3">
        <v>286</v>
      </c>
      <c r="W25" s="3">
        <v>1579</v>
      </c>
      <c r="X25" s="3">
        <v>1069</v>
      </c>
      <c r="Y25" s="3">
        <v>510</v>
      </c>
      <c r="Z25" s="3">
        <v>17627</v>
      </c>
      <c r="AA25" s="3">
        <v>4189</v>
      </c>
      <c r="AB25" s="3">
        <v>4794</v>
      </c>
      <c r="AC25" s="3">
        <v>4341</v>
      </c>
      <c r="AD25" s="3">
        <v>841</v>
      </c>
      <c r="AE25" s="3">
        <v>3432</v>
      </c>
      <c r="AF25" s="3">
        <v>68</v>
      </c>
      <c r="AG25" s="3">
        <v>108</v>
      </c>
      <c r="AH25" s="3">
        <v>1325</v>
      </c>
      <c r="AI25" s="3">
        <v>14757</v>
      </c>
      <c r="AJ25" s="3">
        <v>652</v>
      </c>
      <c r="AK25" s="3">
        <v>640</v>
      </c>
      <c r="AL25" s="3">
        <v>566</v>
      </c>
      <c r="AM25" s="3">
        <v>174</v>
      </c>
      <c r="AN25" s="3">
        <v>1499</v>
      </c>
      <c r="AO25" s="3">
        <v>392</v>
      </c>
      <c r="AP25" s="3">
        <v>1826</v>
      </c>
      <c r="AQ25" s="3">
        <v>1111</v>
      </c>
      <c r="AR25" s="3">
        <v>1069</v>
      </c>
      <c r="AS25" s="3">
        <v>119</v>
      </c>
      <c r="AT25" s="3">
        <v>261</v>
      </c>
      <c r="AU25" s="3">
        <v>244</v>
      </c>
      <c r="AV25" s="3">
        <v>631</v>
      </c>
      <c r="AW25" s="3">
        <v>479</v>
      </c>
      <c r="AX25" s="3">
        <v>1065</v>
      </c>
      <c r="AY25" s="3">
        <v>1646</v>
      </c>
      <c r="AZ25" s="3">
        <v>2094</v>
      </c>
      <c r="BA25" s="3">
        <v>148</v>
      </c>
      <c r="BB25" s="3">
        <v>727</v>
      </c>
      <c r="BC25" s="3">
        <v>700</v>
      </c>
      <c r="BD25" s="3">
        <v>16046</v>
      </c>
      <c r="BE25" s="3">
        <v>17627</v>
      </c>
      <c r="BF25" s="3">
        <v>9683</v>
      </c>
      <c r="BG25" s="3">
        <v>2478</v>
      </c>
      <c r="BH25" s="3">
        <v>29780</v>
      </c>
      <c r="BI25" s="3">
        <v>31596</v>
      </c>
      <c r="BJ25" s="3">
        <v>2795</v>
      </c>
      <c r="BK25" s="3">
        <v>3262</v>
      </c>
      <c r="BL25" s="3">
        <v>37653</v>
      </c>
      <c r="BM25" s="3">
        <v>1762</v>
      </c>
      <c r="BN25" s="3">
        <v>2622</v>
      </c>
      <c r="BO25" s="3">
        <v>2690</v>
      </c>
      <c r="BP25" s="3">
        <v>1871</v>
      </c>
      <c r="BQ25" s="3">
        <v>2053</v>
      </c>
      <c r="BR25" s="3">
        <v>1621</v>
      </c>
      <c r="BS25" s="3">
        <v>1329</v>
      </c>
      <c r="BT25" s="3">
        <v>1809</v>
      </c>
      <c r="BU25" s="3">
        <v>292</v>
      </c>
      <c r="BV25" s="3">
        <v>16042</v>
      </c>
      <c r="BW25" s="3">
        <v>224</v>
      </c>
      <c r="BX25" s="3">
        <v>9</v>
      </c>
      <c r="BY25" s="3">
        <v>0</v>
      </c>
      <c r="BZ25" s="3">
        <v>85</v>
      </c>
      <c r="CA25" s="3">
        <v>24</v>
      </c>
      <c r="CB25" s="3">
        <v>342</v>
      </c>
    </row>
    <row r="26" spans="1:80" x14ac:dyDescent="0.6">
      <c r="A26" s="3" t="s">
        <v>105</v>
      </c>
      <c r="B26" s="3">
        <v>2476</v>
      </c>
      <c r="C26" s="3">
        <v>3844</v>
      </c>
      <c r="D26" s="3">
        <v>3070</v>
      </c>
      <c r="E26" s="3">
        <v>3311</v>
      </c>
      <c r="F26" s="3">
        <v>4856</v>
      </c>
      <c r="G26" s="3">
        <v>8220</v>
      </c>
      <c r="H26" s="3">
        <v>5534</v>
      </c>
      <c r="I26" s="3">
        <v>4535</v>
      </c>
      <c r="J26" s="3">
        <v>2628</v>
      </c>
      <c r="K26" s="3">
        <v>481</v>
      </c>
      <c r="L26" s="3">
        <v>38955</v>
      </c>
      <c r="M26" s="3">
        <v>7314</v>
      </c>
      <c r="N26" s="3">
        <v>3306</v>
      </c>
      <c r="O26" s="3">
        <v>6919</v>
      </c>
      <c r="P26" s="3">
        <v>11431</v>
      </c>
      <c r="Q26" s="3">
        <v>2155</v>
      </c>
      <c r="R26" s="3">
        <v>31125</v>
      </c>
      <c r="S26" s="3">
        <v>19741</v>
      </c>
      <c r="T26" s="3">
        <v>11661</v>
      </c>
      <c r="U26" s="3">
        <v>7806</v>
      </c>
      <c r="V26" s="3">
        <v>274</v>
      </c>
      <c r="W26" s="3">
        <v>1459</v>
      </c>
      <c r="X26" s="3">
        <v>833</v>
      </c>
      <c r="Y26" s="3">
        <v>626</v>
      </c>
      <c r="Z26" s="3">
        <v>21200</v>
      </c>
      <c r="AA26" s="3">
        <v>4931</v>
      </c>
      <c r="AB26" s="3">
        <v>6473</v>
      </c>
      <c r="AC26" s="3">
        <v>2594</v>
      </c>
      <c r="AD26" s="3">
        <v>96</v>
      </c>
      <c r="AE26" s="3">
        <v>2462</v>
      </c>
      <c r="AF26" s="3">
        <v>36</v>
      </c>
      <c r="AG26" s="3">
        <v>56</v>
      </c>
      <c r="AH26" s="3">
        <v>720</v>
      </c>
      <c r="AI26" s="3">
        <v>14774</v>
      </c>
      <c r="AJ26" s="3">
        <v>87</v>
      </c>
      <c r="AK26" s="3">
        <v>770</v>
      </c>
      <c r="AL26" s="3">
        <v>875</v>
      </c>
      <c r="AM26" s="3">
        <v>205</v>
      </c>
      <c r="AN26" s="3">
        <v>2693</v>
      </c>
      <c r="AO26" s="3">
        <v>503</v>
      </c>
      <c r="AP26" s="3">
        <v>1850</v>
      </c>
      <c r="AQ26" s="3">
        <v>1080</v>
      </c>
      <c r="AR26" s="3">
        <v>569</v>
      </c>
      <c r="AS26" s="3">
        <v>247</v>
      </c>
      <c r="AT26" s="3">
        <v>648</v>
      </c>
      <c r="AU26" s="3">
        <v>374</v>
      </c>
      <c r="AV26" s="3">
        <v>1464</v>
      </c>
      <c r="AW26" s="3">
        <v>621</v>
      </c>
      <c r="AX26" s="3">
        <v>1248</v>
      </c>
      <c r="AY26" s="3">
        <v>2086</v>
      </c>
      <c r="AZ26" s="3">
        <v>2467</v>
      </c>
      <c r="BA26" s="3">
        <v>346</v>
      </c>
      <c r="BB26" s="3">
        <v>782</v>
      </c>
      <c r="BC26" s="3">
        <v>816</v>
      </c>
      <c r="BD26" s="3">
        <v>19743</v>
      </c>
      <c r="BE26" s="3">
        <v>21200</v>
      </c>
      <c r="BF26" s="3">
        <v>8776</v>
      </c>
      <c r="BG26" s="3">
        <v>1144</v>
      </c>
      <c r="BH26" s="3">
        <v>31122</v>
      </c>
      <c r="BI26" s="3">
        <v>33677</v>
      </c>
      <c r="BJ26" s="3">
        <v>3865</v>
      </c>
      <c r="BK26" s="3">
        <v>1416</v>
      </c>
      <c r="BL26" s="3">
        <v>38958</v>
      </c>
      <c r="BM26" s="3">
        <v>2465</v>
      </c>
      <c r="BN26" s="3">
        <v>4505</v>
      </c>
      <c r="BO26" s="3">
        <v>3342</v>
      </c>
      <c r="BP26" s="3">
        <v>2080</v>
      </c>
      <c r="BQ26" s="3">
        <v>2934</v>
      </c>
      <c r="BR26" s="3">
        <v>1881</v>
      </c>
      <c r="BS26" s="3">
        <v>803</v>
      </c>
      <c r="BT26" s="3">
        <v>1425</v>
      </c>
      <c r="BU26" s="3">
        <v>313</v>
      </c>
      <c r="BV26" s="3">
        <v>19743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</row>
    <row r="27" spans="1:80" x14ac:dyDescent="0.6">
      <c r="A27" s="3" t="s">
        <v>106</v>
      </c>
      <c r="B27" s="3">
        <v>3563</v>
      </c>
      <c r="C27" s="3">
        <v>4351</v>
      </c>
      <c r="D27" s="3">
        <v>3331</v>
      </c>
      <c r="E27" s="3">
        <v>4596</v>
      </c>
      <c r="F27" s="3">
        <v>8007</v>
      </c>
      <c r="G27" s="3">
        <v>9415</v>
      </c>
      <c r="H27" s="3">
        <v>5141</v>
      </c>
      <c r="I27" s="3">
        <v>3666</v>
      </c>
      <c r="J27" s="3">
        <v>1635</v>
      </c>
      <c r="K27" s="3">
        <v>227</v>
      </c>
      <c r="L27" s="3">
        <v>43932</v>
      </c>
      <c r="M27" s="3">
        <v>9490</v>
      </c>
      <c r="N27" s="3">
        <v>3622</v>
      </c>
      <c r="O27" s="3">
        <v>6282</v>
      </c>
      <c r="P27" s="3">
        <v>12329</v>
      </c>
      <c r="Q27" s="3">
        <v>2724</v>
      </c>
      <c r="R27" s="3">
        <v>34447</v>
      </c>
      <c r="S27" s="3">
        <v>22652</v>
      </c>
      <c r="T27" s="3">
        <v>14369</v>
      </c>
      <c r="U27" s="3">
        <v>7972</v>
      </c>
      <c r="V27" s="3">
        <v>311</v>
      </c>
      <c r="W27" s="3">
        <v>1793</v>
      </c>
      <c r="X27" s="3">
        <v>1010</v>
      </c>
      <c r="Y27" s="3">
        <v>783</v>
      </c>
      <c r="Z27" s="3">
        <v>24445</v>
      </c>
      <c r="AA27" s="3">
        <v>3564</v>
      </c>
      <c r="AB27" s="3">
        <v>8163</v>
      </c>
      <c r="AC27" s="3">
        <v>2185</v>
      </c>
      <c r="AD27" s="3">
        <v>17</v>
      </c>
      <c r="AE27" s="3">
        <v>2143</v>
      </c>
      <c r="AF27" s="3">
        <v>25</v>
      </c>
      <c r="AG27" s="3">
        <v>27</v>
      </c>
      <c r="AH27" s="3">
        <v>527</v>
      </c>
      <c r="AI27" s="3">
        <v>14466</v>
      </c>
      <c r="AJ27" s="3">
        <v>143</v>
      </c>
      <c r="AK27" s="3">
        <v>932</v>
      </c>
      <c r="AL27" s="3">
        <v>1336</v>
      </c>
      <c r="AM27" s="3">
        <v>328</v>
      </c>
      <c r="AN27" s="3">
        <v>1947</v>
      </c>
      <c r="AO27" s="3">
        <v>801</v>
      </c>
      <c r="AP27" s="3">
        <v>2363</v>
      </c>
      <c r="AQ27" s="3">
        <v>1289</v>
      </c>
      <c r="AR27" s="3">
        <v>1216</v>
      </c>
      <c r="AS27" s="3">
        <v>239</v>
      </c>
      <c r="AT27" s="3">
        <v>728</v>
      </c>
      <c r="AU27" s="3">
        <v>415</v>
      </c>
      <c r="AV27" s="3">
        <v>1622</v>
      </c>
      <c r="AW27" s="3">
        <v>632</v>
      </c>
      <c r="AX27" s="3">
        <v>1480</v>
      </c>
      <c r="AY27" s="3">
        <v>2068</v>
      </c>
      <c r="AZ27" s="3">
        <v>2868</v>
      </c>
      <c r="BA27" s="3">
        <v>329</v>
      </c>
      <c r="BB27" s="3">
        <v>909</v>
      </c>
      <c r="BC27" s="3">
        <v>998</v>
      </c>
      <c r="BD27" s="3">
        <v>22659</v>
      </c>
      <c r="BE27" s="3">
        <v>24445</v>
      </c>
      <c r="BF27" s="3">
        <v>9084</v>
      </c>
      <c r="BG27" s="3">
        <v>917</v>
      </c>
      <c r="BH27" s="3">
        <v>34445</v>
      </c>
      <c r="BI27" s="3">
        <v>28774</v>
      </c>
      <c r="BJ27" s="3">
        <v>12990</v>
      </c>
      <c r="BK27" s="3">
        <v>2153</v>
      </c>
      <c r="BL27" s="3">
        <v>43917</v>
      </c>
      <c r="BM27" s="3">
        <v>2725</v>
      </c>
      <c r="BN27" s="3">
        <v>5428</v>
      </c>
      <c r="BO27" s="3">
        <v>3200</v>
      </c>
      <c r="BP27" s="3">
        <v>2274</v>
      </c>
      <c r="BQ27" s="3">
        <v>3549</v>
      </c>
      <c r="BR27" s="3">
        <v>2270</v>
      </c>
      <c r="BS27" s="3">
        <v>1287</v>
      </c>
      <c r="BT27" s="3">
        <v>1590</v>
      </c>
      <c r="BU27" s="3">
        <v>331</v>
      </c>
      <c r="BV27" s="3">
        <v>22659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</row>
    <row r="28" spans="1:80" x14ac:dyDescent="0.6">
      <c r="A28" s="3" t="s">
        <v>107</v>
      </c>
      <c r="B28" s="3">
        <v>2120</v>
      </c>
      <c r="C28" s="3">
        <v>3346</v>
      </c>
      <c r="D28" s="3">
        <v>3270</v>
      </c>
      <c r="E28" s="3">
        <v>4588</v>
      </c>
      <c r="F28" s="3">
        <v>4891</v>
      </c>
      <c r="G28" s="3">
        <v>8085</v>
      </c>
      <c r="H28" s="3">
        <v>6071</v>
      </c>
      <c r="I28" s="3">
        <v>4146</v>
      </c>
      <c r="J28" s="3">
        <v>2535</v>
      </c>
      <c r="K28" s="3">
        <v>523</v>
      </c>
      <c r="L28" s="3">
        <v>39575</v>
      </c>
      <c r="M28" s="3">
        <v>7011</v>
      </c>
      <c r="N28" s="3">
        <v>3676</v>
      </c>
      <c r="O28" s="3">
        <v>7165</v>
      </c>
      <c r="P28" s="3">
        <v>12379</v>
      </c>
      <c r="Q28" s="3">
        <v>2328</v>
      </c>
      <c r="R28" s="3">
        <v>32559</v>
      </c>
      <c r="S28" s="3">
        <v>20786</v>
      </c>
      <c r="T28" s="3">
        <v>12231</v>
      </c>
      <c r="U28" s="3">
        <v>8208</v>
      </c>
      <c r="V28" s="3">
        <v>347</v>
      </c>
      <c r="W28" s="3">
        <v>1739</v>
      </c>
      <c r="X28" s="3">
        <v>941</v>
      </c>
      <c r="Y28" s="3">
        <v>798</v>
      </c>
      <c r="Z28" s="3">
        <v>22525</v>
      </c>
      <c r="AA28" s="3">
        <v>4160</v>
      </c>
      <c r="AB28" s="3">
        <v>6457</v>
      </c>
      <c r="AC28" s="3">
        <v>3053</v>
      </c>
      <c r="AD28" s="3">
        <v>189</v>
      </c>
      <c r="AE28" s="3">
        <v>2831</v>
      </c>
      <c r="AF28" s="3">
        <v>33</v>
      </c>
      <c r="AG28" s="3">
        <v>48</v>
      </c>
      <c r="AH28" s="3">
        <v>671</v>
      </c>
      <c r="AI28" s="3">
        <v>14389</v>
      </c>
      <c r="AJ28" s="3">
        <v>107</v>
      </c>
      <c r="AK28" s="3">
        <v>737</v>
      </c>
      <c r="AL28" s="3">
        <v>954</v>
      </c>
      <c r="AM28" s="3">
        <v>215</v>
      </c>
      <c r="AN28" s="3">
        <v>2510</v>
      </c>
      <c r="AO28" s="3">
        <v>540</v>
      </c>
      <c r="AP28" s="3">
        <v>2247</v>
      </c>
      <c r="AQ28" s="3">
        <v>1252</v>
      </c>
      <c r="AR28" s="3">
        <v>582</v>
      </c>
      <c r="AS28" s="3">
        <v>273</v>
      </c>
      <c r="AT28" s="3">
        <v>649</v>
      </c>
      <c r="AU28" s="3">
        <v>337</v>
      </c>
      <c r="AV28" s="3">
        <v>1444</v>
      </c>
      <c r="AW28" s="3">
        <v>741</v>
      </c>
      <c r="AX28" s="3">
        <v>1343</v>
      </c>
      <c r="AY28" s="3">
        <v>2182</v>
      </c>
      <c r="AZ28" s="3">
        <v>2612</v>
      </c>
      <c r="BA28" s="3">
        <v>337</v>
      </c>
      <c r="BB28" s="3">
        <v>822</v>
      </c>
      <c r="BC28" s="3">
        <v>909</v>
      </c>
      <c r="BD28" s="3">
        <v>20788</v>
      </c>
      <c r="BE28" s="3">
        <v>22525</v>
      </c>
      <c r="BF28" s="3">
        <v>8797</v>
      </c>
      <c r="BG28" s="3">
        <v>1225</v>
      </c>
      <c r="BH28" s="3">
        <v>32552</v>
      </c>
      <c r="BI28" s="3">
        <v>32841</v>
      </c>
      <c r="BJ28" s="3">
        <v>5246</v>
      </c>
      <c r="BK28" s="3">
        <v>1487</v>
      </c>
      <c r="BL28" s="3">
        <v>39574</v>
      </c>
      <c r="BM28" s="3">
        <v>2512</v>
      </c>
      <c r="BN28" s="3">
        <v>4507</v>
      </c>
      <c r="BO28" s="3">
        <v>3311</v>
      </c>
      <c r="BP28" s="3">
        <v>2397</v>
      </c>
      <c r="BQ28" s="3">
        <v>3072</v>
      </c>
      <c r="BR28" s="3">
        <v>2257</v>
      </c>
      <c r="BS28" s="3">
        <v>837</v>
      </c>
      <c r="BT28" s="3">
        <v>1568</v>
      </c>
      <c r="BU28" s="3">
        <v>320</v>
      </c>
      <c r="BV28" s="3">
        <v>20788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</row>
    <row r="29" spans="1:80" x14ac:dyDescent="0.6">
      <c r="A29" s="3" t="s">
        <v>108</v>
      </c>
      <c r="B29" s="3">
        <v>1769</v>
      </c>
      <c r="C29" s="3">
        <v>3631</v>
      </c>
      <c r="D29" s="3">
        <v>3555</v>
      </c>
      <c r="E29" s="3">
        <v>2877</v>
      </c>
      <c r="F29" s="3">
        <v>2823</v>
      </c>
      <c r="G29" s="3">
        <v>7393</v>
      </c>
      <c r="H29" s="3">
        <v>5618</v>
      </c>
      <c r="I29" s="3">
        <v>5134</v>
      </c>
      <c r="J29" s="3">
        <v>4205</v>
      </c>
      <c r="K29" s="3">
        <v>806</v>
      </c>
      <c r="L29" s="3">
        <v>37811</v>
      </c>
      <c r="M29" s="3">
        <v>6948</v>
      </c>
      <c r="N29" s="3">
        <v>3406</v>
      </c>
      <c r="O29" s="3">
        <v>6464</v>
      </c>
      <c r="P29" s="3">
        <v>11315</v>
      </c>
      <c r="Q29" s="3">
        <v>2609</v>
      </c>
      <c r="R29" s="3">
        <v>30742</v>
      </c>
      <c r="S29" s="3">
        <v>17498</v>
      </c>
      <c r="T29" s="3">
        <v>10037</v>
      </c>
      <c r="U29" s="3">
        <v>7205</v>
      </c>
      <c r="V29" s="3">
        <v>256</v>
      </c>
      <c r="W29" s="3">
        <v>1157</v>
      </c>
      <c r="X29" s="3">
        <v>650</v>
      </c>
      <c r="Y29" s="3">
        <v>507</v>
      </c>
      <c r="Z29" s="3">
        <v>18655</v>
      </c>
      <c r="AA29" s="3">
        <v>5825</v>
      </c>
      <c r="AB29" s="3">
        <v>5976</v>
      </c>
      <c r="AC29" s="3">
        <v>1524</v>
      </c>
      <c r="AD29" s="3">
        <v>181</v>
      </c>
      <c r="AE29" s="3">
        <v>1293</v>
      </c>
      <c r="AF29" s="3">
        <v>50</v>
      </c>
      <c r="AG29" s="3">
        <v>118</v>
      </c>
      <c r="AH29" s="3">
        <v>789</v>
      </c>
      <c r="AI29" s="3">
        <v>14232</v>
      </c>
      <c r="AJ29" s="3">
        <v>249</v>
      </c>
      <c r="AK29" s="3">
        <v>813</v>
      </c>
      <c r="AL29" s="3">
        <v>915</v>
      </c>
      <c r="AM29" s="3">
        <v>192</v>
      </c>
      <c r="AN29" s="3">
        <v>1727</v>
      </c>
      <c r="AO29" s="3">
        <v>529</v>
      </c>
      <c r="AP29" s="3">
        <v>1554</v>
      </c>
      <c r="AQ29" s="3">
        <v>830</v>
      </c>
      <c r="AR29" s="3">
        <v>918</v>
      </c>
      <c r="AS29" s="3">
        <v>191</v>
      </c>
      <c r="AT29" s="3">
        <v>334</v>
      </c>
      <c r="AU29" s="3">
        <v>292</v>
      </c>
      <c r="AV29" s="3">
        <v>1226</v>
      </c>
      <c r="AW29" s="3">
        <v>450</v>
      </c>
      <c r="AX29" s="3">
        <v>1287</v>
      </c>
      <c r="AY29" s="3">
        <v>2199</v>
      </c>
      <c r="AZ29" s="3">
        <v>1908</v>
      </c>
      <c r="BA29" s="3">
        <v>287</v>
      </c>
      <c r="BB29" s="3">
        <v>814</v>
      </c>
      <c r="BC29" s="3">
        <v>793</v>
      </c>
      <c r="BD29" s="3">
        <v>17503</v>
      </c>
      <c r="BE29" s="3">
        <v>18655</v>
      </c>
      <c r="BF29" s="3">
        <v>10575</v>
      </c>
      <c r="BG29" s="3">
        <v>1527</v>
      </c>
      <c r="BH29" s="3">
        <v>30749</v>
      </c>
      <c r="BI29" s="3">
        <v>33739</v>
      </c>
      <c r="BJ29" s="3">
        <v>2366</v>
      </c>
      <c r="BK29" s="3">
        <v>1703</v>
      </c>
      <c r="BL29" s="3">
        <v>37808</v>
      </c>
      <c r="BM29" s="3">
        <v>2482</v>
      </c>
      <c r="BN29" s="3">
        <v>4167</v>
      </c>
      <c r="BO29" s="3">
        <v>2703</v>
      </c>
      <c r="BP29" s="3">
        <v>1826</v>
      </c>
      <c r="BQ29" s="3">
        <v>2492</v>
      </c>
      <c r="BR29" s="3">
        <v>1454</v>
      </c>
      <c r="BS29" s="3">
        <v>923</v>
      </c>
      <c r="BT29" s="3">
        <v>1210</v>
      </c>
      <c r="BU29" s="3">
        <v>252</v>
      </c>
      <c r="BV29" s="3">
        <v>17503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</row>
    <row r="30" spans="1:80" x14ac:dyDescent="0.6">
      <c r="A30" s="3" t="s">
        <v>109</v>
      </c>
      <c r="B30" s="3">
        <v>2997</v>
      </c>
      <c r="C30" s="3">
        <v>3807</v>
      </c>
      <c r="D30" s="3">
        <v>2719</v>
      </c>
      <c r="E30" s="3">
        <v>3515</v>
      </c>
      <c r="F30" s="3">
        <v>7948</v>
      </c>
      <c r="G30" s="3">
        <v>9777</v>
      </c>
      <c r="H30" s="3">
        <v>5914</v>
      </c>
      <c r="I30" s="3">
        <v>3569</v>
      </c>
      <c r="J30" s="3">
        <v>1593</v>
      </c>
      <c r="K30" s="3">
        <v>192</v>
      </c>
      <c r="L30" s="3">
        <v>42031</v>
      </c>
      <c r="M30" s="3">
        <v>3816</v>
      </c>
      <c r="N30" s="3">
        <v>2014</v>
      </c>
      <c r="O30" s="3">
        <v>8315</v>
      </c>
      <c r="P30" s="3">
        <v>13524</v>
      </c>
      <c r="Q30" s="3">
        <v>6170</v>
      </c>
      <c r="R30" s="3">
        <v>33839</v>
      </c>
      <c r="S30" s="3">
        <v>20688</v>
      </c>
      <c r="T30" s="3">
        <v>15247</v>
      </c>
      <c r="U30" s="3">
        <v>4992</v>
      </c>
      <c r="V30" s="3">
        <v>449</v>
      </c>
      <c r="W30" s="3">
        <v>1222</v>
      </c>
      <c r="X30" s="3">
        <v>856</v>
      </c>
      <c r="Y30" s="3">
        <v>366</v>
      </c>
      <c r="Z30" s="3">
        <v>21910</v>
      </c>
      <c r="AA30" s="3">
        <v>2320</v>
      </c>
      <c r="AB30" s="3">
        <v>4733</v>
      </c>
      <c r="AC30" s="3">
        <v>4973</v>
      </c>
      <c r="AD30" s="3">
        <v>930</v>
      </c>
      <c r="AE30" s="3">
        <v>3927</v>
      </c>
      <c r="AF30" s="3">
        <v>116</v>
      </c>
      <c r="AG30" s="3">
        <v>55</v>
      </c>
      <c r="AH30" s="3">
        <v>1930</v>
      </c>
      <c r="AI30" s="3">
        <v>14011</v>
      </c>
      <c r="AJ30" s="3">
        <v>123</v>
      </c>
      <c r="AK30" s="3">
        <v>6995</v>
      </c>
      <c r="AL30" s="3">
        <v>838</v>
      </c>
      <c r="AM30" s="3">
        <v>159</v>
      </c>
      <c r="AN30" s="3">
        <v>1350</v>
      </c>
      <c r="AO30" s="3">
        <v>399</v>
      </c>
      <c r="AP30" s="3">
        <v>1405</v>
      </c>
      <c r="AQ30" s="3">
        <v>1144</v>
      </c>
      <c r="AR30" s="3">
        <v>1004</v>
      </c>
      <c r="AS30" s="3">
        <v>102</v>
      </c>
      <c r="AT30" s="3">
        <v>171</v>
      </c>
      <c r="AU30" s="3">
        <v>309</v>
      </c>
      <c r="AV30" s="3">
        <v>529</v>
      </c>
      <c r="AW30" s="3">
        <v>565</v>
      </c>
      <c r="AX30" s="3">
        <v>1073</v>
      </c>
      <c r="AY30" s="3">
        <v>1282</v>
      </c>
      <c r="AZ30" s="3">
        <v>1442</v>
      </c>
      <c r="BA30" s="3">
        <v>164</v>
      </c>
      <c r="BB30" s="3">
        <v>877</v>
      </c>
      <c r="BC30" s="3">
        <v>750</v>
      </c>
      <c r="BD30" s="3">
        <v>20681</v>
      </c>
      <c r="BE30" s="3">
        <v>21910</v>
      </c>
      <c r="BF30" s="3">
        <v>6859</v>
      </c>
      <c r="BG30" s="3">
        <v>5067</v>
      </c>
      <c r="BH30" s="3">
        <v>33837</v>
      </c>
      <c r="BI30" s="3">
        <v>31799</v>
      </c>
      <c r="BJ30" s="3">
        <v>4354</v>
      </c>
      <c r="BK30" s="3">
        <v>5868</v>
      </c>
      <c r="BL30" s="3">
        <v>42021</v>
      </c>
      <c r="BM30" s="3">
        <v>1753</v>
      </c>
      <c r="BN30" s="3">
        <v>2872</v>
      </c>
      <c r="BO30" s="3">
        <v>4666</v>
      </c>
      <c r="BP30" s="3">
        <v>1633</v>
      </c>
      <c r="BQ30" s="3">
        <v>1951</v>
      </c>
      <c r="BR30" s="3">
        <v>1299</v>
      </c>
      <c r="BS30" s="3">
        <v>4209</v>
      </c>
      <c r="BT30" s="3">
        <v>1938</v>
      </c>
      <c r="BU30" s="3">
        <v>359</v>
      </c>
      <c r="BV30" s="3">
        <v>20680</v>
      </c>
      <c r="BW30" s="3">
        <v>19706</v>
      </c>
      <c r="BX30" s="3">
        <v>1276</v>
      </c>
      <c r="BY30" s="3">
        <v>340</v>
      </c>
      <c r="BZ30" s="3">
        <v>13850</v>
      </c>
      <c r="CA30" s="3">
        <v>6848</v>
      </c>
      <c r="CB30" s="3">
        <v>42020</v>
      </c>
    </row>
    <row r="31" spans="1:80" x14ac:dyDescent="0.6">
      <c r="A31" s="3" t="s">
        <v>110</v>
      </c>
      <c r="B31" s="3">
        <v>3201</v>
      </c>
      <c r="C31" s="3">
        <v>4458</v>
      </c>
      <c r="D31" s="3">
        <v>2722</v>
      </c>
      <c r="E31" s="3">
        <v>3436</v>
      </c>
      <c r="F31" s="3">
        <v>7069</v>
      </c>
      <c r="G31" s="3">
        <v>8958</v>
      </c>
      <c r="H31" s="3">
        <v>6474</v>
      </c>
      <c r="I31" s="3">
        <v>6935</v>
      </c>
      <c r="J31" s="3">
        <v>3304</v>
      </c>
      <c r="K31" s="3">
        <v>192</v>
      </c>
      <c r="L31" s="3">
        <v>46749</v>
      </c>
      <c r="M31" s="3">
        <v>5955</v>
      </c>
      <c r="N31" s="3">
        <v>2875</v>
      </c>
      <c r="O31" s="3">
        <v>7503</v>
      </c>
      <c r="P31" s="3">
        <v>14054</v>
      </c>
      <c r="Q31" s="3">
        <v>7243</v>
      </c>
      <c r="R31" s="3">
        <v>37630</v>
      </c>
      <c r="S31" s="3">
        <v>17705</v>
      </c>
      <c r="T31" s="3">
        <v>11196</v>
      </c>
      <c r="U31" s="3">
        <v>6015</v>
      </c>
      <c r="V31" s="3">
        <v>494</v>
      </c>
      <c r="W31" s="3">
        <v>1436</v>
      </c>
      <c r="X31" s="3">
        <v>1034</v>
      </c>
      <c r="Y31" s="3">
        <v>402</v>
      </c>
      <c r="Z31" s="3">
        <v>19141</v>
      </c>
      <c r="AA31" s="3">
        <v>3852</v>
      </c>
      <c r="AB31" s="3">
        <v>1931</v>
      </c>
      <c r="AC31" s="3">
        <v>7171</v>
      </c>
      <c r="AD31" s="3">
        <v>3203</v>
      </c>
      <c r="AE31" s="3">
        <v>3715</v>
      </c>
      <c r="AF31" s="3">
        <v>253</v>
      </c>
      <c r="AG31" s="3">
        <v>245</v>
      </c>
      <c r="AH31" s="3">
        <v>2568</v>
      </c>
      <c r="AI31" s="3">
        <v>15767</v>
      </c>
      <c r="AJ31" s="3">
        <v>1119</v>
      </c>
      <c r="AK31" s="3">
        <v>517</v>
      </c>
      <c r="AL31" s="3">
        <v>346</v>
      </c>
      <c r="AM31" s="3">
        <v>217</v>
      </c>
      <c r="AN31" s="3">
        <v>1334</v>
      </c>
      <c r="AO31" s="3">
        <v>229</v>
      </c>
      <c r="AP31" s="3">
        <v>1219</v>
      </c>
      <c r="AQ31" s="3">
        <v>1423</v>
      </c>
      <c r="AR31" s="3">
        <v>973</v>
      </c>
      <c r="AS31" s="3">
        <v>148</v>
      </c>
      <c r="AT31" s="3">
        <v>172</v>
      </c>
      <c r="AU31" s="3">
        <v>271</v>
      </c>
      <c r="AV31" s="3">
        <v>619</v>
      </c>
      <c r="AW31" s="3">
        <v>631</v>
      </c>
      <c r="AX31" s="3">
        <v>1546</v>
      </c>
      <c r="AY31" s="3">
        <v>2195</v>
      </c>
      <c r="AZ31" s="3">
        <v>2638</v>
      </c>
      <c r="BA31" s="3">
        <v>349</v>
      </c>
      <c r="BB31" s="3">
        <v>865</v>
      </c>
      <c r="BC31" s="3">
        <v>891</v>
      </c>
      <c r="BD31" s="3">
        <v>17700</v>
      </c>
      <c r="BE31" s="3">
        <v>19141</v>
      </c>
      <c r="BF31" s="3">
        <v>13370</v>
      </c>
      <c r="BG31" s="3">
        <v>5127</v>
      </c>
      <c r="BH31" s="3">
        <v>37629</v>
      </c>
      <c r="BI31" s="3">
        <v>32990</v>
      </c>
      <c r="BJ31" s="3">
        <v>7445</v>
      </c>
      <c r="BK31" s="3">
        <v>6322</v>
      </c>
      <c r="BL31" s="3">
        <v>46757</v>
      </c>
      <c r="BM31" s="3">
        <v>2586</v>
      </c>
      <c r="BN31" s="3">
        <v>3836</v>
      </c>
      <c r="BO31" s="3">
        <v>2437</v>
      </c>
      <c r="BP31" s="3">
        <v>2436</v>
      </c>
      <c r="BQ31" s="3">
        <v>2221</v>
      </c>
      <c r="BR31" s="3">
        <v>1090</v>
      </c>
      <c r="BS31" s="3">
        <v>889</v>
      </c>
      <c r="BT31" s="3">
        <v>1776</v>
      </c>
      <c r="BU31" s="3">
        <v>428</v>
      </c>
      <c r="BV31" s="3">
        <v>17700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</row>
    <row r="32" spans="1:80" x14ac:dyDescent="0.6">
      <c r="A32" s="3" t="s">
        <v>111</v>
      </c>
      <c r="B32" s="3">
        <v>2322</v>
      </c>
      <c r="C32" s="3">
        <v>3757</v>
      </c>
      <c r="D32" s="3">
        <v>3073</v>
      </c>
      <c r="E32" s="3">
        <v>3122</v>
      </c>
      <c r="F32" s="3">
        <v>4314</v>
      </c>
      <c r="G32" s="3">
        <v>8036</v>
      </c>
      <c r="H32" s="3">
        <v>5525</v>
      </c>
      <c r="I32" s="3">
        <v>5325</v>
      </c>
      <c r="J32" s="3">
        <v>3407</v>
      </c>
      <c r="K32" s="3">
        <v>929</v>
      </c>
      <c r="L32" s="3">
        <v>39810</v>
      </c>
      <c r="M32" s="3">
        <v>7210</v>
      </c>
      <c r="N32" s="3">
        <v>3493</v>
      </c>
      <c r="O32" s="3">
        <v>6979</v>
      </c>
      <c r="P32" s="3">
        <v>12521</v>
      </c>
      <c r="Q32" s="3">
        <v>2035</v>
      </c>
      <c r="R32" s="3">
        <v>32238</v>
      </c>
      <c r="S32" s="3">
        <v>19925</v>
      </c>
      <c r="T32" s="3">
        <v>11587</v>
      </c>
      <c r="U32" s="3">
        <v>8087</v>
      </c>
      <c r="V32" s="3">
        <v>251</v>
      </c>
      <c r="W32" s="3">
        <v>1391</v>
      </c>
      <c r="X32" s="3">
        <v>768</v>
      </c>
      <c r="Y32" s="3">
        <v>623</v>
      </c>
      <c r="Z32" s="3">
        <v>21316</v>
      </c>
      <c r="AA32" s="3">
        <v>5735</v>
      </c>
      <c r="AB32" s="3">
        <v>6510</v>
      </c>
      <c r="AC32" s="3">
        <v>2030</v>
      </c>
      <c r="AD32" s="3">
        <v>96</v>
      </c>
      <c r="AE32" s="3">
        <v>1899</v>
      </c>
      <c r="AF32" s="3">
        <v>35</v>
      </c>
      <c r="AG32" s="3">
        <v>136</v>
      </c>
      <c r="AH32" s="3">
        <v>587</v>
      </c>
      <c r="AI32" s="3">
        <v>14998</v>
      </c>
      <c r="AJ32" s="3">
        <v>95</v>
      </c>
      <c r="AK32" s="3">
        <v>653</v>
      </c>
      <c r="AL32" s="3">
        <v>925</v>
      </c>
      <c r="AM32" s="3">
        <v>247</v>
      </c>
      <c r="AN32" s="3">
        <v>2303</v>
      </c>
      <c r="AO32" s="3">
        <v>496</v>
      </c>
      <c r="AP32" s="3">
        <v>1965</v>
      </c>
      <c r="AQ32" s="3">
        <v>953</v>
      </c>
      <c r="AR32" s="3">
        <v>656</v>
      </c>
      <c r="AS32" s="3">
        <v>266</v>
      </c>
      <c r="AT32" s="3">
        <v>710</v>
      </c>
      <c r="AU32" s="3">
        <v>326</v>
      </c>
      <c r="AV32" s="3">
        <v>1476</v>
      </c>
      <c r="AW32" s="3">
        <v>600</v>
      </c>
      <c r="AX32" s="3">
        <v>1439</v>
      </c>
      <c r="AY32" s="3">
        <v>2352</v>
      </c>
      <c r="AZ32" s="3">
        <v>2522</v>
      </c>
      <c r="BA32" s="3">
        <v>360</v>
      </c>
      <c r="BB32" s="3">
        <v>817</v>
      </c>
      <c r="BC32" s="3">
        <v>772</v>
      </c>
      <c r="BD32" s="3">
        <v>19925</v>
      </c>
      <c r="BE32" s="3">
        <v>21316</v>
      </c>
      <c r="BF32" s="3">
        <v>10023</v>
      </c>
      <c r="BG32" s="3">
        <v>897</v>
      </c>
      <c r="BH32" s="3">
        <v>32238</v>
      </c>
      <c r="BI32" s="3">
        <v>34417</v>
      </c>
      <c r="BJ32" s="3">
        <v>4311</v>
      </c>
      <c r="BK32" s="3">
        <v>1079</v>
      </c>
      <c r="BL32" s="3">
        <v>39807</v>
      </c>
      <c r="BM32" s="3">
        <v>2296</v>
      </c>
      <c r="BN32" s="3">
        <v>4721</v>
      </c>
      <c r="BO32" s="3">
        <v>3103</v>
      </c>
      <c r="BP32" s="3">
        <v>2120</v>
      </c>
      <c r="BQ32" s="3">
        <v>3283</v>
      </c>
      <c r="BR32" s="3">
        <v>1910</v>
      </c>
      <c r="BS32" s="3">
        <v>828</v>
      </c>
      <c r="BT32" s="3">
        <v>1394</v>
      </c>
      <c r="BU32" s="3">
        <v>279</v>
      </c>
      <c r="BV32" s="3">
        <v>19925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</row>
    <row r="33" spans="1:80" x14ac:dyDescent="0.6">
      <c r="A33" s="3" t="s">
        <v>112</v>
      </c>
      <c r="B33" s="3">
        <v>4038</v>
      </c>
      <c r="C33" s="3">
        <v>4741</v>
      </c>
      <c r="D33" s="3">
        <v>2974</v>
      </c>
      <c r="E33" s="3">
        <v>3963</v>
      </c>
      <c r="F33" s="3">
        <v>7927</v>
      </c>
      <c r="G33" s="3">
        <v>9759</v>
      </c>
      <c r="H33" s="3">
        <v>4136</v>
      </c>
      <c r="I33" s="3">
        <v>3051</v>
      </c>
      <c r="J33" s="3">
        <v>2143</v>
      </c>
      <c r="K33" s="3">
        <v>401</v>
      </c>
      <c r="L33" s="3">
        <v>43133</v>
      </c>
      <c r="M33" s="3">
        <v>5164</v>
      </c>
      <c r="N33" s="3">
        <v>2665</v>
      </c>
      <c r="O33" s="3">
        <v>7439</v>
      </c>
      <c r="P33" s="3">
        <v>13383</v>
      </c>
      <c r="Q33" s="3">
        <v>4172</v>
      </c>
      <c r="R33" s="3">
        <v>32823</v>
      </c>
      <c r="S33" s="3">
        <v>18809</v>
      </c>
      <c r="T33" s="3">
        <v>11912</v>
      </c>
      <c r="U33" s="3">
        <v>6510</v>
      </c>
      <c r="V33" s="3">
        <v>387</v>
      </c>
      <c r="W33" s="3">
        <v>2077</v>
      </c>
      <c r="X33" s="3">
        <v>1372</v>
      </c>
      <c r="Y33" s="3">
        <v>705</v>
      </c>
      <c r="Z33" s="3">
        <v>20886</v>
      </c>
      <c r="AA33" s="3">
        <v>2474</v>
      </c>
      <c r="AB33" s="3">
        <v>7827</v>
      </c>
      <c r="AC33" s="3">
        <v>3772</v>
      </c>
      <c r="AD33" s="3">
        <v>530</v>
      </c>
      <c r="AE33" s="3">
        <v>3199</v>
      </c>
      <c r="AF33" s="3">
        <v>43</v>
      </c>
      <c r="AG33" s="3">
        <v>75</v>
      </c>
      <c r="AH33" s="3">
        <v>1230</v>
      </c>
      <c r="AI33" s="3">
        <v>15378</v>
      </c>
      <c r="AJ33" s="3">
        <v>223</v>
      </c>
      <c r="AK33" s="3">
        <v>712</v>
      </c>
      <c r="AL33" s="3">
        <v>1536</v>
      </c>
      <c r="AM33" s="3">
        <v>274</v>
      </c>
      <c r="AN33" s="3">
        <v>2009</v>
      </c>
      <c r="AO33" s="3">
        <v>571</v>
      </c>
      <c r="AP33" s="3">
        <v>2016</v>
      </c>
      <c r="AQ33" s="3">
        <v>1049</v>
      </c>
      <c r="AR33" s="3">
        <v>1055</v>
      </c>
      <c r="AS33" s="3">
        <v>153</v>
      </c>
      <c r="AT33" s="3">
        <v>450</v>
      </c>
      <c r="AU33" s="3">
        <v>276</v>
      </c>
      <c r="AV33" s="3">
        <v>1019</v>
      </c>
      <c r="AW33" s="3">
        <v>672</v>
      </c>
      <c r="AX33" s="3">
        <v>1134</v>
      </c>
      <c r="AY33" s="3">
        <v>1352</v>
      </c>
      <c r="AZ33" s="3">
        <v>2267</v>
      </c>
      <c r="BA33" s="3">
        <v>253</v>
      </c>
      <c r="BB33" s="3">
        <v>764</v>
      </c>
      <c r="BC33" s="3">
        <v>1010</v>
      </c>
      <c r="BD33" s="3">
        <v>18808</v>
      </c>
      <c r="BE33" s="3">
        <v>20886</v>
      </c>
      <c r="BF33" s="3">
        <v>9837</v>
      </c>
      <c r="BG33" s="3">
        <v>2101</v>
      </c>
      <c r="BH33" s="3">
        <v>32823</v>
      </c>
      <c r="BI33" s="3">
        <v>31630</v>
      </c>
      <c r="BJ33" s="3">
        <v>7864</v>
      </c>
      <c r="BK33" s="3">
        <v>3633</v>
      </c>
      <c r="BL33" s="3">
        <v>43127</v>
      </c>
      <c r="BM33" s="3">
        <v>1764</v>
      </c>
      <c r="BN33" s="3">
        <v>3061</v>
      </c>
      <c r="BO33" s="3">
        <v>3358</v>
      </c>
      <c r="BP33" s="3">
        <v>2067</v>
      </c>
      <c r="BQ33" s="3">
        <v>2615</v>
      </c>
      <c r="BR33" s="3">
        <v>1764</v>
      </c>
      <c r="BS33" s="3">
        <v>1795</v>
      </c>
      <c r="BT33" s="3">
        <v>2043</v>
      </c>
      <c r="BU33" s="3">
        <v>337</v>
      </c>
      <c r="BV33" s="3">
        <v>18808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</row>
    <row r="34" spans="1:80" x14ac:dyDescent="0.6">
      <c r="A34" s="3" t="s">
        <v>113</v>
      </c>
      <c r="B34" s="3">
        <v>3368</v>
      </c>
      <c r="C34" s="3">
        <v>4691</v>
      </c>
      <c r="D34" s="3">
        <v>3770</v>
      </c>
      <c r="E34" s="3">
        <v>3952</v>
      </c>
      <c r="F34" s="3">
        <v>6382</v>
      </c>
      <c r="G34" s="3">
        <v>9964</v>
      </c>
      <c r="H34" s="3">
        <v>4937</v>
      </c>
      <c r="I34" s="3">
        <v>2982</v>
      </c>
      <c r="J34" s="3">
        <v>1928</v>
      </c>
      <c r="K34" s="3">
        <v>266</v>
      </c>
      <c r="L34" s="3">
        <v>42240</v>
      </c>
      <c r="M34" s="3">
        <v>6036</v>
      </c>
      <c r="N34" s="3">
        <v>3234</v>
      </c>
      <c r="O34" s="3">
        <v>6927</v>
      </c>
      <c r="P34" s="3">
        <v>14043</v>
      </c>
      <c r="Q34" s="3">
        <v>2096</v>
      </c>
      <c r="R34" s="3">
        <v>32336</v>
      </c>
      <c r="S34" s="3">
        <v>21478</v>
      </c>
      <c r="T34" s="3">
        <v>13351</v>
      </c>
      <c r="U34" s="3">
        <v>7807</v>
      </c>
      <c r="V34" s="3">
        <v>320</v>
      </c>
      <c r="W34" s="3">
        <v>1647</v>
      </c>
      <c r="X34" s="3">
        <v>949</v>
      </c>
      <c r="Y34" s="3">
        <v>698</v>
      </c>
      <c r="Z34" s="3">
        <v>23125</v>
      </c>
      <c r="AA34" s="3">
        <v>2902</v>
      </c>
      <c r="AB34" s="3">
        <v>8099</v>
      </c>
      <c r="AC34" s="3">
        <v>2243</v>
      </c>
      <c r="AD34" s="3">
        <v>155</v>
      </c>
      <c r="AE34" s="3">
        <v>2063</v>
      </c>
      <c r="AF34" s="3">
        <v>25</v>
      </c>
      <c r="AG34" s="3">
        <v>130</v>
      </c>
      <c r="AH34" s="3">
        <v>656</v>
      </c>
      <c r="AI34" s="3">
        <v>14030</v>
      </c>
      <c r="AJ34" s="3">
        <v>199</v>
      </c>
      <c r="AK34" s="3">
        <v>721</v>
      </c>
      <c r="AL34" s="3">
        <v>1411</v>
      </c>
      <c r="AM34" s="3">
        <v>241</v>
      </c>
      <c r="AN34" s="3">
        <v>2526</v>
      </c>
      <c r="AO34" s="3">
        <v>675</v>
      </c>
      <c r="AP34" s="3">
        <v>2428</v>
      </c>
      <c r="AQ34" s="3">
        <v>1164</v>
      </c>
      <c r="AR34" s="3">
        <v>928</v>
      </c>
      <c r="AS34" s="3">
        <v>223</v>
      </c>
      <c r="AT34" s="3">
        <v>783</v>
      </c>
      <c r="AU34" s="3">
        <v>365</v>
      </c>
      <c r="AV34" s="3">
        <v>1327</v>
      </c>
      <c r="AW34" s="3">
        <v>730</v>
      </c>
      <c r="AX34" s="3">
        <v>1317</v>
      </c>
      <c r="AY34" s="3">
        <v>1629</v>
      </c>
      <c r="AZ34" s="3">
        <v>2409</v>
      </c>
      <c r="BA34" s="3">
        <v>311</v>
      </c>
      <c r="BB34" s="3">
        <v>1063</v>
      </c>
      <c r="BC34" s="3">
        <v>1030</v>
      </c>
      <c r="BD34" s="3">
        <v>21465</v>
      </c>
      <c r="BE34" s="3">
        <v>23125</v>
      </c>
      <c r="BF34" s="3">
        <v>8074</v>
      </c>
      <c r="BG34" s="3">
        <v>1137</v>
      </c>
      <c r="BH34" s="3">
        <v>32326</v>
      </c>
      <c r="BI34" s="3">
        <v>28244</v>
      </c>
      <c r="BJ34" s="3">
        <v>12521</v>
      </c>
      <c r="BK34" s="3">
        <v>1459</v>
      </c>
      <c r="BL34" s="3">
        <v>42224</v>
      </c>
      <c r="BM34" s="3">
        <v>2376</v>
      </c>
      <c r="BN34" s="3">
        <v>3792</v>
      </c>
      <c r="BO34" s="3">
        <v>3572</v>
      </c>
      <c r="BP34" s="3">
        <v>2269</v>
      </c>
      <c r="BQ34" s="3">
        <v>3473</v>
      </c>
      <c r="BR34" s="3">
        <v>2343</v>
      </c>
      <c r="BS34" s="3">
        <v>1309</v>
      </c>
      <c r="BT34" s="3">
        <v>1974</v>
      </c>
      <c r="BU34" s="3">
        <v>353</v>
      </c>
      <c r="BV34" s="3">
        <v>21465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</row>
    <row r="35" spans="1:80" x14ac:dyDescent="0.6">
      <c r="A35" s="3" t="s">
        <v>114</v>
      </c>
      <c r="B35" s="3">
        <v>2599</v>
      </c>
      <c r="C35" s="3">
        <v>3685</v>
      </c>
      <c r="D35" s="3">
        <v>2842</v>
      </c>
      <c r="E35" s="3">
        <v>3376</v>
      </c>
      <c r="F35" s="3">
        <v>5003</v>
      </c>
      <c r="G35" s="3">
        <v>7040</v>
      </c>
      <c r="H35" s="3">
        <v>4784</v>
      </c>
      <c r="I35" s="3">
        <v>4415</v>
      </c>
      <c r="J35" s="3">
        <v>5008</v>
      </c>
      <c r="K35" s="3">
        <v>1238</v>
      </c>
      <c r="L35" s="3">
        <v>39990</v>
      </c>
      <c r="M35" s="3">
        <v>3338</v>
      </c>
      <c r="N35" s="3">
        <v>2543</v>
      </c>
      <c r="O35" s="3">
        <v>7920</v>
      </c>
      <c r="P35" s="3">
        <v>14821</v>
      </c>
      <c r="Q35" s="3">
        <v>3698</v>
      </c>
      <c r="R35" s="3">
        <v>32320</v>
      </c>
      <c r="S35" s="3">
        <v>14865</v>
      </c>
      <c r="T35" s="3">
        <v>8616</v>
      </c>
      <c r="U35" s="3">
        <v>5966</v>
      </c>
      <c r="V35" s="3">
        <v>283</v>
      </c>
      <c r="W35" s="3">
        <v>2064</v>
      </c>
      <c r="X35" s="3">
        <v>1376</v>
      </c>
      <c r="Y35" s="3">
        <v>688</v>
      </c>
      <c r="Z35" s="3">
        <v>16929</v>
      </c>
      <c r="AA35" s="3">
        <v>4148</v>
      </c>
      <c r="AB35" s="3">
        <v>5592</v>
      </c>
      <c r="AC35" s="3">
        <v>5038</v>
      </c>
      <c r="AD35" s="3">
        <v>868</v>
      </c>
      <c r="AE35" s="3">
        <v>4097</v>
      </c>
      <c r="AF35" s="3">
        <v>73</v>
      </c>
      <c r="AG35" s="3">
        <v>630</v>
      </c>
      <c r="AH35" s="3">
        <v>1314</v>
      </c>
      <c r="AI35" s="3">
        <v>16722</v>
      </c>
      <c r="AJ35" s="3">
        <v>109</v>
      </c>
      <c r="AK35" s="3">
        <v>1020</v>
      </c>
      <c r="AL35" s="3">
        <v>1056</v>
      </c>
      <c r="AM35" s="3">
        <v>178</v>
      </c>
      <c r="AN35" s="3">
        <v>1662</v>
      </c>
      <c r="AO35" s="3">
        <v>275</v>
      </c>
      <c r="AP35" s="3">
        <v>1833</v>
      </c>
      <c r="AQ35" s="3">
        <v>1114</v>
      </c>
      <c r="AR35" s="3">
        <v>588</v>
      </c>
      <c r="AS35" s="3">
        <v>141</v>
      </c>
      <c r="AT35" s="3">
        <v>234</v>
      </c>
      <c r="AU35" s="3">
        <v>218</v>
      </c>
      <c r="AV35" s="3">
        <v>521</v>
      </c>
      <c r="AW35" s="3">
        <v>512</v>
      </c>
      <c r="AX35" s="3">
        <v>820</v>
      </c>
      <c r="AY35" s="3">
        <v>1242</v>
      </c>
      <c r="AZ35" s="3">
        <v>1935</v>
      </c>
      <c r="BA35" s="3">
        <v>200</v>
      </c>
      <c r="BB35" s="3">
        <v>575</v>
      </c>
      <c r="BC35" s="3">
        <v>621</v>
      </c>
      <c r="BD35" s="3">
        <v>14867</v>
      </c>
      <c r="BE35" s="3">
        <v>16929</v>
      </c>
      <c r="BF35" s="3">
        <v>13213</v>
      </c>
      <c r="BG35" s="3">
        <v>2182</v>
      </c>
      <c r="BH35" s="3">
        <v>32325</v>
      </c>
      <c r="BI35" s="3">
        <v>34198</v>
      </c>
      <c r="BJ35" s="3">
        <v>3177</v>
      </c>
      <c r="BK35" s="3">
        <v>2618</v>
      </c>
      <c r="BL35" s="3">
        <v>39993</v>
      </c>
      <c r="BM35" s="3">
        <v>1225</v>
      </c>
      <c r="BN35" s="3">
        <v>2036</v>
      </c>
      <c r="BO35" s="3">
        <v>2887</v>
      </c>
      <c r="BP35" s="3">
        <v>1985</v>
      </c>
      <c r="BQ35" s="3">
        <v>1713</v>
      </c>
      <c r="BR35" s="3">
        <v>1554</v>
      </c>
      <c r="BS35" s="3">
        <v>1442</v>
      </c>
      <c r="BT35" s="3">
        <v>1769</v>
      </c>
      <c r="BU35" s="3">
        <v>262</v>
      </c>
      <c r="BV35" s="3">
        <v>14867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</row>
    <row r="36" spans="1:80" x14ac:dyDescent="0.6">
      <c r="A36" s="3" t="s">
        <v>115</v>
      </c>
      <c r="B36" s="3">
        <v>2506</v>
      </c>
      <c r="C36" s="3">
        <v>2918</v>
      </c>
      <c r="D36" s="3">
        <v>2022</v>
      </c>
      <c r="E36" s="3">
        <v>3344</v>
      </c>
      <c r="F36" s="3">
        <v>7886</v>
      </c>
      <c r="G36" s="3">
        <v>9150</v>
      </c>
      <c r="H36" s="3">
        <v>4706</v>
      </c>
      <c r="I36" s="3">
        <v>3659</v>
      </c>
      <c r="J36" s="3">
        <v>2814</v>
      </c>
      <c r="K36" s="3">
        <v>1000</v>
      </c>
      <c r="L36" s="3">
        <v>40005</v>
      </c>
      <c r="M36" s="3">
        <v>10544</v>
      </c>
      <c r="N36" s="3">
        <v>3293</v>
      </c>
      <c r="O36" s="3">
        <v>5239</v>
      </c>
      <c r="P36" s="3">
        <v>11038</v>
      </c>
      <c r="Q36" s="3">
        <v>3433</v>
      </c>
      <c r="R36" s="3">
        <v>33547</v>
      </c>
      <c r="S36" s="3">
        <v>20771</v>
      </c>
      <c r="T36" s="3">
        <v>13205</v>
      </c>
      <c r="U36" s="3">
        <v>7288</v>
      </c>
      <c r="V36" s="3">
        <v>278</v>
      </c>
      <c r="W36" s="3">
        <v>1651</v>
      </c>
      <c r="X36" s="3">
        <v>973</v>
      </c>
      <c r="Y36" s="3">
        <v>678</v>
      </c>
      <c r="Z36" s="3">
        <v>22422</v>
      </c>
      <c r="AA36" s="3">
        <v>3909</v>
      </c>
      <c r="AB36" s="3">
        <v>6005</v>
      </c>
      <c r="AC36" s="3">
        <v>6171</v>
      </c>
      <c r="AD36" s="3">
        <v>964</v>
      </c>
      <c r="AE36" s="3">
        <v>5132</v>
      </c>
      <c r="AF36" s="3">
        <v>75</v>
      </c>
      <c r="AG36" s="3">
        <v>174</v>
      </c>
      <c r="AH36" s="3">
        <v>1309</v>
      </c>
      <c r="AI36" s="3">
        <v>17568</v>
      </c>
      <c r="AJ36" s="3">
        <v>77</v>
      </c>
      <c r="AK36" s="3">
        <v>890</v>
      </c>
      <c r="AL36" s="3">
        <v>932</v>
      </c>
      <c r="AM36" s="3">
        <v>218</v>
      </c>
      <c r="AN36" s="3">
        <v>1598</v>
      </c>
      <c r="AO36" s="3">
        <v>467</v>
      </c>
      <c r="AP36" s="3">
        <v>1701</v>
      </c>
      <c r="AQ36" s="3">
        <v>1581</v>
      </c>
      <c r="AR36" s="3">
        <v>805</v>
      </c>
      <c r="AS36" s="3">
        <v>359</v>
      </c>
      <c r="AT36" s="3">
        <v>687</v>
      </c>
      <c r="AU36" s="3">
        <v>354</v>
      </c>
      <c r="AV36" s="3">
        <v>2006</v>
      </c>
      <c r="AW36" s="3">
        <v>746</v>
      </c>
      <c r="AX36" s="3">
        <v>1766</v>
      </c>
      <c r="AY36" s="3">
        <v>1897</v>
      </c>
      <c r="AZ36" s="3">
        <v>2577</v>
      </c>
      <c r="BA36" s="3">
        <v>456</v>
      </c>
      <c r="BB36" s="3">
        <v>782</v>
      </c>
      <c r="BC36" s="3">
        <v>885</v>
      </c>
      <c r="BD36" s="3">
        <v>20770</v>
      </c>
      <c r="BE36" s="3">
        <v>22422</v>
      </c>
      <c r="BF36" s="3">
        <v>8776</v>
      </c>
      <c r="BG36" s="3">
        <v>2346</v>
      </c>
      <c r="BH36" s="3">
        <v>33547</v>
      </c>
      <c r="BI36" s="3">
        <v>28089</v>
      </c>
      <c r="BJ36" s="3">
        <v>9449</v>
      </c>
      <c r="BK36" s="3">
        <v>2455</v>
      </c>
      <c r="BL36" s="3">
        <v>39993</v>
      </c>
      <c r="BM36" s="3">
        <v>2644</v>
      </c>
      <c r="BN36" s="3">
        <v>6022</v>
      </c>
      <c r="BO36" s="3">
        <v>2666</v>
      </c>
      <c r="BP36" s="3">
        <v>2202</v>
      </c>
      <c r="BQ36" s="3">
        <v>2783</v>
      </c>
      <c r="BR36" s="3">
        <v>1683</v>
      </c>
      <c r="BS36" s="3">
        <v>924</v>
      </c>
      <c r="BT36" s="3">
        <v>1536</v>
      </c>
      <c r="BU36" s="3">
        <v>312</v>
      </c>
      <c r="BV36" s="3">
        <v>20770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</row>
    <row r="37" spans="1:80" x14ac:dyDescent="0.6">
      <c r="A37" s="3" t="s">
        <v>116</v>
      </c>
      <c r="B37" s="3">
        <v>2699</v>
      </c>
      <c r="C37" s="3">
        <v>3507</v>
      </c>
      <c r="D37" s="3">
        <v>3035</v>
      </c>
      <c r="E37" s="3">
        <v>3871</v>
      </c>
      <c r="F37" s="3">
        <v>6053</v>
      </c>
      <c r="G37" s="3">
        <v>8245</v>
      </c>
      <c r="H37" s="3">
        <v>5440</v>
      </c>
      <c r="I37" s="3">
        <v>4321</v>
      </c>
      <c r="J37" s="3">
        <v>3559</v>
      </c>
      <c r="K37" s="3">
        <v>881</v>
      </c>
      <c r="L37" s="3">
        <v>41611</v>
      </c>
      <c r="M37" s="3">
        <v>4701</v>
      </c>
      <c r="N37" s="3">
        <v>2913</v>
      </c>
      <c r="O37" s="3">
        <v>7552</v>
      </c>
      <c r="P37" s="3">
        <v>14861</v>
      </c>
      <c r="Q37" s="3">
        <v>3924</v>
      </c>
      <c r="R37" s="3">
        <v>33951</v>
      </c>
      <c r="S37" s="3">
        <v>19017</v>
      </c>
      <c r="T37" s="3">
        <v>11889</v>
      </c>
      <c r="U37" s="3">
        <v>6783</v>
      </c>
      <c r="V37" s="3">
        <v>345</v>
      </c>
      <c r="W37" s="3">
        <v>1914</v>
      </c>
      <c r="X37" s="3">
        <v>1276</v>
      </c>
      <c r="Y37" s="3">
        <v>638</v>
      </c>
      <c r="Z37" s="3">
        <v>20931</v>
      </c>
      <c r="AA37" s="3">
        <v>4240</v>
      </c>
      <c r="AB37" s="3">
        <v>6694</v>
      </c>
      <c r="AC37" s="3">
        <v>4287</v>
      </c>
      <c r="AD37" s="3">
        <v>761</v>
      </c>
      <c r="AE37" s="3">
        <v>3443</v>
      </c>
      <c r="AF37" s="3">
        <v>83</v>
      </c>
      <c r="AG37" s="3">
        <v>70</v>
      </c>
      <c r="AH37" s="3">
        <v>1280</v>
      </c>
      <c r="AI37" s="3">
        <v>16571</v>
      </c>
      <c r="AJ37" s="3">
        <v>159</v>
      </c>
      <c r="AK37" s="3">
        <v>818</v>
      </c>
      <c r="AL37" s="3">
        <v>1269</v>
      </c>
      <c r="AM37" s="3">
        <v>170</v>
      </c>
      <c r="AN37" s="3">
        <v>1712</v>
      </c>
      <c r="AO37" s="3">
        <v>615</v>
      </c>
      <c r="AP37" s="3">
        <v>2100</v>
      </c>
      <c r="AQ37" s="3">
        <v>1128</v>
      </c>
      <c r="AR37" s="3">
        <v>1417</v>
      </c>
      <c r="AS37" s="3">
        <v>181</v>
      </c>
      <c r="AT37" s="3">
        <v>367</v>
      </c>
      <c r="AU37" s="3">
        <v>317</v>
      </c>
      <c r="AV37" s="3">
        <v>936</v>
      </c>
      <c r="AW37" s="3">
        <v>676</v>
      </c>
      <c r="AX37" s="3">
        <v>1402</v>
      </c>
      <c r="AY37" s="3">
        <v>1392</v>
      </c>
      <c r="AZ37" s="3">
        <v>2272</v>
      </c>
      <c r="BA37" s="3">
        <v>268</v>
      </c>
      <c r="BB37" s="3">
        <v>883</v>
      </c>
      <c r="BC37" s="3">
        <v>922</v>
      </c>
      <c r="BD37" s="3">
        <v>19014</v>
      </c>
      <c r="BE37" s="3">
        <v>20931</v>
      </c>
      <c r="BF37" s="3">
        <v>10467</v>
      </c>
      <c r="BG37" s="3">
        <v>2555</v>
      </c>
      <c r="BH37" s="3">
        <v>33945</v>
      </c>
      <c r="BI37" s="3">
        <v>32834</v>
      </c>
      <c r="BJ37" s="3">
        <v>5814</v>
      </c>
      <c r="BK37" s="3">
        <v>2951</v>
      </c>
      <c r="BL37" s="3">
        <v>41599</v>
      </c>
      <c r="BM37" s="3">
        <v>1852</v>
      </c>
      <c r="BN37" s="3">
        <v>2949</v>
      </c>
      <c r="BO37" s="3">
        <v>3188</v>
      </c>
      <c r="BP37" s="3">
        <v>2204</v>
      </c>
      <c r="BQ37" s="3">
        <v>2772</v>
      </c>
      <c r="BR37" s="3">
        <v>1875</v>
      </c>
      <c r="BS37" s="3">
        <v>1813</v>
      </c>
      <c r="BT37" s="3">
        <v>2045</v>
      </c>
      <c r="BU37" s="3">
        <v>317</v>
      </c>
      <c r="BV37" s="3">
        <v>19013</v>
      </c>
      <c r="BW37" s="3">
        <v>171</v>
      </c>
      <c r="BX37" s="3">
        <v>3</v>
      </c>
      <c r="BY37" s="3">
        <v>0</v>
      </c>
      <c r="BZ37" s="3">
        <v>72</v>
      </c>
      <c r="CA37" s="3">
        <v>24</v>
      </c>
      <c r="CB37" s="3">
        <v>270</v>
      </c>
    </row>
    <row r="38" spans="1:80" x14ac:dyDescent="0.6">
      <c r="A38" s="3" t="s">
        <v>117</v>
      </c>
      <c r="B38" s="3">
        <v>3485</v>
      </c>
      <c r="C38" s="3">
        <v>4365</v>
      </c>
      <c r="D38" s="3">
        <v>3613</v>
      </c>
      <c r="E38" s="3">
        <v>4855</v>
      </c>
      <c r="F38" s="3">
        <v>7856</v>
      </c>
      <c r="G38" s="3">
        <v>9104</v>
      </c>
      <c r="H38" s="3">
        <v>5380</v>
      </c>
      <c r="I38" s="3">
        <v>4237</v>
      </c>
      <c r="J38" s="3">
        <v>3133</v>
      </c>
      <c r="K38" s="3">
        <v>550</v>
      </c>
      <c r="L38" s="3">
        <v>46578</v>
      </c>
      <c r="M38" s="3">
        <v>4598</v>
      </c>
      <c r="N38" s="3">
        <v>2752</v>
      </c>
      <c r="O38" s="3">
        <v>6813</v>
      </c>
      <c r="P38" s="3">
        <v>18960</v>
      </c>
      <c r="Q38" s="3">
        <v>3859</v>
      </c>
      <c r="R38" s="3">
        <v>36982</v>
      </c>
      <c r="S38" s="3">
        <v>18886</v>
      </c>
      <c r="T38" s="3">
        <v>11016</v>
      </c>
      <c r="U38" s="3">
        <v>7329</v>
      </c>
      <c r="V38" s="3">
        <v>541</v>
      </c>
      <c r="W38" s="3">
        <v>2488</v>
      </c>
      <c r="X38" s="3">
        <v>1555</v>
      </c>
      <c r="Y38" s="3">
        <v>933</v>
      </c>
      <c r="Z38" s="3">
        <v>21374</v>
      </c>
      <c r="AA38" s="3">
        <v>3883</v>
      </c>
      <c r="AB38" s="3">
        <v>6255</v>
      </c>
      <c r="AC38" s="3">
        <v>5084</v>
      </c>
      <c r="AD38" s="3">
        <v>1309</v>
      </c>
      <c r="AE38" s="3">
        <v>3705</v>
      </c>
      <c r="AF38" s="3">
        <v>70</v>
      </c>
      <c r="AG38" s="3">
        <v>80</v>
      </c>
      <c r="AH38" s="3">
        <v>1373</v>
      </c>
      <c r="AI38" s="3">
        <v>16675</v>
      </c>
      <c r="AJ38" s="3">
        <v>238</v>
      </c>
      <c r="AK38" s="3">
        <v>335</v>
      </c>
      <c r="AL38" s="3">
        <v>1470</v>
      </c>
      <c r="AM38" s="3">
        <v>181</v>
      </c>
      <c r="AN38" s="3">
        <v>1974</v>
      </c>
      <c r="AO38" s="3">
        <v>541</v>
      </c>
      <c r="AP38" s="3">
        <v>2220</v>
      </c>
      <c r="AQ38" s="3">
        <v>1399</v>
      </c>
      <c r="AR38" s="3">
        <v>1034</v>
      </c>
      <c r="AS38" s="3">
        <v>185</v>
      </c>
      <c r="AT38" s="3">
        <v>358</v>
      </c>
      <c r="AU38" s="3">
        <v>238</v>
      </c>
      <c r="AV38" s="3">
        <v>769</v>
      </c>
      <c r="AW38" s="3">
        <v>860</v>
      </c>
      <c r="AX38" s="3">
        <v>978</v>
      </c>
      <c r="AY38" s="3">
        <v>1140</v>
      </c>
      <c r="AZ38" s="3">
        <v>2478</v>
      </c>
      <c r="BA38" s="3">
        <v>289</v>
      </c>
      <c r="BB38" s="3">
        <v>923</v>
      </c>
      <c r="BC38" s="3">
        <v>1275</v>
      </c>
      <c r="BD38" s="3">
        <v>18885</v>
      </c>
      <c r="BE38" s="3">
        <v>21374</v>
      </c>
      <c r="BF38" s="3">
        <v>13319</v>
      </c>
      <c r="BG38" s="3">
        <v>2291</v>
      </c>
      <c r="BH38" s="3">
        <v>36981</v>
      </c>
      <c r="BI38" s="3">
        <v>22695</v>
      </c>
      <c r="BJ38" s="3">
        <v>20861</v>
      </c>
      <c r="BK38" s="3">
        <v>3014</v>
      </c>
      <c r="BL38" s="3">
        <v>46570</v>
      </c>
      <c r="BM38" s="3">
        <v>1429</v>
      </c>
      <c r="BN38" s="3">
        <v>2153</v>
      </c>
      <c r="BO38" s="3">
        <v>3208</v>
      </c>
      <c r="BP38" s="3">
        <v>2599</v>
      </c>
      <c r="BQ38" s="3">
        <v>2150</v>
      </c>
      <c r="BR38" s="3">
        <v>1937</v>
      </c>
      <c r="BS38" s="3">
        <v>1825</v>
      </c>
      <c r="BT38" s="3">
        <v>3144</v>
      </c>
      <c r="BU38" s="3">
        <v>449</v>
      </c>
      <c r="BV38" s="3">
        <v>18885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</row>
    <row r="39" spans="1:80" x14ac:dyDescent="0.6">
      <c r="A39" s="3" t="s">
        <v>118</v>
      </c>
      <c r="B39" s="3">
        <v>2120</v>
      </c>
      <c r="C39" s="3">
        <v>3479</v>
      </c>
      <c r="D39" s="3">
        <v>2396</v>
      </c>
      <c r="E39" s="3">
        <v>2089</v>
      </c>
      <c r="F39" s="3">
        <v>3817</v>
      </c>
      <c r="G39" s="3">
        <v>7123</v>
      </c>
      <c r="H39" s="3">
        <v>6068</v>
      </c>
      <c r="I39" s="3">
        <v>6179</v>
      </c>
      <c r="J39" s="3">
        <v>4308</v>
      </c>
      <c r="K39" s="3">
        <v>541</v>
      </c>
      <c r="L39" s="3">
        <v>38120</v>
      </c>
      <c r="M39" s="3">
        <v>2967</v>
      </c>
      <c r="N39" s="3">
        <v>2241</v>
      </c>
      <c r="O39" s="3">
        <v>7262</v>
      </c>
      <c r="P39" s="3">
        <v>14624</v>
      </c>
      <c r="Q39" s="3">
        <v>4199</v>
      </c>
      <c r="R39" s="3">
        <v>31293</v>
      </c>
      <c r="S39" s="3">
        <v>16755</v>
      </c>
      <c r="T39" s="3">
        <v>10481</v>
      </c>
      <c r="U39" s="3">
        <v>5915</v>
      </c>
      <c r="V39" s="3">
        <v>359</v>
      </c>
      <c r="W39" s="3">
        <v>1089</v>
      </c>
      <c r="X39" s="3">
        <v>768</v>
      </c>
      <c r="Y39" s="3">
        <v>321</v>
      </c>
      <c r="Z39" s="3">
        <v>17844</v>
      </c>
      <c r="AA39" s="3">
        <v>6017</v>
      </c>
      <c r="AB39" s="3">
        <v>4478</v>
      </c>
      <c r="AC39" s="3">
        <v>3347</v>
      </c>
      <c r="AD39" s="3">
        <v>506</v>
      </c>
      <c r="AE39" s="3">
        <v>2560</v>
      </c>
      <c r="AF39" s="3">
        <v>281</v>
      </c>
      <c r="AG39" s="3">
        <v>190</v>
      </c>
      <c r="AH39" s="3">
        <v>1659</v>
      </c>
      <c r="AI39" s="3">
        <v>15691</v>
      </c>
      <c r="AJ39" s="3">
        <v>4028</v>
      </c>
      <c r="AK39" s="3">
        <v>934</v>
      </c>
      <c r="AL39" s="3">
        <v>726</v>
      </c>
      <c r="AM39" s="3">
        <v>163</v>
      </c>
      <c r="AN39" s="3">
        <v>1409</v>
      </c>
      <c r="AO39" s="3">
        <v>471</v>
      </c>
      <c r="AP39" s="3">
        <v>1119</v>
      </c>
      <c r="AQ39" s="3">
        <v>775</v>
      </c>
      <c r="AR39" s="3">
        <v>833</v>
      </c>
      <c r="AS39" s="3">
        <v>59</v>
      </c>
      <c r="AT39" s="3">
        <v>287</v>
      </c>
      <c r="AU39" s="3">
        <v>163</v>
      </c>
      <c r="AV39" s="3">
        <v>460</v>
      </c>
      <c r="AW39" s="3">
        <v>397</v>
      </c>
      <c r="AX39" s="3">
        <v>1049</v>
      </c>
      <c r="AY39" s="3">
        <v>1266</v>
      </c>
      <c r="AZ39" s="3">
        <v>1062</v>
      </c>
      <c r="BA39" s="3">
        <v>147</v>
      </c>
      <c r="BB39" s="3">
        <v>559</v>
      </c>
      <c r="BC39" s="3">
        <v>827</v>
      </c>
      <c r="BD39" s="3">
        <v>16752</v>
      </c>
      <c r="BE39" s="3">
        <v>17844</v>
      </c>
      <c r="BF39" s="3">
        <v>10684</v>
      </c>
      <c r="BG39" s="3">
        <v>2768</v>
      </c>
      <c r="BH39" s="3">
        <v>31302</v>
      </c>
      <c r="BI39" s="3">
        <v>33262</v>
      </c>
      <c r="BJ39" s="3">
        <v>1576</v>
      </c>
      <c r="BK39" s="3">
        <v>3286</v>
      </c>
      <c r="BL39" s="3">
        <v>38124</v>
      </c>
      <c r="BM39" s="3">
        <v>3948</v>
      </c>
      <c r="BN39" s="3">
        <v>1686</v>
      </c>
      <c r="BO39" s="3">
        <v>2613</v>
      </c>
      <c r="BP39" s="3">
        <v>1273</v>
      </c>
      <c r="BQ39" s="3">
        <v>1817</v>
      </c>
      <c r="BR39" s="3">
        <v>995</v>
      </c>
      <c r="BS39" s="3">
        <v>1746</v>
      </c>
      <c r="BT39" s="3">
        <v>2375</v>
      </c>
      <c r="BU39" s="3">
        <v>295</v>
      </c>
      <c r="BV39" s="3">
        <v>16756</v>
      </c>
      <c r="BW39" s="3">
        <v>-224</v>
      </c>
      <c r="BX39" s="3">
        <v>-9</v>
      </c>
      <c r="BY39" s="3">
        <v>0</v>
      </c>
      <c r="BZ39" s="3">
        <v>-85</v>
      </c>
      <c r="CA39" s="3">
        <v>-24</v>
      </c>
      <c r="CB39" s="3">
        <v>-342</v>
      </c>
    </row>
    <row r="40" spans="1:80" x14ac:dyDescent="0.6">
      <c r="A40" s="3" t="s">
        <v>119</v>
      </c>
      <c r="B40" s="3">
        <v>2567</v>
      </c>
      <c r="C40" s="3">
        <v>3225</v>
      </c>
      <c r="D40" s="3">
        <v>2608</v>
      </c>
      <c r="E40" s="3">
        <v>3832</v>
      </c>
      <c r="F40" s="3">
        <v>7752</v>
      </c>
      <c r="G40" s="3">
        <v>8330</v>
      </c>
      <c r="H40" s="3">
        <v>4984</v>
      </c>
      <c r="I40" s="3">
        <v>4483</v>
      </c>
      <c r="J40" s="3">
        <v>3964</v>
      </c>
      <c r="K40" s="3">
        <v>774</v>
      </c>
      <c r="L40" s="3">
        <v>42519</v>
      </c>
      <c r="M40" s="3">
        <v>7742</v>
      </c>
      <c r="N40" s="3">
        <v>3474</v>
      </c>
      <c r="O40" s="3">
        <v>6316</v>
      </c>
      <c r="P40" s="3">
        <v>14726</v>
      </c>
      <c r="Q40" s="3">
        <v>3184</v>
      </c>
      <c r="R40" s="3">
        <v>35442</v>
      </c>
      <c r="S40" s="3">
        <v>20285</v>
      </c>
      <c r="T40" s="3">
        <v>12274</v>
      </c>
      <c r="U40" s="3">
        <v>7636</v>
      </c>
      <c r="V40" s="3">
        <v>375</v>
      </c>
      <c r="W40" s="3">
        <v>1871</v>
      </c>
      <c r="X40" s="3">
        <v>1053</v>
      </c>
      <c r="Y40" s="3">
        <v>818</v>
      </c>
      <c r="Z40" s="3">
        <v>22156</v>
      </c>
      <c r="AA40" s="3">
        <v>5481</v>
      </c>
      <c r="AB40" s="3">
        <v>5545</v>
      </c>
      <c r="AC40" s="3">
        <v>4636</v>
      </c>
      <c r="AD40" s="3">
        <v>523</v>
      </c>
      <c r="AE40" s="3">
        <v>4041</v>
      </c>
      <c r="AF40" s="3">
        <v>72</v>
      </c>
      <c r="AG40" s="3">
        <v>83</v>
      </c>
      <c r="AH40" s="3">
        <v>1206</v>
      </c>
      <c r="AI40" s="3">
        <v>16951</v>
      </c>
      <c r="AJ40" s="3">
        <v>92</v>
      </c>
      <c r="AK40" s="3">
        <v>498</v>
      </c>
      <c r="AL40" s="3">
        <v>1199</v>
      </c>
      <c r="AM40" s="3">
        <v>213</v>
      </c>
      <c r="AN40" s="3">
        <v>1958</v>
      </c>
      <c r="AO40" s="3">
        <v>575</v>
      </c>
      <c r="AP40" s="3">
        <v>2132</v>
      </c>
      <c r="AQ40" s="3">
        <v>1514</v>
      </c>
      <c r="AR40" s="3">
        <v>913</v>
      </c>
      <c r="AS40" s="3">
        <v>227</v>
      </c>
      <c r="AT40" s="3">
        <v>567</v>
      </c>
      <c r="AU40" s="3">
        <v>377</v>
      </c>
      <c r="AV40" s="3">
        <v>1480</v>
      </c>
      <c r="AW40" s="3">
        <v>774</v>
      </c>
      <c r="AX40" s="3">
        <v>1286</v>
      </c>
      <c r="AY40" s="3">
        <v>1549</v>
      </c>
      <c r="AZ40" s="3">
        <v>2533</v>
      </c>
      <c r="BA40" s="3">
        <v>367</v>
      </c>
      <c r="BB40" s="3">
        <v>964</v>
      </c>
      <c r="BC40" s="3">
        <v>1075</v>
      </c>
      <c r="BD40" s="3">
        <v>20287</v>
      </c>
      <c r="BE40" s="3">
        <v>22156</v>
      </c>
      <c r="BF40" s="3">
        <v>11340</v>
      </c>
      <c r="BG40" s="3">
        <v>1942</v>
      </c>
      <c r="BH40" s="3">
        <v>35446</v>
      </c>
      <c r="BI40" s="3">
        <v>24860</v>
      </c>
      <c r="BJ40" s="3">
        <v>15339</v>
      </c>
      <c r="BK40" s="3">
        <v>2322</v>
      </c>
      <c r="BL40" s="3">
        <v>42521</v>
      </c>
      <c r="BM40" s="3">
        <v>2020</v>
      </c>
      <c r="BN40" s="3">
        <v>3994</v>
      </c>
      <c r="BO40" s="3">
        <v>3259</v>
      </c>
      <c r="BP40" s="3">
        <v>2310</v>
      </c>
      <c r="BQ40" s="3">
        <v>2973</v>
      </c>
      <c r="BR40" s="3">
        <v>2031</v>
      </c>
      <c r="BS40" s="3">
        <v>1246</v>
      </c>
      <c r="BT40" s="3">
        <v>2100</v>
      </c>
      <c r="BU40" s="3">
        <v>356</v>
      </c>
      <c r="BV40" s="3">
        <v>20287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</row>
    <row r="41" spans="1:80" x14ac:dyDescent="0.6">
      <c r="A41" s="3" t="s">
        <v>120</v>
      </c>
      <c r="B41" s="3">
        <v>2157</v>
      </c>
      <c r="C41" s="3">
        <v>2642</v>
      </c>
      <c r="D41" s="3">
        <v>2243</v>
      </c>
      <c r="E41" s="3">
        <v>3567</v>
      </c>
      <c r="F41" s="3">
        <v>6928</v>
      </c>
      <c r="G41" s="3">
        <v>8053</v>
      </c>
      <c r="H41" s="3">
        <v>4754</v>
      </c>
      <c r="I41" s="3">
        <v>3844</v>
      </c>
      <c r="J41" s="3">
        <v>3931</v>
      </c>
      <c r="K41" s="3">
        <v>1470</v>
      </c>
      <c r="L41" s="3">
        <v>39589</v>
      </c>
      <c r="M41" s="3">
        <v>10743</v>
      </c>
      <c r="N41" s="3">
        <v>3263</v>
      </c>
      <c r="O41" s="3">
        <v>4721</v>
      </c>
      <c r="P41" s="3">
        <v>11478</v>
      </c>
      <c r="Q41" s="3">
        <v>3467</v>
      </c>
      <c r="R41" s="3">
        <v>33672</v>
      </c>
      <c r="S41" s="3">
        <v>19639</v>
      </c>
      <c r="T41" s="3">
        <v>11947</v>
      </c>
      <c r="U41" s="3">
        <v>7380</v>
      </c>
      <c r="V41" s="3">
        <v>312</v>
      </c>
      <c r="W41" s="3">
        <v>1449</v>
      </c>
      <c r="X41" s="3">
        <v>827</v>
      </c>
      <c r="Y41" s="3">
        <v>622</v>
      </c>
      <c r="Z41" s="3">
        <v>21088</v>
      </c>
      <c r="AA41" s="3">
        <v>5316</v>
      </c>
      <c r="AB41" s="3">
        <v>4981</v>
      </c>
      <c r="AC41" s="3">
        <v>5314</v>
      </c>
      <c r="AD41" s="3">
        <v>383</v>
      </c>
      <c r="AE41" s="3">
        <v>4840</v>
      </c>
      <c r="AF41" s="3">
        <v>91</v>
      </c>
      <c r="AG41" s="3">
        <v>328</v>
      </c>
      <c r="AH41" s="3">
        <v>1336</v>
      </c>
      <c r="AI41" s="3">
        <v>17275</v>
      </c>
      <c r="AJ41" s="3">
        <v>79</v>
      </c>
      <c r="AK41" s="3">
        <v>705</v>
      </c>
      <c r="AL41" s="3">
        <v>822</v>
      </c>
      <c r="AM41" s="3">
        <v>190</v>
      </c>
      <c r="AN41" s="3">
        <v>1508</v>
      </c>
      <c r="AO41" s="3">
        <v>474</v>
      </c>
      <c r="AP41" s="3">
        <v>1805</v>
      </c>
      <c r="AQ41" s="3">
        <v>1492</v>
      </c>
      <c r="AR41" s="3">
        <v>675</v>
      </c>
      <c r="AS41" s="3">
        <v>304</v>
      </c>
      <c r="AT41" s="3">
        <v>695</v>
      </c>
      <c r="AU41" s="3">
        <v>430</v>
      </c>
      <c r="AV41" s="3">
        <v>1948</v>
      </c>
      <c r="AW41" s="3">
        <v>683</v>
      </c>
      <c r="AX41" s="3">
        <v>1387</v>
      </c>
      <c r="AY41" s="3">
        <v>1875</v>
      </c>
      <c r="AZ41" s="3">
        <v>2571</v>
      </c>
      <c r="BA41" s="3">
        <v>419</v>
      </c>
      <c r="BB41" s="3">
        <v>729</v>
      </c>
      <c r="BC41" s="3">
        <v>846</v>
      </c>
      <c r="BD41" s="3">
        <v>19643</v>
      </c>
      <c r="BE41" s="3">
        <v>21088</v>
      </c>
      <c r="BF41" s="3">
        <v>10259</v>
      </c>
      <c r="BG41" s="3">
        <v>2332</v>
      </c>
      <c r="BH41" s="3">
        <v>33682</v>
      </c>
      <c r="BI41" s="3">
        <v>26970</v>
      </c>
      <c r="BJ41" s="3">
        <v>10006</v>
      </c>
      <c r="BK41" s="3">
        <v>2601</v>
      </c>
      <c r="BL41" s="3">
        <v>39577</v>
      </c>
      <c r="BM41" s="3">
        <v>2640</v>
      </c>
      <c r="BN41" s="3">
        <v>5903</v>
      </c>
      <c r="BO41" s="3">
        <v>2282</v>
      </c>
      <c r="BP41" s="3">
        <v>2009</v>
      </c>
      <c r="BQ41" s="3">
        <v>2684</v>
      </c>
      <c r="BR41" s="3">
        <v>1766</v>
      </c>
      <c r="BS41" s="3">
        <v>720</v>
      </c>
      <c r="BT41" s="3">
        <v>1356</v>
      </c>
      <c r="BU41" s="3">
        <v>287</v>
      </c>
      <c r="BV41" s="3">
        <v>19643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</row>
    <row r="42" spans="1:80" x14ac:dyDescent="0.6">
      <c r="A42" s="3" t="s">
        <v>121</v>
      </c>
      <c r="B42" s="3">
        <v>2375</v>
      </c>
      <c r="C42" s="3">
        <v>4097</v>
      </c>
      <c r="D42" s="3">
        <v>3537</v>
      </c>
      <c r="E42" s="3">
        <v>2855</v>
      </c>
      <c r="F42" s="3">
        <v>4072</v>
      </c>
      <c r="G42" s="3">
        <v>7561</v>
      </c>
      <c r="H42" s="3">
        <v>5382</v>
      </c>
      <c r="I42" s="3">
        <v>5121</v>
      </c>
      <c r="J42" s="3">
        <v>3987</v>
      </c>
      <c r="K42" s="3">
        <v>612</v>
      </c>
      <c r="L42" s="3">
        <v>39599</v>
      </c>
      <c r="M42" s="3">
        <v>2746</v>
      </c>
      <c r="N42" s="3">
        <v>2261</v>
      </c>
      <c r="O42" s="3">
        <v>8015</v>
      </c>
      <c r="P42" s="3">
        <v>14604</v>
      </c>
      <c r="Q42" s="3">
        <v>3757</v>
      </c>
      <c r="R42" s="3">
        <v>31383</v>
      </c>
      <c r="S42" s="3">
        <v>16070</v>
      </c>
      <c r="T42" s="3">
        <v>9226</v>
      </c>
      <c r="U42" s="3">
        <v>6498</v>
      </c>
      <c r="V42" s="3">
        <v>346</v>
      </c>
      <c r="W42" s="3">
        <v>1579</v>
      </c>
      <c r="X42" s="3">
        <v>1048</v>
      </c>
      <c r="Y42" s="3">
        <v>531</v>
      </c>
      <c r="Z42" s="3">
        <v>17649</v>
      </c>
      <c r="AA42" s="3">
        <v>4963</v>
      </c>
      <c r="AB42" s="3">
        <v>5751</v>
      </c>
      <c r="AC42" s="3">
        <v>3094</v>
      </c>
      <c r="AD42" s="3">
        <v>287</v>
      </c>
      <c r="AE42" s="3">
        <v>2704</v>
      </c>
      <c r="AF42" s="3">
        <v>103</v>
      </c>
      <c r="AG42" s="3">
        <v>244</v>
      </c>
      <c r="AH42" s="3">
        <v>1429</v>
      </c>
      <c r="AI42" s="3">
        <v>15481</v>
      </c>
      <c r="AJ42" s="3">
        <v>902</v>
      </c>
      <c r="AK42" s="3">
        <v>1264</v>
      </c>
      <c r="AL42" s="3">
        <v>2013</v>
      </c>
      <c r="AM42" s="3">
        <v>240</v>
      </c>
      <c r="AN42" s="3">
        <v>1665</v>
      </c>
      <c r="AO42" s="3">
        <v>234</v>
      </c>
      <c r="AP42" s="3">
        <v>1660</v>
      </c>
      <c r="AQ42" s="3">
        <v>882</v>
      </c>
      <c r="AR42" s="3">
        <v>624</v>
      </c>
      <c r="AS42" s="3">
        <v>59</v>
      </c>
      <c r="AT42" s="3">
        <v>192</v>
      </c>
      <c r="AU42" s="3">
        <v>233</v>
      </c>
      <c r="AV42" s="3">
        <v>439</v>
      </c>
      <c r="AW42" s="3">
        <v>455</v>
      </c>
      <c r="AX42" s="3">
        <v>778</v>
      </c>
      <c r="AY42" s="3">
        <v>1296</v>
      </c>
      <c r="AZ42" s="3">
        <v>1503</v>
      </c>
      <c r="BA42" s="3">
        <v>281</v>
      </c>
      <c r="BB42" s="3">
        <v>607</v>
      </c>
      <c r="BC42" s="3">
        <v>734</v>
      </c>
      <c r="BD42" s="3">
        <v>16069</v>
      </c>
      <c r="BE42" s="3">
        <v>17649</v>
      </c>
      <c r="BF42" s="3">
        <v>11302</v>
      </c>
      <c r="BG42" s="3">
        <v>2432</v>
      </c>
      <c r="BH42" s="3">
        <v>31375</v>
      </c>
      <c r="BI42" s="3">
        <v>34534</v>
      </c>
      <c r="BJ42" s="3">
        <v>2097</v>
      </c>
      <c r="BK42" s="3">
        <v>2983</v>
      </c>
      <c r="BL42" s="3">
        <v>39614</v>
      </c>
      <c r="BM42" s="3">
        <v>1711</v>
      </c>
      <c r="BN42" s="3">
        <v>1794</v>
      </c>
      <c r="BO42" s="3">
        <v>3166</v>
      </c>
      <c r="BP42" s="3">
        <v>1648</v>
      </c>
      <c r="BQ42" s="3">
        <v>1767</v>
      </c>
      <c r="BR42" s="3">
        <v>1481</v>
      </c>
      <c r="BS42" s="3">
        <v>1923</v>
      </c>
      <c r="BT42" s="3">
        <v>2283</v>
      </c>
      <c r="BU42" s="3">
        <v>303</v>
      </c>
      <c r="BV42" s="3">
        <v>16069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</row>
    <row r="43" spans="1:80" x14ac:dyDescent="0.6">
      <c r="A43" s="3" t="s">
        <v>122</v>
      </c>
      <c r="B43" s="3">
        <v>2164</v>
      </c>
      <c r="C43" s="3">
        <v>3405</v>
      </c>
      <c r="D43" s="3">
        <v>2781</v>
      </c>
      <c r="E43" s="3">
        <v>5702</v>
      </c>
      <c r="F43" s="3">
        <v>6891</v>
      </c>
      <c r="G43" s="3">
        <v>8296</v>
      </c>
      <c r="H43" s="3">
        <v>5242</v>
      </c>
      <c r="I43" s="3">
        <v>4741</v>
      </c>
      <c r="J43" s="3">
        <v>3999</v>
      </c>
      <c r="K43" s="3">
        <v>1129</v>
      </c>
      <c r="L43" s="3">
        <v>44350</v>
      </c>
      <c r="M43" s="3">
        <v>18246</v>
      </c>
      <c r="N43" s="3">
        <v>2928</v>
      </c>
      <c r="O43" s="3">
        <v>2641</v>
      </c>
      <c r="P43" s="3">
        <v>9841</v>
      </c>
      <c r="Q43" s="3">
        <v>3729</v>
      </c>
      <c r="R43" s="3">
        <v>37385</v>
      </c>
      <c r="S43" s="3">
        <v>20677</v>
      </c>
      <c r="T43" s="3">
        <v>12226</v>
      </c>
      <c r="U43" s="3">
        <v>8140</v>
      </c>
      <c r="V43" s="3">
        <v>311</v>
      </c>
      <c r="W43" s="3">
        <v>1659</v>
      </c>
      <c r="X43" s="3">
        <v>716</v>
      </c>
      <c r="Y43" s="3">
        <v>943</v>
      </c>
      <c r="Z43" s="3">
        <v>22336</v>
      </c>
      <c r="AA43" s="3">
        <v>5429</v>
      </c>
      <c r="AB43" s="3">
        <v>4225</v>
      </c>
      <c r="AC43" s="3">
        <v>6475</v>
      </c>
      <c r="AD43" s="3">
        <v>598</v>
      </c>
      <c r="AE43" s="3">
        <v>5790</v>
      </c>
      <c r="AF43" s="3">
        <v>87</v>
      </c>
      <c r="AG43" s="3">
        <v>234</v>
      </c>
      <c r="AH43" s="3">
        <v>1265</v>
      </c>
      <c r="AI43" s="3">
        <v>17628</v>
      </c>
      <c r="AJ43" s="3">
        <v>138</v>
      </c>
      <c r="AK43" s="3">
        <v>1134</v>
      </c>
      <c r="AL43" s="3">
        <v>573</v>
      </c>
      <c r="AM43" s="3">
        <v>196</v>
      </c>
      <c r="AN43" s="3">
        <v>944</v>
      </c>
      <c r="AO43" s="3">
        <v>306</v>
      </c>
      <c r="AP43" s="3">
        <v>1433</v>
      </c>
      <c r="AQ43" s="3">
        <v>1386</v>
      </c>
      <c r="AR43" s="3">
        <v>385</v>
      </c>
      <c r="AS43" s="3">
        <v>274</v>
      </c>
      <c r="AT43" s="3">
        <v>746</v>
      </c>
      <c r="AU43" s="3">
        <v>526</v>
      </c>
      <c r="AV43" s="3">
        <v>3126</v>
      </c>
      <c r="AW43" s="3">
        <v>512</v>
      </c>
      <c r="AX43" s="3">
        <v>1079</v>
      </c>
      <c r="AY43" s="3">
        <v>2569</v>
      </c>
      <c r="AZ43" s="3">
        <v>3690</v>
      </c>
      <c r="BA43" s="3">
        <v>431</v>
      </c>
      <c r="BB43" s="3">
        <v>457</v>
      </c>
      <c r="BC43" s="3">
        <v>782</v>
      </c>
      <c r="BD43" s="3">
        <v>20682</v>
      </c>
      <c r="BE43" s="3">
        <v>22336</v>
      </c>
      <c r="BF43" s="3">
        <v>12334</v>
      </c>
      <c r="BG43" s="3">
        <v>2717</v>
      </c>
      <c r="BH43" s="3">
        <v>37385</v>
      </c>
      <c r="BI43" s="3">
        <v>32135</v>
      </c>
      <c r="BJ43" s="3">
        <v>9218</v>
      </c>
      <c r="BK43" s="3">
        <v>3011</v>
      </c>
      <c r="BL43" s="3">
        <v>44364</v>
      </c>
      <c r="BM43" s="3">
        <v>3190</v>
      </c>
      <c r="BN43" s="3">
        <v>9252</v>
      </c>
      <c r="BO43" s="3">
        <v>1221</v>
      </c>
      <c r="BP43" s="3">
        <v>1791</v>
      </c>
      <c r="BQ43" s="3">
        <v>2265</v>
      </c>
      <c r="BR43" s="3">
        <v>1475</v>
      </c>
      <c r="BS43" s="3">
        <v>297</v>
      </c>
      <c r="BT43" s="3">
        <v>899</v>
      </c>
      <c r="BU43" s="3">
        <v>293</v>
      </c>
      <c r="BV43" s="3">
        <v>20682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</row>
    <row r="44" spans="1:80" x14ac:dyDescent="0.6">
      <c r="A44" s="3" t="s">
        <v>123</v>
      </c>
      <c r="B44" s="3">
        <v>1842</v>
      </c>
      <c r="C44" s="3">
        <v>2501</v>
      </c>
      <c r="D44" s="3">
        <v>1340</v>
      </c>
      <c r="E44" s="3">
        <v>2520</v>
      </c>
      <c r="F44" s="3">
        <v>10270</v>
      </c>
      <c r="G44" s="3">
        <v>13608</v>
      </c>
      <c r="H44" s="3">
        <v>8377</v>
      </c>
      <c r="I44" s="3">
        <v>6581</v>
      </c>
      <c r="J44" s="3">
        <v>3474</v>
      </c>
      <c r="K44" s="3">
        <v>235</v>
      </c>
      <c r="L44" s="3">
        <v>50748</v>
      </c>
      <c r="M44" s="3">
        <v>5022</v>
      </c>
      <c r="N44" s="3">
        <v>3169</v>
      </c>
      <c r="O44" s="3">
        <v>13242</v>
      </c>
      <c r="P44" s="3">
        <v>14304</v>
      </c>
      <c r="Q44" s="3">
        <v>9923</v>
      </c>
      <c r="R44" s="3">
        <v>45660</v>
      </c>
      <c r="S44" s="3">
        <v>26786</v>
      </c>
      <c r="T44" s="3">
        <v>20442</v>
      </c>
      <c r="U44" s="3">
        <v>5826</v>
      </c>
      <c r="V44" s="3">
        <v>518</v>
      </c>
      <c r="W44" s="3">
        <v>827</v>
      </c>
      <c r="X44" s="3">
        <v>618</v>
      </c>
      <c r="Y44" s="3">
        <v>209</v>
      </c>
      <c r="Z44" s="3">
        <v>27613</v>
      </c>
      <c r="AA44" s="3">
        <v>3881</v>
      </c>
      <c r="AB44" s="3">
        <v>1119</v>
      </c>
      <c r="AC44" s="3">
        <v>4627</v>
      </c>
      <c r="AD44" s="3">
        <v>1109</v>
      </c>
      <c r="AE44" s="3">
        <v>3342</v>
      </c>
      <c r="AF44" s="3">
        <v>176</v>
      </c>
      <c r="AG44" s="3">
        <v>205</v>
      </c>
      <c r="AH44" s="3">
        <v>2062</v>
      </c>
      <c r="AI44" s="3">
        <v>11894</v>
      </c>
      <c r="AJ44" s="3">
        <v>1025</v>
      </c>
      <c r="AK44" s="3">
        <v>7323</v>
      </c>
      <c r="AL44" s="3">
        <v>683</v>
      </c>
      <c r="AM44" s="3">
        <v>345</v>
      </c>
      <c r="AN44" s="3">
        <v>6195</v>
      </c>
      <c r="AO44" s="3">
        <v>217</v>
      </c>
      <c r="AP44" s="3">
        <v>783</v>
      </c>
      <c r="AQ44" s="3">
        <v>1556</v>
      </c>
      <c r="AR44" s="3">
        <v>825</v>
      </c>
      <c r="AS44" s="3">
        <v>60</v>
      </c>
      <c r="AT44" s="3">
        <v>117</v>
      </c>
      <c r="AU44" s="3">
        <v>230</v>
      </c>
      <c r="AV44" s="3">
        <v>1857</v>
      </c>
      <c r="AW44" s="3">
        <v>830</v>
      </c>
      <c r="AX44" s="3">
        <v>1008</v>
      </c>
      <c r="AY44" s="3">
        <v>935</v>
      </c>
      <c r="AZ44" s="3">
        <v>975</v>
      </c>
      <c r="BA44" s="3">
        <v>184</v>
      </c>
      <c r="BB44" s="3">
        <v>441</v>
      </c>
      <c r="BC44" s="3">
        <v>1183</v>
      </c>
      <c r="BD44" s="3">
        <v>26785</v>
      </c>
      <c r="BE44" s="3">
        <v>27613</v>
      </c>
      <c r="BF44" s="3">
        <v>9436</v>
      </c>
      <c r="BG44" s="3">
        <v>8623</v>
      </c>
      <c r="BH44" s="3">
        <v>45663</v>
      </c>
      <c r="BI44" s="3">
        <v>36146</v>
      </c>
      <c r="BJ44" s="3">
        <v>5602</v>
      </c>
      <c r="BK44" s="3">
        <v>8990</v>
      </c>
      <c r="BL44" s="3">
        <v>50738</v>
      </c>
      <c r="BM44" s="3">
        <v>2556</v>
      </c>
      <c r="BN44" s="3">
        <v>3223</v>
      </c>
      <c r="BO44" s="3">
        <v>7988</v>
      </c>
      <c r="BP44" s="3">
        <v>1355</v>
      </c>
      <c r="BQ44" s="3">
        <v>1758</v>
      </c>
      <c r="BR44" s="3">
        <v>656</v>
      </c>
      <c r="BS44" s="3">
        <v>4635</v>
      </c>
      <c r="BT44" s="3">
        <v>4128</v>
      </c>
      <c r="BU44" s="3">
        <v>484</v>
      </c>
      <c r="BV44" s="3">
        <v>26784</v>
      </c>
      <c r="BW44" s="3">
        <v>240</v>
      </c>
      <c r="BX44" s="3">
        <v>22</v>
      </c>
      <c r="BY44" s="3">
        <v>4</v>
      </c>
      <c r="BZ44" s="3">
        <v>141</v>
      </c>
      <c r="CA44" s="3">
        <v>156</v>
      </c>
      <c r="CB44" s="3">
        <v>563</v>
      </c>
    </row>
    <row r="45" spans="1:80" x14ac:dyDescent="0.6">
      <c r="A45" s="3" t="s">
        <v>124</v>
      </c>
      <c r="B45" s="3">
        <v>2282</v>
      </c>
      <c r="C45" s="3">
        <v>2356</v>
      </c>
      <c r="D45" s="3">
        <v>1549</v>
      </c>
      <c r="E45" s="3">
        <v>5176</v>
      </c>
      <c r="F45" s="3">
        <v>14611</v>
      </c>
      <c r="G45" s="3">
        <v>11864</v>
      </c>
      <c r="H45" s="3">
        <v>5980</v>
      </c>
      <c r="I45" s="3">
        <v>4189</v>
      </c>
      <c r="J45" s="3">
        <v>2695</v>
      </c>
      <c r="K45" s="3">
        <v>728</v>
      </c>
      <c r="L45" s="3">
        <v>51430</v>
      </c>
      <c r="M45" s="3">
        <v>17729</v>
      </c>
      <c r="N45" s="3">
        <v>4075</v>
      </c>
      <c r="O45" s="3">
        <v>5078</v>
      </c>
      <c r="P45" s="3">
        <v>11007</v>
      </c>
      <c r="Q45" s="3">
        <v>8132</v>
      </c>
      <c r="R45" s="3">
        <v>46021</v>
      </c>
      <c r="S45" s="3">
        <v>27673</v>
      </c>
      <c r="T45" s="3">
        <v>18621</v>
      </c>
      <c r="U45" s="3">
        <v>8676</v>
      </c>
      <c r="V45" s="3">
        <v>376</v>
      </c>
      <c r="W45" s="3">
        <v>2044</v>
      </c>
      <c r="X45" s="3">
        <v>1217</v>
      </c>
      <c r="Y45" s="3">
        <v>827</v>
      </c>
      <c r="Z45" s="3">
        <v>29717</v>
      </c>
      <c r="AA45" s="3">
        <v>3792</v>
      </c>
      <c r="AB45" s="3">
        <v>5494</v>
      </c>
      <c r="AC45" s="3">
        <v>9793</v>
      </c>
      <c r="AD45" s="3">
        <v>815</v>
      </c>
      <c r="AE45" s="3">
        <v>8873</v>
      </c>
      <c r="AF45" s="3">
        <v>105</v>
      </c>
      <c r="AG45" s="3">
        <v>159</v>
      </c>
      <c r="AH45" s="3">
        <v>2941</v>
      </c>
      <c r="AI45" s="3">
        <v>22179</v>
      </c>
      <c r="AJ45" s="3">
        <v>205</v>
      </c>
      <c r="AK45" s="3">
        <v>1743</v>
      </c>
      <c r="AL45" s="3">
        <v>889</v>
      </c>
      <c r="AM45" s="3">
        <v>319</v>
      </c>
      <c r="AN45" s="3">
        <v>1802</v>
      </c>
      <c r="AO45" s="3">
        <v>554</v>
      </c>
      <c r="AP45" s="3">
        <v>1926</v>
      </c>
      <c r="AQ45" s="3">
        <v>2838</v>
      </c>
      <c r="AR45" s="3">
        <v>780</v>
      </c>
      <c r="AS45" s="3">
        <v>425</v>
      </c>
      <c r="AT45" s="3">
        <v>1081</v>
      </c>
      <c r="AU45" s="3">
        <v>533</v>
      </c>
      <c r="AV45" s="3">
        <v>3861</v>
      </c>
      <c r="AW45" s="3">
        <v>1078</v>
      </c>
      <c r="AX45" s="3">
        <v>1808</v>
      </c>
      <c r="AY45" s="3">
        <v>2139</v>
      </c>
      <c r="AZ45" s="3">
        <v>3035</v>
      </c>
      <c r="BA45" s="3">
        <v>603</v>
      </c>
      <c r="BB45" s="3">
        <v>834</v>
      </c>
      <c r="BC45" s="3">
        <v>1214</v>
      </c>
      <c r="BD45" s="3">
        <v>27670</v>
      </c>
      <c r="BE45" s="3">
        <v>29717</v>
      </c>
      <c r="BF45" s="3">
        <v>9450</v>
      </c>
      <c r="BG45" s="3">
        <v>6858</v>
      </c>
      <c r="BH45" s="3">
        <v>46024</v>
      </c>
      <c r="BI45" s="3">
        <v>30618</v>
      </c>
      <c r="BJ45" s="3">
        <v>13431</v>
      </c>
      <c r="BK45" s="3">
        <v>7379</v>
      </c>
      <c r="BL45" s="3">
        <v>51428</v>
      </c>
      <c r="BM45" s="3">
        <v>4523</v>
      </c>
      <c r="BN45" s="3">
        <v>9961</v>
      </c>
      <c r="BO45" s="3">
        <v>2856</v>
      </c>
      <c r="BP45" s="3">
        <v>2652</v>
      </c>
      <c r="BQ45" s="3">
        <v>3200</v>
      </c>
      <c r="BR45" s="3">
        <v>1769</v>
      </c>
      <c r="BS45" s="3">
        <v>638</v>
      </c>
      <c r="BT45" s="3">
        <v>1658</v>
      </c>
      <c r="BU45" s="3">
        <v>412</v>
      </c>
      <c r="BV45" s="3">
        <v>27670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</row>
    <row r="46" spans="1:80" x14ac:dyDescent="0.6">
      <c r="A46" s="3" t="s">
        <v>125</v>
      </c>
      <c r="B46" s="3">
        <v>3931</v>
      </c>
      <c r="C46" s="3">
        <v>4875</v>
      </c>
      <c r="D46" s="3">
        <v>2814</v>
      </c>
      <c r="E46" s="3">
        <v>4102</v>
      </c>
      <c r="F46" s="3">
        <v>13888</v>
      </c>
      <c r="G46" s="3">
        <v>16586</v>
      </c>
      <c r="H46" s="3">
        <v>8356</v>
      </c>
      <c r="I46" s="3">
        <v>3883</v>
      </c>
      <c r="J46" s="3">
        <v>1159</v>
      </c>
      <c r="K46" s="3">
        <v>63</v>
      </c>
      <c r="L46" s="3">
        <v>59657</v>
      </c>
      <c r="M46" s="3">
        <v>5743</v>
      </c>
      <c r="N46" s="3">
        <v>3452</v>
      </c>
      <c r="O46" s="3">
        <v>13965</v>
      </c>
      <c r="P46" s="3">
        <v>14862</v>
      </c>
      <c r="Q46" s="3">
        <v>11401</v>
      </c>
      <c r="R46" s="3">
        <v>49423</v>
      </c>
      <c r="S46" s="3">
        <v>31193</v>
      </c>
      <c r="T46" s="3">
        <v>24241</v>
      </c>
      <c r="U46" s="3">
        <v>6356</v>
      </c>
      <c r="V46" s="3">
        <v>596</v>
      </c>
      <c r="W46" s="3">
        <v>1450</v>
      </c>
      <c r="X46" s="3">
        <v>1076</v>
      </c>
      <c r="Y46" s="3">
        <v>374</v>
      </c>
      <c r="Z46" s="3">
        <v>32643</v>
      </c>
      <c r="AA46" s="3">
        <v>1310</v>
      </c>
      <c r="AB46" s="3">
        <v>1435</v>
      </c>
      <c r="AC46" s="3">
        <v>9962</v>
      </c>
      <c r="AD46" s="3">
        <v>1469</v>
      </c>
      <c r="AE46" s="3">
        <v>8253</v>
      </c>
      <c r="AF46" s="3">
        <v>240</v>
      </c>
      <c r="AG46" s="3">
        <v>169</v>
      </c>
      <c r="AH46" s="3">
        <v>2348</v>
      </c>
      <c r="AI46" s="3">
        <v>15224</v>
      </c>
      <c r="AJ46" s="3">
        <v>209</v>
      </c>
      <c r="AK46" s="3">
        <v>12254</v>
      </c>
      <c r="AL46" s="3">
        <v>871</v>
      </c>
      <c r="AM46" s="3">
        <v>423</v>
      </c>
      <c r="AN46" s="3">
        <v>2527</v>
      </c>
      <c r="AO46" s="3">
        <v>562</v>
      </c>
      <c r="AP46" s="3">
        <v>1347</v>
      </c>
      <c r="AQ46" s="3">
        <v>1504</v>
      </c>
      <c r="AR46" s="3">
        <v>1891</v>
      </c>
      <c r="AS46" s="3">
        <v>91</v>
      </c>
      <c r="AT46" s="3">
        <v>132</v>
      </c>
      <c r="AU46" s="3">
        <v>522</v>
      </c>
      <c r="AV46" s="3">
        <v>878</v>
      </c>
      <c r="AW46" s="3">
        <v>1292</v>
      </c>
      <c r="AX46" s="3">
        <v>1244</v>
      </c>
      <c r="AY46" s="3">
        <v>1465</v>
      </c>
      <c r="AZ46" s="3">
        <v>1493</v>
      </c>
      <c r="BA46" s="3">
        <v>162</v>
      </c>
      <c r="BB46" s="3">
        <v>1065</v>
      </c>
      <c r="BC46" s="3">
        <v>1259</v>
      </c>
      <c r="BD46" s="3">
        <v>31194</v>
      </c>
      <c r="BE46" s="3">
        <v>32643</v>
      </c>
      <c r="BF46" s="3">
        <v>6941</v>
      </c>
      <c r="BG46" s="3">
        <v>9831</v>
      </c>
      <c r="BH46" s="3">
        <v>49414</v>
      </c>
      <c r="BI46" s="3">
        <v>41183</v>
      </c>
      <c r="BJ46" s="3">
        <v>7364</v>
      </c>
      <c r="BK46" s="3">
        <v>11104</v>
      </c>
      <c r="BL46" s="3">
        <v>59651</v>
      </c>
      <c r="BM46" s="3">
        <v>2656</v>
      </c>
      <c r="BN46" s="3">
        <v>4128</v>
      </c>
      <c r="BO46" s="3">
        <v>8635</v>
      </c>
      <c r="BP46" s="3">
        <v>1916</v>
      </c>
      <c r="BQ46" s="3">
        <v>2655</v>
      </c>
      <c r="BR46" s="3">
        <v>1214</v>
      </c>
      <c r="BS46" s="3">
        <v>6155</v>
      </c>
      <c r="BT46" s="3">
        <v>3223</v>
      </c>
      <c r="BU46" s="3">
        <v>607</v>
      </c>
      <c r="BV46" s="3">
        <v>31194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</row>
    <row r="47" spans="1:80" x14ac:dyDescent="0.6">
      <c r="A47" s="3" t="s">
        <v>126</v>
      </c>
      <c r="B47" s="3">
        <v>1951</v>
      </c>
      <c r="C47" s="3">
        <v>4276</v>
      </c>
      <c r="D47" s="3">
        <v>4214</v>
      </c>
      <c r="E47" s="3">
        <v>4123</v>
      </c>
      <c r="F47" s="3">
        <v>3924</v>
      </c>
      <c r="G47" s="3">
        <v>8907</v>
      </c>
      <c r="H47" s="3">
        <v>5481</v>
      </c>
      <c r="I47" s="3">
        <v>5073</v>
      </c>
      <c r="J47" s="3">
        <v>3690</v>
      </c>
      <c r="K47" s="3">
        <v>1016</v>
      </c>
      <c r="L47" s="3">
        <v>42655</v>
      </c>
      <c r="M47" s="3">
        <v>11650</v>
      </c>
      <c r="N47" s="3">
        <v>3487</v>
      </c>
      <c r="O47" s="3">
        <v>4688</v>
      </c>
      <c r="P47" s="3">
        <v>12403</v>
      </c>
      <c r="Q47" s="3">
        <v>2147</v>
      </c>
      <c r="R47" s="3">
        <v>34375</v>
      </c>
      <c r="S47" s="3">
        <v>19540</v>
      </c>
      <c r="T47" s="3">
        <v>11192</v>
      </c>
      <c r="U47" s="3">
        <v>8101</v>
      </c>
      <c r="V47" s="3">
        <v>247</v>
      </c>
      <c r="W47" s="3">
        <v>1866</v>
      </c>
      <c r="X47" s="3">
        <v>928</v>
      </c>
      <c r="Y47" s="3">
        <v>938</v>
      </c>
      <c r="Z47" s="3">
        <v>21406</v>
      </c>
      <c r="AA47" s="3">
        <v>6030</v>
      </c>
      <c r="AB47" s="3">
        <v>5164</v>
      </c>
      <c r="AC47" s="3">
        <v>2998</v>
      </c>
      <c r="AD47" s="3">
        <v>197</v>
      </c>
      <c r="AE47" s="3">
        <v>2744</v>
      </c>
      <c r="AF47" s="3">
        <v>57</v>
      </c>
      <c r="AG47" s="3">
        <v>327</v>
      </c>
      <c r="AH47" s="3">
        <v>536</v>
      </c>
      <c r="AI47" s="3">
        <v>15055</v>
      </c>
      <c r="AJ47" s="3">
        <v>67</v>
      </c>
      <c r="AK47" s="3">
        <v>701</v>
      </c>
      <c r="AL47" s="3">
        <v>991</v>
      </c>
      <c r="AM47" s="3">
        <v>246</v>
      </c>
      <c r="AN47" s="3">
        <v>1355</v>
      </c>
      <c r="AO47" s="3">
        <v>548</v>
      </c>
      <c r="AP47" s="3">
        <v>1826</v>
      </c>
      <c r="AQ47" s="3">
        <v>1363</v>
      </c>
      <c r="AR47" s="3">
        <v>799</v>
      </c>
      <c r="AS47" s="3">
        <v>247</v>
      </c>
      <c r="AT47" s="3">
        <v>534</v>
      </c>
      <c r="AU47" s="3">
        <v>330</v>
      </c>
      <c r="AV47" s="3">
        <v>1760</v>
      </c>
      <c r="AW47" s="3">
        <v>549</v>
      </c>
      <c r="AX47" s="3">
        <v>1254</v>
      </c>
      <c r="AY47" s="3">
        <v>2445</v>
      </c>
      <c r="AZ47" s="3">
        <v>2672</v>
      </c>
      <c r="BA47" s="3">
        <v>356</v>
      </c>
      <c r="BB47" s="3">
        <v>700</v>
      </c>
      <c r="BC47" s="3">
        <v>807</v>
      </c>
      <c r="BD47" s="3">
        <v>19547</v>
      </c>
      <c r="BE47" s="3">
        <v>21406</v>
      </c>
      <c r="BF47" s="3">
        <v>12154</v>
      </c>
      <c r="BG47" s="3">
        <v>809</v>
      </c>
      <c r="BH47" s="3">
        <v>34379</v>
      </c>
      <c r="BI47" s="3">
        <v>27177</v>
      </c>
      <c r="BJ47" s="3">
        <v>14415</v>
      </c>
      <c r="BK47" s="3">
        <v>1071</v>
      </c>
      <c r="BL47" s="3">
        <v>42663</v>
      </c>
      <c r="BM47" s="3">
        <v>2400</v>
      </c>
      <c r="BN47" s="3">
        <v>6082</v>
      </c>
      <c r="BO47" s="3">
        <v>2296</v>
      </c>
      <c r="BP47" s="3">
        <v>1891</v>
      </c>
      <c r="BQ47" s="3">
        <v>2702</v>
      </c>
      <c r="BR47" s="3">
        <v>1654</v>
      </c>
      <c r="BS47" s="3">
        <v>823</v>
      </c>
      <c r="BT47" s="3">
        <v>1441</v>
      </c>
      <c r="BU47" s="3">
        <v>267</v>
      </c>
      <c r="BV47" s="3">
        <v>19547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</row>
    <row r="48" spans="1:80" x14ac:dyDescent="0.6">
      <c r="A48" s="3" t="s">
        <v>127</v>
      </c>
      <c r="B48" s="3">
        <v>2098</v>
      </c>
      <c r="C48" s="3">
        <v>3054</v>
      </c>
      <c r="D48" s="3">
        <v>2444</v>
      </c>
      <c r="E48" s="3">
        <v>3566</v>
      </c>
      <c r="F48" s="3">
        <v>4898</v>
      </c>
      <c r="G48" s="3">
        <v>7063</v>
      </c>
      <c r="H48" s="3">
        <v>5486</v>
      </c>
      <c r="I48" s="3">
        <v>4721</v>
      </c>
      <c r="J48" s="3">
        <v>4623</v>
      </c>
      <c r="K48" s="3">
        <v>1091</v>
      </c>
      <c r="L48" s="3">
        <v>39044</v>
      </c>
      <c r="M48" s="3">
        <v>3168</v>
      </c>
      <c r="N48" s="3">
        <v>2698</v>
      </c>
      <c r="O48" s="3">
        <v>8355</v>
      </c>
      <c r="P48" s="3">
        <v>14179</v>
      </c>
      <c r="Q48" s="3">
        <v>4298</v>
      </c>
      <c r="R48" s="3">
        <v>32698</v>
      </c>
      <c r="S48" s="3">
        <v>15841</v>
      </c>
      <c r="T48" s="3">
        <v>9837</v>
      </c>
      <c r="U48" s="3">
        <v>5717</v>
      </c>
      <c r="V48" s="3">
        <v>287</v>
      </c>
      <c r="W48" s="3">
        <v>1912</v>
      </c>
      <c r="X48" s="3">
        <v>1326</v>
      </c>
      <c r="Y48" s="3">
        <v>586</v>
      </c>
      <c r="Z48" s="3">
        <v>17753</v>
      </c>
      <c r="AA48" s="3">
        <v>5213</v>
      </c>
      <c r="AB48" s="3">
        <v>5135</v>
      </c>
      <c r="AC48" s="3">
        <v>4570</v>
      </c>
      <c r="AD48" s="3">
        <v>503</v>
      </c>
      <c r="AE48" s="3">
        <v>3989</v>
      </c>
      <c r="AF48" s="3">
        <v>78</v>
      </c>
      <c r="AG48" s="3">
        <v>99</v>
      </c>
      <c r="AH48" s="3">
        <v>1316</v>
      </c>
      <c r="AI48" s="3">
        <v>16333</v>
      </c>
      <c r="AJ48" s="3">
        <v>116</v>
      </c>
      <c r="AK48" s="3">
        <v>586</v>
      </c>
      <c r="AL48" s="3">
        <v>1268</v>
      </c>
      <c r="AM48" s="3">
        <v>225</v>
      </c>
      <c r="AN48" s="3">
        <v>1674</v>
      </c>
      <c r="AO48" s="3">
        <v>329</v>
      </c>
      <c r="AP48" s="3">
        <v>1585</v>
      </c>
      <c r="AQ48" s="3">
        <v>890</v>
      </c>
      <c r="AR48" s="3">
        <v>728</v>
      </c>
      <c r="AS48" s="3">
        <v>114</v>
      </c>
      <c r="AT48" s="3">
        <v>241</v>
      </c>
      <c r="AU48" s="3">
        <v>251</v>
      </c>
      <c r="AV48" s="3">
        <v>578</v>
      </c>
      <c r="AW48" s="3">
        <v>512</v>
      </c>
      <c r="AX48" s="3">
        <v>2196</v>
      </c>
      <c r="AY48" s="3">
        <v>1210</v>
      </c>
      <c r="AZ48" s="3">
        <v>1780</v>
      </c>
      <c r="BA48" s="3">
        <v>190</v>
      </c>
      <c r="BB48" s="3">
        <v>589</v>
      </c>
      <c r="BC48" s="3">
        <v>769</v>
      </c>
      <c r="BD48" s="3">
        <v>15840</v>
      </c>
      <c r="BE48" s="3">
        <v>17753</v>
      </c>
      <c r="BF48" s="3">
        <v>12176</v>
      </c>
      <c r="BG48" s="3">
        <v>2765</v>
      </c>
      <c r="BH48" s="3">
        <v>32697</v>
      </c>
      <c r="BI48" s="3">
        <v>32966</v>
      </c>
      <c r="BJ48" s="3">
        <v>2967</v>
      </c>
      <c r="BK48" s="3">
        <v>3096</v>
      </c>
      <c r="BL48" s="3">
        <v>39029</v>
      </c>
      <c r="BM48" s="3">
        <v>1439</v>
      </c>
      <c r="BN48" s="3">
        <v>2065</v>
      </c>
      <c r="BO48" s="3">
        <v>3291</v>
      </c>
      <c r="BP48" s="3">
        <v>2223</v>
      </c>
      <c r="BQ48" s="3">
        <v>1887</v>
      </c>
      <c r="BR48" s="3">
        <v>1479</v>
      </c>
      <c r="BS48" s="3">
        <v>1367</v>
      </c>
      <c r="BT48" s="3">
        <v>1801</v>
      </c>
      <c r="BU48" s="3">
        <v>296</v>
      </c>
      <c r="BV48" s="3">
        <v>15840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</row>
    <row r="49" spans="1:80" x14ac:dyDescent="0.6">
      <c r="A49" s="3" t="s">
        <v>128</v>
      </c>
      <c r="B49" s="3">
        <v>2527</v>
      </c>
      <c r="C49" s="3">
        <v>3913</v>
      </c>
      <c r="D49" s="3">
        <v>2721</v>
      </c>
      <c r="E49" s="3">
        <v>2530</v>
      </c>
      <c r="F49" s="3">
        <v>4457</v>
      </c>
      <c r="G49" s="3">
        <v>7167</v>
      </c>
      <c r="H49" s="3">
        <v>5671</v>
      </c>
      <c r="I49" s="3">
        <v>4714</v>
      </c>
      <c r="J49" s="3">
        <v>3489</v>
      </c>
      <c r="K49" s="3">
        <v>694</v>
      </c>
      <c r="L49" s="3">
        <v>37883</v>
      </c>
      <c r="M49" s="3">
        <v>3064</v>
      </c>
      <c r="N49" s="3">
        <v>1928</v>
      </c>
      <c r="O49" s="3">
        <v>6400</v>
      </c>
      <c r="P49" s="3">
        <v>13901</v>
      </c>
      <c r="Q49" s="3">
        <v>4816</v>
      </c>
      <c r="R49" s="3">
        <v>30109</v>
      </c>
      <c r="S49" s="3">
        <v>17201</v>
      </c>
      <c r="T49" s="3">
        <v>10987</v>
      </c>
      <c r="U49" s="3">
        <v>5864</v>
      </c>
      <c r="V49" s="3">
        <v>350</v>
      </c>
      <c r="W49" s="3">
        <v>816</v>
      </c>
      <c r="X49" s="3">
        <v>574</v>
      </c>
      <c r="Y49" s="3">
        <v>242</v>
      </c>
      <c r="Z49" s="3">
        <v>18017</v>
      </c>
      <c r="AA49" s="3">
        <v>5201</v>
      </c>
      <c r="AB49" s="3">
        <v>3668</v>
      </c>
      <c r="AC49" s="3">
        <v>4334</v>
      </c>
      <c r="AD49" s="3">
        <v>818</v>
      </c>
      <c r="AE49" s="3">
        <v>3223</v>
      </c>
      <c r="AF49" s="3">
        <v>293</v>
      </c>
      <c r="AG49" s="3">
        <v>176</v>
      </c>
      <c r="AH49" s="3">
        <v>1913</v>
      </c>
      <c r="AI49" s="3">
        <v>15292</v>
      </c>
      <c r="AJ49" s="3">
        <v>4564</v>
      </c>
      <c r="AK49" s="3">
        <v>444</v>
      </c>
      <c r="AL49" s="3">
        <v>694</v>
      </c>
      <c r="AM49" s="3">
        <v>165</v>
      </c>
      <c r="AN49" s="3">
        <v>1057</v>
      </c>
      <c r="AO49" s="3">
        <v>700</v>
      </c>
      <c r="AP49" s="3">
        <v>1318</v>
      </c>
      <c r="AQ49" s="3">
        <v>750</v>
      </c>
      <c r="AR49" s="3">
        <v>1021</v>
      </c>
      <c r="AS49" s="3">
        <v>68</v>
      </c>
      <c r="AT49" s="3">
        <v>218</v>
      </c>
      <c r="AU49" s="3">
        <v>150</v>
      </c>
      <c r="AV49" s="3">
        <v>450</v>
      </c>
      <c r="AW49" s="3">
        <v>309</v>
      </c>
      <c r="AX49" s="3">
        <v>890</v>
      </c>
      <c r="AY49" s="3">
        <v>1431</v>
      </c>
      <c r="AZ49" s="3">
        <v>1493</v>
      </c>
      <c r="BA49" s="3">
        <v>124</v>
      </c>
      <c r="BB49" s="3">
        <v>667</v>
      </c>
      <c r="BC49" s="3">
        <v>686</v>
      </c>
      <c r="BD49" s="3">
        <v>17210</v>
      </c>
      <c r="BE49" s="3">
        <v>18017</v>
      </c>
      <c r="BF49" s="3">
        <v>8579</v>
      </c>
      <c r="BG49" s="3">
        <v>3513</v>
      </c>
      <c r="BH49" s="3">
        <v>30116</v>
      </c>
      <c r="BI49" s="3">
        <v>31583</v>
      </c>
      <c r="BJ49" s="3">
        <v>2043</v>
      </c>
      <c r="BK49" s="3">
        <v>4265</v>
      </c>
      <c r="BL49" s="3">
        <v>37891</v>
      </c>
      <c r="BM49" s="3">
        <v>4249</v>
      </c>
      <c r="BN49" s="3">
        <v>2028</v>
      </c>
      <c r="BO49" s="3">
        <v>2443</v>
      </c>
      <c r="BP49" s="3">
        <v>1354</v>
      </c>
      <c r="BQ49" s="3">
        <v>1669</v>
      </c>
      <c r="BR49" s="3">
        <v>1193</v>
      </c>
      <c r="BS49" s="3">
        <v>1529</v>
      </c>
      <c r="BT49" s="3">
        <v>2476</v>
      </c>
      <c r="BU49" s="3">
        <v>275</v>
      </c>
      <c r="BV49" s="3">
        <v>17210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</row>
    <row r="50" spans="1:80" x14ac:dyDescent="0.6">
      <c r="A50" s="3" t="s">
        <v>129</v>
      </c>
      <c r="B50" s="3">
        <v>2463</v>
      </c>
      <c r="C50" s="3">
        <v>2880</v>
      </c>
      <c r="D50" s="3">
        <v>2291</v>
      </c>
      <c r="E50" s="3">
        <v>2881</v>
      </c>
      <c r="F50" s="3">
        <v>8258</v>
      </c>
      <c r="G50" s="3">
        <v>8636</v>
      </c>
      <c r="H50" s="3">
        <v>4470</v>
      </c>
      <c r="I50" s="3">
        <v>3542</v>
      </c>
      <c r="J50" s="3">
        <v>3115</v>
      </c>
      <c r="K50" s="3">
        <v>985</v>
      </c>
      <c r="L50" s="3">
        <v>39521</v>
      </c>
      <c r="M50" s="3">
        <v>10640</v>
      </c>
      <c r="N50" s="3">
        <v>3349</v>
      </c>
      <c r="O50" s="3">
        <v>5559</v>
      </c>
      <c r="P50" s="3">
        <v>10013</v>
      </c>
      <c r="Q50" s="3">
        <v>3493</v>
      </c>
      <c r="R50" s="3">
        <v>33054</v>
      </c>
      <c r="S50" s="3">
        <v>20920</v>
      </c>
      <c r="T50" s="3">
        <v>13442</v>
      </c>
      <c r="U50" s="3">
        <v>7202</v>
      </c>
      <c r="V50" s="3">
        <v>276</v>
      </c>
      <c r="W50" s="3">
        <v>1317</v>
      </c>
      <c r="X50" s="3">
        <v>760</v>
      </c>
      <c r="Y50" s="3">
        <v>557</v>
      </c>
      <c r="Z50" s="3">
        <v>22237</v>
      </c>
      <c r="AA50" s="3">
        <v>4305</v>
      </c>
      <c r="AB50" s="3">
        <v>5793</v>
      </c>
      <c r="AC50" s="3">
        <v>5669</v>
      </c>
      <c r="AD50" s="3">
        <v>865</v>
      </c>
      <c r="AE50" s="3">
        <v>4731</v>
      </c>
      <c r="AF50" s="3">
        <v>73</v>
      </c>
      <c r="AG50" s="3">
        <v>208</v>
      </c>
      <c r="AH50" s="3">
        <v>1320</v>
      </c>
      <c r="AI50" s="3">
        <v>17295</v>
      </c>
      <c r="AJ50" s="3">
        <v>80</v>
      </c>
      <c r="AK50" s="3">
        <v>1044</v>
      </c>
      <c r="AL50" s="3">
        <v>757</v>
      </c>
      <c r="AM50" s="3">
        <v>226</v>
      </c>
      <c r="AN50" s="3">
        <v>2416</v>
      </c>
      <c r="AO50" s="3">
        <v>460</v>
      </c>
      <c r="AP50" s="3">
        <v>1677</v>
      </c>
      <c r="AQ50" s="3">
        <v>1273</v>
      </c>
      <c r="AR50" s="3">
        <v>572</v>
      </c>
      <c r="AS50" s="3">
        <v>348</v>
      </c>
      <c r="AT50" s="3">
        <v>791</v>
      </c>
      <c r="AU50" s="3">
        <v>485</v>
      </c>
      <c r="AV50" s="3">
        <v>2020</v>
      </c>
      <c r="AW50" s="3">
        <v>662</v>
      </c>
      <c r="AX50" s="3">
        <v>1320</v>
      </c>
      <c r="AY50" s="3">
        <v>2109</v>
      </c>
      <c r="AZ50" s="3">
        <v>2605</v>
      </c>
      <c r="BA50" s="3">
        <v>399</v>
      </c>
      <c r="BB50" s="3">
        <v>784</v>
      </c>
      <c r="BC50" s="3">
        <v>875</v>
      </c>
      <c r="BD50" s="3">
        <v>20914</v>
      </c>
      <c r="BE50" s="3">
        <v>22237</v>
      </c>
      <c r="BF50" s="3">
        <v>8454</v>
      </c>
      <c r="BG50" s="3">
        <v>2364</v>
      </c>
      <c r="BH50" s="3">
        <v>33056</v>
      </c>
      <c r="BI50" s="3">
        <v>31601</v>
      </c>
      <c r="BJ50" s="3">
        <v>5314</v>
      </c>
      <c r="BK50" s="3">
        <v>2615</v>
      </c>
      <c r="BL50" s="3">
        <v>39530</v>
      </c>
      <c r="BM50" s="3">
        <v>3017</v>
      </c>
      <c r="BN50" s="3">
        <v>6430</v>
      </c>
      <c r="BO50" s="3">
        <v>2892</v>
      </c>
      <c r="BP50" s="3">
        <v>2083</v>
      </c>
      <c r="BQ50" s="3">
        <v>2756</v>
      </c>
      <c r="BR50" s="3">
        <v>1707</v>
      </c>
      <c r="BS50" s="3">
        <v>600</v>
      </c>
      <c r="BT50" s="3">
        <v>1150</v>
      </c>
      <c r="BU50" s="3">
        <v>274</v>
      </c>
      <c r="BV50" s="3">
        <v>20914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</row>
    <row r="51" spans="1:80" x14ac:dyDescent="0.6">
      <c r="A51" s="3" t="s">
        <v>130</v>
      </c>
      <c r="B51" s="3">
        <v>1937</v>
      </c>
      <c r="C51" s="3">
        <v>2818</v>
      </c>
      <c r="D51" s="3">
        <v>2707</v>
      </c>
      <c r="E51" s="3">
        <v>4838</v>
      </c>
      <c r="F51" s="3">
        <v>6863</v>
      </c>
      <c r="G51" s="3">
        <v>7932</v>
      </c>
      <c r="H51" s="3">
        <v>5065</v>
      </c>
      <c r="I51" s="3">
        <v>4605</v>
      </c>
      <c r="J51" s="3">
        <v>3192</v>
      </c>
      <c r="K51" s="3">
        <v>1112</v>
      </c>
      <c r="L51" s="3">
        <v>41069</v>
      </c>
      <c r="M51" s="3">
        <v>13300</v>
      </c>
      <c r="N51" s="3">
        <v>3219</v>
      </c>
      <c r="O51" s="3">
        <v>4060</v>
      </c>
      <c r="P51" s="3">
        <v>10930</v>
      </c>
      <c r="Q51" s="3">
        <v>3553</v>
      </c>
      <c r="R51" s="3">
        <v>35062</v>
      </c>
      <c r="S51" s="3">
        <v>20321</v>
      </c>
      <c r="T51" s="3">
        <v>12455</v>
      </c>
      <c r="U51" s="3">
        <v>7574</v>
      </c>
      <c r="V51" s="3">
        <v>292</v>
      </c>
      <c r="W51" s="3">
        <v>1608</v>
      </c>
      <c r="X51" s="3">
        <v>810</v>
      </c>
      <c r="Y51" s="3">
        <v>798</v>
      </c>
      <c r="Z51" s="3">
        <v>21929</v>
      </c>
      <c r="AA51" s="3">
        <v>5081</v>
      </c>
      <c r="AB51" s="3">
        <v>4639</v>
      </c>
      <c r="AC51" s="3">
        <v>6105</v>
      </c>
      <c r="AD51" s="3">
        <v>752</v>
      </c>
      <c r="AE51" s="3">
        <v>5254</v>
      </c>
      <c r="AF51" s="3">
        <v>99</v>
      </c>
      <c r="AG51" s="3">
        <v>256</v>
      </c>
      <c r="AH51" s="3">
        <v>1358</v>
      </c>
      <c r="AI51" s="3">
        <v>17439</v>
      </c>
      <c r="AJ51" s="3">
        <v>147</v>
      </c>
      <c r="AK51" s="3">
        <v>994</v>
      </c>
      <c r="AL51" s="3">
        <v>743</v>
      </c>
      <c r="AM51" s="3">
        <v>230</v>
      </c>
      <c r="AN51" s="3">
        <v>1364</v>
      </c>
      <c r="AO51" s="3">
        <v>452</v>
      </c>
      <c r="AP51" s="3">
        <v>1581</v>
      </c>
      <c r="AQ51" s="3">
        <v>1466</v>
      </c>
      <c r="AR51" s="3">
        <v>691</v>
      </c>
      <c r="AS51" s="3">
        <v>237</v>
      </c>
      <c r="AT51" s="3">
        <v>786</v>
      </c>
      <c r="AU51" s="3">
        <v>524</v>
      </c>
      <c r="AV51" s="3">
        <v>2352</v>
      </c>
      <c r="AW51" s="3">
        <v>611</v>
      </c>
      <c r="AX51" s="3">
        <v>1262</v>
      </c>
      <c r="AY51" s="3">
        <v>2292</v>
      </c>
      <c r="AZ51" s="3">
        <v>2667</v>
      </c>
      <c r="BA51" s="3">
        <v>440</v>
      </c>
      <c r="BB51" s="3">
        <v>621</v>
      </c>
      <c r="BC51" s="3">
        <v>864</v>
      </c>
      <c r="BD51" s="3">
        <v>20320</v>
      </c>
      <c r="BE51" s="3">
        <v>21929</v>
      </c>
      <c r="BF51" s="3">
        <v>10758</v>
      </c>
      <c r="BG51" s="3">
        <v>2374</v>
      </c>
      <c r="BH51" s="3">
        <v>35067</v>
      </c>
      <c r="BI51" s="3">
        <v>29299</v>
      </c>
      <c r="BJ51" s="3">
        <v>9184</v>
      </c>
      <c r="BK51" s="3">
        <v>2585</v>
      </c>
      <c r="BL51" s="3">
        <v>41068</v>
      </c>
      <c r="BM51" s="3">
        <v>3103</v>
      </c>
      <c r="BN51" s="3">
        <v>7103</v>
      </c>
      <c r="BO51" s="3">
        <v>1929</v>
      </c>
      <c r="BP51" s="3">
        <v>1939</v>
      </c>
      <c r="BQ51" s="3">
        <v>2700</v>
      </c>
      <c r="BR51" s="3">
        <v>1630</v>
      </c>
      <c r="BS51" s="3">
        <v>559</v>
      </c>
      <c r="BT51" s="3">
        <v>1080</v>
      </c>
      <c r="BU51" s="3">
        <v>292</v>
      </c>
      <c r="BV51" s="3">
        <v>20320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</row>
    <row r="52" spans="1:80" x14ac:dyDescent="0.6">
      <c r="A52" s="3" t="s">
        <v>131</v>
      </c>
      <c r="B52" s="3">
        <v>3786</v>
      </c>
      <c r="C52" s="3">
        <v>5310</v>
      </c>
      <c r="D52" s="3">
        <v>4030</v>
      </c>
      <c r="E52" s="3">
        <v>4455</v>
      </c>
      <c r="F52" s="3">
        <v>7199</v>
      </c>
      <c r="G52" s="3">
        <v>10743</v>
      </c>
      <c r="H52" s="3">
        <v>4977</v>
      </c>
      <c r="I52" s="3">
        <v>3572</v>
      </c>
      <c r="J52" s="3">
        <v>2105</v>
      </c>
      <c r="K52" s="3">
        <v>324</v>
      </c>
      <c r="L52" s="3">
        <v>46501</v>
      </c>
      <c r="M52" s="3">
        <v>7368</v>
      </c>
      <c r="N52" s="3">
        <v>3175</v>
      </c>
      <c r="O52" s="3">
        <v>7094</v>
      </c>
      <c r="P52" s="3">
        <v>15362</v>
      </c>
      <c r="Q52" s="3">
        <v>2399</v>
      </c>
      <c r="R52" s="3">
        <v>35398</v>
      </c>
      <c r="S52" s="3">
        <v>22018</v>
      </c>
      <c r="T52" s="3">
        <v>13918</v>
      </c>
      <c r="U52" s="3">
        <v>7705</v>
      </c>
      <c r="V52" s="3">
        <v>395</v>
      </c>
      <c r="W52" s="3">
        <v>2145</v>
      </c>
      <c r="X52" s="3">
        <v>1238</v>
      </c>
      <c r="Y52" s="3">
        <v>907</v>
      </c>
      <c r="Z52" s="3">
        <v>24163</v>
      </c>
      <c r="AA52" s="3">
        <v>3351</v>
      </c>
      <c r="AB52" s="3">
        <v>8330</v>
      </c>
      <c r="AC52" s="3">
        <v>2911</v>
      </c>
      <c r="AD52" s="3">
        <v>205</v>
      </c>
      <c r="AE52" s="3">
        <v>2668</v>
      </c>
      <c r="AF52" s="3">
        <v>38</v>
      </c>
      <c r="AG52" s="3">
        <v>131</v>
      </c>
      <c r="AH52" s="3">
        <v>730</v>
      </c>
      <c r="AI52" s="3">
        <v>15453</v>
      </c>
      <c r="AJ52" s="3">
        <v>148</v>
      </c>
      <c r="AK52" s="3">
        <v>820</v>
      </c>
      <c r="AL52" s="3">
        <v>1602</v>
      </c>
      <c r="AM52" s="3">
        <v>290</v>
      </c>
      <c r="AN52" s="3">
        <v>2017</v>
      </c>
      <c r="AO52" s="3">
        <v>834</v>
      </c>
      <c r="AP52" s="3">
        <v>2474</v>
      </c>
      <c r="AQ52" s="3">
        <v>1424</v>
      </c>
      <c r="AR52" s="3">
        <v>1427</v>
      </c>
      <c r="AS52" s="3">
        <v>179</v>
      </c>
      <c r="AT52" s="3">
        <v>516</v>
      </c>
      <c r="AU52" s="3">
        <v>314</v>
      </c>
      <c r="AV52" s="3">
        <v>1208</v>
      </c>
      <c r="AW52" s="3">
        <v>738</v>
      </c>
      <c r="AX52" s="3">
        <v>1353</v>
      </c>
      <c r="AY52" s="3">
        <v>1630</v>
      </c>
      <c r="AZ52" s="3">
        <v>2655</v>
      </c>
      <c r="BA52" s="3">
        <v>287</v>
      </c>
      <c r="BB52" s="3">
        <v>942</v>
      </c>
      <c r="BC52" s="3">
        <v>1153</v>
      </c>
      <c r="BD52" s="3">
        <v>22011</v>
      </c>
      <c r="BE52" s="3">
        <v>24163</v>
      </c>
      <c r="BF52" s="3">
        <v>9923</v>
      </c>
      <c r="BG52" s="3">
        <v>1311</v>
      </c>
      <c r="BH52" s="3">
        <v>35391</v>
      </c>
      <c r="BI52" s="3">
        <v>29522</v>
      </c>
      <c r="BJ52" s="3">
        <v>15185</v>
      </c>
      <c r="BK52" s="3">
        <v>1789</v>
      </c>
      <c r="BL52" s="3">
        <v>46496</v>
      </c>
      <c r="BM52" s="3">
        <v>2094</v>
      </c>
      <c r="BN52" s="3">
        <v>3899</v>
      </c>
      <c r="BO52" s="3">
        <v>3635</v>
      </c>
      <c r="BP52" s="3">
        <v>2378</v>
      </c>
      <c r="BQ52" s="3">
        <v>3231</v>
      </c>
      <c r="BR52" s="3">
        <v>2278</v>
      </c>
      <c r="BS52" s="3">
        <v>1888</v>
      </c>
      <c r="BT52" s="3">
        <v>2232</v>
      </c>
      <c r="BU52" s="3">
        <v>370</v>
      </c>
      <c r="BV52" s="3">
        <v>22005</v>
      </c>
      <c r="BW52" s="3">
        <v>21301</v>
      </c>
      <c r="BX52" s="3">
        <v>8369</v>
      </c>
      <c r="BY52" s="3">
        <v>270</v>
      </c>
      <c r="BZ52" s="3">
        <v>13592</v>
      </c>
      <c r="CA52" s="3">
        <v>2953</v>
      </c>
      <c r="CB52" s="3">
        <v>46485</v>
      </c>
    </row>
    <row r="53" spans="1:80" x14ac:dyDescent="0.6">
      <c r="A53" s="3" t="s">
        <v>132</v>
      </c>
      <c r="B53" s="3">
        <v>3567</v>
      </c>
      <c r="C53" s="3">
        <v>5012</v>
      </c>
      <c r="D53" s="3">
        <v>3852</v>
      </c>
      <c r="E53" s="3">
        <v>4007</v>
      </c>
      <c r="F53" s="3">
        <v>7061</v>
      </c>
      <c r="G53" s="3">
        <v>10185</v>
      </c>
      <c r="H53" s="3">
        <v>5314</v>
      </c>
      <c r="I53" s="3">
        <v>3713</v>
      </c>
      <c r="J53" s="3">
        <v>2134</v>
      </c>
      <c r="K53" s="3">
        <v>242</v>
      </c>
      <c r="L53" s="3">
        <v>45087</v>
      </c>
      <c r="M53" s="3">
        <v>4514</v>
      </c>
      <c r="N53" s="3">
        <v>3254</v>
      </c>
      <c r="O53" s="3">
        <v>8492</v>
      </c>
      <c r="P53" s="3">
        <v>13378</v>
      </c>
      <c r="Q53" s="3">
        <v>4897</v>
      </c>
      <c r="R53" s="3">
        <v>34535</v>
      </c>
      <c r="S53" s="3">
        <v>20866</v>
      </c>
      <c r="T53" s="3">
        <v>13162</v>
      </c>
      <c r="U53" s="3">
        <v>7363</v>
      </c>
      <c r="V53" s="3">
        <v>341</v>
      </c>
      <c r="W53" s="3">
        <v>1670</v>
      </c>
      <c r="X53" s="3">
        <v>1013</v>
      </c>
      <c r="Y53" s="3">
        <v>657</v>
      </c>
      <c r="Z53" s="3">
        <v>22536</v>
      </c>
      <c r="AA53" s="3">
        <v>2987</v>
      </c>
      <c r="AB53" s="3">
        <v>8607</v>
      </c>
      <c r="AC53" s="3">
        <v>2389</v>
      </c>
      <c r="AD53" s="3">
        <v>219</v>
      </c>
      <c r="AE53" s="3">
        <v>2119</v>
      </c>
      <c r="AF53" s="3">
        <v>51</v>
      </c>
      <c r="AG53" s="3">
        <v>58</v>
      </c>
      <c r="AH53" s="3">
        <v>1085</v>
      </c>
      <c r="AI53" s="3">
        <v>15126</v>
      </c>
      <c r="AJ53" s="3">
        <v>416</v>
      </c>
      <c r="AK53" s="3">
        <v>1074</v>
      </c>
      <c r="AL53" s="3">
        <v>1441</v>
      </c>
      <c r="AM53" s="3">
        <v>216</v>
      </c>
      <c r="AN53" s="3">
        <v>2292</v>
      </c>
      <c r="AO53" s="3">
        <v>715</v>
      </c>
      <c r="AP53" s="3">
        <v>2064</v>
      </c>
      <c r="AQ53" s="3">
        <v>1101</v>
      </c>
      <c r="AR53" s="3">
        <v>1358</v>
      </c>
      <c r="AS53" s="3">
        <v>166</v>
      </c>
      <c r="AT53" s="3">
        <v>438</v>
      </c>
      <c r="AU53" s="3">
        <v>372</v>
      </c>
      <c r="AV53" s="3">
        <v>958</v>
      </c>
      <c r="AW53" s="3">
        <v>678</v>
      </c>
      <c r="AX53" s="3">
        <v>1466</v>
      </c>
      <c r="AY53" s="3">
        <v>1523</v>
      </c>
      <c r="AZ53" s="3">
        <v>2196</v>
      </c>
      <c r="BA53" s="3">
        <v>313</v>
      </c>
      <c r="BB53" s="3">
        <v>1033</v>
      </c>
      <c r="BC53" s="3">
        <v>1026</v>
      </c>
      <c r="BD53" s="3">
        <v>20856</v>
      </c>
      <c r="BE53" s="3">
        <v>22536</v>
      </c>
      <c r="BF53" s="3">
        <v>10022</v>
      </c>
      <c r="BG53" s="3">
        <v>1987</v>
      </c>
      <c r="BH53" s="3">
        <v>34531</v>
      </c>
      <c r="BI53" s="3">
        <v>35293</v>
      </c>
      <c r="BJ53" s="3">
        <v>5232</v>
      </c>
      <c r="BK53" s="3">
        <v>4557</v>
      </c>
      <c r="BL53" s="3">
        <v>45082</v>
      </c>
      <c r="BM53" s="3">
        <v>2479</v>
      </c>
      <c r="BN53" s="3">
        <v>2957</v>
      </c>
      <c r="BO53" s="3">
        <v>3758</v>
      </c>
      <c r="BP53" s="3">
        <v>2424</v>
      </c>
      <c r="BQ53" s="3">
        <v>3176</v>
      </c>
      <c r="BR53" s="3">
        <v>1903</v>
      </c>
      <c r="BS53" s="3">
        <v>1842</v>
      </c>
      <c r="BT53" s="3">
        <v>1940</v>
      </c>
      <c r="BU53" s="3">
        <v>372</v>
      </c>
      <c r="BV53" s="3">
        <v>20856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</row>
    <row r="54" spans="1:80" x14ac:dyDescent="0.6">
      <c r="A54" s="3" t="s">
        <v>133</v>
      </c>
      <c r="B54" s="3">
        <v>3225</v>
      </c>
      <c r="C54" s="3">
        <v>4102</v>
      </c>
      <c r="D54" s="3">
        <v>3262</v>
      </c>
      <c r="E54" s="3">
        <v>4174</v>
      </c>
      <c r="F54" s="3">
        <v>6974</v>
      </c>
      <c r="G54" s="3">
        <v>8967</v>
      </c>
      <c r="H54" s="3">
        <v>5160</v>
      </c>
      <c r="I54" s="3">
        <v>4651</v>
      </c>
      <c r="J54" s="3">
        <v>3727</v>
      </c>
      <c r="K54" s="3">
        <v>836</v>
      </c>
      <c r="L54" s="3">
        <v>45078</v>
      </c>
      <c r="M54" s="3">
        <v>5019</v>
      </c>
      <c r="N54" s="3">
        <v>3001</v>
      </c>
      <c r="O54" s="3">
        <v>7634</v>
      </c>
      <c r="P54" s="3">
        <v>17085</v>
      </c>
      <c r="Q54" s="3">
        <v>3401</v>
      </c>
      <c r="R54" s="3">
        <v>36140</v>
      </c>
      <c r="S54" s="3">
        <v>19169</v>
      </c>
      <c r="T54" s="3">
        <v>11765</v>
      </c>
      <c r="U54" s="3">
        <v>7007</v>
      </c>
      <c r="V54" s="3">
        <v>397</v>
      </c>
      <c r="W54" s="3">
        <v>2366</v>
      </c>
      <c r="X54" s="3">
        <v>1567</v>
      </c>
      <c r="Y54" s="3">
        <v>799</v>
      </c>
      <c r="Z54" s="3">
        <v>21535</v>
      </c>
      <c r="AA54" s="3">
        <v>4607</v>
      </c>
      <c r="AB54" s="3">
        <v>6848</v>
      </c>
      <c r="AC54" s="3">
        <v>3968</v>
      </c>
      <c r="AD54" s="3">
        <v>657</v>
      </c>
      <c r="AE54" s="3">
        <v>3222</v>
      </c>
      <c r="AF54" s="3">
        <v>89</v>
      </c>
      <c r="AG54" s="3">
        <v>313</v>
      </c>
      <c r="AH54" s="3">
        <v>1181</v>
      </c>
      <c r="AI54" s="3">
        <v>16917</v>
      </c>
      <c r="AJ54" s="3">
        <v>105</v>
      </c>
      <c r="AK54" s="3">
        <v>566</v>
      </c>
      <c r="AL54" s="3">
        <v>1558</v>
      </c>
      <c r="AM54" s="3">
        <v>187</v>
      </c>
      <c r="AN54" s="3">
        <v>1871</v>
      </c>
      <c r="AO54" s="3">
        <v>735</v>
      </c>
      <c r="AP54" s="3">
        <v>2061</v>
      </c>
      <c r="AQ54" s="3">
        <v>1224</v>
      </c>
      <c r="AR54" s="3">
        <v>1424</v>
      </c>
      <c r="AS54" s="3">
        <v>195</v>
      </c>
      <c r="AT54" s="3">
        <v>386</v>
      </c>
      <c r="AU54" s="3">
        <v>283</v>
      </c>
      <c r="AV54" s="3">
        <v>804</v>
      </c>
      <c r="AW54" s="3">
        <v>676</v>
      </c>
      <c r="AX54" s="3">
        <v>1160</v>
      </c>
      <c r="AY54" s="3">
        <v>1310</v>
      </c>
      <c r="AZ54" s="3">
        <v>2254</v>
      </c>
      <c r="BA54" s="3">
        <v>295</v>
      </c>
      <c r="BB54" s="3">
        <v>928</v>
      </c>
      <c r="BC54" s="3">
        <v>1123</v>
      </c>
      <c r="BD54" s="3">
        <v>19145</v>
      </c>
      <c r="BE54" s="3">
        <v>21535</v>
      </c>
      <c r="BF54" s="3">
        <v>12558</v>
      </c>
      <c r="BG54" s="3">
        <v>2049</v>
      </c>
      <c r="BH54" s="3">
        <v>36140</v>
      </c>
      <c r="BI54" s="3">
        <v>29339</v>
      </c>
      <c r="BJ54" s="3">
        <v>13294</v>
      </c>
      <c r="BK54" s="3">
        <v>2445</v>
      </c>
      <c r="BL54" s="3">
        <v>45078</v>
      </c>
      <c r="BM54" s="3">
        <v>1364</v>
      </c>
      <c r="BN54" s="3">
        <v>2435</v>
      </c>
      <c r="BO54" s="3">
        <v>3462</v>
      </c>
      <c r="BP54" s="3">
        <v>2221</v>
      </c>
      <c r="BQ54" s="3">
        <v>2704</v>
      </c>
      <c r="BR54" s="3">
        <v>1864</v>
      </c>
      <c r="BS54" s="3">
        <v>2147</v>
      </c>
      <c r="BT54" s="3">
        <v>2606</v>
      </c>
      <c r="BU54" s="3">
        <v>357</v>
      </c>
      <c r="BV54" s="3">
        <v>19160</v>
      </c>
      <c r="BW54" s="3">
        <v>21532</v>
      </c>
      <c r="BX54" s="3">
        <v>7416</v>
      </c>
      <c r="BY54" s="3">
        <v>314</v>
      </c>
      <c r="BZ54" s="3">
        <v>12303</v>
      </c>
      <c r="CA54" s="3">
        <v>3505</v>
      </c>
      <c r="CB54" s="3">
        <v>45070</v>
      </c>
    </row>
    <row r="55" spans="1:80" x14ac:dyDescent="0.6">
      <c r="A55" s="3" t="s">
        <v>134</v>
      </c>
      <c r="B55" s="3">
        <v>2565</v>
      </c>
      <c r="C55" s="3">
        <v>4140</v>
      </c>
      <c r="D55" s="3">
        <v>3169</v>
      </c>
      <c r="E55" s="3">
        <v>2220</v>
      </c>
      <c r="F55" s="3">
        <v>4047</v>
      </c>
      <c r="G55" s="3">
        <v>8102</v>
      </c>
      <c r="H55" s="3">
        <v>4979</v>
      </c>
      <c r="I55" s="3">
        <v>4960</v>
      </c>
      <c r="J55" s="3">
        <v>3879</v>
      </c>
      <c r="K55" s="3">
        <v>870</v>
      </c>
      <c r="L55" s="3">
        <v>38931</v>
      </c>
      <c r="M55" s="3">
        <v>4706</v>
      </c>
      <c r="N55" s="3">
        <v>2766</v>
      </c>
      <c r="O55" s="3">
        <v>7452</v>
      </c>
      <c r="P55" s="3">
        <v>12108</v>
      </c>
      <c r="Q55" s="3">
        <v>3569</v>
      </c>
      <c r="R55" s="3">
        <v>30601</v>
      </c>
      <c r="S55" s="3">
        <v>17130</v>
      </c>
      <c r="T55" s="3">
        <v>9049</v>
      </c>
      <c r="U55" s="3">
        <v>7789</v>
      </c>
      <c r="V55" s="3">
        <v>292</v>
      </c>
      <c r="W55" s="3">
        <v>1041</v>
      </c>
      <c r="X55" s="3">
        <v>626</v>
      </c>
      <c r="Y55" s="3">
        <v>415</v>
      </c>
      <c r="Z55" s="3">
        <v>18171</v>
      </c>
      <c r="AA55" s="3">
        <v>4845</v>
      </c>
      <c r="AB55" s="3">
        <v>5032</v>
      </c>
      <c r="AC55" s="3">
        <v>3976</v>
      </c>
      <c r="AD55" s="3">
        <v>581</v>
      </c>
      <c r="AE55" s="3">
        <v>3277</v>
      </c>
      <c r="AF55" s="3">
        <v>118</v>
      </c>
      <c r="AG55" s="3">
        <v>199</v>
      </c>
      <c r="AH55" s="3">
        <v>1148</v>
      </c>
      <c r="AI55" s="3">
        <v>15200</v>
      </c>
      <c r="AJ55" s="3">
        <v>1019</v>
      </c>
      <c r="AK55" s="3">
        <v>635</v>
      </c>
      <c r="AL55" s="3">
        <v>1033</v>
      </c>
      <c r="AM55" s="3">
        <v>147</v>
      </c>
      <c r="AN55" s="3">
        <v>2123</v>
      </c>
      <c r="AO55" s="3">
        <v>253</v>
      </c>
      <c r="AP55" s="3">
        <v>1953</v>
      </c>
      <c r="AQ55" s="3">
        <v>1781</v>
      </c>
      <c r="AR55" s="3">
        <v>518</v>
      </c>
      <c r="AS55" s="3">
        <v>124</v>
      </c>
      <c r="AT55" s="3">
        <v>249</v>
      </c>
      <c r="AU55" s="3">
        <v>354</v>
      </c>
      <c r="AV55" s="3">
        <v>759</v>
      </c>
      <c r="AW55" s="3">
        <v>785</v>
      </c>
      <c r="AX55" s="3">
        <v>661</v>
      </c>
      <c r="AY55" s="3">
        <v>1385</v>
      </c>
      <c r="AZ55" s="3">
        <v>1841</v>
      </c>
      <c r="BA55" s="3">
        <v>217</v>
      </c>
      <c r="BB55" s="3">
        <v>619</v>
      </c>
      <c r="BC55" s="3">
        <v>668</v>
      </c>
      <c r="BD55" s="3">
        <v>17123</v>
      </c>
      <c r="BE55" s="3">
        <v>18171</v>
      </c>
      <c r="BF55" s="3">
        <v>10107</v>
      </c>
      <c r="BG55" s="3">
        <v>2332</v>
      </c>
      <c r="BH55" s="3">
        <v>30602</v>
      </c>
      <c r="BI55" s="3">
        <v>34282</v>
      </c>
      <c r="BJ55" s="3">
        <v>1858</v>
      </c>
      <c r="BK55" s="3">
        <v>2788</v>
      </c>
      <c r="BL55" s="3">
        <v>38928</v>
      </c>
      <c r="BM55" s="3">
        <v>2420</v>
      </c>
      <c r="BN55" s="3">
        <v>2641</v>
      </c>
      <c r="BO55" s="3">
        <v>3034</v>
      </c>
      <c r="BP55" s="3">
        <v>1861</v>
      </c>
      <c r="BQ55" s="3">
        <v>1903</v>
      </c>
      <c r="BR55" s="3">
        <v>1824</v>
      </c>
      <c r="BS55" s="3">
        <v>1033</v>
      </c>
      <c r="BT55" s="3">
        <v>2176</v>
      </c>
      <c r="BU55" s="3">
        <v>236</v>
      </c>
      <c r="BV55" s="3">
        <v>17123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</row>
    <row r="56" spans="1:80" x14ac:dyDescent="0.6">
      <c r="A56" s="3" t="s">
        <v>135</v>
      </c>
      <c r="B56" s="3">
        <v>2673</v>
      </c>
      <c r="C56" s="3">
        <v>2715</v>
      </c>
      <c r="D56" s="3">
        <v>1817</v>
      </c>
      <c r="E56" s="3">
        <v>6832</v>
      </c>
      <c r="F56" s="3">
        <v>10842</v>
      </c>
      <c r="G56" s="3">
        <v>8928</v>
      </c>
      <c r="H56" s="3">
        <v>4334</v>
      </c>
      <c r="I56" s="3">
        <v>3393</v>
      </c>
      <c r="J56" s="3">
        <v>2920</v>
      </c>
      <c r="K56" s="3">
        <v>1304</v>
      </c>
      <c r="L56" s="3">
        <v>45758</v>
      </c>
      <c r="M56" s="3">
        <v>12153</v>
      </c>
      <c r="N56" s="3">
        <v>3665</v>
      </c>
      <c r="O56" s="3">
        <v>5336</v>
      </c>
      <c r="P56" s="3">
        <v>13408</v>
      </c>
      <c r="Q56" s="3">
        <v>4944</v>
      </c>
      <c r="R56" s="3">
        <v>39506</v>
      </c>
      <c r="S56" s="3">
        <v>21946</v>
      </c>
      <c r="T56" s="3">
        <v>13219</v>
      </c>
      <c r="U56" s="3">
        <v>8338</v>
      </c>
      <c r="V56" s="3">
        <v>389</v>
      </c>
      <c r="W56" s="3">
        <v>2593</v>
      </c>
      <c r="X56" s="3">
        <v>1343</v>
      </c>
      <c r="Y56" s="3">
        <v>1250</v>
      </c>
      <c r="Z56" s="3">
        <v>24539</v>
      </c>
      <c r="AA56" s="3">
        <v>3547</v>
      </c>
      <c r="AB56" s="3">
        <v>4959</v>
      </c>
      <c r="AC56" s="3">
        <v>8462</v>
      </c>
      <c r="AD56" s="3">
        <v>1448</v>
      </c>
      <c r="AE56" s="3">
        <v>6915</v>
      </c>
      <c r="AF56" s="3">
        <v>99</v>
      </c>
      <c r="AG56" s="3">
        <v>366</v>
      </c>
      <c r="AH56" s="3">
        <v>1865</v>
      </c>
      <c r="AI56" s="3">
        <v>19199</v>
      </c>
      <c r="AJ56" s="3">
        <v>110</v>
      </c>
      <c r="AK56" s="3">
        <v>863</v>
      </c>
      <c r="AL56" s="3">
        <v>935</v>
      </c>
      <c r="AM56" s="3">
        <v>204</v>
      </c>
      <c r="AN56" s="3">
        <v>1649</v>
      </c>
      <c r="AO56" s="3">
        <v>563</v>
      </c>
      <c r="AP56" s="3">
        <v>1933</v>
      </c>
      <c r="AQ56" s="3">
        <v>2247</v>
      </c>
      <c r="AR56" s="3">
        <v>926</v>
      </c>
      <c r="AS56" s="3">
        <v>308</v>
      </c>
      <c r="AT56" s="3">
        <v>557</v>
      </c>
      <c r="AU56" s="3">
        <v>398</v>
      </c>
      <c r="AV56" s="3">
        <v>2002</v>
      </c>
      <c r="AW56" s="3">
        <v>967</v>
      </c>
      <c r="AX56" s="3">
        <v>1422</v>
      </c>
      <c r="AY56" s="3">
        <v>2033</v>
      </c>
      <c r="AZ56" s="3">
        <v>2532</v>
      </c>
      <c r="BA56" s="3">
        <v>542</v>
      </c>
      <c r="BB56" s="3">
        <v>792</v>
      </c>
      <c r="BC56" s="3">
        <v>980</v>
      </c>
      <c r="BD56" s="3">
        <v>21941</v>
      </c>
      <c r="BE56" s="3">
        <v>24539</v>
      </c>
      <c r="BF56" s="3">
        <v>11580</v>
      </c>
      <c r="BG56" s="3">
        <v>3384</v>
      </c>
      <c r="BH56" s="3">
        <v>39506</v>
      </c>
      <c r="BI56" s="3">
        <v>26995</v>
      </c>
      <c r="BJ56" s="3">
        <v>15036</v>
      </c>
      <c r="BK56" s="3">
        <v>3728</v>
      </c>
      <c r="BL56" s="3">
        <v>45759</v>
      </c>
      <c r="BM56" s="3">
        <v>2308</v>
      </c>
      <c r="BN56" s="3">
        <v>5923</v>
      </c>
      <c r="BO56" s="3">
        <v>2984</v>
      </c>
      <c r="BP56" s="3">
        <v>2540</v>
      </c>
      <c r="BQ56" s="3">
        <v>2695</v>
      </c>
      <c r="BR56" s="3">
        <v>1860</v>
      </c>
      <c r="BS56" s="3">
        <v>1092</v>
      </c>
      <c r="BT56" s="3">
        <v>2208</v>
      </c>
      <c r="BU56" s="3">
        <v>333</v>
      </c>
      <c r="BV56" s="3">
        <v>21941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</row>
    <row r="57" spans="1:80" x14ac:dyDescent="0.6">
      <c r="A57" s="3" t="s">
        <v>136</v>
      </c>
      <c r="B57" s="3">
        <v>3791</v>
      </c>
      <c r="C57" s="3">
        <v>5050</v>
      </c>
      <c r="D57" s="3">
        <v>3685</v>
      </c>
      <c r="E57" s="3">
        <v>4212</v>
      </c>
      <c r="F57" s="3">
        <v>7337</v>
      </c>
      <c r="G57" s="3">
        <v>9892</v>
      </c>
      <c r="H57" s="3">
        <v>4945</v>
      </c>
      <c r="I57" s="3">
        <v>3494</v>
      </c>
      <c r="J57" s="3">
        <v>2527</v>
      </c>
      <c r="K57" s="3">
        <v>515</v>
      </c>
      <c r="L57" s="3">
        <v>45448</v>
      </c>
      <c r="M57" s="3">
        <v>5486</v>
      </c>
      <c r="N57" s="3">
        <v>3479</v>
      </c>
      <c r="O57" s="3">
        <v>8731</v>
      </c>
      <c r="P57" s="3">
        <v>14415</v>
      </c>
      <c r="Q57" s="3">
        <v>2656</v>
      </c>
      <c r="R57" s="3">
        <v>34767</v>
      </c>
      <c r="S57" s="3">
        <v>22292</v>
      </c>
      <c r="T57" s="3">
        <v>13729</v>
      </c>
      <c r="U57" s="3">
        <v>8137</v>
      </c>
      <c r="V57" s="3">
        <v>426</v>
      </c>
      <c r="W57" s="3">
        <v>1858</v>
      </c>
      <c r="X57" s="3">
        <v>1107</v>
      </c>
      <c r="Y57" s="3">
        <v>751</v>
      </c>
      <c r="Z57" s="3">
        <v>24150</v>
      </c>
      <c r="AA57" s="3">
        <v>3318</v>
      </c>
      <c r="AB57" s="3">
        <v>8741</v>
      </c>
      <c r="AC57" s="3">
        <v>2973</v>
      </c>
      <c r="AD57" s="3">
        <v>297</v>
      </c>
      <c r="AE57" s="3">
        <v>2624</v>
      </c>
      <c r="AF57" s="3">
        <v>52</v>
      </c>
      <c r="AG57" s="3">
        <v>161</v>
      </c>
      <c r="AH57" s="3">
        <v>852</v>
      </c>
      <c r="AI57" s="3">
        <v>16045</v>
      </c>
      <c r="AJ57" s="3">
        <v>372</v>
      </c>
      <c r="AK57" s="3">
        <v>825</v>
      </c>
      <c r="AL57" s="3">
        <v>1259</v>
      </c>
      <c r="AM57" s="3">
        <v>249</v>
      </c>
      <c r="AN57" s="3">
        <v>3006</v>
      </c>
      <c r="AO57" s="3">
        <v>583</v>
      </c>
      <c r="AP57" s="3">
        <v>2443</v>
      </c>
      <c r="AQ57" s="3">
        <v>1208</v>
      </c>
      <c r="AR57" s="3">
        <v>878</v>
      </c>
      <c r="AS57" s="3">
        <v>230</v>
      </c>
      <c r="AT57" s="3">
        <v>583</v>
      </c>
      <c r="AU57" s="3">
        <v>321</v>
      </c>
      <c r="AV57" s="3">
        <v>1106</v>
      </c>
      <c r="AW57" s="3">
        <v>770</v>
      </c>
      <c r="AX57" s="3">
        <v>1431</v>
      </c>
      <c r="AY57" s="3">
        <v>1613</v>
      </c>
      <c r="AZ57" s="3">
        <v>2891</v>
      </c>
      <c r="BA57" s="3">
        <v>310</v>
      </c>
      <c r="BB57" s="3">
        <v>1166</v>
      </c>
      <c r="BC57" s="3">
        <v>1046</v>
      </c>
      <c r="BD57" s="3">
        <v>22289</v>
      </c>
      <c r="BE57" s="3">
        <v>24150</v>
      </c>
      <c r="BF57" s="3">
        <v>9128</v>
      </c>
      <c r="BG57" s="3">
        <v>1490</v>
      </c>
      <c r="BH57" s="3">
        <v>34765</v>
      </c>
      <c r="BI57" s="3">
        <v>36557</v>
      </c>
      <c r="BJ57" s="3">
        <v>7011</v>
      </c>
      <c r="BK57" s="3">
        <v>1881</v>
      </c>
      <c r="BL57" s="3">
        <v>45449</v>
      </c>
      <c r="BM57" s="3">
        <v>2337</v>
      </c>
      <c r="BN57" s="3">
        <v>3552</v>
      </c>
      <c r="BO57" s="3">
        <v>4202</v>
      </c>
      <c r="BP57" s="3">
        <v>2578</v>
      </c>
      <c r="BQ57" s="3">
        <v>3370</v>
      </c>
      <c r="BR57" s="3">
        <v>2138</v>
      </c>
      <c r="BS57" s="3">
        <v>1491</v>
      </c>
      <c r="BT57" s="3">
        <v>2226</v>
      </c>
      <c r="BU57" s="3">
        <v>391</v>
      </c>
      <c r="BV57" s="3">
        <v>22289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</row>
    <row r="58" spans="1:80" x14ac:dyDescent="0.6">
      <c r="A58" s="3" t="s">
        <v>137</v>
      </c>
      <c r="B58" s="3">
        <v>3444</v>
      </c>
      <c r="C58" s="3">
        <v>5425</v>
      </c>
      <c r="D58" s="3">
        <v>4524</v>
      </c>
      <c r="E58" s="3">
        <v>4315</v>
      </c>
      <c r="F58" s="3">
        <v>5732</v>
      </c>
      <c r="G58" s="3">
        <v>9915</v>
      </c>
      <c r="H58" s="3">
        <v>5352</v>
      </c>
      <c r="I58" s="3">
        <v>2875</v>
      </c>
      <c r="J58" s="3">
        <v>2134</v>
      </c>
      <c r="K58" s="3">
        <v>343</v>
      </c>
      <c r="L58" s="3">
        <v>44059</v>
      </c>
      <c r="M58" s="3">
        <v>3562</v>
      </c>
      <c r="N58" s="3">
        <v>3038</v>
      </c>
      <c r="O58" s="3">
        <v>9135</v>
      </c>
      <c r="P58" s="3">
        <v>14137</v>
      </c>
      <c r="Q58" s="3">
        <v>3008</v>
      </c>
      <c r="R58" s="3">
        <v>32880</v>
      </c>
      <c r="S58" s="3">
        <v>19715</v>
      </c>
      <c r="T58" s="3">
        <v>12074</v>
      </c>
      <c r="U58" s="3">
        <v>7312</v>
      </c>
      <c r="V58" s="3">
        <v>329</v>
      </c>
      <c r="W58" s="3">
        <v>2282</v>
      </c>
      <c r="X58" s="3">
        <v>1434</v>
      </c>
      <c r="Y58" s="3">
        <v>848</v>
      </c>
      <c r="Z58" s="3">
        <v>21997</v>
      </c>
      <c r="AA58" s="3">
        <v>2704</v>
      </c>
      <c r="AB58" s="3">
        <v>7935</v>
      </c>
      <c r="AC58" s="3">
        <v>3447</v>
      </c>
      <c r="AD58" s="3">
        <v>260</v>
      </c>
      <c r="AE58" s="3">
        <v>3156</v>
      </c>
      <c r="AF58" s="3">
        <v>31</v>
      </c>
      <c r="AG58" s="3">
        <v>107</v>
      </c>
      <c r="AH58" s="3">
        <v>1070</v>
      </c>
      <c r="AI58" s="3">
        <v>15263</v>
      </c>
      <c r="AJ58" s="3">
        <v>133</v>
      </c>
      <c r="AK58" s="3">
        <v>1090</v>
      </c>
      <c r="AL58" s="3">
        <v>1553</v>
      </c>
      <c r="AM58" s="3">
        <v>276</v>
      </c>
      <c r="AN58" s="3">
        <v>2353</v>
      </c>
      <c r="AO58" s="3">
        <v>410</v>
      </c>
      <c r="AP58" s="3">
        <v>2219</v>
      </c>
      <c r="AQ58" s="3">
        <v>1192</v>
      </c>
      <c r="AR58" s="3">
        <v>749</v>
      </c>
      <c r="AS58" s="3">
        <v>200</v>
      </c>
      <c r="AT58" s="3">
        <v>358</v>
      </c>
      <c r="AU58" s="3">
        <v>348</v>
      </c>
      <c r="AV58" s="3">
        <v>763</v>
      </c>
      <c r="AW58" s="3">
        <v>608</v>
      </c>
      <c r="AX58" s="3">
        <v>1537</v>
      </c>
      <c r="AY58" s="3">
        <v>1727</v>
      </c>
      <c r="AZ58" s="3">
        <v>2177</v>
      </c>
      <c r="BA58" s="3">
        <v>374</v>
      </c>
      <c r="BB58" s="3">
        <v>752</v>
      </c>
      <c r="BC58" s="3">
        <v>896</v>
      </c>
      <c r="BD58" s="3">
        <v>19717</v>
      </c>
      <c r="BE58" s="3">
        <v>21997</v>
      </c>
      <c r="BF58" s="3">
        <v>8913</v>
      </c>
      <c r="BG58" s="3">
        <v>1967</v>
      </c>
      <c r="BH58" s="3">
        <v>32886</v>
      </c>
      <c r="BI58" s="3">
        <v>39071</v>
      </c>
      <c r="BJ58" s="3">
        <v>2546</v>
      </c>
      <c r="BK58" s="3">
        <v>2432</v>
      </c>
      <c r="BL58" s="3">
        <v>44049</v>
      </c>
      <c r="BM58" s="3">
        <v>1828</v>
      </c>
      <c r="BN58" s="3">
        <v>2666</v>
      </c>
      <c r="BO58" s="3">
        <v>3908</v>
      </c>
      <c r="BP58" s="3">
        <v>2556</v>
      </c>
      <c r="BQ58" s="3">
        <v>2489</v>
      </c>
      <c r="BR58" s="3">
        <v>2077</v>
      </c>
      <c r="BS58" s="3">
        <v>1638</v>
      </c>
      <c r="BT58" s="3">
        <v>2172</v>
      </c>
      <c r="BU58" s="3">
        <v>385</v>
      </c>
      <c r="BV58" s="3">
        <v>19717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</row>
    <row r="59" spans="1:80" x14ac:dyDescent="0.6">
      <c r="A59" s="3" t="s">
        <v>138</v>
      </c>
      <c r="B59" s="3">
        <v>2127</v>
      </c>
      <c r="C59" s="3">
        <v>3641</v>
      </c>
      <c r="D59" s="3">
        <v>3103</v>
      </c>
      <c r="E59" s="3">
        <v>2003</v>
      </c>
      <c r="F59" s="3">
        <v>3681</v>
      </c>
      <c r="G59" s="3">
        <v>7588</v>
      </c>
      <c r="H59" s="3">
        <v>6063</v>
      </c>
      <c r="I59" s="3">
        <v>5958</v>
      </c>
      <c r="J59" s="3">
        <v>4312</v>
      </c>
      <c r="K59" s="3">
        <v>754</v>
      </c>
      <c r="L59" s="3">
        <v>39230</v>
      </c>
      <c r="M59" s="3">
        <v>4789</v>
      </c>
      <c r="N59" s="3">
        <v>2769</v>
      </c>
      <c r="O59" s="3">
        <v>7025</v>
      </c>
      <c r="P59" s="3">
        <v>13038</v>
      </c>
      <c r="Q59" s="3">
        <v>4279</v>
      </c>
      <c r="R59" s="3">
        <v>31900</v>
      </c>
      <c r="S59" s="3">
        <v>17342</v>
      </c>
      <c r="T59" s="3">
        <v>9187</v>
      </c>
      <c r="U59" s="3">
        <v>7802</v>
      </c>
      <c r="V59" s="3">
        <v>353</v>
      </c>
      <c r="W59" s="3">
        <v>1002</v>
      </c>
      <c r="X59" s="3">
        <v>652</v>
      </c>
      <c r="Y59" s="3">
        <v>350</v>
      </c>
      <c r="Z59" s="3">
        <v>18344</v>
      </c>
      <c r="AA59" s="3">
        <v>6021</v>
      </c>
      <c r="AB59" s="3">
        <v>4758</v>
      </c>
      <c r="AC59" s="3">
        <v>3974</v>
      </c>
      <c r="AD59" s="3">
        <v>544</v>
      </c>
      <c r="AE59" s="3">
        <v>3221</v>
      </c>
      <c r="AF59" s="3">
        <v>209</v>
      </c>
      <c r="AG59" s="3">
        <v>255</v>
      </c>
      <c r="AH59" s="3">
        <v>1478</v>
      </c>
      <c r="AI59" s="3">
        <v>16486</v>
      </c>
      <c r="AJ59" s="3">
        <v>2614</v>
      </c>
      <c r="AK59" s="3">
        <v>536</v>
      </c>
      <c r="AL59" s="3">
        <v>1363</v>
      </c>
      <c r="AM59" s="3">
        <v>144</v>
      </c>
      <c r="AN59" s="3">
        <v>1484</v>
      </c>
      <c r="AO59" s="3">
        <v>273</v>
      </c>
      <c r="AP59" s="3">
        <v>1608</v>
      </c>
      <c r="AQ59" s="3">
        <v>1470</v>
      </c>
      <c r="AR59" s="3">
        <v>527</v>
      </c>
      <c r="AS59" s="3">
        <v>72</v>
      </c>
      <c r="AT59" s="3">
        <v>182</v>
      </c>
      <c r="AU59" s="3">
        <v>230</v>
      </c>
      <c r="AV59" s="3">
        <v>601</v>
      </c>
      <c r="AW59" s="3">
        <v>587</v>
      </c>
      <c r="AX59" s="3">
        <v>824</v>
      </c>
      <c r="AY59" s="3">
        <v>1524</v>
      </c>
      <c r="AZ59" s="3">
        <v>1616</v>
      </c>
      <c r="BA59" s="3">
        <v>325</v>
      </c>
      <c r="BB59" s="3">
        <v>556</v>
      </c>
      <c r="BC59" s="3">
        <v>797</v>
      </c>
      <c r="BD59" s="3">
        <v>17341</v>
      </c>
      <c r="BE59" s="3">
        <v>18344</v>
      </c>
      <c r="BF59" s="3">
        <v>10795</v>
      </c>
      <c r="BG59" s="3">
        <v>2757</v>
      </c>
      <c r="BH59" s="3">
        <v>31897</v>
      </c>
      <c r="BI59" s="3">
        <v>33695</v>
      </c>
      <c r="BJ59" s="3">
        <v>2120</v>
      </c>
      <c r="BK59" s="3">
        <v>3412</v>
      </c>
      <c r="BL59" s="3">
        <v>39227</v>
      </c>
      <c r="BM59" s="3">
        <v>3312</v>
      </c>
      <c r="BN59" s="3">
        <v>2480</v>
      </c>
      <c r="BO59" s="3">
        <v>2577</v>
      </c>
      <c r="BP59" s="3">
        <v>1739</v>
      </c>
      <c r="BQ59" s="3">
        <v>1718</v>
      </c>
      <c r="BR59" s="3">
        <v>1477</v>
      </c>
      <c r="BS59" s="3">
        <v>1193</v>
      </c>
      <c r="BT59" s="3">
        <v>2595</v>
      </c>
      <c r="BU59" s="3">
        <v>245</v>
      </c>
      <c r="BV59" s="3">
        <v>17341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</row>
    <row r="60" spans="1:80" x14ac:dyDescent="0.6">
      <c r="A60" s="3" t="s">
        <v>139</v>
      </c>
      <c r="B60" s="3">
        <v>3035</v>
      </c>
      <c r="C60" s="3">
        <v>4112</v>
      </c>
      <c r="D60" s="3">
        <v>3574</v>
      </c>
      <c r="E60" s="3">
        <v>4203</v>
      </c>
      <c r="F60" s="3">
        <v>6573</v>
      </c>
      <c r="G60" s="3">
        <v>8606</v>
      </c>
      <c r="H60" s="3">
        <v>5009</v>
      </c>
      <c r="I60" s="3">
        <v>2940</v>
      </c>
      <c r="J60" s="3">
        <v>2112</v>
      </c>
      <c r="K60" s="3">
        <v>408</v>
      </c>
      <c r="L60" s="3">
        <v>40572</v>
      </c>
      <c r="M60" s="3">
        <v>4643</v>
      </c>
      <c r="N60" s="3">
        <v>2932</v>
      </c>
      <c r="O60" s="3">
        <v>7069</v>
      </c>
      <c r="P60" s="3">
        <v>14245</v>
      </c>
      <c r="Q60" s="3">
        <v>2784</v>
      </c>
      <c r="R60" s="3">
        <v>31673</v>
      </c>
      <c r="S60" s="3">
        <v>19712</v>
      </c>
      <c r="T60" s="3">
        <v>12443</v>
      </c>
      <c r="U60" s="3">
        <v>6919</v>
      </c>
      <c r="V60" s="3">
        <v>350</v>
      </c>
      <c r="W60" s="3">
        <v>1770</v>
      </c>
      <c r="X60" s="3">
        <v>1085</v>
      </c>
      <c r="Y60" s="3">
        <v>685</v>
      </c>
      <c r="Z60" s="3">
        <v>21482</v>
      </c>
      <c r="AA60" s="3">
        <v>2938</v>
      </c>
      <c r="AB60" s="3">
        <v>7756</v>
      </c>
      <c r="AC60" s="3">
        <v>2403</v>
      </c>
      <c r="AD60" s="3">
        <v>332</v>
      </c>
      <c r="AE60" s="3">
        <v>2025</v>
      </c>
      <c r="AF60" s="3">
        <v>46</v>
      </c>
      <c r="AG60" s="3">
        <v>67</v>
      </c>
      <c r="AH60" s="3">
        <v>669</v>
      </c>
      <c r="AI60" s="3">
        <v>13833</v>
      </c>
      <c r="AJ60" s="3">
        <v>143</v>
      </c>
      <c r="AK60" s="3">
        <v>760</v>
      </c>
      <c r="AL60" s="3">
        <v>1458</v>
      </c>
      <c r="AM60" s="3">
        <v>210</v>
      </c>
      <c r="AN60" s="3">
        <v>2024</v>
      </c>
      <c r="AO60" s="3">
        <v>650</v>
      </c>
      <c r="AP60" s="3">
        <v>2332</v>
      </c>
      <c r="AQ60" s="3">
        <v>1314</v>
      </c>
      <c r="AR60" s="3">
        <v>1217</v>
      </c>
      <c r="AS60" s="3">
        <v>211</v>
      </c>
      <c r="AT60" s="3">
        <v>479</v>
      </c>
      <c r="AU60" s="3">
        <v>308</v>
      </c>
      <c r="AV60" s="3">
        <v>888</v>
      </c>
      <c r="AW60" s="3">
        <v>633</v>
      </c>
      <c r="AX60" s="3">
        <v>1276</v>
      </c>
      <c r="AY60" s="3">
        <v>1465</v>
      </c>
      <c r="AZ60" s="3">
        <v>2153</v>
      </c>
      <c r="BA60" s="3">
        <v>312</v>
      </c>
      <c r="BB60" s="3">
        <v>901</v>
      </c>
      <c r="BC60" s="3">
        <v>978</v>
      </c>
      <c r="BD60" s="3">
        <v>19709</v>
      </c>
      <c r="BE60" s="3">
        <v>21482</v>
      </c>
      <c r="BF60" s="3">
        <v>8794</v>
      </c>
      <c r="BG60" s="3">
        <v>1397</v>
      </c>
      <c r="BH60" s="3">
        <v>31664</v>
      </c>
      <c r="BI60" s="3">
        <v>28053</v>
      </c>
      <c r="BJ60" s="3">
        <v>10362</v>
      </c>
      <c r="BK60" s="3">
        <v>2164</v>
      </c>
      <c r="BL60" s="3">
        <v>40579</v>
      </c>
      <c r="BM60" s="3">
        <v>1942</v>
      </c>
      <c r="BN60" s="3">
        <v>2752</v>
      </c>
      <c r="BO60" s="3">
        <v>3387</v>
      </c>
      <c r="BP60" s="3">
        <v>2383</v>
      </c>
      <c r="BQ60" s="3">
        <v>3002</v>
      </c>
      <c r="BR60" s="3">
        <v>2151</v>
      </c>
      <c r="BS60" s="3">
        <v>1778</v>
      </c>
      <c r="BT60" s="3">
        <v>2002</v>
      </c>
      <c r="BU60" s="3">
        <v>322</v>
      </c>
      <c r="BV60" s="3">
        <v>19709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</row>
    <row r="61" spans="1:80" x14ac:dyDescent="0.6">
      <c r="A61" s="3" t="s">
        <v>140</v>
      </c>
      <c r="B61" s="3">
        <v>2176</v>
      </c>
      <c r="C61" s="3">
        <v>2841</v>
      </c>
      <c r="D61" s="3">
        <v>2563</v>
      </c>
      <c r="E61" s="3">
        <v>3883</v>
      </c>
      <c r="F61" s="3">
        <v>5420</v>
      </c>
      <c r="G61" s="3">
        <v>7530</v>
      </c>
      <c r="H61" s="3">
        <v>5170</v>
      </c>
      <c r="I61" s="3">
        <v>4184</v>
      </c>
      <c r="J61" s="3">
        <v>4004</v>
      </c>
      <c r="K61" s="3">
        <v>1166</v>
      </c>
      <c r="L61" s="3">
        <v>38937</v>
      </c>
      <c r="M61" s="3">
        <v>6325</v>
      </c>
      <c r="N61" s="3">
        <v>2747</v>
      </c>
      <c r="O61" s="3">
        <v>6423</v>
      </c>
      <c r="P61" s="3">
        <v>13540</v>
      </c>
      <c r="Q61" s="3">
        <v>3665</v>
      </c>
      <c r="R61" s="3">
        <v>32700</v>
      </c>
      <c r="S61" s="3">
        <v>17795</v>
      </c>
      <c r="T61" s="3">
        <v>10545</v>
      </c>
      <c r="U61" s="3">
        <v>6934</v>
      </c>
      <c r="V61" s="3">
        <v>316</v>
      </c>
      <c r="W61" s="3">
        <v>1666</v>
      </c>
      <c r="X61" s="3">
        <v>957</v>
      </c>
      <c r="Y61" s="3">
        <v>709</v>
      </c>
      <c r="Z61" s="3">
        <v>19461</v>
      </c>
      <c r="AA61" s="3">
        <v>4740</v>
      </c>
      <c r="AB61" s="3">
        <v>5483</v>
      </c>
      <c r="AC61" s="3">
        <v>3577</v>
      </c>
      <c r="AD61" s="3">
        <v>901</v>
      </c>
      <c r="AE61" s="3">
        <v>2622</v>
      </c>
      <c r="AF61" s="3">
        <v>54</v>
      </c>
      <c r="AG61" s="3">
        <v>297</v>
      </c>
      <c r="AH61" s="3">
        <v>1068</v>
      </c>
      <c r="AI61" s="3">
        <v>15165</v>
      </c>
      <c r="AJ61" s="3">
        <v>132</v>
      </c>
      <c r="AK61" s="3">
        <v>479</v>
      </c>
      <c r="AL61" s="3">
        <v>1285</v>
      </c>
      <c r="AM61" s="3">
        <v>203</v>
      </c>
      <c r="AN61" s="3">
        <v>1762</v>
      </c>
      <c r="AO61" s="3">
        <v>530</v>
      </c>
      <c r="AP61" s="3">
        <v>1878</v>
      </c>
      <c r="AQ61" s="3">
        <v>987</v>
      </c>
      <c r="AR61" s="3">
        <v>946</v>
      </c>
      <c r="AS61" s="3">
        <v>145</v>
      </c>
      <c r="AT61" s="3">
        <v>351</v>
      </c>
      <c r="AU61" s="3">
        <v>278</v>
      </c>
      <c r="AV61" s="3">
        <v>1068</v>
      </c>
      <c r="AW61" s="3">
        <v>570</v>
      </c>
      <c r="AX61" s="3">
        <v>1070</v>
      </c>
      <c r="AY61" s="3">
        <v>1908</v>
      </c>
      <c r="AZ61" s="3">
        <v>2298</v>
      </c>
      <c r="BA61" s="3">
        <v>323</v>
      </c>
      <c r="BB61" s="3">
        <v>729</v>
      </c>
      <c r="BC61" s="3">
        <v>852</v>
      </c>
      <c r="BD61" s="3">
        <v>17800</v>
      </c>
      <c r="BE61" s="3">
        <v>19461</v>
      </c>
      <c r="BF61" s="3">
        <v>10848</v>
      </c>
      <c r="BG61" s="3">
        <v>2379</v>
      </c>
      <c r="BH61" s="3">
        <v>32695</v>
      </c>
      <c r="BI61" s="3">
        <v>28500</v>
      </c>
      <c r="BJ61" s="3">
        <v>7636</v>
      </c>
      <c r="BK61" s="3">
        <v>2801</v>
      </c>
      <c r="BL61" s="3">
        <v>38937</v>
      </c>
      <c r="BM61" s="3">
        <v>1809</v>
      </c>
      <c r="BN61" s="3">
        <v>3755</v>
      </c>
      <c r="BO61" s="3">
        <v>2945</v>
      </c>
      <c r="BP61" s="3">
        <v>1925</v>
      </c>
      <c r="BQ61" s="3">
        <v>2559</v>
      </c>
      <c r="BR61" s="3">
        <v>1670</v>
      </c>
      <c r="BS61" s="3">
        <v>1147</v>
      </c>
      <c r="BT61" s="3">
        <v>1714</v>
      </c>
      <c r="BU61" s="3">
        <v>270</v>
      </c>
      <c r="BV61" s="3">
        <v>17800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</row>
    <row r="62" spans="1:80" x14ac:dyDescent="0.6">
      <c r="A62" s="3" t="s">
        <v>238</v>
      </c>
      <c r="B62" s="3">
        <f>ROUND(SUM(B$3:B61),0)</f>
        <v>161619</v>
      </c>
      <c r="C62" s="3">
        <f>ROUND(SUM(C$3:C61),0)</f>
        <v>226380</v>
      </c>
      <c r="D62" s="3">
        <f>ROUND(SUM(D$3:D61),0)</f>
        <v>179054</v>
      </c>
      <c r="E62" s="3">
        <f>ROUND(SUM(E$3:E61),0)</f>
        <v>219334</v>
      </c>
      <c r="F62" s="3">
        <f>ROUND(SUM(F$3:F61),0)</f>
        <v>379403</v>
      </c>
      <c r="G62" s="3">
        <f>ROUND(SUM(G$3:G61),0)</f>
        <v>518747</v>
      </c>
      <c r="H62" s="3">
        <f>ROUND(SUM(H$3:H61),0)</f>
        <v>314095</v>
      </c>
      <c r="I62" s="3">
        <f>ROUND(SUM(I$3:I61),0)</f>
        <v>253089</v>
      </c>
      <c r="J62" s="3">
        <f>ROUND(SUM(J$3:J61),0)</f>
        <v>188819</v>
      </c>
      <c r="K62" s="3">
        <f>ROUND(SUM(K$3:K61),0)</f>
        <v>42409</v>
      </c>
      <c r="L62" s="3">
        <f>ROUND(SUM(L$3:L61),0)</f>
        <v>2482949</v>
      </c>
      <c r="M62" s="3">
        <f>ROUND(SUM(M$3:M61),0)</f>
        <v>411582</v>
      </c>
      <c r="N62" s="3">
        <f>ROUND(SUM(N$3:N61),0)</f>
        <v>178420</v>
      </c>
      <c r="O62" s="3">
        <f>ROUND(SUM(O$3:O61),0)</f>
        <v>410640</v>
      </c>
      <c r="P62" s="3">
        <f>ROUND(SUM(P$3:P61),0)</f>
        <v>780053</v>
      </c>
      <c r="Q62" s="3">
        <f>ROUND(SUM(Q$3:Q61),0)</f>
        <v>225627</v>
      </c>
      <c r="R62" s="3">
        <f>ROUND(SUM(R$3:R61),0)</f>
        <v>2006322</v>
      </c>
      <c r="S62" s="3">
        <f>ROUND(SUM(S$3:S61),0)</f>
        <v>1160404</v>
      </c>
      <c r="T62" s="3">
        <f>ROUND(SUM(T$3:T61),0)</f>
        <v>717013</v>
      </c>
      <c r="U62" s="3">
        <f>ROUND(SUM(U$3:U61),0)</f>
        <v>423308</v>
      </c>
      <c r="V62" s="3">
        <f>ROUND(SUM(V$3:V61),0)</f>
        <v>20083</v>
      </c>
      <c r="W62" s="3">
        <f>ROUND(SUM(W$3:W61),0)</f>
        <v>97833</v>
      </c>
      <c r="X62" s="3">
        <f>ROUND(SUM(X$3:X61),0)</f>
        <v>59389</v>
      </c>
      <c r="Y62" s="3">
        <f>ROUND(SUM(Y$3:Y61),0)</f>
        <v>38444</v>
      </c>
      <c r="Z62" s="3">
        <f>ROUND(SUM(Z$3:Z61),0)</f>
        <v>1258237</v>
      </c>
      <c r="AA62" s="3">
        <f>ROUND(SUM(AA$3:AA61),0)</f>
        <v>256099</v>
      </c>
      <c r="AB62" s="3">
        <f>ROUND(SUM(AB$3:AB61),0)</f>
        <v>346198</v>
      </c>
      <c r="AC62" s="3">
        <f>ROUND(SUM(AC$3:AC61),0)</f>
        <v>251470</v>
      </c>
      <c r="AD62" s="3">
        <f>ROUND(SUM(AD$3:AD61),0)</f>
        <v>36010</v>
      </c>
      <c r="AE62" s="3">
        <f>ROUND(SUM(AE$3:AE61),0)</f>
        <v>210269</v>
      </c>
      <c r="AF62" s="3">
        <f>ROUND(SUM(AF$3:AF61),0)</f>
        <v>5191</v>
      </c>
      <c r="AG62" s="3">
        <f>ROUND(SUM(AG$3:AG61),0)</f>
        <v>9931</v>
      </c>
      <c r="AH62" s="3">
        <f>ROUND(SUM(AH$3:AH61),0)</f>
        <v>74369</v>
      </c>
      <c r="AI62" s="3">
        <f>ROUND(SUM(AI$3:AI61),0)</f>
        <v>938067</v>
      </c>
      <c r="AJ62" s="3">
        <f>ROUND(SUM(AJ$3:AJ61),0)</f>
        <v>28869</v>
      </c>
      <c r="AK62" s="3">
        <f>ROUND(SUM(AK$3:AK61),0)</f>
        <v>73150</v>
      </c>
      <c r="AL62" s="3">
        <f>ROUND(SUM(AL$3:AL61),0)</f>
        <v>64692</v>
      </c>
      <c r="AM62" s="3">
        <f>ROUND(SUM(AM$3:AM61),0)</f>
        <v>13446</v>
      </c>
      <c r="AN62" s="3">
        <f>ROUND(SUM(AN$3:AN61),0)</f>
        <v>114354</v>
      </c>
      <c r="AO62" s="3">
        <f>ROUND(SUM(AO$3:AO61),0)</f>
        <v>29448</v>
      </c>
      <c r="AP62" s="3">
        <f>ROUND(SUM(AP$3:AP61),0)</f>
        <v>110193</v>
      </c>
      <c r="AQ62" s="3">
        <f>ROUND(SUM(AQ$3:AQ61),0)</f>
        <v>74572</v>
      </c>
      <c r="AR62" s="3">
        <f>ROUND(SUM(AR$3:AR61),0)</f>
        <v>53245</v>
      </c>
      <c r="AS62" s="3">
        <f>ROUND(SUM(AS$3:AS61),0)</f>
        <v>11448</v>
      </c>
      <c r="AT62" s="3">
        <f>ROUND(SUM(AT$3:AT61),0)</f>
        <v>27235</v>
      </c>
      <c r="AU62" s="3">
        <f>ROUND(SUM(AU$3:AU61),0)</f>
        <v>20104</v>
      </c>
      <c r="AV62" s="3">
        <f>ROUND(SUM(AV$3:AV61),0)</f>
        <v>74521</v>
      </c>
      <c r="AW62" s="3">
        <f>ROUND(SUM(AW$3:AW61),0)</f>
        <v>38002</v>
      </c>
      <c r="AX62" s="3">
        <f>ROUND(SUM(AX$3:AX61),0)</f>
        <v>72375</v>
      </c>
      <c r="AY62" s="3">
        <f>ROUND(SUM(AY$3:AY61),0)</f>
        <v>100983</v>
      </c>
      <c r="AZ62" s="3">
        <f>ROUND(SUM(AZ$3:AZ61),0)</f>
        <v>136168</v>
      </c>
      <c r="BA62" s="3">
        <f>ROUND(SUM(BA$3:BA61),0)</f>
        <v>18440</v>
      </c>
      <c r="BB62" s="3">
        <f>ROUND(SUM(BB$3:BB61),0)</f>
        <v>45851</v>
      </c>
      <c r="BC62" s="3">
        <f>ROUND(SUM(BC$3:BC61),0)</f>
        <v>53205</v>
      </c>
      <c r="BD62" s="3">
        <f>ROUND(SUM(BD$3:BD61),0)</f>
        <v>1160362</v>
      </c>
      <c r="BE62" s="3">
        <f>ROUND(SUM(BE$3:BE61),0)</f>
        <v>1258237</v>
      </c>
      <c r="BF62" s="3">
        <f>ROUND(SUM(BF$3:BF61),0)</f>
        <v>600332</v>
      </c>
      <c r="BG62" s="3">
        <f>ROUND(SUM(BG$3:BG61),0)</f>
        <v>147755</v>
      </c>
      <c r="BH62" s="3">
        <f>ROUND(SUM(BH$3:BH61),0)</f>
        <v>2006299</v>
      </c>
      <c r="BI62" s="3">
        <f>ROUND(SUM(BI$3:BI61),0)</f>
        <v>1868688</v>
      </c>
      <c r="BJ62" s="3">
        <f>ROUND(SUM(BJ$3:BJ61),0)</f>
        <v>433712</v>
      </c>
      <c r="BK62" s="3">
        <f>ROUND(SUM(BK$3:BK61),0)</f>
        <v>180488</v>
      </c>
      <c r="BL62" s="3">
        <f>ROUND(SUM(BL$3:BL61),0)</f>
        <v>2482888</v>
      </c>
      <c r="BM62" s="3">
        <f>ROUND(SUM(BM$3:BM61),0)</f>
        <v>139450</v>
      </c>
      <c r="BN62" s="3">
        <f>ROUND(SUM(BN$3:BN61),0)</f>
        <v>237476</v>
      </c>
      <c r="BO62" s="3">
        <f>ROUND(SUM(BO$3:BO61),0)</f>
        <v>188622</v>
      </c>
      <c r="BP62" s="3">
        <f>ROUND(SUM(BP$3:BP61),0)</f>
        <v>122873</v>
      </c>
      <c r="BQ62" s="3">
        <f>ROUND(SUM(BQ$3:BQ61),0)</f>
        <v>150502</v>
      </c>
      <c r="BR62" s="3">
        <f>ROUND(SUM(BR$3:BR61),0)</f>
        <v>102228</v>
      </c>
      <c r="BS62" s="3">
        <f>ROUND(SUM(BS$3:BS61),0)</f>
        <v>87166</v>
      </c>
      <c r="BT62" s="3">
        <f>ROUND(SUM(BT$3:BT61),0)</f>
        <v>112880</v>
      </c>
      <c r="BU62" s="3">
        <f>ROUND(SUM(BU$3:BU61),0)</f>
        <v>19201</v>
      </c>
      <c r="BV62" s="3">
        <f>ROUND(SUM(BV$3:BV61),0)</f>
        <v>1160366</v>
      </c>
      <c r="BW62" s="3">
        <f>ROUND(SUM(BW$3:BW61),0)</f>
        <v>82903</v>
      </c>
      <c r="BX62" s="3">
        <f>ROUND(SUM(BX$3:BX61),0)</f>
        <v>22863</v>
      </c>
      <c r="BY62" s="3">
        <f>ROUND(SUM(BY$3:BY61),0)</f>
        <v>1206</v>
      </c>
      <c r="BZ62" s="3">
        <f>ROUND(SUM(BZ$3:BZ61),0)</f>
        <v>52995</v>
      </c>
      <c r="CA62" s="3">
        <f>ROUND(SUM(CA$3:CA61),0)</f>
        <v>19295</v>
      </c>
      <c r="CB62" s="3">
        <f>ROUND(SUM(CB$3:CB61),0)</f>
        <v>179262</v>
      </c>
    </row>
  </sheetData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549A-DAB5-4FCA-8E6E-340EC5D7CFF3}">
  <dimension ref="A1:AO62"/>
  <sheetViews>
    <sheetView workbookViewId="0">
      <selection activeCell="A3" sqref="A3:A61"/>
    </sheetView>
  </sheetViews>
  <sheetFormatPr defaultColWidth="10.578125" defaultRowHeight="16" x14ac:dyDescent="0.6"/>
  <cols>
    <col min="1" max="1" width="20.578125" style="1" customWidth="1"/>
    <col min="2" max="11" width="10.578125" style="1"/>
    <col min="12" max="15" width="0" style="1" hidden="1" customWidth="1"/>
    <col min="16" max="31" width="10.578125" style="1"/>
    <col min="32" max="33" width="0" style="1" hidden="1" customWidth="1"/>
    <col min="34" max="41" width="10.578125" style="2"/>
    <col min="42" max="16384" width="10.578125" style="1"/>
  </cols>
  <sheetData>
    <row r="1" spans="1:41" x14ac:dyDescent="0.6">
      <c r="A1" s="5" t="s">
        <v>141</v>
      </c>
      <c r="B1" s="1" t="s">
        <v>142</v>
      </c>
      <c r="C1" s="1" t="s">
        <v>143</v>
      </c>
      <c r="D1" s="1" t="s">
        <v>144</v>
      </c>
      <c r="E1" s="1" t="s">
        <v>145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153</v>
      </c>
      <c r="N1" s="1" t="s">
        <v>13</v>
      </c>
      <c r="O1" s="1" t="s">
        <v>154</v>
      </c>
      <c r="P1" s="1" t="s">
        <v>155</v>
      </c>
      <c r="Q1" s="1" t="s">
        <v>156</v>
      </c>
      <c r="R1" s="1" t="s">
        <v>157</v>
      </c>
      <c r="S1" s="1" t="s">
        <v>158</v>
      </c>
      <c r="T1" s="1" t="s">
        <v>26</v>
      </c>
      <c r="U1" s="1" t="s">
        <v>159</v>
      </c>
      <c r="V1" s="1" t="s">
        <v>160</v>
      </c>
      <c r="W1" s="1" t="s">
        <v>161</v>
      </c>
      <c r="X1" s="1" t="s">
        <v>34</v>
      </c>
      <c r="Y1" s="1" t="s">
        <v>162</v>
      </c>
      <c r="Z1" s="1" t="s">
        <v>163</v>
      </c>
      <c r="AA1" s="1" t="s">
        <v>164</v>
      </c>
      <c r="AB1" s="1" t="s">
        <v>165</v>
      </c>
      <c r="AC1" s="1" t="s">
        <v>166</v>
      </c>
      <c r="AD1" s="1" t="s">
        <v>167</v>
      </c>
      <c r="AE1" s="1" t="s">
        <v>168</v>
      </c>
      <c r="AF1" s="1" t="s">
        <v>169</v>
      </c>
      <c r="AG1" s="1" t="s">
        <v>170</v>
      </c>
      <c r="AH1" s="1" t="s">
        <v>60</v>
      </c>
      <c r="AI1" s="1" t="s">
        <v>61</v>
      </c>
      <c r="AJ1" s="1" t="s">
        <v>171</v>
      </c>
      <c r="AK1" s="1" t="s">
        <v>172</v>
      </c>
      <c r="AL1" s="1" t="s">
        <v>173</v>
      </c>
      <c r="AM1" s="1" t="s">
        <v>174</v>
      </c>
      <c r="AN1" s="1" t="s">
        <v>175</v>
      </c>
      <c r="AO1" s="1" t="s">
        <v>67</v>
      </c>
    </row>
    <row r="2" spans="1:41" x14ac:dyDescent="0.6">
      <c r="A2" s="5"/>
      <c r="B2" s="1" t="s">
        <v>176</v>
      </c>
      <c r="C2" s="1" t="s">
        <v>176</v>
      </c>
      <c r="D2" s="1" t="s">
        <v>176</v>
      </c>
      <c r="E2" s="1" t="s">
        <v>176</v>
      </c>
      <c r="F2" s="1" t="s">
        <v>176</v>
      </c>
      <c r="G2" s="1" t="s">
        <v>176</v>
      </c>
      <c r="H2" s="1" t="s">
        <v>176</v>
      </c>
      <c r="I2" s="1" t="s">
        <v>176</v>
      </c>
      <c r="J2" s="1" t="s">
        <v>176</v>
      </c>
      <c r="K2" s="1" t="s">
        <v>176</v>
      </c>
      <c r="L2" s="1" t="s">
        <v>177</v>
      </c>
      <c r="M2" s="1" t="s">
        <v>177</v>
      </c>
      <c r="N2" s="1" t="s">
        <v>177</v>
      </c>
      <c r="O2" s="1" t="s">
        <v>177</v>
      </c>
      <c r="P2" s="1" t="s">
        <v>75</v>
      </c>
      <c r="Q2" s="1" t="s">
        <v>75</v>
      </c>
      <c r="R2" s="1" t="s">
        <v>75</v>
      </c>
      <c r="S2" s="1" t="s">
        <v>76</v>
      </c>
      <c r="T2" s="1" t="s">
        <v>76</v>
      </c>
      <c r="U2" s="1" t="s">
        <v>76</v>
      </c>
      <c r="V2" s="1" t="s">
        <v>76</v>
      </c>
      <c r="W2" s="1" t="s">
        <v>77</v>
      </c>
      <c r="X2" s="1" t="s">
        <v>77</v>
      </c>
      <c r="Y2" s="1" t="s">
        <v>77</v>
      </c>
      <c r="Z2" s="1" t="s">
        <v>77</v>
      </c>
      <c r="AA2" s="1" t="s">
        <v>77</v>
      </c>
      <c r="AB2" s="1" t="s">
        <v>77</v>
      </c>
      <c r="AC2" s="1" t="s">
        <v>77</v>
      </c>
      <c r="AD2" s="1" t="s">
        <v>77</v>
      </c>
      <c r="AE2" s="1" t="s">
        <v>77</v>
      </c>
      <c r="AF2" s="1" t="s">
        <v>79</v>
      </c>
      <c r="AG2" s="1" t="s">
        <v>79</v>
      </c>
      <c r="AH2" s="1" t="s">
        <v>80</v>
      </c>
      <c r="AI2" s="1" t="s">
        <v>80</v>
      </c>
      <c r="AJ2" s="1" t="s">
        <v>80</v>
      </c>
      <c r="AK2" s="1" t="s">
        <v>80</v>
      </c>
      <c r="AL2" s="1" t="s">
        <v>80</v>
      </c>
      <c r="AM2" s="1" t="s">
        <v>80</v>
      </c>
      <c r="AN2" s="1" t="s">
        <v>80</v>
      </c>
      <c r="AO2" s="1" t="s">
        <v>80</v>
      </c>
    </row>
    <row r="3" spans="1:41" x14ac:dyDescent="0.6">
      <c r="A3" s="1" t="s">
        <v>178</v>
      </c>
      <c r="B3" s="1">
        <f>ROUND('WA-Demographics'!B3/'WA-Demographics'!$L3*100,2)</f>
        <v>5.46</v>
      </c>
      <c r="C3" s="1">
        <f>ROUND('WA-Demographics'!C3/'WA-Demographics'!$L3*100,2)</f>
        <v>8.93</v>
      </c>
      <c r="D3" s="1">
        <f>ROUND('WA-Demographics'!D3/'WA-Demographics'!$L3*100,2)</f>
        <v>8.82</v>
      </c>
      <c r="E3" s="1">
        <f>ROUND('WA-Demographics'!E3/'WA-Demographics'!$L3*100,2)</f>
        <v>7.21</v>
      </c>
      <c r="F3" s="1">
        <f>ROUND('WA-Demographics'!F3/'WA-Demographics'!$L3*100,2)</f>
        <v>10.67</v>
      </c>
      <c r="G3" s="1">
        <f>ROUND('WA-Demographics'!G3/'WA-Demographics'!$L3*100,2)</f>
        <v>18.45</v>
      </c>
      <c r="H3" s="1">
        <f>ROUND('WA-Demographics'!H3/'WA-Demographics'!$L3*100,2)</f>
        <v>13.9</v>
      </c>
      <c r="I3" s="1">
        <f>ROUND('WA-Demographics'!I3/'WA-Demographics'!$L3*100,2)</f>
        <v>12.81</v>
      </c>
      <c r="J3" s="1">
        <f>ROUND('WA-Demographics'!J3/'WA-Demographics'!$L3*100,2)</f>
        <v>10.86</v>
      </c>
      <c r="K3" s="1">
        <f>ROUND('WA-Demographics'!K3/'WA-Demographics'!$L3*100,2)</f>
        <v>2.89</v>
      </c>
      <c r="L3" s="1">
        <f>ROUND('WA-Demographics'!M3/SUM('WA-Demographics'!$M3:$P3)*100,2)</f>
        <v>15.17</v>
      </c>
      <c r="M3" s="1">
        <f>ROUND('WA-Demographics'!N3/SUM('WA-Demographics'!$M3:$P3)*100,2)</f>
        <v>10.050000000000001</v>
      </c>
      <c r="N3" s="1">
        <f>ROUND('WA-Demographics'!O3/SUM('WA-Demographics'!$M3:$P3)*100,2)</f>
        <v>26.85</v>
      </c>
      <c r="O3" s="1">
        <f>ROUND('WA-Demographics'!P3/SUM('WA-Demographics'!$M3:$P3)*100,2)</f>
        <v>47.93</v>
      </c>
      <c r="P3" s="1">
        <f>ROUND('WA-Demographics'!T3/SUM('WA-Demographics'!$T3:$U3,'WA-Demographics'!$W3)*100,2)</f>
        <v>53.69</v>
      </c>
      <c r="Q3" s="1">
        <f>ROUND('WA-Demographics'!U3/SUM('WA-Demographics'!$T3:$U3,'WA-Demographics'!$W3)*100,2)</f>
        <v>41.02</v>
      </c>
      <c r="R3" s="1">
        <f>ROUND('WA-Demographics'!W3/SUM('WA-Demographics'!$T3:$U3,'WA-Demographics'!$W3)*100,2)</f>
        <v>5.29</v>
      </c>
      <c r="S3" s="1">
        <f>ROUND('WA-Demographics'!AA3/SUM('WA-Demographics'!$AA3:$AB3,'WA-Demographics'!$AD3:$AE3)*100,2)</f>
        <v>38.369999999999997</v>
      </c>
      <c r="T3" s="1">
        <f>ROUND('WA-Demographics'!AB3/SUM('WA-Demographics'!$AA3:$AB3,'WA-Demographics'!$AD3:$AE3)*100,2)</f>
        <v>32.659999999999997</v>
      </c>
      <c r="U3" s="1">
        <f>ROUND('WA-Demographics'!AD3/SUM('WA-Demographics'!$AA3:$AB3,'WA-Demographics'!$AD3:$AE3)*100,2)</f>
        <v>6.2</v>
      </c>
      <c r="V3" s="1">
        <f>ROUND('WA-Demographics'!AE3/SUM('WA-Demographics'!$AA3:$AB3,'WA-Demographics'!$AD3:$AE3)*100,2)</f>
        <v>22.77</v>
      </c>
      <c r="W3" s="1">
        <f>ROUND('WA-Demographics'!AJ3/SUM('WA-Demographics'!$AJ3:$BA3)*100,2)</f>
        <v>7.42</v>
      </c>
      <c r="X3" s="1">
        <f>ROUND('WA-Demographics'!AK3/SUM('WA-Demographics'!$AJ3:$BA3)*100,2)</f>
        <v>1.33</v>
      </c>
      <c r="Y3" s="1">
        <f>ROUND(SUM('WA-Demographics'!AL3:AN3)/SUM('WA-Demographics'!$AJ3:$BA3)*100,2)</f>
        <v>17.52</v>
      </c>
      <c r="Z3" s="1">
        <f>ROUND('WA-Demographics'!AQ3/SUM('WA-Demographics'!$AJ3:$BA3)*100,2)</f>
        <v>7.5</v>
      </c>
      <c r="AA3" s="1">
        <f>ROUND(SUM('WA-Demographics'!AO3:AP3,'WA-Demographics'!AR3)/SUM('WA-Demographics'!$AJ3:$BA3)*100,2)</f>
        <v>19.91</v>
      </c>
      <c r="AB3" s="1">
        <f>ROUND(SUM('WA-Demographics'!AW3,'WA-Demographics'!AS3)/SUM('WA-Demographics'!$AJ3:$BA3)*100,2)</f>
        <v>4.18</v>
      </c>
      <c r="AC3" s="1">
        <f>ROUND(SUM('WA-Demographics'!AT3:AU3)/SUM('WA-Demographics'!$AJ3:$BA3)*100,2)</f>
        <v>3.45</v>
      </c>
      <c r="AD3" s="1">
        <f>ROUND(SUM('WA-Demographics'!AV3,'WA-Demographics'!AY3)/SUM('WA-Demographics'!$AJ3:$BA3)*100,2)</f>
        <v>15.4</v>
      </c>
      <c r="AE3" s="1">
        <f>ROUND(SUM('WA-Demographics'!AX3,'WA-Demographics'!AZ3:BA3)/SUM('WA-Demographics'!$AJ3:$BA3)*100,2)</f>
        <v>23.3</v>
      </c>
      <c r="AF3" s="1">
        <f>ROUND('WA-Demographics'!BI3/SUM('WA-Demographics'!$BI3:$BJ3)*100,2)</f>
        <v>93.48</v>
      </c>
      <c r="AG3" s="1">
        <f>ROUND('WA-Demographics'!BJ3/SUM('WA-Demographics'!$BI3:$BJ3)*100,2)</f>
        <v>6.52</v>
      </c>
      <c r="AH3" s="1">
        <f>ROUND('WA-Demographics'!BM3/SUM('WA-Demographics'!$BM3:$BT3)*100,2)</f>
        <v>12.88</v>
      </c>
      <c r="AI3" s="1">
        <f>ROUND('WA-Demographics'!BN3/SUM('WA-Demographics'!$BM3:$BT3)*100,2)</f>
        <v>16.52</v>
      </c>
      <c r="AJ3" s="1">
        <f>ROUND('WA-Demographics'!BO3/SUM('WA-Demographics'!$BM3:$BT3)*100,2)</f>
        <v>16.04</v>
      </c>
      <c r="AK3" s="1">
        <f>ROUND('WA-Demographics'!BP3/SUM('WA-Demographics'!$BM3:$BT3)*100,2)</f>
        <v>13.37</v>
      </c>
      <c r="AL3" s="1">
        <f>ROUND('WA-Demographics'!BQ3/SUM('WA-Demographics'!$BM3:$BT3)*100,2)</f>
        <v>11.4</v>
      </c>
      <c r="AM3" s="1">
        <f>ROUND('WA-Demographics'!BR3/SUM('WA-Demographics'!$BM3:$BT3)*100,2)</f>
        <v>10.48</v>
      </c>
      <c r="AN3" s="1">
        <f>ROUND('WA-Demographics'!BS3/SUM('WA-Demographics'!$BM3:$BT3)*100,2)</f>
        <v>6.57</v>
      </c>
      <c r="AO3" s="1">
        <f>ROUND('WA-Demographics'!BT3/SUM('WA-Demographics'!$BM3:$BT3)*100,2)</f>
        <v>12.75</v>
      </c>
    </row>
    <row r="4" spans="1:41" x14ac:dyDescent="0.6">
      <c r="A4" s="1" t="s">
        <v>179</v>
      </c>
      <c r="B4" s="1">
        <f>ROUND('WA-Demographics'!B4/'WA-Demographics'!$L4*100,2)</f>
        <v>8.3699999999999992</v>
      </c>
      <c r="C4" s="1">
        <f>ROUND('WA-Demographics'!C4/'WA-Demographics'!$L4*100,2)</f>
        <v>9.7799999999999994</v>
      </c>
      <c r="D4" s="1">
        <f>ROUND('WA-Demographics'!D4/'WA-Demographics'!$L4*100,2)</f>
        <v>7.3</v>
      </c>
      <c r="E4" s="1">
        <f>ROUND('WA-Demographics'!E4/'WA-Demographics'!$L4*100,2)</f>
        <v>9.52</v>
      </c>
      <c r="F4" s="1">
        <f>ROUND('WA-Demographics'!F4/'WA-Demographics'!$L4*100,2)</f>
        <v>16.190000000000001</v>
      </c>
      <c r="G4" s="1">
        <f>ROUND('WA-Demographics'!G4/'WA-Demographics'!$L4*100,2)</f>
        <v>18.899999999999999</v>
      </c>
      <c r="H4" s="1">
        <f>ROUND('WA-Demographics'!H4/'WA-Demographics'!$L4*100,2)</f>
        <v>11.46</v>
      </c>
      <c r="I4" s="1">
        <f>ROUND('WA-Demographics'!I4/'WA-Demographics'!$L4*100,2)</f>
        <v>9.6</v>
      </c>
      <c r="J4" s="1">
        <f>ROUND('WA-Demographics'!J4/'WA-Demographics'!$L4*100,2)</f>
        <v>7.22</v>
      </c>
      <c r="K4" s="1">
        <f>ROUND('WA-Demographics'!K4/'WA-Demographics'!$L4*100,2)</f>
        <v>1.67</v>
      </c>
      <c r="L4" s="1">
        <f>ROUND('WA-Demographics'!M4/SUM('WA-Demographics'!$M4:$P4)*100,2)</f>
        <v>11.39</v>
      </c>
      <c r="M4" s="1">
        <f>ROUND('WA-Demographics'!N4/SUM('WA-Demographics'!$M4:$P4)*100,2)</f>
        <v>8.84</v>
      </c>
      <c r="N4" s="1">
        <f>ROUND('WA-Demographics'!O4/SUM('WA-Demographics'!$M4:$P4)*100,2)</f>
        <v>27.1</v>
      </c>
      <c r="O4" s="1">
        <f>ROUND('WA-Demographics'!P4/SUM('WA-Demographics'!$M4:$P4)*100,2)</f>
        <v>52.67</v>
      </c>
      <c r="P4" s="1">
        <f>ROUND('WA-Demographics'!T4/SUM('WA-Demographics'!$T4:$U4,'WA-Demographics'!$W4)*100,2)</f>
        <v>55.75</v>
      </c>
      <c r="Q4" s="1">
        <f>ROUND('WA-Demographics'!U4/SUM('WA-Demographics'!$T4:$U4,'WA-Demographics'!$W4)*100,2)</f>
        <v>32.58</v>
      </c>
      <c r="R4" s="1">
        <f>ROUND('WA-Demographics'!W4/SUM('WA-Demographics'!$T4:$U4,'WA-Demographics'!$W4)*100,2)</f>
        <v>11.66</v>
      </c>
      <c r="S4" s="1">
        <f>ROUND('WA-Demographics'!AA4/SUM('WA-Demographics'!$AA4:$AB4,'WA-Demographics'!$AD4:$AE4)*100,2)</f>
        <v>23.19</v>
      </c>
      <c r="T4" s="1">
        <f>ROUND('WA-Demographics'!AB4/SUM('WA-Demographics'!$AA4:$AB4,'WA-Demographics'!$AD4:$AE4)*100,2)</f>
        <v>46.95</v>
      </c>
      <c r="U4" s="1">
        <f>ROUND('WA-Demographics'!AD4/SUM('WA-Demographics'!$AA4:$AB4,'WA-Demographics'!$AD4:$AE4)*100,2)</f>
        <v>4.71</v>
      </c>
      <c r="V4" s="1">
        <f>ROUND('WA-Demographics'!AE4/SUM('WA-Demographics'!$AA4:$AB4,'WA-Demographics'!$AD4:$AE4)*100,2)</f>
        <v>25.15</v>
      </c>
      <c r="W4" s="1">
        <f>ROUND('WA-Demographics'!AJ4/SUM('WA-Demographics'!$AJ4:$BA4)*100,2)</f>
        <v>0.83</v>
      </c>
      <c r="X4" s="1">
        <f>ROUND('WA-Demographics'!AK4/SUM('WA-Demographics'!$AJ4:$BA4)*100,2)</f>
        <v>3.37</v>
      </c>
      <c r="Y4" s="1">
        <f>ROUND(SUM('WA-Demographics'!AL4:AN4)/SUM('WA-Demographics'!$AJ4:$BA4)*100,2)</f>
        <v>21.22</v>
      </c>
      <c r="Z4" s="1">
        <f>ROUND('WA-Demographics'!AQ4/SUM('WA-Demographics'!$AJ4:$BA4)*100,2)</f>
        <v>6.46</v>
      </c>
      <c r="AA4" s="1">
        <f>ROUND(SUM('WA-Demographics'!AO4:AP4,'WA-Demographics'!AR4)/SUM('WA-Demographics'!$AJ4:$BA4)*100,2)</f>
        <v>25.89</v>
      </c>
      <c r="AB4" s="1">
        <f>ROUND(SUM('WA-Demographics'!AW4,'WA-Demographics'!AS4)/SUM('WA-Demographics'!$AJ4:$BA4)*100,2)</f>
        <v>4.88</v>
      </c>
      <c r="AC4" s="1">
        <f>ROUND(SUM('WA-Demographics'!AT4:AU4)/SUM('WA-Demographics'!$AJ4:$BA4)*100,2)</f>
        <v>3.12</v>
      </c>
      <c r="AD4" s="1">
        <f>ROUND(SUM('WA-Demographics'!AV4,'WA-Demographics'!AY4)/SUM('WA-Demographics'!$AJ4:$BA4)*100,2)</f>
        <v>11.8</v>
      </c>
      <c r="AE4" s="1">
        <f>ROUND(SUM('WA-Demographics'!AX4,'WA-Demographics'!AZ4:BA4)/SUM('WA-Demographics'!$AJ4:$BA4)*100,2)</f>
        <v>22.44</v>
      </c>
      <c r="AF4" s="1">
        <f>ROUND('WA-Demographics'!BI4/SUM('WA-Demographics'!$BI4:$BJ4)*100,2)</f>
        <v>82.45</v>
      </c>
      <c r="AG4" s="1">
        <f>ROUND('WA-Demographics'!BJ4/SUM('WA-Demographics'!$BI4:$BJ4)*100,2)</f>
        <v>17.55</v>
      </c>
      <c r="AH4" s="1">
        <f>ROUND('WA-Demographics'!BM4/SUM('WA-Demographics'!$BM4:$BT4)*100,2)</f>
        <v>7.19</v>
      </c>
      <c r="AI4" s="1">
        <f>ROUND('WA-Demographics'!BN4/SUM('WA-Demographics'!$BM4:$BT4)*100,2)</f>
        <v>11.13</v>
      </c>
      <c r="AJ4" s="1">
        <f>ROUND('WA-Demographics'!BO4/SUM('WA-Demographics'!$BM4:$BT4)*100,2)</f>
        <v>18.059999999999999</v>
      </c>
      <c r="AK4" s="1">
        <f>ROUND('WA-Demographics'!BP4/SUM('WA-Demographics'!$BM4:$BT4)*100,2)</f>
        <v>13.12</v>
      </c>
      <c r="AL4" s="1">
        <f>ROUND('WA-Demographics'!BQ4/SUM('WA-Demographics'!$BM4:$BT4)*100,2)</f>
        <v>13.79</v>
      </c>
      <c r="AM4" s="1">
        <f>ROUND('WA-Demographics'!BR4/SUM('WA-Demographics'!$BM4:$BT4)*100,2)</f>
        <v>10.38</v>
      </c>
      <c r="AN4" s="1">
        <f>ROUND('WA-Demographics'!BS4/SUM('WA-Demographics'!$BM4:$BT4)*100,2)</f>
        <v>13.01</v>
      </c>
      <c r="AO4" s="1">
        <f>ROUND('WA-Demographics'!BT4/SUM('WA-Demographics'!$BM4:$BT4)*100,2)</f>
        <v>13.33</v>
      </c>
    </row>
    <row r="5" spans="1:41" x14ac:dyDescent="0.6">
      <c r="A5" s="1" t="s">
        <v>180</v>
      </c>
      <c r="B5" s="1">
        <f>ROUND('WA-Demographics'!B5/'WA-Demographics'!$L5*100,2)</f>
        <v>6.47</v>
      </c>
      <c r="C5" s="1">
        <f>ROUND('WA-Demographics'!C5/'WA-Demographics'!$L5*100,2)</f>
        <v>6.71</v>
      </c>
      <c r="D5" s="1">
        <f>ROUND('WA-Demographics'!D5/'WA-Demographics'!$L5*100,2)</f>
        <v>4.5199999999999996</v>
      </c>
      <c r="E5" s="1">
        <f>ROUND('WA-Demographics'!E5/'WA-Demographics'!$L5*100,2)</f>
        <v>8.39</v>
      </c>
      <c r="F5" s="1">
        <f>ROUND('WA-Demographics'!F5/'WA-Demographics'!$L5*100,2)</f>
        <v>21.92</v>
      </c>
      <c r="G5" s="1">
        <f>ROUND('WA-Demographics'!G5/'WA-Demographics'!$L5*100,2)</f>
        <v>20.83</v>
      </c>
      <c r="H5" s="1">
        <f>ROUND('WA-Demographics'!H5/'WA-Demographics'!$L5*100,2)</f>
        <v>10.76</v>
      </c>
      <c r="I5" s="1">
        <f>ROUND('WA-Demographics'!I5/'WA-Demographics'!$L5*100,2)</f>
        <v>9.1300000000000008</v>
      </c>
      <c r="J5" s="1">
        <f>ROUND('WA-Demographics'!J5/'WA-Demographics'!$L5*100,2)</f>
        <v>8.89</v>
      </c>
      <c r="K5" s="1">
        <f>ROUND('WA-Demographics'!K5/'WA-Demographics'!$L5*100,2)</f>
        <v>2.39</v>
      </c>
      <c r="L5" s="1">
        <f>ROUND('WA-Demographics'!M5/SUM('WA-Demographics'!$M5:$P5)*100,2)</f>
        <v>28.8</v>
      </c>
      <c r="M5" s="1">
        <f>ROUND('WA-Demographics'!N5/SUM('WA-Demographics'!$M5:$P5)*100,2)</f>
        <v>10.75</v>
      </c>
      <c r="N5" s="1">
        <f>ROUND('WA-Demographics'!O5/SUM('WA-Demographics'!$M5:$P5)*100,2)</f>
        <v>18.55</v>
      </c>
      <c r="O5" s="1">
        <f>ROUND('WA-Demographics'!P5/SUM('WA-Demographics'!$M5:$P5)*100,2)</f>
        <v>41.91</v>
      </c>
      <c r="P5" s="1">
        <f>ROUND('WA-Demographics'!T5/SUM('WA-Demographics'!$T5:$U5,'WA-Demographics'!$W5)*100,2)</f>
        <v>58.97</v>
      </c>
      <c r="Q5" s="1">
        <f>ROUND('WA-Demographics'!U5/SUM('WA-Demographics'!$T5:$U5,'WA-Demographics'!$W5)*100,2)</f>
        <v>33.159999999999997</v>
      </c>
      <c r="R5" s="1">
        <f>ROUND('WA-Demographics'!W5/SUM('WA-Demographics'!$T5:$U5,'WA-Demographics'!$W5)*100,2)</f>
        <v>7.87</v>
      </c>
      <c r="S5" s="1">
        <f>ROUND('WA-Demographics'!AA5/SUM('WA-Demographics'!$AA5:$AB5,'WA-Demographics'!$AD5:$AE5)*100,2)</f>
        <v>28.69</v>
      </c>
      <c r="T5" s="1">
        <f>ROUND('WA-Demographics'!AB5/SUM('WA-Demographics'!$AA5:$AB5,'WA-Demographics'!$AD5:$AE5)*100,2)</f>
        <v>34.11</v>
      </c>
      <c r="U5" s="1">
        <f>ROUND('WA-Demographics'!AD5/SUM('WA-Demographics'!$AA5:$AB5,'WA-Demographics'!$AD5:$AE5)*100,2)</f>
        <v>4.9000000000000004</v>
      </c>
      <c r="V5" s="1">
        <f>ROUND('WA-Demographics'!AE5/SUM('WA-Demographics'!$AA5:$AB5,'WA-Demographics'!$AD5:$AE5)*100,2)</f>
        <v>32.299999999999997</v>
      </c>
      <c r="W5" s="1">
        <f>ROUND('WA-Demographics'!AJ5/SUM('WA-Demographics'!$AJ5:$BA5)*100,2)</f>
        <v>0.49</v>
      </c>
      <c r="X5" s="1">
        <f>ROUND('WA-Demographics'!AK5/SUM('WA-Demographics'!$AJ5:$BA5)*100,2)</f>
        <v>3.29</v>
      </c>
      <c r="Y5" s="1">
        <f>ROUND(SUM('WA-Demographics'!AL5:AN5)/SUM('WA-Demographics'!$AJ5:$BA5)*100,2)</f>
        <v>17.55</v>
      </c>
      <c r="Z5" s="1">
        <f>ROUND('WA-Demographics'!AQ5/SUM('WA-Demographics'!$AJ5:$BA5)*100,2)</f>
        <v>8.0500000000000007</v>
      </c>
      <c r="AA5" s="1">
        <f>ROUND(SUM('WA-Demographics'!AO5:AP5,'WA-Demographics'!AR5)/SUM('WA-Demographics'!$AJ5:$BA5)*100,2)</f>
        <v>18.600000000000001</v>
      </c>
      <c r="AB5" s="1">
        <f>ROUND(SUM('WA-Demographics'!AW5,'WA-Demographics'!AS5)/SUM('WA-Demographics'!$AJ5:$BA5)*100,2)</f>
        <v>5.77</v>
      </c>
      <c r="AC5" s="1">
        <f>ROUND(SUM('WA-Demographics'!AT5:AU5)/SUM('WA-Demographics'!$AJ5:$BA5)*100,2)</f>
        <v>5.8</v>
      </c>
      <c r="AD5" s="1">
        <f>ROUND(SUM('WA-Demographics'!AV5,'WA-Demographics'!AY5)/SUM('WA-Demographics'!$AJ5:$BA5)*100,2)</f>
        <v>17.63</v>
      </c>
      <c r="AE5" s="1">
        <f>ROUND(SUM('WA-Demographics'!AX5,'WA-Demographics'!AZ5:BA5)/SUM('WA-Demographics'!$AJ5:$BA5)*100,2)</f>
        <v>22.83</v>
      </c>
      <c r="AF5" s="1">
        <f>ROUND('WA-Demographics'!BI5/SUM('WA-Demographics'!$BI5:$BJ5)*100,2)</f>
        <v>61.17</v>
      </c>
      <c r="AG5" s="1">
        <f>ROUND('WA-Demographics'!BJ5/SUM('WA-Demographics'!$BI5:$BJ5)*100,2)</f>
        <v>38.83</v>
      </c>
      <c r="AH5" s="1">
        <f>ROUND('WA-Demographics'!BM5/SUM('WA-Demographics'!$BM5:$BT5)*100,2)</f>
        <v>11.05</v>
      </c>
      <c r="AI5" s="1">
        <f>ROUND('WA-Demographics'!BN5/SUM('WA-Demographics'!$BM5:$BT5)*100,2)</f>
        <v>23.78</v>
      </c>
      <c r="AJ5" s="1">
        <f>ROUND('WA-Demographics'!BO5/SUM('WA-Demographics'!$BM5:$BT5)*100,2)</f>
        <v>14.88</v>
      </c>
      <c r="AK5" s="1">
        <f>ROUND('WA-Demographics'!BP5/SUM('WA-Demographics'!$BM5:$BT5)*100,2)</f>
        <v>10.57</v>
      </c>
      <c r="AL5" s="1">
        <f>ROUND('WA-Demographics'!BQ5/SUM('WA-Demographics'!$BM5:$BT5)*100,2)</f>
        <v>14.66</v>
      </c>
      <c r="AM5" s="1">
        <f>ROUND('WA-Demographics'!BR5/SUM('WA-Demographics'!$BM5:$BT5)*100,2)</f>
        <v>9.8000000000000007</v>
      </c>
      <c r="AN5" s="1">
        <f>ROUND('WA-Demographics'!BS5/SUM('WA-Demographics'!$BM5:$BT5)*100,2)</f>
        <v>5.39</v>
      </c>
      <c r="AO5" s="1">
        <f>ROUND('WA-Demographics'!BT5/SUM('WA-Demographics'!$BM5:$BT5)*100,2)</f>
        <v>9.86</v>
      </c>
    </row>
    <row r="6" spans="1:41" x14ac:dyDescent="0.6">
      <c r="A6" s="1" t="s">
        <v>181</v>
      </c>
      <c r="B6" s="1">
        <f>ROUND('WA-Demographics'!B6/'WA-Demographics'!$L6*100,2)</f>
        <v>10.06</v>
      </c>
      <c r="C6" s="1">
        <f>ROUND('WA-Demographics'!C6/'WA-Demographics'!$L6*100,2)</f>
        <v>12.25</v>
      </c>
      <c r="D6" s="1">
        <f>ROUND('WA-Demographics'!D6/'WA-Demographics'!$L6*100,2)</f>
        <v>7.83</v>
      </c>
      <c r="E6" s="1">
        <f>ROUND('WA-Demographics'!E6/'WA-Demographics'!$L6*100,2)</f>
        <v>9.7200000000000006</v>
      </c>
      <c r="F6" s="1">
        <f>ROUND('WA-Demographics'!F6/'WA-Demographics'!$L6*100,2)</f>
        <v>19.14</v>
      </c>
      <c r="G6" s="1">
        <f>ROUND('WA-Demographics'!G6/'WA-Demographics'!$L6*100,2)</f>
        <v>20.74</v>
      </c>
      <c r="H6" s="1">
        <f>ROUND('WA-Demographics'!H6/'WA-Demographics'!$L6*100,2)</f>
        <v>9.32</v>
      </c>
      <c r="I6" s="1">
        <f>ROUND('WA-Demographics'!I6/'WA-Demographics'!$L6*100,2)</f>
        <v>6.09</v>
      </c>
      <c r="J6" s="1">
        <f>ROUND('WA-Demographics'!J6/'WA-Demographics'!$L6*100,2)</f>
        <v>4.2300000000000004</v>
      </c>
      <c r="K6" s="1">
        <f>ROUND('WA-Demographics'!K6/'WA-Demographics'!$L6*100,2)</f>
        <v>0.61</v>
      </c>
      <c r="L6" s="1">
        <f>ROUND('WA-Demographics'!M6/SUM('WA-Demographics'!$M6:$P6)*100,2)</f>
        <v>16.05</v>
      </c>
      <c r="M6" s="1">
        <f>ROUND('WA-Demographics'!N6/SUM('WA-Demographics'!$M6:$P6)*100,2)</f>
        <v>10.4</v>
      </c>
      <c r="N6" s="1">
        <f>ROUND('WA-Demographics'!O6/SUM('WA-Demographics'!$M6:$P6)*100,2)</f>
        <v>29.56</v>
      </c>
      <c r="O6" s="1">
        <f>ROUND('WA-Demographics'!P6/SUM('WA-Demographics'!$M6:$P6)*100,2)</f>
        <v>43.99</v>
      </c>
      <c r="P6" s="1">
        <f>ROUND('WA-Demographics'!T6/SUM('WA-Demographics'!$T6:$U6,'WA-Demographics'!$W6)*100,2)</f>
        <v>59.85</v>
      </c>
      <c r="Q6" s="1">
        <f>ROUND('WA-Demographics'!U6/SUM('WA-Demographics'!$T6:$U6,'WA-Demographics'!$W6)*100,2)</f>
        <v>31.11</v>
      </c>
      <c r="R6" s="1">
        <f>ROUND('WA-Demographics'!W6/SUM('WA-Demographics'!$T6:$U6,'WA-Demographics'!$W6)*100,2)</f>
        <v>9.0399999999999991</v>
      </c>
      <c r="S6" s="1">
        <f>ROUND('WA-Demographics'!AA6/SUM('WA-Demographics'!$AA6:$AB6,'WA-Demographics'!$AD6:$AE6)*100,2)</f>
        <v>15.67</v>
      </c>
      <c r="T6" s="1">
        <f>ROUND('WA-Demographics'!AB6/SUM('WA-Demographics'!$AA6:$AB6,'WA-Demographics'!$AD6:$AE6)*100,2)</f>
        <v>59.7</v>
      </c>
      <c r="U6" s="1">
        <f>ROUND('WA-Demographics'!AD6/SUM('WA-Demographics'!$AA6:$AB6,'WA-Demographics'!$AD6:$AE6)*100,2)</f>
        <v>1.17</v>
      </c>
      <c r="V6" s="1">
        <f>ROUND('WA-Demographics'!AE6/SUM('WA-Demographics'!$AA6:$AB6,'WA-Demographics'!$AD6:$AE6)*100,2)</f>
        <v>23.46</v>
      </c>
      <c r="W6" s="1">
        <f>ROUND('WA-Demographics'!AJ6/SUM('WA-Demographics'!$AJ6:$BA6)*100,2)</f>
        <v>0.76</v>
      </c>
      <c r="X6" s="1">
        <f>ROUND('WA-Demographics'!AK6/SUM('WA-Demographics'!$AJ6:$BA6)*100,2)</f>
        <v>5.77</v>
      </c>
      <c r="Y6" s="1">
        <f>ROUND(SUM('WA-Demographics'!AL6:AN6)/SUM('WA-Demographics'!$AJ6:$BA6)*100,2)</f>
        <v>21.11</v>
      </c>
      <c r="Z6" s="1">
        <f>ROUND('WA-Demographics'!AQ6/SUM('WA-Demographics'!$AJ6:$BA6)*100,2)</f>
        <v>6.53</v>
      </c>
      <c r="AA6" s="1">
        <f>ROUND(SUM('WA-Demographics'!AO6:AP6,'WA-Demographics'!AR6)/SUM('WA-Demographics'!$AJ6:$BA6)*100,2)</f>
        <v>20.100000000000001</v>
      </c>
      <c r="AB6" s="1">
        <f>ROUND(SUM('WA-Demographics'!AW6,'WA-Demographics'!AS6)/SUM('WA-Demographics'!$AJ6:$BA6)*100,2)</f>
        <v>4.37</v>
      </c>
      <c r="AC6" s="1">
        <f>ROUND(SUM('WA-Demographics'!AT6:AU6)/SUM('WA-Demographics'!$AJ6:$BA6)*100,2)</f>
        <v>4.12</v>
      </c>
      <c r="AD6" s="1">
        <f>ROUND(SUM('WA-Demographics'!AV6,'WA-Demographics'!AY6)/SUM('WA-Demographics'!$AJ6:$BA6)*100,2)</f>
        <v>13.45</v>
      </c>
      <c r="AE6" s="1">
        <f>ROUND(SUM('WA-Demographics'!AX6,'WA-Demographics'!AZ6:BA6)/SUM('WA-Demographics'!$AJ6:$BA6)*100,2)</f>
        <v>23.78</v>
      </c>
      <c r="AF6" s="1">
        <f>ROUND('WA-Demographics'!BI6/SUM('WA-Demographics'!$BI6:$BJ6)*100,2)</f>
        <v>85.33</v>
      </c>
      <c r="AG6" s="1">
        <f>ROUND('WA-Demographics'!BJ6/SUM('WA-Demographics'!$BI6:$BJ6)*100,2)</f>
        <v>14.67</v>
      </c>
      <c r="AH6" s="1">
        <f>ROUND('WA-Demographics'!BM6/SUM('WA-Demographics'!$BM6:$BT6)*100,2)</f>
        <v>9.17</v>
      </c>
      <c r="AI6" s="1">
        <f>ROUND('WA-Demographics'!BN6/SUM('WA-Demographics'!$BM6:$BT6)*100,2)</f>
        <v>15.53</v>
      </c>
      <c r="AJ6" s="1">
        <f>ROUND('WA-Demographics'!BO6/SUM('WA-Demographics'!$BM6:$BT6)*100,2)</f>
        <v>19.28</v>
      </c>
      <c r="AK6" s="1">
        <f>ROUND('WA-Demographics'!BP6/SUM('WA-Demographics'!$BM6:$BT6)*100,2)</f>
        <v>12.91</v>
      </c>
      <c r="AL6" s="1">
        <f>ROUND('WA-Demographics'!BQ6/SUM('WA-Demographics'!$BM6:$BT6)*100,2)</f>
        <v>13.84</v>
      </c>
      <c r="AM6" s="1">
        <f>ROUND('WA-Demographics'!BR6/SUM('WA-Demographics'!$BM6:$BT6)*100,2)</f>
        <v>9.89</v>
      </c>
      <c r="AN6" s="1">
        <f>ROUND('WA-Demographics'!BS6/SUM('WA-Demographics'!$BM6:$BT6)*100,2)</f>
        <v>9.34</v>
      </c>
      <c r="AO6" s="1">
        <f>ROUND('WA-Demographics'!BT6/SUM('WA-Demographics'!$BM6:$BT6)*100,2)</f>
        <v>10.039999999999999</v>
      </c>
    </row>
    <row r="7" spans="1:41" x14ac:dyDescent="0.6">
      <c r="A7" s="1" t="s">
        <v>182</v>
      </c>
      <c r="B7" s="1">
        <f>ROUND('WA-Demographics'!B7/'WA-Demographics'!$L7*100,2)</f>
        <v>6.8</v>
      </c>
      <c r="C7" s="1">
        <f>ROUND('WA-Demographics'!C7/'WA-Demographics'!$L7*100,2)</f>
        <v>9.0299999999999994</v>
      </c>
      <c r="D7" s="1">
        <f>ROUND('WA-Demographics'!D7/'WA-Demographics'!$L7*100,2)</f>
        <v>7.07</v>
      </c>
      <c r="E7" s="1">
        <f>ROUND('WA-Demographics'!E7/'WA-Demographics'!$L7*100,2)</f>
        <v>9.18</v>
      </c>
      <c r="F7" s="1">
        <f>ROUND('WA-Demographics'!F7/'WA-Demographics'!$L7*100,2)</f>
        <v>14.86</v>
      </c>
      <c r="G7" s="1">
        <f>ROUND('WA-Demographics'!G7/'WA-Demographics'!$L7*100,2)</f>
        <v>21.15</v>
      </c>
      <c r="H7" s="1">
        <f>ROUND('WA-Demographics'!H7/'WA-Demographics'!$L7*100,2)</f>
        <v>13.04</v>
      </c>
      <c r="I7" s="1">
        <f>ROUND('WA-Demographics'!I7/'WA-Demographics'!$L7*100,2)</f>
        <v>10.23</v>
      </c>
      <c r="J7" s="1">
        <f>ROUND('WA-Demographics'!J7/'WA-Demographics'!$L7*100,2)</f>
        <v>7.17</v>
      </c>
      <c r="K7" s="1">
        <f>ROUND('WA-Demographics'!K7/'WA-Demographics'!$L7*100,2)</f>
        <v>1.48</v>
      </c>
      <c r="L7" s="1">
        <f>ROUND('WA-Demographics'!M7/SUM('WA-Demographics'!$M7:$P7)*100,2)</f>
        <v>18.77</v>
      </c>
      <c r="M7" s="1">
        <f>ROUND('WA-Demographics'!N7/SUM('WA-Demographics'!$M7:$P7)*100,2)</f>
        <v>9.23</v>
      </c>
      <c r="N7" s="1">
        <f>ROUND('WA-Demographics'!O7/SUM('WA-Demographics'!$M7:$P7)*100,2)</f>
        <v>22.84</v>
      </c>
      <c r="O7" s="1">
        <f>ROUND('WA-Demographics'!P7/SUM('WA-Demographics'!$M7:$P7)*100,2)</f>
        <v>49.16</v>
      </c>
      <c r="P7" s="1">
        <f>ROUND('WA-Demographics'!T7/SUM('WA-Demographics'!$T7:$U7,'WA-Demographics'!$W7)*100,2)</f>
        <v>56.99</v>
      </c>
      <c r="Q7" s="1">
        <f>ROUND('WA-Demographics'!U7/SUM('WA-Demographics'!$T7:$U7,'WA-Demographics'!$W7)*100,2)</f>
        <v>33.85</v>
      </c>
      <c r="R7" s="1">
        <f>ROUND('WA-Demographics'!W7/SUM('WA-Demographics'!$T7:$U7,'WA-Demographics'!$W7)*100,2)</f>
        <v>9.16</v>
      </c>
      <c r="S7" s="1">
        <f>ROUND('WA-Demographics'!AA7/SUM('WA-Demographics'!$AA7:$AB7,'WA-Demographics'!$AD7:$AE7)*100,2)</f>
        <v>29.95</v>
      </c>
      <c r="T7" s="1">
        <f>ROUND('WA-Demographics'!AB7/SUM('WA-Demographics'!$AA7:$AB7,'WA-Demographics'!$AD7:$AE7)*100,2)</f>
        <v>44.77</v>
      </c>
      <c r="U7" s="1">
        <f>ROUND('WA-Demographics'!AD7/SUM('WA-Demographics'!$AA7:$AB7,'WA-Demographics'!$AD7:$AE7)*100,2)</f>
        <v>5.51</v>
      </c>
      <c r="V7" s="1">
        <f>ROUND('WA-Demographics'!AE7/SUM('WA-Demographics'!$AA7:$AB7,'WA-Demographics'!$AD7:$AE7)*100,2)</f>
        <v>19.77</v>
      </c>
      <c r="W7" s="1">
        <f>ROUND('WA-Demographics'!AJ7/SUM('WA-Demographics'!$AJ7:$BA7)*100,2)</f>
        <v>0.56000000000000005</v>
      </c>
      <c r="X7" s="1">
        <f>ROUND('WA-Demographics'!AK7/SUM('WA-Demographics'!$AJ7:$BA7)*100,2)</f>
        <v>3.71</v>
      </c>
      <c r="Y7" s="1">
        <f>ROUND(SUM('WA-Demographics'!AL7:AN7)/SUM('WA-Demographics'!$AJ7:$BA7)*100,2)</f>
        <v>18.89</v>
      </c>
      <c r="Z7" s="1">
        <f>ROUND('WA-Demographics'!AQ7/SUM('WA-Demographics'!$AJ7:$BA7)*100,2)</f>
        <v>7.55</v>
      </c>
      <c r="AA7" s="1">
        <f>ROUND(SUM('WA-Demographics'!AO7:AP7,'WA-Demographics'!AR7)/SUM('WA-Demographics'!$AJ7:$BA7)*100,2)</f>
        <v>21.28</v>
      </c>
      <c r="AB7" s="1">
        <f>ROUND(SUM('WA-Demographics'!AW7,'WA-Demographics'!AS7)/SUM('WA-Demographics'!$AJ7:$BA7)*100,2)</f>
        <v>5.13</v>
      </c>
      <c r="AC7" s="1">
        <f>ROUND(SUM('WA-Demographics'!AT7:AU7)/SUM('WA-Demographics'!$AJ7:$BA7)*100,2)</f>
        <v>4.28</v>
      </c>
      <c r="AD7" s="1">
        <f>ROUND(SUM('WA-Demographics'!AV7,'WA-Demographics'!AY7)/SUM('WA-Demographics'!$AJ7:$BA7)*100,2)</f>
        <v>14.72</v>
      </c>
      <c r="AE7" s="1">
        <f>ROUND(SUM('WA-Demographics'!AX7,'WA-Demographics'!AZ7:BA7)/SUM('WA-Demographics'!$AJ7:$BA7)*100,2)</f>
        <v>23.89</v>
      </c>
      <c r="AF7" s="1">
        <f>ROUND('WA-Demographics'!BI7/SUM('WA-Demographics'!$BI7:$BJ7)*100,2)</f>
        <v>73.11</v>
      </c>
      <c r="AG7" s="1">
        <f>ROUND('WA-Demographics'!BJ7/SUM('WA-Demographics'!$BI7:$BJ7)*100,2)</f>
        <v>26.89</v>
      </c>
      <c r="AH7" s="1">
        <f>ROUND('WA-Demographics'!BM7/SUM('WA-Demographics'!$BM7:$BT7)*100,2)</f>
        <v>9.24</v>
      </c>
      <c r="AI7" s="1">
        <f>ROUND('WA-Demographics'!BN7/SUM('WA-Demographics'!$BM7:$BT7)*100,2)</f>
        <v>17.5</v>
      </c>
      <c r="AJ7" s="1">
        <f>ROUND('WA-Demographics'!BO7/SUM('WA-Demographics'!$BM7:$BT7)*100,2)</f>
        <v>17.149999999999999</v>
      </c>
      <c r="AK7" s="1">
        <f>ROUND('WA-Demographics'!BP7/SUM('WA-Demographics'!$BM7:$BT7)*100,2)</f>
        <v>12.43</v>
      </c>
      <c r="AL7" s="1">
        <f>ROUND('WA-Demographics'!BQ7/SUM('WA-Demographics'!$BM7:$BT7)*100,2)</f>
        <v>15.05</v>
      </c>
      <c r="AM7" s="1">
        <f>ROUND('WA-Demographics'!BR7/SUM('WA-Demographics'!$BM7:$BT7)*100,2)</f>
        <v>9.6300000000000008</v>
      </c>
      <c r="AN7" s="1">
        <f>ROUND('WA-Demographics'!BS7/SUM('WA-Demographics'!$BM7:$BT7)*100,2)</f>
        <v>8.01</v>
      </c>
      <c r="AO7" s="1">
        <f>ROUND('WA-Demographics'!BT7/SUM('WA-Demographics'!$BM7:$BT7)*100,2)</f>
        <v>10.99</v>
      </c>
    </row>
    <row r="8" spans="1:41" x14ac:dyDescent="0.6">
      <c r="A8" s="1" t="s">
        <v>183</v>
      </c>
      <c r="B8" s="1">
        <f>ROUND('WA-Demographics'!B8/'WA-Demographics'!$L8*100,2)</f>
        <v>4.83</v>
      </c>
      <c r="C8" s="1">
        <f>ROUND('WA-Demographics'!C8/'WA-Demographics'!$L8*100,2)</f>
        <v>8.23</v>
      </c>
      <c r="D8" s="1">
        <f>ROUND('WA-Demographics'!D8/'WA-Demographics'!$L8*100,2)</f>
        <v>8.02</v>
      </c>
      <c r="E8" s="1">
        <f>ROUND('WA-Demographics'!E8/'WA-Demographics'!$L8*100,2)</f>
        <v>10.33</v>
      </c>
      <c r="F8" s="1">
        <f>ROUND('WA-Demographics'!F8/'WA-Demographics'!$L8*100,2)</f>
        <v>11.49</v>
      </c>
      <c r="G8" s="1">
        <f>ROUND('WA-Demographics'!G8/'WA-Demographics'!$L8*100,2)</f>
        <v>18.98</v>
      </c>
      <c r="H8" s="1">
        <f>ROUND('WA-Demographics'!H8/'WA-Demographics'!$L8*100,2)</f>
        <v>13.84</v>
      </c>
      <c r="I8" s="1">
        <f>ROUND('WA-Demographics'!I8/'WA-Demographics'!$L8*100,2)</f>
        <v>12.17</v>
      </c>
      <c r="J8" s="1">
        <f>ROUND('WA-Demographics'!J8/'WA-Demographics'!$L8*100,2)</f>
        <v>9.4</v>
      </c>
      <c r="K8" s="1">
        <f>ROUND('WA-Demographics'!K8/'WA-Demographics'!$L8*100,2)</f>
        <v>2.72</v>
      </c>
      <c r="L8" s="1">
        <f>ROUND('WA-Demographics'!M8/SUM('WA-Demographics'!$M8:$P8)*100,2)</f>
        <v>40.54</v>
      </c>
      <c r="M8" s="1">
        <f>ROUND('WA-Demographics'!N8/SUM('WA-Demographics'!$M8:$P8)*100,2)</f>
        <v>11.07</v>
      </c>
      <c r="N8" s="1">
        <f>ROUND('WA-Demographics'!O8/SUM('WA-Demographics'!$M8:$P8)*100,2)</f>
        <v>13.3</v>
      </c>
      <c r="O8" s="1">
        <f>ROUND('WA-Demographics'!P8/SUM('WA-Demographics'!$M8:$P8)*100,2)</f>
        <v>35.090000000000003</v>
      </c>
      <c r="P8" s="1">
        <f>ROUND('WA-Demographics'!T8/SUM('WA-Demographics'!$T8:$U8,'WA-Demographics'!$W8)*100,2)</f>
        <v>54.02</v>
      </c>
      <c r="Q8" s="1">
        <f>ROUND('WA-Demographics'!U8/SUM('WA-Demographics'!$T8:$U8,'WA-Demographics'!$W8)*100,2)</f>
        <v>38.89</v>
      </c>
      <c r="R8" s="1">
        <f>ROUND('WA-Demographics'!W8/SUM('WA-Demographics'!$T8:$U8,'WA-Demographics'!$W8)*100,2)</f>
        <v>7.09</v>
      </c>
      <c r="S8" s="1">
        <f>ROUND('WA-Demographics'!AA8/SUM('WA-Demographics'!$AA8:$AB8,'WA-Demographics'!$AD8:$AE8)*100,2)</f>
        <v>45.19</v>
      </c>
      <c r="T8" s="1">
        <f>ROUND('WA-Demographics'!AB8/SUM('WA-Demographics'!$AA8:$AB8,'WA-Demographics'!$AD8:$AE8)*100,2)</f>
        <v>32.01</v>
      </c>
      <c r="U8" s="1">
        <f>ROUND('WA-Demographics'!AD8/SUM('WA-Demographics'!$AA8:$AB8,'WA-Demographics'!$AD8:$AE8)*100,2)</f>
        <v>1.1599999999999999</v>
      </c>
      <c r="V8" s="1">
        <f>ROUND('WA-Demographics'!AE8/SUM('WA-Demographics'!$AA8:$AB8,'WA-Demographics'!$AD8:$AE8)*100,2)</f>
        <v>21.63</v>
      </c>
      <c r="W8" s="1">
        <f>ROUND('WA-Demographics'!AJ8/SUM('WA-Demographics'!$AJ8:$BA8)*100,2)</f>
        <v>0.57999999999999996</v>
      </c>
      <c r="X8" s="1">
        <f>ROUND('WA-Demographics'!AK8/SUM('WA-Demographics'!$AJ8:$BA8)*100,2)</f>
        <v>4.63</v>
      </c>
      <c r="Y8" s="1">
        <f>ROUND(SUM('WA-Demographics'!AL8:AN8)/SUM('WA-Demographics'!$AJ8:$BA8)*100,2)</f>
        <v>13.28</v>
      </c>
      <c r="Z8" s="1">
        <f>ROUND('WA-Demographics'!AQ8/SUM('WA-Demographics'!$AJ8:$BA8)*100,2)</f>
        <v>7.31</v>
      </c>
      <c r="AA8" s="1">
        <f>ROUND(SUM('WA-Demographics'!AO8:AP8,'WA-Demographics'!AR8)/SUM('WA-Demographics'!$AJ8:$BA8)*100,2)</f>
        <v>16.96</v>
      </c>
      <c r="AB8" s="1">
        <f>ROUND(SUM('WA-Demographics'!AW8,'WA-Demographics'!AS8)/SUM('WA-Demographics'!$AJ8:$BA8)*100,2)</f>
        <v>3.63</v>
      </c>
      <c r="AC8" s="1">
        <f>ROUND(SUM('WA-Demographics'!AT8:AU8)/SUM('WA-Demographics'!$AJ8:$BA8)*100,2)</f>
        <v>6.67</v>
      </c>
      <c r="AD8" s="1">
        <f>ROUND(SUM('WA-Demographics'!AV8,'WA-Demographics'!AY8)/SUM('WA-Demographics'!$AJ8:$BA8)*100,2)</f>
        <v>23.89</v>
      </c>
      <c r="AE8" s="1">
        <f>ROUND(SUM('WA-Demographics'!AX8,'WA-Demographics'!AZ8:BA8)/SUM('WA-Demographics'!$AJ8:$BA8)*100,2)</f>
        <v>23.05</v>
      </c>
      <c r="AF8" s="1">
        <f>ROUND('WA-Demographics'!BI8/SUM('WA-Demographics'!$BI8:$BJ8)*100,2)</f>
        <v>73.88</v>
      </c>
      <c r="AG8" s="1">
        <f>ROUND('WA-Demographics'!BJ8/SUM('WA-Demographics'!$BI8:$BJ8)*100,2)</f>
        <v>26.12</v>
      </c>
      <c r="AH8" s="1">
        <f>ROUND('WA-Demographics'!BM8/SUM('WA-Demographics'!$BM8:$BT8)*100,2)</f>
        <v>15.66</v>
      </c>
      <c r="AI8" s="1">
        <f>ROUND('WA-Demographics'!BN8/SUM('WA-Demographics'!$BM8:$BT8)*100,2)</f>
        <v>33.200000000000003</v>
      </c>
      <c r="AJ8" s="1">
        <f>ROUND('WA-Demographics'!BO8/SUM('WA-Demographics'!$BM8:$BT8)*100,2)</f>
        <v>9.6999999999999993</v>
      </c>
      <c r="AK8" s="1">
        <f>ROUND('WA-Demographics'!BP8/SUM('WA-Demographics'!$BM8:$BT8)*100,2)</f>
        <v>8.91</v>
      </c>
      <c r="AL8" s="1">
        <f>ROUND('WA-Demographics'!BQ8/SUM('WA-Demographics'!$BM8:$BT8)*100,2)</f>
        <v>14.27</v>
      </c>
      <c r="AM8" s="1">
        <f>ROUND('WA-Demographics'!BR8/SUM('WA-Demographics'!$BM8:$BT8)*100,2)</f>
        <v>10.06</v>
      </c>
      <c r="AN8" s="1">
        <f>ROUND('WA-Demographics'!BS8/SUM('WA-Demographics'!$BM8:$BT8)*100,2)</f>
        <v>2.73</v>
      </c>
      <c r="AO8" s="1">
        <f>ROUND('WA-Demographics'!BT8/SUM('WA-Demographics'!$BM8:$BT8)*100,2)</f>
        <v>5.47</v>
      </c>
    </row>
    <row r="9" spans="1:41" x14ac:dyDescent="0.6">
      <c r="A9" s="1" t="s">
        <v>184</v>
      </c>
      <c r="B9" s="1">
        <f>ROUND('WA-Demographics'!B9/'WA-Demographics'!$L9*100,2)</f>
        <v>6.63</v>
      </c>
      <c r="C9" s="1">
        <f>ROUND('WA-Demographics'!C9/'WA-Demographics'!$L9*100,2)</f>
        <v>7</v>
      </c>
      <c r="D9" s="1">
        <f>ROUND('WA-Demographics'!D9/'WA-Demographics'!$L9*100,2)</f>
        <v>5.01</v>
      </c>
      <c r="E9" s="1">
        <f>ROUND('WA-Demographics'!E9/'WA-Demographics'!$L9*100,2)</f>
        <v>10.130000000000001</v>
      </c>
      <c r="F9" s="1">
        <f>ROUND('WA-Demographics'!F9/'WA-Demographics'!$L9*100,2)</f>
        <v>20.78</v>
      </c>
      <c r="G9" s="1">
        <f>ROUND('WA-Demographics'!G9/'WA-Demographics'!$L9*100,2)</f>
        <v>21.07</v>
      </c>
      <c r="H9" s="1">
        <f>ROUND('WA-Demographics'!H9/'WA-Demographics'!$L9*100,2)</f>
        <v>11.39</v>
      </c>
      <c r="I9" s="1">
        <f>ROUND('WA-Demographics'!I9/'WA-Demographics'!$L9*100,2)</f>
        <v>8.81</v>
      </c>
      <c r="J9" s="1">
        <f>ROUND('WA-Demographics'!J9/'WA-Demographics'!$L9*100,2)</f>
        <v>7.3</v>
      </c>
      <c r="K9" s="1">
        <f>ROUND('WA-Demographics'!K9/'WA-Demographics'!$L9*100,2)</f>
        <v>1.88</v>
      </c>
      <c r="L9" s="1">
        <f>ROUND('WA-Demographics'!M9/SUM('WA-Demographics'!$M9:$P9)*100,2)</f>
        <v>24.6</v>
      </c>
      <c r="M9" s="1">
        <f>ROUND('WA-Demographics'!N9/SUM('WA-Demographics'!$M9:$P9)*100,2)</f>
        <v>10.53</v>
      </c>
      <c r="N9" s="1">
        <f>ROUND('WA-Demographics'!O9/SUM('WA-Demographics'!$M9:$P9)*100,2)</f>
        <v>20.81</v>
      </c>
      <c r="O9" s="1">
        <f>ROUND('WA-Demographics'!P9/SUM('WA-Demographics'!$M9:$P9)*100,2)</f>
        <v>44.07</v>
      </c>
      <c r="P9" s="1">
        <f>ROUND('WA-Demographics'!T9/SUM('WA-Demographics'!$T9:$U9,'WA-Demographics'!$W9)*100,2)</f>
        <v>60.28</v>
      </c>
      <c r="Q9" s="1">
        <f>ROUND('WA-Demographics'!U9/SUM('WA-Demographics'!$T9:$U9,'WA-Demographics'!$W9)*100,2)</f>
        <v>30.94</v>
      </c>
      <c r="R9" s="1">
        <f>ROUND('WA-Demographics'!W9/SUM('WA-Demographics'!$T9:$U9,'WA-Demographics'!$W9)*100,2)</f>
        <v>8.7799999999999994</v>
      </c>
      <c r="S9" s="1">
        <f>ROUND('WA-Demographics'!AA9/SUM('WA-Demographics'!$AA9:$AB9,'WA-Demographics'!$AD9:$AE9)*100,2)</f>
        <v>24.98</v>
      </c>
      <c r="T9" s="1">
        <f>ROUND('WA-Demographics'!AB9/SUM('WA-Demographics'!$AA9:$AB9,'WA-Demographics'!$AD9:$AE9)*100,2)</f>
        <v>34.44</v>
      </c>
      <c r="U9" s="1">
        <f>ROUND('WA-Demographics'!AD9/SUM('WA-Demographics'!$AA9:$AB9,'WA-Demographics'!$AD9:$AE9)*100,2)</f>
        <v>7.21</v>
      </c>
      <c r="V9" s="1">
        <f>ROUND('WA-Demographics'!AE9/SUM('WA-Demographics'!$AA9:$AB9,'WA-Demographics'!$AD9:$AE9)*100,2)</f>
        <v>33.369999999999997</v>
      </c>
      <c r="W9" s="1">
        <f>ROUND('WA-Demographics'!AJ9/SUM('WA-Demographics'!$AJ9:$BA9)*100,2)</f>
        <v>0.53</v>
      </c>
      <c r="X9" s="1">
        <f>ROUND('WA-Demographics'!AK9/SUM('WA-Demographics'!$AJ9:$BA9)*100,2)</f>
        <v>5.55</v>
      </c>
      <c r="Y9" s="1">
        <f>ROUND(SUM('WA-Demographics'!AL9:AN9)/SUM('WA-Demographics'!$AJ9:$BA9)*100,2)</f>
        <v>17.2</v>
      </c>
      <c r="Z9" s="1">
        <f>ROUND('WA-Demographics'!AQ9/SUM('WA-Demographics'!$AJ9:$BA9)*100,2)</f>
        <v>8.75</v>
      </c>
      <c r="AA9" s="1">
        <f>ROUND(SUM('WA-Demographics'!AO9:AP9,'WA-Demographics'!AR9)/SUM('WA-Demographics'!$AJ9:$BA9)*100,2)</f>
        <v>21.04</v>
      </c>
      <c r="AB9" s="1">
        <f>ROUND(SUM('WA-Demographics'!AW9,'WA-Demographics'!AS9)/SUM('WA-Demographics'!$AJ9:$BA9)*100,2)</f>
        <v>5.77</v>
      </c>
      <c r="AC9" s="1">
        <f>ROUND(SUM('WA-Demographics'!AT9:AU9)/SUM('WA-Demographics'!$AJ9:$BA9)*100,2)</f>
        <v>5.4</v>
      </c>
      <c r="AD9" s="1">
        <f>ROUND(SUM('WA-Demographics'!AV9,'WA-Demographics'!AY9)/SUM('WA-Demographics'!$AJ9:$BA9)*100,2)</f>
        <v>14.05</v>
      </c>
      <c r="AE9" s="1">
        <f>ROUND(SUM('WA-Demographics'!AX9,'WA-Demographics'!AZ9:BA9)/SUM('WA-Demographics'!$AJ9:$BA9)*100,2)</f>
        <v>21.71</v>
      </c>
      <c r="AF9" s="1">
        <f>ROUND('WA-Demographics'!BI9/SUM('WA-Demographics'!$BI9:$BJ9)*100,2)</f>
        <v>69.09</v>
      </c>
      <c r="AG9" s="1">
        <f>ROUND('WA-Demographics'!BJ9/SUM('WA-Demographics'!$BI9:$BJ9)*100,2)</f>
        <v>30.91</v>
      </c>
      <c r="AH9" s="1">
        <f>ROUND('WA-Demographics'!BM9/SUM('WA-Demographics'!$BM9:$BT9)*100,2)</f>
        <v>10.84</v>
      </c>
      <c r="AI9" s="1">
        <f>ROUND('WA-Demographics'!BN9/SUM('WA-Demographics'!$BM9:$BT9)*100,2)</f>
        <v>19.71</v>
      </c>
      <c r="AJ9" s="1">
        <f>ROUND('WA-Demographics'!BO9/SUM('WA-Demographics'!$BM9:$BT9)*100,2)</f>
        <v>16.59</v>
      </c>
      <c r="AK9" s="1">
        <f>ROUND('WA-Demographics'!BP9/SUM('WA-Demographics'!$BM9:$BT9)*100,2)</f>
        <v>11.35</v>
      </c>
      <c r="AL9" s="1">
        <f>ROUND('WA-Demographics'!BQ9/SUM('WA-Demographics'!$BM9:$BT9)*100,2)</f>
        <v>14.49</v>
      </c>
      <c r="AM9" s="1">
        <f>ROUND('WA-Demographics'!BR9/SUM('WA-Demographics'!$BM9:$BT9)*100,2)</f>
        <v>8.73</v>
      </c>
      <c r="AN9" s="1">
        <f>ROUND('WA-Demographics'!BS9/SUM('WA-Demographics'!$BM9:$BT9)*100,2)</f>
        <v>8.01</v>
      </c>
      <c r="AO9" s="1">
        <f>ROUND('WA-Demographics'!BT9/SUM('WA-Demographics'!$BM9:$BT9)*100,2)</f>
        <v>10.27</v>
      </c>
    </row>
    <row r="10" spans="1:41" x14ac:dyDescent="0.6">
      <c r="A10" s="1" t="s">
        <v>185</v>
      </c>
      <c r="B10" s="1">
        <f>ROUND('WA-Demographics'!B10/'WA-Demographics'!$L10*100,2)</f>
        <v>5.72</v>
      </c>
      <c r="C10" s="1">
        <f>ROUND('WA-Demographics'!C10/'WA-Demographics'!$L10*100,2)</f>
        <v>9.1</v>
      </c>
      <c r="D10" s="1">
        <f>ROUND('WA-Demographics'!D10/'WA-Demographics'!$L10*100,2)</f>
        <v>7.85</v>
      </c>
      <c r="E10" s="1">
        <f>ROUND('WA-Demographics'!E10/'WA-Demographics'!$L10*100,2)</f>
        <v>7.79</v>
      </c>
      <c r="F10" s="1">
        <f>ROUND('WA-Demographics'!F10/'WA-Demographics'!$L10*100,2)</f>
        <v>11.26</v>
      </c>
      <c r="G10" s="1">
        <f>ROUND('WA-Demographics'!G10/'WA-Demographics'!$L10*100,2)</f>
        <v>21.34</v>
      </c>
      <c r="H10" s="1">
        <f>ROUND('WA-Demographics'!H10/'WA-Demographics'!$L10*100,2)</f>
        <v>13.61</v>
      </c>
      <c r="I10" s="1">
        <f>ROUND('WA-Demographics'!I10/'WA-Demographics'!$L10*100,2)</f>
        <v>10.4</v>
      </c>
      <c r="J10" s="1">
        <f>ROUND('WA-Demographics'!J10/'WA-Demographics'!$L10*100,2)</f>
        <v>9.6199999999999992</v>
      </c>
      <c r="K10" s="1">
        <f>ROUND('WA-Demographics'!K10/'WA-Demographics'!$L10*100,2)</f>
        <v>3.33</v>
      </c>
      <c r="L10" s="1">
        <f>ROUND('WA-Demographics'!M10/SUM('WA-Demographics'!$M10:$P10)*100,2)</f>
        <v>36.47</v>
      </c>
      <c r="M10" s="1">
        <f>ROUND('WA-Demographics'!N10/SUM('WA-Demographics'!$M10:$P10)*100,2)</f>
        <v>11.33</v>
      </c>
      <c r="N10" s="1">
        <f>ROUND('WA-Demographics'!O10/SUM('WA-Demographics'!$M10:$P10)*100,2)</f>
        <v>17.13</v>
      </c>
      <c r="O10" s="1">
        <f>ROUND('WA-Demographics'!P10/SUM('WA-Demographics'!$M10:$P10)*100,2)</f>
        <v>35.08</v>
      </c>
      <c r="P10" s="1">
        <f>ROUND('WA-Demographics'!T10/SUM('WA-Demographics'!$T10:$U10,'WA-Demographics'!$W10)*100,2)</f>
        <v>55.94</v>
      </c>
      <c r="Q10" s="1">
        <f>ROUND('WA-Demographics'!U10/SUM('WA-Demographics'!$T10:$U10,'WA-Demographics'!$W10)*100,2)</f>
        <v>38.06</v>
      </c>
      <c r="R10" s="1">
        <f>ROUND('WA-Demographics'!W10/SUM('WA-Demographics'!$T10:$U10,'WA-Demographics'!$W10)*100,2)</f>
        <v>5.99</v>
      </c>
      <c r="S10" s="1">
        <f>ROUND('WA-Demographics'!AA10/SUM('WA-Demographics'!$AA10:$AB10,'WA-Demographics'!$AD10:$AE10)*100,2)</f>
        <v>38.29</v>
      </c>
      <c r="T10" s="1">
        <f>ROUND('WA-Demographics'!AB10/SUM('WA-Demographics'!$AA10:$AB10,'WA-Demographics'!$AD10:$AE10)*100,2)</f>
        <v>37.18</v>
      </c>
      <c r="U10" s="1">
        <f>ROUND('WA-Demographics'!AD10/SUM('WA-Demographics'!$AA10:$AB10,'WA-Demographics'!$AD10:$AE10)*100,2)</f>
        <v>3.03</v>
      </c>
      <c r="V10" s="1">
        <f>ROUND('WA-Demographics'!AE10/SUM('WA-Demographics'!$AA10:$AB10,'WA-Demographics'!$AD10:$AE10)*100,2)</f>
        <v>21.5</v>
      </c>
      <c r="W10" s="1">
        <f>ROUND('WA-Demographics'!AJ10/SUM('WA-Demographics'!$AJ10:$BA10)*100,2)</f>
        <v>0.61</v>
      </c>
      <c r="X10" s="1">
        <f>ROUND('WA-Demographics'!AK10/SUM('WA-Demographics'!$AJ10:$BA10)*100,2)</f>
        <v>4.5999999999999996</v>
      </c>
      <c r="Y10" s="1">
        <f>ROUND(SUM('WA-Demographics'!AL10:AN10)/SUM('WA-Demographics'!$AJ10:$BA10)*100,2)</f>
        <v>14.89</v>
      </c>
      <c r="Z10" s="1">
        <f>ROUND('WA-Demographics'!AQ10/SUM('WA-Demographics'!$AJ10:$BA10)*100,2)</f>
        <v>6.32</v>
      </c>
      <c r="AA10" s="1">
        <f>ROUND(SUM('WA-Demographics'!AO10:AP10,'WA-Demographics'!AR10)/SUM('WA-Demographics'!$AJ10:$BA10)*100,2)</f>
        <v>15.65</v>
      </c>
      <c r="AB10" s="1">
        <f>ROUND(SUM('WA-Demographics'!AW10,'WA-Demographics'!AS10)/SUM('WA-Demographics'!$AJ10:$BA10)*100,2)</f>
        <v>4.03</v>
      </c>
      <c r="AC10" s="1">
        <f>ROUND(SUM('WA-Demographics'!AT10:AU10)/SUM('WA-Demographics'!$AJ10:$BA10)*100,2)</f>
        <v>5.75</v>
      </c>
      <c r="AD10" s="1">
        <f>ROUND(SUM('WA-Demographics'!AV10,'WA-Demographics'!AY10)/SUM('WA-Demographics'!$AJ10:$BA10)*100,2)</f>
        <v>23.57</v>
      </c>
      <c r="AE10" s="1">
        <f>ROUND(SUM('WA-Demographics'!AX10,'WA-Demographics'!AZ10:BA10)/SUM('WA-Demographics'!$AJ10:$BA10)*100,2)</f>
        <v>24.57</v>
      </c>
      <c r="AF10" s="1">
        <f>ROUND('WA-Demographics'!BI10/SUM('WA-Demographics'!$BI10:$BJ10)*100,2)</f>
        <v>89.49</v>
      </c>
      <c r="AG10" s="1">
        <f>ROUND('WA-Demographics'!BJ10/SUM('WA-Demographics'!$BI10:$BJ10)*100,2)</f>
        <v>10.51</v>
      </c>
      <c r="AH10" s="1">
        <f>ROUND('WA-Demographics'!BM10/SUM('WA-Demographics'!$BM10:$BT10)*100,2)</f>
        <v>16.23</v>
      </c>
      <c r="AI10" s="1">
        <f>ROUND('WA-Demographics'!BN10/SUM('WA-Demographics'!$BM10:$BT10)*100,2)</f>
        <v>32.26</v>
      </c>
      <c r="AJ10" s="1">
        <f>ROUND('WA-Demographics'!BO10/SUM('WA-Demographics'!$BM10:$BT10)*100,2)</f>
        <v>10.97</v>
      </c>
      <c r="AK10" s="1">
        <f>ROUND('WA-Demographics'!BP10/SUM('WA-Demographics'!$BM10:$BT10)*100,2)</f>
        <v>10.37</v>
      </c>
      <c r="AL10" s="1">
        <f>ROUND('WA-Demographics'!BQ10/SUM('WA-Demographics'!$BM10:$BT10)*100,2)</f>
        <v>13.55</v>
      </c>
      <c r="AM10" s="1">
        <f>ROUND('WA-Demographics'!BR10/SUM('WA-Demographics'!$BM10:$BT10)*100,2)</f>
        <v>8.84</v>
      </c>
      <c r="AN10" s="1">
        <f>ROUND('WA-Demographics'!BS10/SUM('WA-Demographics'!$BM10:$BT10)*100,2)</f>
        <v>2.81</v>
      </c>
      <c r="AO10" s="1">
        <f>ROUND('WA-Demographics'!BT10/SUM('WA-Demographics'!$BM10:$BT10)*100,2)</f>
        <v>4.97</v>
      </c>
    </row>
    <row r="11" spans="1:41" x14ac:dyDescent="0.6">
      <c r="A11" s="1" t="s">
        <v>186</v>
      </c>
      <c r="B11" s="1">
        <f>ROUND('WA-Demographics'!B11/'WA-Demographics'!$L11*100,2)</f>
        <v>6.42</v>
      </c>
      <c r="C11" s="1">
        <f>ROUND('WA-Demographics'!C11/'WA-Demographics'!$L11*100,2)</f>
        <v>9.51</v>
      </c>
      <c r="D11" s="1">
        <f>ROUND('WA-Demographics'!D11/'WA-Demographics'!$L11*100,2)</f>
        <v>8.43</v>
      </c>
      <c r="E11" s="1">
        <f>ROUND('WA-Demographics'!E11/'WA-Demographics'!$L11*100,2)</f>
        <v>7.88</v>
      </c>
      <c r="F11" s="1">
        <f>ROUND('WA-Demographics'!F11/'WA-Demographics'!$L11*100,2)</f>
        <v>13.07</v>
      </c>
      <c r="G11" s="1">
        <f>ROUND('WA-Demographics'!G11/'WA-Demographics'!$L11*100,2)</f>
        <v>20.43</v>
      </c>
      <c r="H11" s="1">
        <f>ROUND('WA-Demographics'!H11/'WA-Demographics'!$L11*100,2)</f>
        <v>13.15</v>
      </c>
      <c r="I11" s="1">
        <f>ROUND('WA-Demographics'!I11/'WA-Demographics'!$L11*100,2)</f>
        <v>10.64</v>
      </c>
      <c r="J11" s="1">
        <f>ROUND('WA-Demographics'!J11/'WA-Demographics'!$L11*100,2)</f>
        <v>8.3000000000000007</v>
      </c>
      <c r="K11" s="1">
        <f>ROUND('WA-Demographics'!K11/'WA-Demographics'!$L11*100,2)</f>
        <v>2.1800000000000002</v>
      </c>
      <c r="L11" s="1">
        <f>ROUND('WA-Demographics'!M11/SUM('WA-Demographics'!$M11:$P11)*100,2)</f>
        <v>16.309999999999999</v>
      </c>
      <c r="M11" s="1">
        <f>ROUND('WA-Demographics'!N11/SUM('WA-Demographics'!$M11:$P11)*100,2)</f>
        <v>8.86</v>
      </c>
      <c r="N11" s="1">
        <f>ROUND('WA-Demographics'!O11/SUM('WA-Demographics'!$M11:$P11)*100,2)</f>
        <v>27.35</v>
      </c>
      <c r="O11" s="1">
        <f>ROUND('WA-Demographics'!P11/SUM('WA-Demographics'!$M11:$P11)*100,2)</f>
        <v>47.48</v>
      </c>
      <c r="P11" s="1">
        <f>ROUND('WA-Demographics'!T11/SUM('WA-Demographics'!$T11:$U11,'WA-Demographics'!$W11)*100,2)</f>
        <v>55.14</v>
      </c>
      <c r="Q11" s="1">
        <f>ROUND('WA-Demographics'!U11/SUM('WA-Demographics'!$T11:$U11,'WA-Demographics'!$W11)*100,2)</f>
        <v>36.1</v>
      </c>
      <c r="R11" s="1">
        <f>ROUND('WA-Demographics'!W11/SUM('WA-Demographics'!$T11:$U11,'WA-Demographics'!$W11)*100,2)</f>
        <v>8.76</v>
      </c>
      <c r="S11" s="1">
        <f>ROUND('WA-Demographics'!AA11/SUM('WA-Demographics'!$AA11:$AB11,'WA-Demographics'!$AD11:$AE11)*100,2)</f>
        <v>28.24</v>
      </c>
      <c r="T11" s="1">
        <f>ROUND('WA-Demographics'!AB11/SUM('WA-Demographics'!$AA11:$AB11,'WA-Demographics'!$AD11:$AE11)*100,2)</f>
        <v>37.39</v>
      </c>
      <c r="U11" s="1">
        <f>ROUND('WA-Demographics'!AD11/SUM('WA-Demographics'!$AA11:$AB11,'WA-Demographics'!$AD11:$AE11)*100,2)</f>
        <v>6.56</v>
      </c>
      <c r="V11" s="1">
        <f>ROUND('WA-Demographics'!AE11/SUM('WA-Demographics'!$AA11:$AB11,'WA-Demographics'!$AD11:$AE11)*100,2)</f>
        <v>27.8</v>
      </c>
      <c r="W11" s="1">
        <f>ROUND('WA-Demographics'!AJ11/SUM('WA-Demographics'!$AJ11:$BA11)*100,2)</f>
        <v>1.52</v>
      </c>
      <c r="X11" s="1">
        <f>ROUND('WA-Demographics'!AK11/SUM('WA-Demographics'!$AJ11:$BA11)*100,2)</f>
        <v>4.7300000000000004</v>
      </c>
      <c r="Y11" s="1">
        <f>ROUND(SUM('WA-Demographics'!AL11:AN11)/SUM('WA-Demographics'!$AJ11:$BA11)*100,2)</f>
        <v>23.21</v>
      </c>
      <c r="Z11" s="1">
        <f>ROUND('WA-Demographics'!AQ11/SUM('WA-Demographics'!$AJ11:$BA11)*100,2)</f>
        <v>6.88</v>
      </c>
      <c r="AA11" s="1">
        <f>ROUND(SUM('WA-Demographics'!AO11:AP11,'WA-Demographics'!AR11)/SUM('WA-Demographics'!$AJ11:$BA11)*100,2)</f>
        <v>19.440000000000001</v>
      </c>
      <c r="AB11" s="1">
        <f>ROUND(SUM('WA-Demographics'!AW11,'WA-Demographics'!AS11)/SUM('WA-Demographics'!$AJ11:$BA11)*100,2)</f>
        <v>4.4000000000000004</v>
      </c>
      <c r="AC11" s="1">
        <f>ROUND(SUM('WA-Demographics'!AT11:AU11)/SUM('WA-Demographics'!$AJ11:$BA11)*100,2)</f>
        <v>3.5</v>
      </c>
      <c r="AD11" s="1">
        <f>ROUND(SUM('WA-Demographics'!AV11,'WA-Demographics'!AY11)/SUM('WA-Demographics'!$AJ11:$BA11)*100,2)</f>
        <v>14.02</v>
      </c>
      <c r="AE11" s="1">
        <f>ROUND(SUM('WA-Demographics'!AX11,'WA-Demographics'!AZ11:BA11)/SUM('WA-Demographics'!$AJ11:$BA11)*100,2)</f>
        <v>22.32</v>
      </c>
      <c r="AF11" s="1">
        <f>ROUND('WA-Demographics'!BI11/SUM('WA-Demographics'!$BI11:$BJ11)*100,2)</f>
        <v>89.44</v>
      </c>
      <c r="AG11" s="1">
        <f>ROUND('WA-Demographics'!BJ11/SUM('WA-Demographics'!$BI11:$BJ11)*100,2)</f>
        <v>10.56</v>
      </c>
      <c r="AH11" s="1">
        <f>ROUND('WA-Demographics'!BM11/SUM('WA-Demographics'!$BM11:$BT11)*100,2)</f>
        <v>9.56</v>
      </c>
      <c r="AI11" s="1">
        <f>ROUND('WA-Demographics'!BN11/SUM('WA-Demographics'!$BM11:$BT11)*100,2)</f>
        <v>18.16</v>
      </c>
      <c r="AJ11" s="1">
        <f>ROUND('WA-Demographics'!BO11/SUM('WA-Demographics'!$BM11:$BT11)*100,2)</f>
        <v>17.510000000000002</v>
      </c>
      <c r="AK11" s="1">
        <f>ROUND('WA-Demographics'!BP11/SUM('WA-Demographics'!$BM11:$BT11)*100,2)</f>
        <v>11.14</v>
      </c>
      <c r="AL11" s="1">
        <f>ROUND('WA-Demographics'!BQ11/SUM('WA-Demographics'!$BM11:$BT11)*100,2)</f>
        <v>11.84</v>
      </c>
      <c r="AM11" s="1">
        <f>ROUND('WA-Demographics'!BR11/SUM('WA-Demographics'!$BM11:$BT11)*100,2)</f>
        <v>10.130000000000001</v>
      </c>
      <c r="AN11" s="1">
        <f>ROUND('WA-Demographics'!BS11/SUM('WA-Demographics'!$BM11:$BT11)*100,2)</f>
        <v>8.16</v>
      </c>
      <c r="AO11" s="1">
        <f>ROUND('WA-Demographics'!BT11/SUM('WA-Demographics'!$BM11:$BT11)*100,2)</f>
        <v>13.5</v>
      </c>
    </row>
    <row r="12" spans="1:41" x14ac:dyDescent="0.6">
      <c r="A12" s="1" t="s">
        <v>187</v>
      </c>
      <c r="B12" s="1">
        <f>ROUND('WA-Demographics'!B12/'WA-Demographics'!$L12*100,2)</f>
        <v>6.69</v>
      </c>
      <c r="C12" s="1">
        <f>ROUND('WA-Demographics'!C12/'WA-Demographics'!$L12*100,2)</f>
        <v>10.75</v>
      </c>
      <c r="D12" s="1">
        <f>ROUND('WA-Demographics'!D12/'WA-Demographics'!$L12*100,2)</f>
        <v>9.74</v>
      </c>
      <c r="E12" s="1">
        <f>ROUND('WA-Demographics'!E12/'WA-Demographics'!$L12*100,2)</f>
        <v>10.77</v>
      </c>
      <c r="F12" s="1">
        <f>ROUND('WA-Demographics'!F12/'WA-Demographics'!$L12*100,2)</f>
        <v>12.58</v>
      </c>
      <c r="G12" s="1">
        <f>ROUND('WA-Demographics'!G12/'WA-Demographics'!$L12*100,2)</f>
        <v>23.75</v>
      </c>
      <c r="H12" s="1">
        <f>ROUND('WA-Demographics'!H12/'WA-Demographics'!$L12*100,2)</f>
        <v>13.56</v>
      </c>
      <c r="I12" s="1">
        <f>ROUND('WA-Demographics'!I12/'WA-Demographics'!$L12*100,2)</f>
        <v>7.17</v>
      </c>
      <c r="J12" s="1">
        <f>ROUND('WA-Demographics'!J12/'WA-Demographics'!$L12*100,2)</f>
        <v>4.29</v>
      </c>
      <c r="K12" s="1">
        <f>ROUND('WA-Demographics'!K12/'WA-Demographics'!$L12*100,2)</f>
        <v>0.7</v>
      </c>
      <c r="L12" s="1">
        <f>ROUND('WA-Demographics'!M12/SUM('WA-Demographics'!$M12:$P12)*100,2)</f>
        <v>19.02</v>
      </c>
      <c r="M12" s="1">
        <f>ROUND('WA-Demographics'!N12/SUM('WA-Demographics'!$M12:$P12)*100,2)</f>
        <v>11.48</v>
      </c>
      <c r="N12" s="1">
        <f>ROUND('WA-Demographics'!O12/SUM('WA-Demographics'!$M12:$P12)*100,2)</f>
        <v>26.28</v>
      </c>
      <c r="O12" s="1">
        <f>ROUND('WA-Demographics'!P12/SUM('WA-Demographics'!$M12:$P12)*100,2)</f>
        <v>43.22</v>
      </c>
      <c r="P12" s="1">
        <f>ROUND('WA-Demographics'!T12/SUM('WA-Demographics'!$T12:$U12,'WA-Demographics'!$W12)*100,2)</f>
        <v>55.18</v>
      </c>
      <c r="Q12" s="1">
        <f>ROUND('WA-Demographics'!U12/SUM('WA-Demographics'!$T12:$U12,'WA-Demographics'!$W12)*100,2)</f>
        <v>35.78</v>
      </c>
      <c r="R12" s="1">
        <f>ROUND('WA-Demographics'!W12/SUM('WA-Demographics'!$T12:$U12,'WA-Demographics'!$W12)*100,2)</f>
        <v>9.0399999999999991</v>
      </c>
      <c r="S12" s="1">
        <f>ROUND('WA-Demographics'!AA12/SUM('WA-Demographics'!$AA12:$AB12,'WA-Demographics'!$AD12:$AE12)*100,2)</f>
        <v>19.14</v>
      </c>
      <c r="T12" s="1">
        <f>ROUND('WA-Demographics'!AB12/SUM('WA-Demographics'!$AA12:$AB12,'WA-Demographics'!$AD12:$AE12)*100,2)</f>
        <v>56.02</v>
      </c>
      <c r="U12" s="1">
        <f>ROUND('WA-Demographics'!AD12/SUM('WA-Demographics'!$AA12:$AB12,'WA-Demographics'!$AD12:$AE12)*100,2)</f>
        <v>1.95</v>
      </c>
      <c r="V12" s="1">
        <f>ROUND('WA-Demographics'!AE12/SUM('WA-Demographics'!$AA12:$AB12,'WA-Demographics'!$AD12:$AE12)*100,2)</f>
        <v>22.89</v>
      </c>
      <c r="W12" s="1">
        <f>ROUND('WA-Demographics'!AJ12/SUM('WA-Demographics'!$AJ12:$BA12)*100,2)</f>
        <v>0.84</v>
      </c>
      <c r="X12" s="1">
        <f>ROUND('WA-Demographics'!AK12/SUM('WA-Demographics'!$AJ12:$BA12)*100,2)</f>
        <v>4.2300000000000004</v>
      </c>
      <c r="Y12" s="1">
        <f>ROUND(SUM('WA-Demographics'!AL12:AN12)/SUM('WA-Demographics'!$AJ12:$BA12)*100,2)</f>
        <v>21.25</v>
      </c>
      <c r="Z12" s="1">
        <f>ROUND('WA-Demographics'!AQ12/SUM('WA-Demographics'!$AJ12:$BA12)*100,2)</f>
        <v>7.1</v>
      </c>
      <c r="AA12" s="1">
        <f>ROUND(SUM('WA-Demographics'!AO12:AP12,'WA-Demographics'!AR12)/SUM('WA-Demographics'!$AJ12:$BA12)*100,2)</f>
        <v>18.68</v>
      </c>
      <c r="AB12" s="1">
        <f>ROUND(SUM('WA-Demographics'!AW12,'WA-Demographics'!AS12)/SUM('WA-Demographics'!$AJ12:$BA12)*100,2)</f>
        <v>5.05</v>
      </c>
      <c r="AC12" s="1">
        <f>ROUND(SUM('WA-Demographics'!AT12:AU12)/SUM('WA-Demographics'!$AJ12:$BA12)*100,2)</f>
        <v>5.22</v>
      </c>
      <c r="AD12" s="1">
        <f>ROUND(SUM('WA-Demographics'!AV12,'WA-Demographics'!AY12)/SUM('WA-Demographics'!$AJ12:$BA12)*100,2)</f>
        <v>15.72</v>
      </c>
      <c r="AE12" s="1">
        <f>ROUND(SUM('WA-Demographics'!AX12,'WA-Demographics'!AZ12:BA12)/SUM('WA-Demographics'!$AJ12:$BA12)*100,2)</f>
        <v>21.91</v>
      </c>
      <c r="AF12" s="1">
        <f>ROUND('WA-Demographics'!BI12/SUM('WA-Demographics'!$BI12:$BJ12)*100,2)</f>
        <v>85.51</v>
      </c>
      <c r="AG12" s="1">
        <f>ROUND('WA-Demographics'!BJ12/SUM('WA-Demographics'!$BI12:$BJ12)*100,2)</f>
        <v>14.49</v>
      </c>
      <c r="AH12" s="1">
        <f>ROUND('WA-Demographics'!BM12/SUM('WA-Demographics'!$BM12:$BT12)*100,2)</f>
        <v>11.35</v>
      </c>
      <c r="AI12" s="1">
        <f>ROUND('WA-Demographics'!BN12/SUM('WA-Demographics'!$BM12:$BT12)*100,2)</f>
        <v>18.11</v>
      </c>
      <c r="AJ12" s="1">
        <f>ROUND('WA-Demographics'!BO12/SUM('WA-Demographics'!$BM12:$BT12)*100,2)</f>
        <v>18.45</v>
      </c>
      <c r="AK12" s="1">
        <f>ROUND('WA-Demographics'!BP12/SUM('WA-Demographics'!$BM12:$BT12)*100,2)</f>
        <v>12.26</v>
      </c>
      <c r="AL12" s="1">
        <f>ROUND('WA-Demographics'!BQ12/SUM('WA-Demographics'!$BM12:$BT12)*100,2)</f>
        <v>14.27</v>
      </c>
      <c r="AM12" s="1">
        <f>ROUND('WA-Demographics'!BR12/SUM('WA-Demographics'!$BM12:$BT12)*100,2)</f>
        <v>11.01</v>
      </c>
      <c r="AN12" s="1">
        <f>ROUND('WA-Demographics'!BS12/SUM('WA-Demographics'!$BM12:$BT12)*100,2)</f>
        <v>5.09</v>
      </c>
      <c r="AO12" s="1">
        <f>ROUND('WA-Demographics'!BT12/SUM('WA-Demographics'!$BM12:$BT12)*100,2)</f>
        <v>9.4499999999999993</v>
      </c>
    </row>
    <row r="13" spans="1:41" x14ac:dyDescent="0.6">
      <c r="A13" s="1" t="s">
        <v>188</v>
      </c>
      <c r="B13" s="1">
        <f>ROUND('WA-Demographics'!B13/'WA-Demographics'!$L13*100,2)</f>
        <v>9.34</v>
      </c>
      <c r="C13" s="1">
        <f>ROUND('WA-Demographics'!C13/'WA-Demographics'!$L13*100,2)</f>
        <v>11.8</v>
      </c>
      <c r="D13" s="1">
        <f>ROUND('WA-Demographics'!D13/'WA-Demographics'!$L13*100,2)</f>
        <v>8.58</v>
      </c>
      <c r="E13" s="1">
        <f>ROUND('WA-Demographics'!E13/'WA-Demographics'!$L13*100,2)</f>
        <v>9.59</v>
      </c>
      <c r="F13" s="1">
        <f>ROUND('WA-Demographics'!F13/'WA-Demographics'!$L13*100,2)</f>
        <v>16.97</v>
      </c>
      <c r="G13" s="1">
        <f>ROUND('WA-Demographics'!G13/'WA-Demographics'!$L13*100,2)</f>
        <v>21.39</v>
      </c>
      <c r="H13" s="1">
        <f>ROUND('WA-Demographics'!H13/'WA-Demographics'!$L13*100,2)</f>
        <v>9.17</v>
      </c>
      <c r="I13" s="1">
        <f>ROUND('WA-Demographics'!I13/'WA-Demographics'!$L13*100,2)</f>
        <v>6.15</v>
      </c>
      <c r="J13" s="1">
        <f>ROUND('WA-Demographics'!J13/'WA-Demographics'!$L13*100,2)</f>
        <v>5.78</v>
      </c>
      <c r="K13" s="1">
        <f>ROUND('WA-Demographics'!K13/'WA-Demographics'!$L13*100,2)</f>
        <v>1.23</v>
      </c>
      <c r="L13" s="1">
        <f>ROUND('WA-Demographics'!M13/SUM('WA-Demographics'!$M13:$P13)*100,2)</f>
        <v>13.48</v>
      </c>
      <c r="M13" s="1">
        <f>ROUND('WA-Demographics'!N13/SUM('WA-Demographics'!$M13:$P13)*100,2)</f>
        <v>11.05</v>
      </c>
      <c r="N13" s="1">
        <f>ROUND('WA-Demographics'!O13/SUM('WA-Demographics'!$M13:$P13)*100,2)</f>
        <v>29.71</v>
      </c>
      <c r="O13" s="1">
        <f>ROUND('WA-Demographics'!P13/SUM('WA-Demographics'!$M13:$P13)*100,2)</f>
        <v>45.77</v>
      </c>
      <c r="P13" s="1">
        <f>ROUND('WA-Demographics'!T13/SUM('WA-Demographics'!$T13:$U13,'WA-Demographics'!$W13)*100,2)</f>
        <v>57.06</v>
      </c>
      <c r="Q13" s="1">
        <f>ROUND('WA-Demographics'!U13/SUM('WA-Demographics'!$T13:$U13,'WA-Demographics'!$W13)*100,2)</f>
        <v>33.39</v>
      </c>
      <c r="R13" s="1">
        <f>ROUND('WA-Demographics'!W13/SUM('WA-Demographics'!$T13:$U13,'WA-Demographics'!$W13)*100,2)</f>
        <v>9.5500000000000007</v>
      </c>
      <c r="S13" s="1">
        <f>ROUND('WA-Demographics'!AA13/SUM('WA-Demographics'!$AA13:$AB13,'WA-Demographics'!$AD13:$AE13)*100,2)</f>
        <v>13.58</v>
      </c>
      <c r="T13" s="1">
        <f>ROUND('WA-Demographics'!AB13/SUM('WA-Demographics'!$AA13:$AB13,'WA-Demographics'!$AD13:$AE13)*100,2)</f>
        <v>58.33</v>
      </c>
      <c r="U13" s="1">
        <f>ROUND('WA-Demographics'!AD13/SUM('WA-Demographics'!$AA13:$AB13,'WA-Demographics'!$AD13:$AE13)*100,2)</f>
        <v>2.23</v>
      </c>
      <c r="V13" s="1">
        <f>ROUND('WA-Demographics'!AE13/SUM('WA-Demographics'!$AA13:$AB13,'WA-Demographics'!$AD13:$AE13)*100,2)</f>
        <v>25.85</v>
      </c>
      <c r="W13" s="1">
        <f>ROUND('WA-Demographics'!AJ13/SUM('WA-Demographics'!$AJ13:$BA13)*100,2)</f>
        <v>1.43</v>
      </c>
      <c r="X13" s="1">
        <f>ROUND('WA-Demographics'!AK13/SUM('WA-Demographics'!$AJ13:$BA13)*100,2)</f>
        <v>5.43</v>
      </c>
      <c r="Y13" s="1">
        <f>ROUND(SUM('WA-Demographics'!AL13:AN13)/SUM('WA-Demographics'!$AJ13:$BA13)*100,2)</f>
        <v>22.68</v>
      </c>
      <c r="Z13" s="1">
        <f>ROUND('WA-Demographics'!AQ13/SUM('WA-Demographics'!$AJ13:$BA13)*100,2)</f>
        <v>6.8</v>
      </c>
      <c r="AA13" s="1">
        <f>ROUND(SUM('WA-Demographics'!AO13:AP13,'WA-Demographics'!AR13)/SUM('WA-Demographics'!$AJ13:$BA13)*100,2)</f>
        <v>19.02</v>
      </c>
      <c r="AB13" s="1">
        <f>ROUND(SUM('WA-Demographics'!AW13,'WA-Demographics'!AS13)/SUM('WA-Demographics'!$AJ13:$BA13)*100,2)</f>
        <v>5.13</v>
      </c>
      <c r="AC13" s="1">
        <f>ROUND(SUM('WA-Demographics'!AT13:AU13)/SUM('WA-Demographics'!$AJ13:$BA13)*100,2)</f>
        <v>4.55</v>
      </c>
      <c r="AD13" s="1">
        <f>ROUND(SUM('WA-Demographics'!AV13,'WA-Demographics'!AY13)/SUM('WA-Demographics'!$AJ13:$BA13)*100,2)</f>
        <v>13.28</v>
      </c>
      <c r="AE13" s="1">
        <f>ROUND(SUM('WA-Demographics'!AX13,'WA-Demographics'!AZ13:BA13)/SUM('WA-Demographics'!$AJ13:$BA13)*100,2)</f>
        <v>21.7</v>
      </c>
      <c r="AF13" s="1">
        <f>ROUND('WA-Demographics'!BI13/SUM('WA-Demographics'!$BI13:$BJ13)*100,2)</f>
        <v>88.28</v>
      </c>
      <c r="AG13" s="1">
        <f>ROUND('WA-Demographics'!BJ13/SUM('WA-Demographics'!$BI13:$BJ13)*100,2)</f>
        <v>11.72</v>
      </c>
      <c r="AH13" s="1">
        <f>ROUND('WA-Demographics'!BM13/SUM('WA-Demographics'!$BM13:$BT13)*100,2)</f>
        <v>8.84</v>
      </c>
      <c r="AI13" s="1">
        <f>ROUND('WA-Demographics'!BN13/SUM('WA-Demographics'!$BM13:$BT13)*100,2)</f>
        <v>13.92</v>
      </c>
      <c r="AJ13" s="1">
        <f>ROUND('WA-Demographics'!BO13/SUM('WA-Demographics'!$BM13:$BT13)*100,2)</f>
        <v>20.9</v>
      </c>
      <c r="AK13" s="1">
        <f>ROUND('WA-Demographics'!BP13/SUM('WA-Demographics'!$BM13:$BT13)*100,2)</f>
        <v>13.28</v>
      </c>
      <c r="AL13" s="1">
        <f>ROUND('WA-Demographics'!BQ13/SUM('WA-Demographics'!$BM13:$BT13)*100,2)</f>
        <v>13.83</v>
      </c>
      <c r="AM13" s="1">
        <f>ROUND('WA-Demographics'!BR13/SUM('WA-Demographics'!$BM13:$BT13)*100,2)</f>
        <v>10.6</v>
      </c>
      <c r="AN13" s="1">
        <f>ROUND('WA-Demographics'!BS13/SUM('WA-Demographics'!$BM13:$BT13)*100,2)</f>
        <v>7.31</v>
      </c>
      <c r="AO13" s="1">
        <f>ROUND('WA-Demographics'!BT13/SUM('WA-Demographics'!$BM13:$BT13)*100,2)</f>
        <v>11.32</v>
      </c>
    </row>
    <row r="14" spans="1:41" x14ac:dyDescent="0.6">
      <c r="A14" s="1" t="s">
        <v>189</v>
      </c>
      <c r="B14" s="1">
        <f>ROUND('WA-Demographics'!B14/'WA-Demographics'!$L14*100,2)</f>
        <v>7.32</v>
      </c>
      <c r="C14" s="1">
        <f>ROUND('WA-Demographics'!C14/'WA-Demographics'!$L14*100,2)</f>
        <v>8.0399999999999991</v>
      </c>
      <c r="D14" s="1">
        <f>ROUND('WA-Demographics'!D14/'WA-Demographics'!$L14*100,2)</f>
        <v>5.68</v>
      </c>
      <c r="E14" s="1">
        <f>ROUND('WA-Demographics'!E14/'WA-Demographics'!$L14*100,2)</f>
        <v>10.94</v>
      </c>
      <c r="F14" s="1">
        <f>ROUND('WA-Demographics'!F14/'WA-Demographics'!$L14*100,2)</f>
        <v>21.27</v>
      </c>
      <c r="G14" s="1">
        <f>ROUND('WA-Demographics'!G14/'WA-Demographics'!$L14*100,2)</f>
        <v>19.47</v>
      </c>
      <c r="H14" s="1">
        <f>ROUND('WA-Demographics'!H14/'WA-Demographics'!$L14*100,2)</f>
        <v>10.16</v>
      </c>
      <c r="I14" s="1">
        <f>ROUND('WA-Demographics'!I14/'WA-Demographics'!$L14*100,2)</f>
        <v>9.07</v>
      </c>
      <c r="J14" s="1">
        <f>ROUND('WA-Demographics'!J14/'WA-Demographics'!$L14*100,2)</f>
        <v>6.47</v>
      </c>
      <c r="K14" s="1">
        <f>ROUND('WA-Demographics'!K14/'WA-Demographics'!$L14*100,2)</f>
        <v>1.6</v>
      </c>
      <c r="L14" s="1">
        <f>ROUND('WA-Demographics'!M14/SUM('WA-Demographics'!$M14:$P14)*100,2)</f>
        <v>26.94</v>
      </c>
      <c r="M14" s="1">
        <f>ROUND('WA-Demographics'!N14/SUM('WA-Demographics'!$M14:$P14)*100,2)</f>
        <v>9.91</v>
      </c>
      <c r="N14" s="1">
        <f>ROUND('WA-Demographics'!O14/SUM('WA-Demographics'!$M14:$P14)*100,2)</f>
        <v>18.829999999999998</v>
      </c>
      <c r="O14" s="1">
        <f>ROUND('WA-Demographics'!P14/SUM('WA-Demographics'!$M14:$P14)*100,2)</f>
        <v>44.32</v>
      </c>
      <c r="P14" s="1">
        <f>ROUND('WA-Demographics'!T14/SUM('WA-Demographics'!$T14:$U14,'WA-Demographics'!$W14)*100,2)</f>
        <v>54.35</v>
      </c>
      <c r="Q14" s="1">
        <f>ROUND('WA-Demographics'!U14/SUM('WA-Demographics'!$T14:$U14,'WA-Demographics'!$W14)*100,2)</f>
        <v>34.979999999999997</v>
      </c>
      <c r="R14" s="1">
        <f>ROUND('WA-Demographics'!W14/SUM('WA-Demographics'!$T14:$U14,'WA-Demographics'!$W14)*100,2)</f>
        <v>10.67</v>
      </c>
      <c r="S14" s="1">
        <f>ROUND('WA-Demographics'!AA14/SUM('WA-Demographics'!$AA14:$AB14,'WA-Demographics'!$AD14:$AE14)*100,2)</f>
        <v>28.85</v>
      </c>
      <c r="T14" s="1">
        <f>ROUND('WA-Demographics'!AB14/SUM('WA-Demographics'!$AA14:$AB14,'WA-Demographics'!$AD14:$AE14)*100,2)</f>
        <v>38.299999999999997</v>
      </c>
      <c r="U14" s="1">
        <f>ROUND('WA-Demographics'!AD14/SUM('WA-Demographics'!$AA14:$AB14,'WA-Demographics'!$AD14:$AE14)*100,2)</f>
        <v>3.47</v>
      </c>
      <c r="V14" s="1">
        <f>ROUND('WA-Demographics'!AE14/SUM('WA-Demographics'!$AA14:$AB14,'WA-Demographics'!$AD14:$AE14)*100,2)</f>
        <v>29.39</v>
      </c>
      <c r="W14" s="1">
        <f>ROUND('WA-Demographics'!AJ14/SUM('WA-Demographics'!$AJ14:$BA14)*100,2)</f>
        <v>0.52</v>
      </c>
      <c r="X14" s="1">
        <f>ROUND('WA-Demographics'!AK14/SUM('WA-Demographics'!$AJ14:$BA14)*100,2)</f>
        <v>3.11</v>
      </c>
      <c r="Y14" s="1">
        <f>ROUND(SUM('WA-Demographics'!AL14:AN14)/SUM('WA-Demographics'!$AJ14:$BA14)*100,2)</f>
        <v>17.170000000000002</v>
      </c>
      <c r="Z14" s="1">
        <f>ROUND('WA-Demographics'!AQ14/SUM('WA-Demographics'!$AJ14:$BA14)*100,2)</f>
        <v>9.84</v>
      </c>
      <c r="AA14" s="1">
        <f>ROUND(SUM('WA-Demographics'!AO14:AP14,'WA-Demographics'!AR14)/SUM('WA-Demographics'!$AJ14:$BA14)*100,2)</f>
        <v>22.43</v>
      </c>
      <c r="AB14" s="1">
        <f>ROUND(SUM('WA-Demographics'!AW14,'WA-Demographics'!AS14)/SUM('WA-Demographics'!$AJ14:$BA14)*100,2)</f>
        <v>5.75</v>
      </c>
      <c r="AC14" s="1">
        <f>ROUND(SUM('WA-Demographics'!AT14:AU14)/SUM('WA-Demographics'!$AJ14:$BA14)*100,2)</f>
        <v>4.1100000000000003</v>
      </c>
      <c r="AD14" s="1">
        <f>ROUND(SUM('WA-Demographics'!AV14,'WA-Demographics'!AY14)/SUM('WA-Demographics'!$AJ14:$BA14)*100,2)</f>
        <v>14.58</v>
      </c>
      <c r="AE14" s="1">
        <f>ROUND(SUM('WA-Demographics'!AX14,'WA-Demographics'!AZ14:BA14)/SUM('WA-Demographics'!$AJ14:$BA14)*100,2)</f>
        <v>22.49</v>
      </c>
      <c r="AF14" s="1">
        <f>ROUND('WA-Demographics'!BI14/SUM('WA-Demographics'!$BI14:$BJ14)*100,2)</f>
        <v>54.53</v>
      </c>
      <c r="AG14" s="1">
        <f>ROUND('WA-Demographics'!BJ14/SUM('WA-Demographics'!$BI14:$BJ14)*100,2)</f>
        <v>45.47</v>
      </c>
      <c r="AH14" s="1">
        <f>ROUND('WA-Demographics'!BM14/SUM('WA-Demographics'!$BM14:$BT14)*100,2)</f>
        <v>7.87</v>
      </c>
      <c r="AI14" s="1">
        <f>ROUND('WA-Demographics'!BN14/SUM('WA-Demographics'!$BM14:$BT14)*100,2)</f>
        <v>18.75</v>
      </c>
      <c r="AJ14" s="1">
        <f>ROUND('WA-Demographics'!BO14/SUM('WA-Demographics'!$BM14:$BT14)*100,2)</f>
        <v>16.260000000000002</v>
      </c>
      <c r="AK14" s="1">
        <f>ROUND('WA-Demographics'!BP14/SUM('WA-Demographics'!$BM14:$BT14)*100,2)</f>
        <v>12.36</v>
      </c>
      <c r="AL14" s="1">
        <f>ROUND('WA-Demographics'!BQ14/SUM('WA-Demographics'!$BM14:$BT14)*100,2)</f>
        <v>13.3</v>
      </c>
      <c r="AM14" s="1">
        <f>ROUND('WA-Demographics'!BR14/SUM('WA-Demographics'!$BM14:$BT14)*100,2)</f>
        <v>9.24</v>
      </c>
      <c r="AN14" s="1">
        <f>ROUND('WA-Demographics'!BS14/SUM('WA-Demographics'!$BM14:$BT14)*100,2)</f>
        <v>9.0500000000000007</v>
      </c>
      <c r="AO14" s="1">
        <f>ROUND('WA-Demographics'!BT14/SUM('WA-Demographics'!$BM14:$BT14)*100,2)</f>
        <v>13.16</v>
      </c>
    </row>
    <row r="15" spans="1:41" x14ac:dyDescent="0.6">
      <c r="A15" s="1" t="s">
        <v>190</v>
      </c>
      <c r="B15" s="1">
        <f>ROUND('WA-Demographics'!B15/'WA-Demographics'!$L15*100,2)</f>
        <v>5.8</v>
      </c>
      <c r="C15" s="1">
        <f>ROUND('WA-Demographics'!C15/'WA-Demographics'!$L15*100,2)</f>
        <v>10.6</v>
      </c>
      <c r="D15" s="1">
        <f>ROUND('WA-Demographics'!D15/'WA-Demographics'!$L15*100,2)</f>
        <v>8.09</v>
      </c>
      <c r="E15" s="1">
        <f>ROUND('WA-Demographics'!E15/'WA-Demographics'!$L15*100,2)</f>
        <v>7.52</v>
      </c>
      <c r="F15" s="1">
        <f>ROUND('WA-Demographics'!F15/'WA-Demographics'!$L15*100,2)</f>
        <v>8.64</v>
      </c>
      <c r="G15" s="1">
        <f>ROUND('WA-Demographics'!G15/'WA-Demographics'!$L15*100,2)</f>
        <v>21.06</v>
      </c>
      <c r="H15" s="1">
        <f>ROUND('WA-Demographics'!H15/'WA-Demographics'!$L15*100,2)</f>
        <v>13.54</v>
      </c>
      <c r="I15" s="1">
        <f>ROUND('WA-Demographics'!I15/'WA-Demographics'!$L15*100,2)</f>
        <v>13.76</v>
      </c>
      <c r="J15" s="1">
        <f>ROUND('WA-Demographics'!J15/'WA-Demographics'!$L15*100,2)</f>
        <v>9.18</v>
      </c>
      <c r="K15" s="1">
        <f>ROUND('WA-Demographics'!K15/'WA-Demographics'!$L15*100,2)</f>
        <v>1.82</v>
      </c>
      <c r="L15" s="1">
        <f>ROUND('WA-Demographics'!M15/SUM('WA-Demographics'!$M15:$P15)*100,2)</f>
        <v>34.69</v>
      </c>
      <c r="M15" s="1">
        <f>ROUND('WA-Demographics'!N15/SUM('WA-Demographics'!$M15:$P15)*100,2)</f>
        <v>12.14</v>
      </c>
      <c r="N15" s="1">
        <f>ROUND('WA-Demographics'!O15/SUM('WA-Demographics'!$M15:$P15)*100,2)</f>
        <v>17.68</v>
      </c>
      <c r="O15" s="1">
        <f>ROUND('WA-Demographics'!P15/SUM('WA-Demographics'!$M15:$P15)*100,2)</f>
        <v>35.49</v>
      </c>
      <c r="P15" s="1">
        <f>ROUND('WA-Demographics'!T15/SUM('WA-Demographics'!$T15:$U15,'WA-Demographics'!$W15)*100,2)</f>
        <v>53.98</v>
      </c>
      <c r="Q15" s="1">
        <f>ROUND('WA-Demographics'!U15/SUM('WA-Demographics'!$T15:$U15,'WA-Demographics'!$W15)*100,2)</f>
        <v>40.200000000000003</v>
      </c>
      <c r="R15" s="1">
        <f>ROUND('WA-Demographics'!W15/SUM('WA-Demographics'!$T15:$U15,'WA-Demographics'!$W15)*100,2)</f>
        <v>5.83</v>
      </c>
      <c r="S15" s="1">
        <f>ROUND('WA-Demographics'!AA15/SUM('WA-Demographics'!$AA15:$AB15,'WA-Demographics'!$AD15:$AE15)*100,2)</f>
        <v>43.87</v>
      </c>
      <c r="T15" s="1">
        <f>ROUND('WA-Demographics'!AB15/SUM('WA-Demographics'!$AA15:$AB15,'WA-Demographics'!$AD15:$AE15)*100,2)</f>
        <v>41.84</v>
      </c>
      <c r="U15" s="1">
        <f>ROUND('WA-Demographics'!AD15/SUM('WA-Demographics'!$AA15:$AB15,'WA-Demographics'!$AD15:$AE15)*100,2)</f>
        <v>0.69</v>
      </c>
      <c r="V15" s="1">
        <f>ROUND('WA-Demographics'!AE15/SUM('WA-Demographics'!$AA15:$AB15,'WA-Demographics'!$AD15:$AE15)*100,2)</f>
        <v>13.59</v>
      </c>
      <c r="W15" s="1">
        <f>ROUND('WA-Demographics'!AJ15/SUM('WA-Demographics'!$AJ15:$BA15)*100,2)</f>
        <v>0.47</v>
      </c>
      <c r="X15" s="1">
        <f>ROUND('WA-Demographics'!AK15/SUM('WA-Demographics'!$AJ15:$BA15)*100,2)</f>
        <v>4.7699999999999996</v>
      </c>
      <c r="Y15" s="1">
        <f>ROUND(SUM('WA-Demographics'!AL15:AN15)/SUM('WA-Demographics'!$AJ15:$BA15)*100,2)</f>
        <v>16.190000000000001</v>
      </c>
      <c r="Z15" s="1">
        <f>ROUND('WA-Demographics'!AQ15/SUM('WA-Demographics'!$AJ15:$BA15)*100,2)</f>
        <v>5.13</v>
      </c>
      <c r="AA15" s="1">
        <f>ROUND(SUM('WA-Demographics'!AO15:AP15,'WA-Demographics'!AR15)/SUM('WA-Demographics'!$AJ15:$BA15)*100,2)</f>
        <v>14.58</v>
      </c>
      <c r="AB15" s="1">
        <f>ROUND(SUM('WA-Demographics'!AW15,'WA-Demographics'!AS15)/SUM('WA-Demographics'!$AJ15:$BA15)*100,2)</f>
        <v>4.4800000000000004</v>
      </c>
      <c r="AC15" s="1">
        <f>ROUND(SUM('WA-Demographics'!AT15:AU15)/SUM('WA-Demographics'!$AJ15:$BA15)*100,2)</f>
        <v>6.53</v>
      </c>
      <c r="AD15" s="1">
        <f>ROUND(SUM('WA-Demographics'!AV15,'WA-Demographics'!AY15)/SUM('WA-Demographics'!$AJ15:$BA15)*100,2)</f>
        <v>25.33</v>
      </c>
      <c r="AE15" s="1">
        <f>ROUND(SUM('WA-Demographics'!AX15,'WA-Demographics'!AZ15:BA15)/SUM('WA-Demographics'!$AJ15:$BA15)*100,2)</f>
        <v>22.52</v>
      </c>
      <c r="AF15" s="1">
        <f>ROUND('WA-Demographics'!BI15/SUM('WA-Demographics'!$BI15:$BJ15)*100,2)</f>
        <v>89.37</v>
      </c>
      <c r="AG15" s="1">
        <f>ROUND('WA-Demographics'!BJ15/SUM('WA-Demographics'!$BI15:$BJ15)*100,2)</f>
        <v>10.63</v>
      </c>
      <c r="AH15" s="1">
        <f>ROUND('WA-Demographics'!BM15/SUM('WA-Demographics'!$BM15:$BT15)*100,2)</f>
        <v>15.86</v>
      </c>
      <c r="AI15" s="1">
        <f>ROUND('WA-Demographics'!BN15/SUM('WA-Demographics'!$BM15:$BT15)*100,2)</f>
        <v>31.21</v>
      </c>
      <c r="AJ15" s="1">
        <f>ROUND('WA-Demographics'!BO15/SUM('WA-Demographics'!$BM15:$BT15)*100,2)</f>
        <v>12.08</v>
      </c>
      <c r="AK15" s="1">
        <f>ROUND('WA-Demographics'!BP15/SUM('WA-Demographics'!$BM15:$BT15)*100,2)</f>
        <v>9.4</v>
      </c>
      <c r="AL15" s="1">
        <f>ROUND('WA-Demographics'!BQ15/SUM('WA-Demographics'!$BM15:$BT15)*100,2)</f>
        <v>14.69</v>
      </c>
      <c r="AM15" s="1">
        <f>ROUND('WA-Demographics'!BR15/SUM('WA-Demographics'!$BM15:$BT15)*100,2)</f>
        <v>9.3800000000000008</v>
      </c>
      <c r="AN15" s="1">
        <f>ROUND('WA-Demographics'!BS15/SUM('WA-Demographics'!$BM15:$BT15)*100,2)</f>
        <v>2.62</v>
      </c>
      <c r="AO15" s="1">
        <f>ROUND('WA-Demographics'!BT15/SUM('WA-Demographics'!$BM15:$BT15)*100,2)</f>
        <v>4.76</v>
      </c>
    </row>
    <row r="16" spans="1:41" x14ac:dyDescent="0.6">
      <c r="A16" s="1" t="s">
        <v>191</v>
      </c>
      <c r="B16" s="1">
        <f>ROUND('WA-Demographics'!B16/'WA-Demographics'!$L16*100,2)</f>
        <v>5.88</v>
      </c>
      <c r="C16" s="1">
        <f>ROUND('WA-Demographics'!C16/'WA-Demographics'!$L16*100,2)</f>
        <v>9.08</v>
      </c>
      <c r="D16" s="1">
        <f>ROUND('WA-Demographics'!D16/'WA-Demographics'!$L16*100,2)</f>
        <v>5.94</v>
      </c>
      <c r="E16" s="1">
        <f>ROUND('WA-Demographics'!E16/'WA-Demographics'!$L16*100,2)</f>
        <v>6.43</v>
      </c>
      <c r="F16" s="1">
        <f>ROUND('WA-Demographics'!F16/'WA-Demographics'!$L16*100,2)</f>
        <v>11.73</v>
      </c>
      <c r="G16" s="1">
        <f>ROUND('WA-Demographics'!G16/'WA-Demographics'!$L16*100,2)</f>
        <v>19.170000000000002</v>
      </c>
      <c r="H16" s="1">
        <f>ROUND('WA-Demographics'!H16/'WA-Demographics'!$L16*100,2)</f>
        <v>15.38</v>
      </c>
      <c r="I16" s="1">
        <f>ROUND('WA-Demographics'!I16/'WA-Demographics'!$L16*100,2)</f>
        <v>13.85</v>
      </c>
      <c r="J16" s="1">
        <f>ROUND('WA-Demographics'!J16/'WA-Demographics'!$L16*100,2)</f>
        <v>10.54</v>
      </c>
      <c r="K16" s="1">
        <f>ROUND('WA-Demographics'!K16/'WA-Demographics'!$L16*100,2)</f>
        <v>2.0099999999999998</v>
      </c>
      <c r="L16" s="1">
        <f>ROUND('WA-Demographics'!M16/SUM('WA-Demographics'!$M16:$P16)*100,2)</f>
        <v>10.81</v>
      </c>
      <c r="M16" s="1">
        <f>ROUND('WA-Demographics'!N16/SUM('WA-Demographics'!$M16:$P16)*100,2)</f>
        <v>7.47</v>
      </c>
      <c r="N16" s="1">
        <f>ROUND('WA-Demographics'!O16/SUM('WA-Demographics'!$M16:$P16)*100,2)</f>
        <v>24.86</v>
      </c>
      <c r="O16" s="1">
        <f>ROUND('WA-Demographics'!P16/SUM('WA-Demographics'!$M16:$P16)*100,2)</f>
        <v>56.86</v>
      </c>
      <c r="P16" s="1">
        <f>ROUND('WA-Demographics'!T16/SUM('WA-Demographics'!$T16:$U16,'WA-Demographics'!$W16)*100,2)</f>
        <v>62.31</v>
      </c>
      <c r="Q16" s="1">
        <f>ROUND('WA-Demographics'!U16/SUM('WA-Demographics'!$T16:$U16,'WA-Demographics'!$W16)*100,2)</f>
        <v>31.67</v>
      </c>
      <c r="R16" s="1">
        <f>ROUND('WA-Demographics'!W16/SUM('WA-Demographics'!$T16:$U16,'WA-Demographics'!$W16)*100,2)</f>
        <v>6.02</v>
      </c>
      <c r="S16" s="1">
        <f>ROUND('WA-Demographics'!AA16/SUM('WA-Demographics'!$AA16:$AB16,'WA-Demographics'!$AD16:$AE16)*100,2)</f>
        <v>43.79</v>
      </c>
      <c r="T16" s="1">
        <f>ROUND('WA-Demographics'!AB16/SUM('WA-Demographics'!$AA16:$AB16,'WA-Demographics'!$AD16:$AE16)*100,2)</f>
        <v>29.41</v>
      </c>
      <c r="U16" s="1">
        <f>ROUND('WA-Demographics'!AD16/SUM('WA-Demographics'!$AA16:$AB16,'WA-Demographics'!$AD16:$AE16)*100,2)</f>
        <v>6.62</v>
      </c>
      <c r="V16" s="1">
        <f>ROUND('WA-Demographics'!AE16/SUM('WA-Demographics'!$AA16:$AB16,'WA-Demographics'!$AD16:$AE16)*100,2)</f>
        <v>20.18</v>
      </c>
      <c r="W16" s="1">
        <f>ROUND('WA-Demographics'!AJ16/SUM('WA-Demographics'!$AJ16:$BA16)*100,2)</f>
        <v>22.95</v>
      </c>
      <c r="X16" s="1">
        <f>ROUND('WA-Demographics'!AK16/SUM('WA-Demographics'!$AJ16:$BA16)*100,2)</f>
        <v>10.35</v>
      </c>
      <c r="Y16" s="1">
        <f>ROUND(SUM('WA-Demographics'!AL16:AN16)/SUM('WA-Demographics'!$AJ16:$BA16)*100,2)</f>
        <v>12.96</v>
      </c>
      <c r="Z16" s="1">
        <f>ROUND('WA-Demographics'!AQ16/SUM('WA-Demographics'!$AJ16:$BA16)*100,2)</f>
        <v>4.3099999999999996</v>
      </c>
      <c r="AA16" s="1">
        <f>ROUND(SUM('WA-Demographics'!AO16:AP16,'WA-Demographics'!AR16)/SUM('WA-Demographics'!$AJ16:$BA16)*100,2)</f>
        <v>15.67</v>
      </c>
      <c r="AB16" s="1">
        <f>ROUND(SUM('WA-Demographics'!AW16,'WA-Demographics'!AS16)/SUM('WA-Demographics'!$AJ16:$BA16)*100,2)</f>
        <v>2.86</v>
      </c>
      <c r="AC16" s="1">
        <f>ROUND(SUM('WA-Demographics'!AT16:AU16)/SUM('WA-Demographics'!$AJ16:$BA16)*100,2)</f>
        <v>2.06</v>
      </c>
      <c r="AD16" s="1">
        <f>ROUND(SUM('WA-Demographics'!AV16,'WA-Demographics'!AY16)/SUM('WA-Demographics'!$AJ16:$BA16)*100,2)</f>
        <v>10.85</v>
      </c>
      <c r="AE16" s="1">
        <f>ROUND(SUM('WA-Demographics'!AX16,'WA-Demographics'!AZ16:BA16)/SUM('WA-Demographics'!$AJ16:$BA16)*100,2)</f>
        <v>17.98</v>
      </c>
      <c r="AF16" s="1">
        <f>ROUND('WA-Demographics'!BI16/SUM('WA-Demographics'!$BI16:$BJ16)*100,2)</f>
        <v>95.16</v>
      </c>
      <c r="AG16" s="1">
        <f>ROUND('WA-Demographics'!BJ16/SUM('WA-Demographics'!$BI16:$BJ16)*100,2)</f>
        <v>4.84</v>
      </c>
      <c r="AH16" s="1">
        <f>ROUND('WA-Demographics'!BM16/SUM('WA-Demographics'!$BM16:$BT16)*100,2)</f>
        <v>22.9</v>
      </c>
      <c r="AI16" s="1">
        <f>ROUND('WA-Demographics'!BN16/SUM('WA-Demographics'!$BM16:$BT16)*100,2)</f>
        <v>11.06</v>
      </c>
      <c r="AJ16" s="1">
        <f>ROUND('WA-Demographics'!BO16/SUM('WA-Demographics'!$BM16:$BT16)*100,2)</f>
        <v>16.11</v>
      </c>
      <c r="AK16" s="1">
        <f>ROUND('WA-Demographics'!BP16/SUM('WA-Demographics'!$BM16:$BT16)*100,2)</f>
        <v>8.84</v>
      </c>
      <c r="AL16" s="1">
        <f>ROUND('WA-Demographics'!BQ16/SUM('WA-Demographics'!$BM16:$BT16)*100,2)</f>
        <v>10.14</v>
      </c>
      <c r="AM16" s="1">
        <f>ROUND('WA-Demographics'!BR16/SUM('WA-Demographics'!$BM16:$BT16)*100,2)</f>
        <v>6</v>
      </c>
      <c r="AN16" s="1">
        <f>ROUND('WA-Demographics'!BS16/SUM('WA-Demographics'!$BM16:$BT16)*100,2)</f>
        <v>12.55</v>
      </c>
      <c r="AO16" s="1">
        <f>ROUND('WA-Demographics'!BT16/SUM('WA-Demographics'!$BM16:$BT16)*100,2)</f>
        <v>12.4</v>
      </c>
    </row>
    <row r="17" spans="1:41" x14ac:dyDescent="0.6">
      <c r="A17" s="1" t="s">
        <v>192</v>
      </c>
      <c r="B17" s="1">
        <f>ROUND('WA-Demographics'!B17/'WA-Demographics'!$L17*100,2)</f>
        <v>5.75</v>
      </c>
      <c r="C17" s="1">
        <f>ROUND('WA-Demographics'!C17/'WA-Demographics'!$L17*100,2)</f>
        <v>10.44</v>
      </c>
      <c r="D17" s="1">
        <f>ROUND('WA-Demographics'!D17/'WA-Demographics'!$L17*100,2)</f>
        <v>8.5</v>
      </c>
      <c r="E17" s="1">
        <f>ROUND('WA-Demographics'!E17/'WA-Demographics'!$L17*100,2)</f>
        <v>8.14</v>
      </c>
      <c r="F17" s="1">
        <f>ROUND('WA-Demographics'!F17/'WA-Demographics'!$L17*100,2)</f>
        <v>12.79</v>
      </c>
      <c r="G17" s="1">
        <f>ROUND('WA-Demographics'!G17/'WA-Demographics'!$L17*100,2)</f>
        <v>21.66</v>
      </c>
      <c r="H17" s="1">
        <f>ROUND('WA-Demographics'!H17/'WA-Demographics'!$L17*100,2)</f>
        <v>12.19</v>
      </c>
      <c r="I17" s="1">
        <f>ROUND('WA-Demographics'!I17/'WA-Demographics'!$L17*100,2)</f>
        <v>9.0299999999999994</v>
      </c>
      <c r="J17" s="1">
        <f>ROUND('WA-Demographics'!J17/'WA-Demographics'!$L17*100,2)</f>
        <v>8.94</v>
      </c>
      <c r="K17" s="1">
        <f>ROUND('WA-Demographics'!K17/'WA-Demographics'!$L17*100,2)</f>
        <v>2.57</v>
      </c>
      <c r="L17" s="1">
        <f>ROUND('WA-Demographics'!M17/SUM('WA-Demographics'!$M17:$P17)*100,2)</f>
        <v>46.75</v>
      </c>
      <c r="M17" s="1">
        <f>ROUND('WA-Demographics'!N17/SUM('WA-Demographics'!$M17:$P17)*100,2)</f>
        <v>10.85</v>
      </c>
      <c r="N17" s="1">
        <f>ROUND('WA-Demographics'!O17/SUM('WA-Demographics'!$M17:$P17)*100,2)</f>
        <v>11.43</v>
      </c>
      <c r="O17" s="1">
        <f>ROUND('WA-Demographics'!P17/SUM('WA-Demographics'!$M17:$P17)*100,2)</f>
        <v>30.97</v>
      </c>
      <c r="P17" s="1">
        <f>ROUND('WA-Demographics'!T17/SUM('WA-Demographics'!$T17:$U17,'WA-Demographics'!$W17)*100,2)</f>
        <v>54.99</v>
      </c>
      <c r="Q17" s="1">
        <f>ROUND('WA-Demographics'!U17/SUM('WA-Demographics'!$T17:$U17,'WA-Demographics'!$W17)*100,2)</f>
        <v>38.880000000000003</v>
      </c>
      <c r="R17" s="1">
        <f>ROUND('WA-Demographics'!W17/SUM('WA-Demographics'!$T17:$U17,'WA-Demographics'!$W17)*100,2)</f>
        <v>6.12</v>
      </c>
      <c r="S17" s="1">
        <f>ROUND('WA-Demographics'!AA17/SUM('WA-Demographics'!$AA17:$AB17,'WA-Demographics'!$AD17:$AE17)*100,2)</f>
        <v>36.82</v>
      </c>
      <c r="T17" s="1">
        <f>ROUND('WA-Demographics'!AB17/SUM('WA-Demographics'!$AA17:$AB17,'WA-Demographics'!$AD17:$AE17)*100,2)</f>
        <v>36.22</v>
      </c>
      <c r="U17" s="1">
        <f>ROUND('WA-Demographics'!AD17/SUM('WA-Demographics'!$AA17:$AB17,'WA-Demographics'!$AD17:$AE17)*100,2)</f>
        <v>2.42</v>
      </c>
      <c r="V17" s="1">
        <f>ROUND('WA-Demographics'!AE17/SUM('WA-Demographics'!$AA17:$AB17,'WA-Demographics'!$AD17:$AE17)*100,2)</f>
        <v>24.54</v>
      </c>
      <c r="W17" s="1">
        <f>ROUND('WA-Demographics'!AJ17/SUM('WA-Demographics'!$AJ17:$BA17)*100,2)</f>
        <v>0.53</v>
      </c>
      <c r="X17" s="1">
        <f>ROUND('WA-Demographics'!AK17/SUM('WA-Demographics'!$AJ17:$BA17)*100,2)</f>
        <v>5.23</v>
      </c>
      <c r="Y17" s="1">
        <f>ROUND(SUM('WA-Demographics'!AL17:AN17)/SUM('WA-Demographics'!$AJ17:$BA17)*100,2)</f>
        <v>11.92</v>
      </c>
      <c r="Z17" s="1">
        <f>ROUND('WA-Demographics'!AQ17/SUM('WA-Demographics'!$AJ17:$BA17)*100,2)</f>
        <v>6.66</v>
      </c>
      <c r="AA17" s="1">
        <f>ROUND(SUM('WA-Demographics'!AO17:AP17,'WA-Demographics'!AR17)/SUM('WA-Demographics'!$AJ17:$BA17)*100,2)</f>
        <v>14.1</v>
      </c>
      <c r="AB17" s="1">
        <f>ROUND(SUM('WA-Demographics'!AW17,'WA-Demographics'!AS17)/SUM('WA-Demographics'!$AJ17:$BA17)*100,2)</f>
        <v>5.67</v>
      </c>
      <c r="AC17" s="1">
        <f>ROUND(SUM('WA-Demographics'!AT17:AU17)/SUM('WA-Demographics'!$AJ17:$BA17)*100,2)</f>
        <v>6.32</v>
      </c>
      <c r="AD17" s="1">
        <f>ROUND(SUM('WA-Demographics'!AV17,'WA-Demographics'!AY17)/SUM('WA-Demographics'!$AJ17:$BA17)*100,2)</f>
        <v>25.05</v>
      </c>
      <c r="AE17" s="1">
        <f>ROUND(SUM('WA-Demographics'!AX17,'WA-Demographics'!AZ17:BA17)/SUM('WA-Demographics'!$AJ17:$BA17)*100,2)</f>
        <v>24.52</v>
      </c>
      <c r="AF17" s="1">
        <f>ROUND('WA-Demographics'!BI17/SUM('WA-Demographics'!$BI17:$BJ17)*100,2)</f>
        <v>80.069999999999993</v>
      </c>
      <c r="AG17" s="1">
        <f>ROUND('WA-Demographics'!BJ17/SUM('WA-Demographics'!$BI17:$BJ17)*100,2)</f>
        <v>19.93</v>
      </c>
      <c r="AH17" s="1">
        <f>ROUND('WA-Demographics'!BM17/SUM('WA-Demographics'!$BM17:$BT17)*100,2)</f>
        <v>16.5</v>
      </c>
      <c r="AI17" s="1">
        <f>ROUND('WA-Demographics'!BN17/SUM('WA-Demographics'!$BM17:$BT17)*100,2)</f>
        <v>37.090000000000003</v>
      </c>
      <c r="AJ17" s="1">
        <f>ROUND('WA-Demographics'!BO17/SUM('WA-Demographics'!$BM17:$BT17)*100,2)</f>
        <v>8.1300000000000008</v>
      </c>
      <c r="AK17" s="1">
        <f>ROUND('WA-Demographics'!BP17/SUM('WA-Demographics'!$BM17:$BT17)*100,2)</f>
        <v>9.0399999999999991</v>
      </c>
      <c r="AL17" s="1">
        <f>ROUND('WA-Demographics'!BQ17/SUM('WA-Demographics'!$BM17:$BT17)*100,2)</f>
        <v>12.25</v>
      </c>
      <c r="AM17" s="1">
        <f>ROUND('WA-Demographics'!BR17/SUM('WA-Demographics'!$BM17:$BT17)*100,2)</f>
        <v>8.5299999999999994</v>
      </c>
      <c r="AN17" s="1">
        <f>ROUND('WA-Demographics'!BS17/SUM('WA-Demographics'!$BM17:$BT17)*100,2)</f>
        <v>2.2000000000000002</v>
      </c>
      <c r="AO17" s="1">
        <f>ROUND('WA-Demographics'!BT17/SUM('WA-Demographics'!$BM17:$BT17)*100,2)</f>
        <v>6.26</v>
      </c>
    </row>
    <row r="18" spans="1:41" x14ac:dyDescent="0.6">
      <c r="A18" s="1" t="s">
        <v>193</v>
      </c>
      <c r="B18" s="1">
        <f>ROUND('WA-Demographics'!B18/'WA-Demographics'!$L18*100,2)</f>
        <v>7.86</v>
      </c>
      <c r="C18" s="1">
        <f>ROUND('WA-Demographics'!C18/'WA-Demographics'!$L18*100,2)</f>
        <v>10.79</v>
      </c>
      <c r="D18" s="1">
        <f>ROUND('WA-Demographics'!D18/'WA-Demographics'!$L18*100,2)</f>
        <v>8.1300000000000008</v>
      </c>
      <c r="E18" s="1">
        <f>ROUND('WA-Demographics'!E18/'WA-Demographics'!$L18*100,2)</f>
        <v>9.2200000000000006</v>
      </c>
      <c r="F18" s="1">
        <f>ROUND('WA-Demographics'!F18/'WA-Demographics'!$L18*100,2)</f>
        <v>15.99</v>
      </c>
      <c r="G18" s="1">
        <f>ROUND('WA-Demographics'!G18/'WA-Demographics'!$L18*100,2)</f>
        <v>24.32</v>
      </c>
      <c r="H18" s="1">
        <f>ROUND('WA-Demographics'!H18/'WA-Demographics'!$L18*100,2)</f>
        <v>11.29</v>
      </c>
      <c r="I18" s="1">
        <f>ROUND('WA-Demographics'!I18/'WA-Demographics'!$L18*100,2)</f>
        <v>7.19</v>
      </c>
      <c r="J18" s="1">
        <f>ROUND('WA-Demographics'!J18/'WA-Demographics'!$L18*100,2)</f>
        <v>4.46</v>
      </c>
      <c r="K18" s="1">
        <f>ROUND('WA-Demographics'!K18/'WA-Demographics'!$L18*100,2)</f>
        <v>0.76</v>
      </c>
      <c r="L18" s="1">
        <f>ROUND('WA-Demographics'!M18/SUM('WA-Demographics'!$M18:$P18)*100,2)</f>
        <v>21.87</v>
      </c>
      <c r="M18" s="1">
        <f>ROUND('WA-Demographics'!N18/SUM('WA-Demographics'!$M18:$P18)*100,2)</f>
        <v>10.43</v>
      </c>
      <c r="N18" s="1">
        <f>ROUND('WA-Demographics'!O18/SUM('WA-Demographics'!$M18:$P18)*100,2)</f>
        <v>24.72</v>
      </c>
      <c r="O18" s="1">
        <f>ROUND('WA-Demographics'!P18/SUM('WA-Demographics'!$M18:$P18)*100,2)</f>
        <v>42.98</v>
      </c>
      <c r="P18" s="1">
        <f>ROUND('WA-Demographics'!T18/SUM('WA-Demographics'!$T18:$U18,'WA-Demographics'!$W18)*100,2)</f>
        <v>59.16</v>
      </c>
      <c r="Q18" s="1">
        <f>ROUND('WA-Demographics'!U18/SUM('WA-Demographics'!$T18:$U18,'WA-Demographics'!$W18)*100,2)</f>
        <v>33.159999999999997</v>
      </c>
      <c r="R18" s="1">
        <f>ROUND('WA-Demographics'!W18/SUM('WA-Demographics'!$T18:$U18,'WA-Demographics'!$W18)*100,2)</f>
        <v>7.68</v>
      </c>
      <c r="S18" s="1">
        <f>ROUND('WA-Demographics'!AA18/SUM('WA-Demographics'!$AA18:$AB18,'WA-Demographics'!$AD18:$AE18)*100,2)</f>
        <v>22.35</v>
      </c>
      <c r="T18" s="1">
        <f>ROUND('WA-Demographics'!AB18/SUM('WA-Demographics'!$AA18:$AB18,'WA-Demographics'!$AD18:$AE18)*100,2)</f>
        <v>54.22</v>
      </c>
      <c r="U18" s="1">
        <f>ROUND('WA-Demographics'!AD18/SUM('WA-Demographics'!$AA18:$AB18,'WA-Demographics'!$AD18:$AE18)*100,2)</f>
        <v>2.61</v>
      </c>
      <c r="V18" s="1">
        <f>ROUND('WA-Demographics'!AE18/SUM('WA-Demographics'!$AA18:$AB18,'WA-Demographics'!$AD18:$AE18)*100,2)</f>
        <v>20.82</v>
      </c>
      <c r="W18" s="1">
        <f>ROUND('WA-Demographics'!AJ18/SUM('WA-Demographics'!$AJ18:$BA18)*100,2)</f>
        <v>0.82</v>
      </c>
      <c r="X18" s="1">
        <f>ROUND('WA-Demographics'!AK18/SUM('WA-Demographics'!$AJ18:$BA18)*100,2)</f>
        <v>4.2</v>
      </c>
      <c r="Y18" s="1">
        <f>ROUND(SUM('WA-Demographics'!AL18:AN18)/SUM('WA-Demographics'!$AJ18:$BA18)*100,2)</f>
        <v>21.43</v>
      </c>
      <c r="Z18" s="1">
        <f>ROUND('WA-Demographics'!AQ18/SUM('WA-Demographics'!$AJ18:$BA18)*100,2)</f>
        <v>6.36</v>
      </c>
      <c r="AA18" s="1">
        <f>ROUND(SUM('WA-Demographics'!AO18:AP18,'WA-Demographics'!AR18)/SUM('WA-Demographics'!$AJ18:$BA18)*100,2)</f>
        <v>20.74</v>
      </c>
      <c r="AB18" s="1">
        <f>ROUND(SUM('WA-Demographics'!AW18,'WA-Demographics'!AS18)/SUM('WA-Demographics'!$AJ18:$BA18)*100,2)</f>
        <v>4.21</v>
      </c>
      <c r="AC18" s="1">
        <f>ROUND(SUM('WA-Demographics'!AT18:AU18)/SUM('WA-Demographics'!$AJ18:$BA18)*100,2)</f>
        <v>4.43</v>
      </c>
      <c r="AD18" s="1">
        <f>ROUND(SUM('WA-Demographics'!AV18,'WA-Demographics'!AY18)/SUM('WA-Demographics'!$AJ18:$BA18)*100,2)</f>
        <v>15.81</v>
      </c>
      <c r="AE18" s="1">
        <f>ROUND(SUM('WA-Demographics'!AX18,'WA-Demographics'!AZ18:BA18)/SUM('WA-Demographics'!$AJ18:$BA18)*100,2)</f>
        <v>22.01</v>
      </c>
      <c r="AF18" s="1">
        <f>ROUND('WA-Demographics'!BI18/SUM('WA-Demographics'!$BI18:$BJ18)*100,2)</f>
        <v>77.27</v>
      </c>
      <c r="AG18" s="1">
        <f>ROUND('WA-Demographics'!BJ18/SUM('WA-Demographics'!$BI18:$BJ18)*100,2)</f>
        <v>22.73</v>
      </c>
      <c r="AH18" s="1">
        <f>ROUND('WA-Demographics'!BM18/SUM('WA-Demographics'!$BM18:$BT18)*100,2)</f>
        <v>11.01</v>
      </c>
      <c r="AI18" s="1">
        <f>ROUND('WA-Demographics'!BN18/SUM('WA-Demographics'!$BM18:$BT18)*100,2)</f>
        <v>19.78</v>
      </c>
      <c r="AJ18" s="1">
        <f>ROUND('WA-Demographics'!BO18/SUM('WA-Demographics'!$BM18:$BT18)*100,2)</f>
        <v>17.690000000000001</v>
      </c>
      <c r="AK18" s="1">
        <f>ROUND('WA-Demographics'!BP18/SUM('WA-Demographics'!$BM18:$BT18)*100,2)</f>
        <v>10.33</v>
      </c>
      <c r="AL18" s="1">
        <f>ROUND('WA-Demographics'!BQ18/SUM('WA-Demographics'!$BM18:$BT18)*100,2)</f>
        <v>15.77</v>
      </c>
      <c r="AM18" s="1">
        <f>ROUND('WA-Demographics'!BR18/SUM('WA-Demographics'!$BM18:$BT18)*100,2)</f>
        <v>9.69</v>
      </c>
      <c r="AN18" s="1">
        <f>ROUND('WA-Demographics'!BS18/SUM('WA-Demographics'!$BM18:$BT18)*100,2)</f>
        <v>6.44</v>
      </c>
      <c r="AO18" s="1">
        <f>ROUND('WA-Demographics'!BT18/SUM('WA-Demographics'!$BM18:$BT18)*100,2)</f>
        <v>9.2899999999999991</v>
      </c>
    </row>
    <row r="19" spans="1:41" x14ac:dyDescent="0.6">
      <c r="A19" s="1" t="s">
        <v>194</v>
      </c>
      <c r="B19" s="1">
        <f>ROUND('WA-Demographics'!B19/'WA-Demographics'!$L19*100,2)</f>
        <v>7</v>
      </c>
      <c r="C19" s="1">
        <f>ROUND('WA-Demographics'!C19/'WA-Demographics'!$L19*100,2)</f>
        <v>10.35</v>
      </c>
      <c r="D19" s="1">
        <f>ROUND('WA-Demographics'!D19/'WA-Demographics'!$L19*100,2)</f>
        <v>8.39</v>
      </c>
      <c r="E19" s="1">
        <f>ROUND('WA-Demographics'!E19/'WA-Demographics'!$L19*100,2)</f>
        <v>7.24</v>
      </c>
      <c r="F19" s="1">
        <f>ROUND('WA-Demographics'!F19/'WA-Demographics'!$L19*100,2)</f>
        <v>11.66</v>
      </c>
      <c r="G19" s="1">
        <f>ROUND('WA-Demographics'!G19/'WA-Demographics'!$L19*100,2)</f>
        <v>19.36</v>
      </c>
      <c r="H19" s="1">
        <f>ROUND('WA-Demographics'!H19/'WA-Demographics'!$L19*100,2)</f>
        <v>13.97</v>
      </c>
      <c r="I19" s="1">
        <f>ROUND('WA-Demographics'!I19/'WA-Demographics'!$L19*100,2)</f>
        <v>11.89</v>
      </c>
      <c r="J19" s="1">
        <f>ROUND('WA-Demographics'!J19/'WA-Demographics'!$L19*100,2)</f>
        <v>8.51</v>
      </c>
      <c r="K19" s="1">
        <f>ROUND('WA-Demographics'!K19/'WA-Demographics'!$L19*100,2)</f>
        <v>1.63</v>
      </c>
      <c r="L19" s="1">
        <f>ROUND('WA-Demographics'!M19/SUM('WA-Demographics'!$M19:$P19)*100,2)</f>
        <v>11.6</v>
      </c>
      <c r="M19" s="1">
        <f>ROUND('WA-Demographics'!N19/SUM('WA-Demographics'!$M19:$P19)*100,2)</f>
        <v>8.4</v>
      </c>
      <c r="N19" s="1">
        <f>ROUND('WA-Demographics'!O19/SUM('WA-Demographics'!$M19:$P19)*100,2)</f>
        <v>30.5</v>
      </c>
      <c r="O19" s="1">
        <f>ROUND('WA-Demographics'!P19/SUM('WA-Demographics'!$M19:$P19)*100,2)</f>
        <v>49.49</v>
      </c>
      <c r="P19" s="1">
        <f>ROUND('WA-Demographics'!T19/SUM('WA-Demographics'!$T19:$U19,'WA-Demographics'!$W19)*100,2)</f>
        <v>54.47</v>
      </c>
      <c r="Q19" s="1">
        <f>ROUND('WA-Demographics'!U19/SUM('WA-Demographics'!$T19:$U19,'WA-Demographics'!$W19)*100,2)</f>
        <v>37.409999999999997</v>
      </c>
      <c r="R19" s="1">
        <f>ROUND('WA-Demographics'!W19/SUM('WA-Demographics'!$T19:$U19,'WA-Demographics'!$W19)*100,2)</f>
        <v>8.1199999999999992</v>
      </c>
      <c r="S19" s="1">
        <f>ROUND('WA-Demographics'!AA19/SUM('WA-Demographics'!$AA19:$AB19,'WA-Demographics'!$AD19:$AE19)*100,2)</f>
        <v>34.71</v>
      </c>
      <c r="T19" s="1">
        <f>ROUND('WA-Demographics'!AB19/SUM('WA-Demographics'!$AA19:$AB19,'WA-Demographics'!$AD19:$AE19)*100,2)</f>
        <v>44.38</v>
      </c>
      <c r="U19" s="1">
        <f>ROUND('WA-Demographics'!AD19/SUM('WA-Demographics'!$AA19:$AB19,'WA-Demographics'!$AD19:$AE19)*100,2)</f>
        <v>2.4700000000000002</v>
      </c>
      <c r="V19" s="1">
        <f>ROUND('WA-Demographics'!AE19/SUM('WA-Demographics'!$AA19:$AB19,'WA-Demographics'!$AD19:$AE19)*100,2)</f>
        <v>18.440000000000001</v>
      </c>
      <c r="W19" s="1">
        <f>ROUND('WA-Demographics'!AJ19/SUM('WA-Demographics'!$AJ19:$BA19)*100,2)</f>
        <v>5.35</v>
      </c>
      <c r="X19" s="1">
        <f>ROUND('WA-Demographics'!AK19/SUM('WA-Demographics'!$AJ19:$BA19)*100,2)</f>
        <v>9.1199999999999992</v>
      </c>
      <c r="Y19" s="1">
        <f>ROUND(SUM('WA-Demographics'!AL19:AN19)/SUM('WA-Demographics'!$AJ19:$BA19)*100,2)</f>
        <v>24.06</v>
      </c>
      <c r="Z19" s="1">
        <f>ROUND('WA-Demographics'!AQ19/SUM('WA-Demographics'!$AJ19:$BA19)*100,2)</f>
        <v>6.27</v>
      </c>
      <c r="AA19" s="1">
        <f>ROUND(SUM('WA-Demographics'!AO19:AP19,'WA-Demographics'!AR19)/SUM('WA-Demographics'!$AJ19:$BA19)*100,2)</f>
        <v>17.91</v>
      </c>
      <c r="AB19" s="1">
        <f>ROUND(SUM('WA-Demographics'!AW19,'WA-Demographics'!AS19)/SUM('WA-Demographics'!$AJ19:$BA19)*100,2)</f>
        <v>3.62</v>
      </c>
      <c r="AC19" s="1">
        <f>ROUND(SUM('WA-Demographics'!AT19:AU19)/SUM('WA-Demographics'!$AJ19:$BA19)*100,2)</f>
        <v>3.05</v>
      </c>
      <c r="AD19" s="1">
        <f>ROUND(SUM('WA-Demographics'!AV19,'WA-Demographics'!AY19)/SUM('WA-Demographics'!$AJ19:$BA19)*100,2)</f>
        <v>12.49</v>
      </c>
      <c r="AE19" s="1">
        <f>ROUND(SUM('WA-Demographics'!AX19,'WA-Demographics'!AZ19:BA19)/SUM('WA-Demographics'!$AJ19:$BA19)*100,2)</f>
        <v>18.13</v>
      </c>
      <c r="AF19" s="1">
        <f>ROUND('WA-Demographics'!BI19/SUM('WA-Demographics'!$BI19:$BJ19)*100,2)</f>
        <v>95.03</v>
      </c>
      <c r="AG19" s="1">
        <f>ROUND('WA-Demographics'!BJ19/SUM('WA-Demographics'!$BI19:$BJ19)*100,2)</f>
        <v>4.97</v>
      </c>
      <c r="AH19" s="1">
        <f>ROUND('WA-Demographics'!BM19/SUM('WA-Demographics'!$BM19:$BT19)*100,2)</f>
        <v>10.79</v>
      </c>
      <c r="AI19" s="1">
        <f>ROUND('WA-Demographics'!BN19/SUM('WA-Demographics'!$BM19:$BT19)*100,2)</f>
        <v>12.92</v>
      </c>
      <c r="AJ19" s="1">
        <f>ROUND('WA-Demographics'!BO19/SUM('WA-Demographics'!$BM19:$BT19)*100,2)</f>
        <v>20.23</v>
      </c>
      <c r="AK19" s="1">
        <f>ROUND('WA-Demographics'!BP19/SUM('WA-Demographics'!$BM19:$BT19)*100,2)</f>
        <v>10.35</v>
      </c>
      <c r="AL19" s="1">
        <f>ROUND('WA-Demographics'!BQ19/SUM('WA-Demographics'!$BM19:$BT19)*100,2)</f>
        <v>11.62</v>
      </c>
      <c r="AM19" s="1">
        <f>ROUND('WA-Demographics'!BR19/SUM('WA-Demographics'!$BM19:$BT19)*100,2)</f>
        <v>9.57</v>
      </c>
      <c r="AN19" s="1">
        <f>ROUND('WA-Demographics'!BS19/SUM('WA-Demographics'!$BM19:$BT19)*100,2)</f>
        <v>11.67</v>
      </c>
      <c r="AO19" s="1">
        <f>ROUND('WA-Demographics'!BT19/SUM('WA-Demographics'!$BM19:$BT19)*100,2)</f>
        <v>12.85</v>
      </c>
    </row>
    <row r="20" spans="1:41" x14ac:dyDescent="0.6">
      <c r="A20" s="1" t="s">
        <v>195</v>
      </c>
      <c r="B20" s="1">
        <f>ROUND('WA-Demographics'!B20/'WA-Demographics'!$L20*100,2)</f>
        <v>4.37</v>
      </c>
      <c r="C20" s="1">
        <f>ROUND('WA-Demographics'!C20/'WA-Demographics'!$L20*100,2)</f>
        <v>8.51</v>
      </c>
      <c r="D20" s="1">
        <f>ROUND('WA-Demographics'!D20/'WA-Demographics'!$L20*100,2)</f>
        <v>9.93</v>
      </c>
      <c r="E20" s="1">
        <f>ROUND('WA-Demographics'!E20/'WA-Demographics'!$L20*100,2)</f>
        <v>8.27</v>
      </c>
      <c r="F20" s="1">
        <f>ROUND('WA-Demographics'!F20/'WA-Demographics'!$L20*100,2)</f>
        <v>11.15</v>
      </c>
      <c r="G20" s="1">
        <f>ROUND('WA-Demographics'!G20/'WA-Demographics'!$L20*100,2)</f>
        <v>18.559999999999999</v>
      </c>
      <c r="H20" s="1">
        <f>ROUND('WA-Demographics'!H20/'WA-Demographics'!$L20*100,2)</f>
        <v>13.46</v>
      </c>
      <c r="I20" s="1">
        <f>ROUND('WA-Demographics'!I20/'WA-Demographics'!$L20*100,2)</f>
        <v>11.61</v>
      </c>
      <c r="J20" s="1">
        <f>ROUND('WA-Demographics'!J20/'WA-Demographics'!$L20*100,2)</f>
        <v>10.85</v>
      </c>
      <c r="K20" s="1">
        <f>ROUND('WA-Demographics'!K20/'WA-Demographics'!$L20*100,2)</f>
        <v>3.28</v>
      </c>
      <c r="L20" s="1">
        <f>ROUND('WA-Demographics'!M20/SUM('WA-Demographics'!$M20:$P20)*100,2)</f>
        <v>50.66</v>
      </c>
      <c r="M20" s="1">
        <f>ROUND('WA-Demographics'!N20/SUM('WA-Demographics'!$M20:$P20)*100,2)</f>
        <v>10.039999999999999</v>
      </c>
      <c r="N20" s="1">
        <f>ROUND('WA-Demographics'!O20/SUM('WA-Demographics'!$M20:$P20)*100,2)</f>
        <v>8.85</v>
      </c>
      <c r="O20" s="1">
        <f>ROUND('WA-Demographics'!P20/SUM('WA-Demographics'!$M20:$P20)*100,2)</f>
        <v>30.44</v>
      </c>
      <c r="P20" s="1">
        <f>ROUND('WA-Demographics'!T20/SUM('WA-Demographics'!$T20:$U20,'WA-Demographics'!$W20)*100,2)</f>
        <v>54.85</v>
      </c>
      <c r="Q20" s="1">
        <f>ROUND('WA-Demographics'!U20/SUM('WA-Demographics'!$T20:$U20,'WA-Demographics'!$W20)*100,2)</f>
        <v>39.520000000000003</v>
      </c>
      <c r="R20" s="1">
        <f>ROUND('WA-Demographics'!W20/SUM('WA-Demographics'!$T20:$U20,'WA-Demographics'!$W20)*100,2)</f>
        <v>5.63</v>
      </c>
      <c r="S20" s="1">
        <f>ROUND('WA-Demographics'!AA20/SUM('WA-Demographics'!$AA20:$AB20,'WA-Demographics'!$AD20:$AE20)*100,2)</f>
        <v>41.47</v>
      </c>
      <c r="T20" s="1">
        <f>ROUND('WA-Demographics'!AB20/SUM('WA-Demographics'!$AA20:$AB20,'WA-Demographics'!$AD20:$AE20)*100,2)</f>
        <v>29.43</v>
      </c>
      <c r="U20" s="1">
        <f>ROUND('WA-Demographics'!AD20/SUM('WA-Demographics'!$AA20:$AB20,'WA-Demographics'!$AD20:$AE20)*100,2)</f>
        <v>3.46</v>
      </c>
      <c r="V20" s="1">
        <f>ROUND('WA-Demographics'!AE20/SUM('WA-Demographics'!$AA20:$AB20,'WA-Demographics'!$AD20:$AE20)*100,2)</f>
        <v>25.64</v>
      </c>
      <c r="W20" s="1">
        <f>ROUND('WA-Demographics'!AJ20/SUM('WA-Demographics'!$AJ20:$BA20)*100,2)</f>
        <v>1.01</v>
      </c>
      <c r="X20" s="1">
        <f>ROUND('WA-Demographics'!AK20/SUM('WA-Demographics'!$AJ20:$BA20)*100,2)</f>
        <v>5.44</v>
      </c>
      <c r="Y20" s="1">
        <f>ROUND(SUM('WA-Demographics'!AL20:AN20)/SUM('WA-Demographics'!$AJ20:$BA20)*100,2)</f>
        <v>9.7799999999999994</v>
      </c>
      <c r="Z20" s="1">
        <f>ROUND('WA-Demographics'!AQ20/SUM('WA-Demographics'!$AJ20:$BA20)*100,2)</f>
        <v>6.35</v>
      </c>
      <c r="AA20" s="1">
        <f>ROUND(SUM('WA-Demographics'!AO20:AP20,'WA-Demographics'!AR20)/SUM('WA-Demographics'!$AJ20:$BA20)*100,2)</f>
        <v>12.6</v>
      </c>
      <c r="AB20" s="1">
        <f>ROUND(SUM('WA-Demographics'!AW20,'WA-Demographics'!AS20)/SUM('WA-Demographics'!$AJ20:$BA20)*100,2)</f>
        <v>3.91</v>
      </c>
      <c r="AC20" s="1">
        <f>ROUND(SUM('WA-Demographics'!AT20:AU20)/SUM('WA-Demographics'!$AJ20:$BA20)*100,2)</f>
        <v>8.06</v>
      </c>
      <c r="AD20" s="1">
        <f>ROUND(SUM('WA-Demographics'!AV20,'WA-Demographics'!AY20)/SUM('WA-Demographics'!$AJ20:$BA20)*100,2)</f>
        <v>27.53</v>
      </c>
      <c r="AE20" s="1">
        <f>ROUND(SUM('WA-Demographics'!AX20,'WA-Demographics'!AZ20:BA20)/SUM('WA-Demographics'!$AJ20:$BA20)*100,2)</f>
        <v>25.31</v>
      </c>
      <c r="AF20" s="1">
        <f>ROUND('WA-Demographics'!BI20/SUM('WA-Demographics'!$BI20:$BJ20)*100,2)</f>
        <v>88.24</v>
      </c>
      <c r="AG20" s="1">
        <f>ROUND('WA-Demographics'!BJ20/SUM('WA-Demographics'!$BI20:$BJ20)*100,2)</f>
        <v>11.76</v>
      </c>
      <c r="AH20" s="1">
        <f>ROUND('WA-Demographics'!BM20/SUM('WA-Demographics'!$BM20:$BT20)*100,2)</f>
        <v>19.14</v>
      </c>
      <c r="AI20" s="1">
        <f>ROUND('WA-Demographics'!BN20/SUM('WA-Demographics'!$BM20:$BT20)*100,2)</f>
        <v>42.53</v>
      </c>
      <c r="AJ20" s="1">
        <f>ROUND('WA-Demographics'!BO20/SUM('WA-Demographics'!$BM20:$BT20)*100,2)</f>
        <v>5.75</v>
      </c>
      <c r="AK20" s="1">
        <f>ROUND('WA-Demographics'!BP20/SUM('WA-Demographics'!$BM20:$BT20)*100,2)</f>
        <v>9.35</v>
      </c>
      <c r="AL20" s="1">
        <f>ROUND('WA-Demographics'!BQ20/SUM('WA-Demographics'!$BM20:$BT20)*100,2)</f>
        <v>10.64</v>
      </c>
      <c r="AM20" s="1">
        <f>ROUND('WA-Demographics'!BR20/SUM('WA-Demographics'!$BM20:$BT20)*100,2)</f>
        <v>7.62</v>
      </c>
      <c r="AN20" s="1">
        <f>ROUND('WA-Demographics'!BS20/SUM('WA-Demographics'!$BM20:$BT20)*100,2)</f>
        <v>1.33</v>
      </c>
      <c r="AO20" s="1">
        <f>ROUND('WA-Demographics'!BT20/SUM('WA-Demographics'!$BM20:$BT20)*100,2)</f>
        <v>3.64</v>
      </c>
    </row>
    <row r="21" spans="1:41" x14ac:dyDescent="0.6">
      <c r="A21" s="1" t="s">
        <v>196</v>
      </c>
      <c r="B21" s="1">
        <f>ROUND('WA-Demographics'!B21/'WA-Demographics'!$L21*100,2)</f>
        <v>7.78</v>
      </c>
      <c r="C21" s="1">
        <f>ROUND('WA-Demographics'!C21/'WA-Demographics'!$L21*100,2)</f>
        <v>10.73</v>
      </c>
      <c r="D21" s="1">
        <f>ROUND('WA-Demographics'!D21/'WA-Demographics'!$L21*100,2)</f>
        <v>8.2899999999999991</v>
      </c>
      <c r="E21" s="1">
        <f>ROUND('WA-Demographics'!E21/'WA-Demographics'!$L21*100,2)</f>
        <v>8.85</v>
      </c>
      <c r="F21" s="1">
        <f>ROUND('WA-Demographics'!F21/'WA-Demographics'!$L21*100,2)</f>
        <v>13.85</v>
      </c>
      <c r="G21" s="1">
        <f>ROUND('WA-Demographics'!G21/'WA-Demographics'!$L21*100,2)</f>
        <v>20.87</v>
      </c>
      <c r="H21" s="1">
        <f>ROUND('WA-Demographics'!H21/'WA-Demographics'!$L21*100,2)</f>
        <v>13.06</v>
      </c>
      <c r="I21" s="1">
        <f>ROUND('WA-Demographics'!I21/'WA-Demographics'!$L21*100,2)</f>
        <v>9.75</v>
      </c>
      <c r="J21" s="1">
        <f>ROUND('WA-Demographics'!J21/'WA-Demographics'!$L21*100,2)</f>
        <v>5.96</v>
      </c>
      <c r="K21" s="1">
        <f>ROUND('WA-Demographics'!K21/'WA-Demographics'!$L21*100,2)</f>
        <v>0.86</v>
      </c>
      <c r="L21" s="1">
        <f>ROUND('WA-Demographics'!M21/SUM('WA-Demographics'!$M21:$P21)*100,2)</f>
        <v>15.08</v>
      </c>
      <c r="M21" s="1">
        <f>ROUND('WA-Demographics'!N21/SUM('WA-Demographics'!$M21:$P21)*100,2)</f>
        <v>10.35</v>
      </c>
      <c r="N21" s="1">
        <f>ROUND('WA-Demographics'!O21/SUM('WA-Demographics'!$M21:$P21)*100,2)</f>
        <v>29.35</v>
      </c>
      <c r="O21" s="1">
        <f>ROUND('WA-Demographics'!P21/SUM('WA-Demographics'!$M21:$P21)*100,2)</f>
        <v>45.22</v>
      </c>
      <c r="P21" s="1">
        <f>ROUND('WA-Demographics'!T21/SUM('WA-Demographics'!$T21:$U21,'WA-Demographics'!$W21)*100,2)</f>
        <v>58.82</v>
      </c>
      <c r="Q21" s="1">
        <f>ROUND('WA-Demographics'!U21/SUM('WA-Demographics'!$T21:$U21,'WA-Demographics'!$W21)*100,2)</f>
        <v>34.08</v>
      </c>
      <c r="R21" s="1">
        <f>ROUND('WA-Demographics'!W21/SUM('WA-Demographics'!$T21:$U21,'WA-Demographics'!$W21)*100,2)</f>
        <v>7.09</v>
      </c>
      <c r="S21" s="1">
        <f>ROUND('WA-Demographics'!AA21/SUM('WA-Demographics'!$AA21:$AB21,'WA-Demographics'!$AD21:$AE21)*100,2)</f>
        <v>28.13</v>
      </c>
      <c r="T21" s="1">
        <f>ROUND('WA-Demographics'!AB21/SUM('WA-Demographics'!$AA21:$AB21,'WA-Demographics'!$AD21:$AE21)*100,2)</f>
        <v>60.46</v>
      </c>
      <c r="U21" s="1">
        <f>ROUND('WA-Demographics'!AD21/SUM('WA-Demographics'!$AA21:$AB21,'WA-Demographics'!$AD21:$AE21)*100,2)</f>
        <v>0.36</v>
      </c>
      <c r="V21" s="1">
        <f>ROUND('WA-Demographics'!AE21/SUM('WA-Demographics'!$AA21:$AB21,'WA-Demographics'!$AD21:$AE21)*100,2)</f>
        <v>11.05</v>
      </c>
      <c r="W21" s="1">
        <f>ROUND('WA-Demographics'!AJ21/SUM('WA-Demographics'!$AJ21:$BA21)*100,2)</f>
        <v>2.54</v>
      </c>
      <c r="X21" s="1">
        <f>ROUND('WA-Demographics'!AK21/SUM('WA-Demographics'!$AJ21:$BA21)*100,2)</f>
        <v>5.37</v>
      </c>
      <c r="Y21" s="1">
        <f>ROUND(SUM('WA-Demographics'!AL21:AN21)/SUM('WA-Demographics'!$AJ21:$BA21)*100,2)</f>
        <v>23.36</v>
      </c>
      <c r="Z21" s="1">
        <f>ROUND('WA-Demographics'!AQ21/SUM('WA-Demographics'!$AJ21:$BA21)*100,2)</f>
        <v>4.5599999999999996</v>
      </c>
      <c r="AA21" s="1">
        <f>ROUND(SUM('WA-Demographics'!AO21:AP21,'WA-Demographics'!AR21)/SUM('WA-Demographics'!$AJ21:$BA21)*100,2)</f>
        <v>21.65</v>
      </c>
      <c r="AB21" s="1">
        <f>ROUND(SUM('WA-Demographics'!AW21,'WA-Demographics'!AS21)/SUM('WA-Demographics'!$AJ21:$BA21)*100,2)</f>
        <v>4</v>
      </c>
      <c r="AC21" s="1">
        <f>ROUND(SUM('WA-Demographics'!AT21:AU21)/SUM('WA-Demographics'!$AJ21:$BA21)*100,2)</f>
        <v>3.97</v>
      </c>
      <c r="AD21" s="1">
        <f>ROUND(SUM('WA-Demographics'!AV21,'WA-Demographics'!AY21)/SUM('WA-Demographics'!$AJ21:$BA21)*100,2)</f>
        <v>13.99</v>
      </c>
      <c r="AE21" s="1">
        <f>ROUND(SUM('WA-Demographics'!AX21,'WA-Demographics'!AZ21:BA21)/SUM('WA-Demographics'!$AJ21:$BA21)*100,2)</f>
        <v>20.56</v>
      </c>
      <c r="AF21" s="1">
        <f>ROUND('WA-Demographics'!BI21/SUM('WA-Demographics'!$BI21:$BJ21)*100,2)</f>
        <v>91.24</v>
      </c>
      <c r="AG21" s="1">
        <f>ROUND('WA-Demographics'!BJ21/SUM('WA-Demographics'!$BI21:$BJ21)*100,2)</f>
        <v>8.76</v>
      </c>
      <c r="AH21" s="1">
        <f>ROUND('WA-Demographics'!BM21/SUM('WA-Demographics'!$BM21:$BT21)*100,2)</f>
        <v>11.23</v>
      </c>
      <c r="AI21" s="1">
        <f>ROUND('WA-Demographics'!BN21/SUM('WA-Demographics'!$BM21:$BT21)*100,2)</f>
        <v>14.64</v>
      </c>
      <c r="AJ21" s="1">
        <f>ROUND('WA-Demographics'!BO21/SUM('WA-Demographics'!$BM21:$BT21)*100,2)</f>
        <v>20</v>
      </c>
      <c r="AK21" s="1">
        <f>ROUND('WA-Demographics'!BP21/SUM('WA-Demographics'!$BM21:$BT21)*100,2)</f>
        <v>10.59</v>
      </c>
      <c r="AL21" s="1">
        <f>ROUND('WA-Demographics'!BQ21/SUM('WA-Demographics'!$BM21:$BT21)*100,2)</f>
        <v>15.14</v>
      </c>
      <c r="AM21" s="1">
        <f>ROUND('WA-Demographics'!BR21/SUM('WA-Demographics'!$BM21:$BT21)*100,2)</f>
        <v>9.23</v>
      </c>
      <c r="AN21" s="1">
        <f>ROUND('WA-Demographics'!BS21/SUM('WA-Demographics'!$BM21:$BT21)*100,2)</f>
        <v>9.99</v>
      </c>
      <c r="AO21" s="1">
        <f>ROUND('WA-Demographics'!BT21/SUM('WA-Demographics'!$BM21:$BT21)*100,2)</f>
        <v>9.18</v>
      </c>
    </row>
    <row r="22" spans="1:41" x14ac:dyDescent="0.6">
      <c r="A22" s="1" t="s">
        <v>197</v>
      </c>
      <c r="B22" s="1">
        <f>ROUND('WA-Demographics'!B22/'WA-Demographics'!$L22*100,2)</f>
        <v>5.62</v>
      </c>
      <c r="C22" s="1">
        <f>ROUND('WA-Demographics'!C22/'WA-Demographics'!$L22*100,2)</f>
        <v>9.07</v>
      </c>
      <c r="D22" s="1">
        <f>ROUND('WA-Demographics'!D22/'WA-Demographics'!$L22*100,2)</f>
        <v>7.69</v>
      </c>
      <c r="E22" s="1">
        <f>ROUND('WA-Demographics'!E22/'WA-Demographics'!$L22*100,2)</f>
        <v>7.41</v>
      </c>
      <c r="F22" s="1">
        <f>ROUND('WA-Demographics'!F22/'WA-Demographics'!$L22*100,2)</f>
        <v>9.09</v>
      </c>
      <c r="G22" s="1">
        <f>ROUND('WA-Demographics'!G22/'WA-Demographics'!$L22*100,2)</f>
        <v>17.89</v>
      </c>
      <c r="H22" s="1">
        <f>ROUND('WA-Demographics'!H22/'WA-Demographics'!$L22*100,2)</f>
        <v>13.11</v>
      </c>
      <c r="I22" s="1">
        <f>ROUND('WA-Demographics'!I22/'WA-Demographics'!$L22*100,2)</f>
        <v>14.21</v>
      </c>
      <c r="J22" s="1">
        <f>ROUND('WA-Demographics'!J22/'WA-Demographics'!$L22*100,2)</f>
        <v>13.6</v>
      </c>
      <c r="K22" s="1">
        <f>ROUND('WA-Demographics'!K22/'WA-Demographics'!$L22*100,2)</f>
        <v>2.31</v>
      </c>
      <c r="L22" s="1">
        <f>ROUND('WA-Demographics'!M22/SUM('WA-Demographics'!$M22:$P22)*100,2)</f>
        <v>12.8</v>
      </c>
      <c r="M22" s="1">
        <f>ROUND('WA-Demographics'!N22/SUM('WA-Demographics'!$M22:$P22)*100,2)</f>
        <v>10.25</v>
      </c>
      <c r="N22" s="1">
        <f>ROUND('WA-Demographics'!O22/SUM('WA-Demographics'!$M22:$P22)*100,2)</f>
        <v>27.69</v>
      </c>
      <c r="O22" s="1">
        <f>ROUND('WA-Demographics'!P22/SUM('WA-Demographics'!$M22:$P22)*100,2)</f>
        <v>49.25</v>
      </c>
      <c r="P22" s="1">
        <f>ROUND('WA-Demographics'!T22/SUM('WA-Demographics'!$T22:$U22,'WA-Demographics'!$W22)*100,2)</f>
        <v>51.03</v>
      </c>
      <c r="Q22" s="1">
        <f>ROUND('WA-Demographics'!U22/SUM('WA-Demographics'!$T22:$U22,'WA-Demographics'!$W22)*100,2)</f>
        <v>38.46</v>
      </c>
      <c r="R22" s="1">
        <f>ROUND('WA-Demographics'!W22/SUM('WA-Demographics'!$T22:$U22,'WA-Demographics'!$W22)*100,2)</f>
        <v>10.51</v>
      </c>
      <c r="S22" s="1">
        <f>ROUND('WA-Demographics'!AA22/SUM('WA-Demographics'!$AA22:$AB22,'WA-Demographics'!$AD22:$AE22)*100,2)</f>
        <v>38.590000000000003</v>
      </c>
      <c r="T22" s="1">
        <f>ROUND('WA-Demographics'!AB22/SUM('WA-Demographics'!$AA22:$AB22,'WA-Demographics'!$AD22:$AE22)*100,2)</f>
        <v>38.39</v>
      </c>
      <c r="U22" s="1">
        <f>ROUND('WA-Demographics'!AD22/SUM('WA-Demographics'!$AA22:$AB22,'WA-Demographics'!$AD22:$AE22)*100,2)</f>
        <v>0.99</v>
      </c>
      <c r="V22" s="1">
        <f>ROUND('WA-Demographics'!AE22/SUM('WA-Demographics'!$AA22:$AB22,'WA-Demographics'!$AD22:$AE22)*100,2)</f>
        <v>22.03</v>
      </c>
      <c r="W22" s="1">
        <f>ROUND('WA-Demographics'!AJ22/SUM('WA-Demographics'!$AJ22:$BA22)*100,2)</f>
        <v>0.89</v>
      </c>
      <c r="X22" s="1">
        <f>ROUND('WA-Demographics'!AK22/SUM('WA-Demographics'!$AJ22:$BA22)*100,2)</f>
        <v>8.91</v>
      </c>
      <c r="Y22" s="1">
        <f>ROUND(SUM('WA-Demographics'!AL22:AN22)/SUM('WA-Demographics'!$AJ22:$BA22)*100,2)</f>
        <v>22.23</v>
      </c>
      <c r="Z22" s="1">
        <f>ROUND('WA-Demographics'!AQ22/SUM('WA-Demographics'!$AJ22:$BA22)*100,2)</f>
        <v>7.33</v>
      </c>
      <c r="AA22" s="1">
        <f>ROUND(SUM('WA-Demographics'!AO22:AP22,'WA-Demographics'!AR22)/SUM('WA-Demographics'!$AJ22:$BA22)*100,2)</f>
        <v>18.32</v>
      </c>
      <c r="AB22" s="1">
        <f>ROUND(SUM('WA-Demographics'!AW22,'WA-Demographics'!AS22)/SUM('WA-Demographics'!$AJ22:$BA22)*100,2)</f>
        <v>4.54</v>
      </c>
      <c r="AC22" s="1">
        <f>ROUND(SUM('WA-Demographics'!AT22:AU22)/SUM('WA-Demographics'!$AJ22:$BA22)*100,2)</f>
        <v>4.34</v>
      </c>
      <c r="AD22" s="1">
        <f>ROUND(SUM('WA-Demographics'!AV22,'WA-Demographics'!AY22)/SUM('WA-Demographics'!$AJ22:$BA22)*100,2)</f>
        <v>14.34</v>
      </c>
      <c r="AE22" s="1">
        <f>ROUND(SUM('WA-Demographics'!AX22,'WA-Demographics'!AZ22:BA22)/SUM('WA-Demographics'!$AJ22:$BA22)*100,2)</f>
        <v>19.100000000000001</v>
      </c>
      <c r="AF22" s="1">
        <f>ROUND('WA-Demographics'!BI22/SUM('WA-Demographics'!$BI22:$BJ22)*100,2)</f>
        <v>93.89</v>
      </c>
      <c r="AG22" s="1">
        <f>ROUND('WA-Demographics'!BJ22/SUM('WA-Demographics'!$BI22:$BJ22)*100,2)</f>
        <v>6.11</v>
      </c>
      <c r="AH22" s="1">
        <f>ROUND('WA-Demographics'!BM22/SUM('WA-Demographics'!$BM22:$BT22)*100,2)</f>
        <v>10.11</v>
      </c>
      <c r="AI22" s="1">
        <f>ROUND('WA-Demographics'!BN22/SUM('WA-Demographics'!$BM22:$BT22)*100,2)</f>
        <v>15.4</v>
      </c>
      <c r="AJ22" s="1">
        <f>ROUND('WA-Demographics'!BO22/SUM('WA-Demographics'!$BM22:$BT22)*100,2)</f>
        <v>19.12</v>
      </c>
      <c r="AK22" s="1">
        <f>ROUND('WA-Demographics'!BP22/SUM('WA-Demographics'!$BM22:$BT22)*100,2)</f>
        <v>11.99</v>
      </c>
      <c r="AL22" s="1">
        <f>ROUND('WA-Demographics'!BQ22/SUM('WA-Demographics'!$BM22:$BT22)*100,2)</f>
        <v>12.34</v>
      </c>
      <c r="AM22" s="1">
        <f>ROUND('WA-Demographics'!BR22/SUM('WA-Demographics'!$BM22:$BT22)*100,2)</f>
        <v>11.37</v>
      </c>
      <c r="AN22" s="1">
        <f>ROUND('WA-Demographics'!BS22/SUM('WA-Demographics'!$BM22:$BT22)*100,2)</f>
        <v>9.26</v>
      </c>
      <c r="AO22" s="1">
        <f>ROUND('WA-Demographics'!BT22/SUM('WA-Demographics'!$BM22:$BT22)*100,2)</f>
        <v>10.41</v>
      </c>
    </row>
    <row r="23" spans="1:41" x14ac:dyDescent="0.6">
      <c r="A23" s="1" t="s">
        <v>198</v>
      </c>
      <c r="B23" s="1">
        <f>ROUND('WA-Demographics'!B23/'WA-Demographics'!$L23*100,2)</f>
        <v>7.27</v>
      </c>
      <c r="C23" s="1">
        <f>ROUND('WA-Demographics'!C23/'WA-Demographics'!$L23*100,2)</f>
        <v>9.76</v>
      </c>
      <c r="D23" s="1">
        <f>ROUND('WA-Demographics'!D23/'WA-Demographics'!$L23*100,2)</f>
        <v>7.48</v>
      </c>
      <c r="E23" s="1">
        <f>ROUND('WA-Demographics'!E23/'WA-Demographics'!$L23*100,2)</f>
        <v>8.9600000000000009</v>
      </c>
      <c r="F23" s="1">
        <f>ROUND('WA-Demographics'!F23/'WA-Demographics'!$L23*100,2)</f>
        <v>15.53</v>
      </c>
      <c r="G23" s="1">
        <f>ROUND('WA-Demographics'!G23/'WA-Demographics'!$L23*100,2)</f>
        <v>20.9</v>
      </c>
      <c r="H23" s="1">
        <f>ROUND('WA-Demographics'!H23/'WA-Demographics'!$L23*100,2)</f>
        <v>12.35</v>
      </c>
      <c r="I23" s="1">
        <f>ROUND('WA-Demographics'!I23/'WA-Demographics'!$L23*100,2)</f>
        <v>9.84</v>
      </c>
      <c r="J23" s="1">
        <f>ROUND('WA-Demographics'!J23/'WA-Demographics'!$L23*100,2)</f>
        <v>6.85</v>
      </c>
      <c r="K23" s="1">
        <f>ROUND('WA-Demographics'!K23/'WA-Demographics'!$L23*100,2)</f>
        <v>1.05</v>
      </c>
      <c r="L23" s="1">
        <f>ROUND('WA-Demographics'!M23/SUM('WA-Demographics'!$M23:$P23)*100,2)</f>
        <v>14.9</v>
      </c>
      <c r="M23" s="1">
        <f>ROUND('WA-Demographics'!N23/SUM('WA-Demographics'!$M23:$P23)*100,2)</f>
        <v>9.1300000000000008</v>
      </c>
      <c r="N23" s="1">
        <f>ROUND('WA-Demographics'!O23/SUM('WA-Demographics'!$M23:$P23)*100,2)</f>
        <v>26.2</v>
      </c>
      <c r="O23" s="1">
        <f>ROUND('WA-Demographics'!P23/SUM('WA-Demographics'!$M23:$P23)*100,2)</f>
        <v>49.77</v>
      </c>
      <c r="P23" s="1">
        <f>ROUND('WA-Demographics'!T23/SUM('WA-Demographics'!$T23:$U23,'WA-Demographics'!$W23)*100,2)</f>
        <v>60.06</v>
      </c>
      <c r="Q23" s="1">
        <f>ROUND('WA-Demographics'!U23/SUM('WA-Demographics'!$T23:$U23,'WA-Demographics'!$W23)*100,2)</f>
        <v>31.68</v>
      </c>
      <c r="R23" s="1">
        <f>ROUND('WA-Demographics'!W23/SUM('WA-Demographics'!$T23:$U23,'WA-Demographics'!$W23)*100,2)</f>
        <v>8.27</v>
      </c>
      <c r="S23" s="1">
        <f>ROUND('WA-Demographics'!AA23/SUM('WA-Demographics'!$AA23:$AB23,'WA-Demographics'!$AD23:$AE23)*100,2)</f>
        <v>28.74</v>
      </c>
      <c r="T23" s="1">
        <f>ROUND('WA-Demographics'!AB23/SUM('WA-Demographics'!$AA23:$AB23,'WA-Demographics'!$AD23:$AE23)*100,2)</f>
        <v>50.3</v>
      </c>
      <c r="U23" s="1">
        <f>ROUND('WA-Demographics'!AD23/SUM('WA-Demographics'!$AA23:$AB23,'WA-Demographics'!$AD23:$AE23)*100,2)</f>
        <v>2.2200000000000002</v>
      </c>
      <c r="V23" s="1">
        <f>ROUND('WA-Demographics'!AE23/SUM('WA-Demographics'!$AA23:$AB23,'WA-Demographics'!$AD23:$AE23)*100,2)</f>
        <v>18.739999999999998</v>
      </c>
      <c r="W23" s="1">
        <f>ROUND('WA-Demographics'!AJ23/SUM('WA-Demographics'!$AJ23:$BA23)*100,2)</f>
        <v>0.75</v>
      </c>
      <c r="X23" s="1">
        <f>ROUND('WA-Demographics'!AK23/SUM('WA-Demographics'!$AJ23:$BA23)*100,2)</f>
        <v>5.08</v>
      </c>
      <c r="Y23" s="1">
        <f>ROUND(SUM('WA-Demographics'!AL23:AN23)/SUM('WA-Demographics'!$AJ23:$BA23)*100,2)</f>
        <v>20.62</v>
      </c>
      <c r="Z23" s="1">
        <f>ROUND('WA-Demographics'!AQ23/SUM('WA-Demographics'!$AJ23:$BA23)*100,2)</f>
        <v>6.37</v>
      </c>
      <c r="AA23" s="1">
        <f>ROUND(SUM('WA-Demographics'!AO23:AP23,'WA-Demographics'!AR23)/SUM('WA-Demographics'!$AJ23:$BA23)*100,2)</f>
        <v>26.69</v>
      </c>
      <c r="AB23" s="1">
        <f>ROUND(SUM('WA-Demographics'!AW23,'WA-Demographics'!AS23)/SUM('WA-Demographics'!$AJ23:$BA23)*100,2)</f>
        <v>4.6500000000000004</v>
      </c>
      <c r="AC23" s="1">
        <f>ROUND(SUM('WA-Demographics'!AT23:AU23)/SUM('WA-Demographics'!$AJ23:$BA23)*100,2)</f>
        <v>3.99</v>
      </c>
      <c r="AD23" s="1">
        <f>ROUND(SUM('WA-Demographics'!AV23,'WA-Demographics'!AY23)/SUM('WA-Demographics'!$AJ23:$BA23)*100,2)</f>
        <v>12.06</v>
      </c>
      <c r="AE23" s="1">
        <f>ROUND(SUM('WA-Demographics'!AX23,'WA-Demographics'!AZ23:BA23)/SUM('WA-Demographics'!$AJ23:$BA23)*100,2)</f>
        <v>19.79</v>
      </c>
      <c r="AF23" s="1">
        <f>ROUND('WA-Demographics'!BI23/SUM('WA-Demographics'!$BI23:$BJ23)*100,2)</f>
        <v>81.66</v>
      </c>
      <c r="AG23" s="1">
        <f>ROUND('WA-Demographics'!BJ23/SUM('WA-Demographics'!$BI23:$BJ23)*100,2)</f>
        <v>18.34</v>
      </c>
      <c r="AH23" s="1">
        <f>ROUND('WA-Demographics'!BM23/SUM('WA-Demographics'!$BM23:$BT23)*100,2)</f>
        <v>9.1199999999999992</v>
      </c>
      <c r="AI23" s="1">
        <f>ROUND('WA-Demographics'!BN23/SUM('WA-Demographics'!$BM23:$BT23)*100,2)</f>
        <v>13.33</v>
      </c>
      <c r="AJ23" s="1">
        <f>ROUND('WA-Demographics'!BO23/SUM('WA-Demographics'!$BM23:$BT23)*100,2)</f>
        <v>18.89</v>
      </c>
      <c r="AK23" s="1">
        <f>ROUND('WA-Demographics'!BP23/SUM('WA-Demographics'!$BM23:$BT23)*100,2)</f>
        <v>10.68</v>
      </c>
      <c r="AL23" s="1">
        <f>ROUND('WA-Demographics'!BQ23/SUM('WA-Demographics'!$BM23:$BT23)*100,2)</f>
        <v>16.37</v>
      </c>
      <c r="AM23" s="1">
        <f>ROUND('WA-Demographics'!BR23/SUM('WA-Demographics'!$BM23:$BT23)*100,2)</f>
        <v>9.44</v>
      </c>
      <c r="AN23" s="1">
        <f>ROUND('WA-Demographics'!BS23/SUM('WA-Demographics'!$BM23:$BT23)*100,2)</f>
        <v>11.73</v>
      </c>
      <c r="AO23" s="1">
        <f>ROUND('WA-Demographics'!BT23/SUM('WA-Demographics'!$BM23:$BT23)*100,2)</f>
        <v>10.44</v>
      </c>
    </row>
    <row r="24" spans="1:41" x14ac:dyDescent="0.6">
      <c r="A24" s="1" t="s">
        <v>199</v>
      </c>
      <c r="B24" s="1">
        <f>ROUND('WA-Demographics'!B24/'WA-Demographics'!$L24*100,2)</f>
        <v>5.38</v>
      </c>
      <c r="C24" s="1">
        <f>ROUND('WA-Demographics'!C24/'WA-Demographics'!$L24*100,2)</f>
        <v>6.78</v>
      </c>
      <c r="D24" s="1">
        <f>ROUND('WA-Demographics'!D24/'WA-Demographics'!$L24*100,2)</f>
        <v>5.42</v>
      </c>
      <c r="E24" s="1">
        <f>ROUND('WA-Demographics'!E24/'WA-Demographics'!$L24*100,2)</f>
        <v>7.4</v>
      </c>
      <c r="F24" s="1">
        <f>ROUND('WA-Demographics'!F24/'WA-Demographics'!$L24*100,2)</f>
        <v>15.58</v>
      </c>
      <c r="G24" s="1">
        <f>ROUND('WA-Demographics'!G24/'WA-Demographics'!$L24*100,2)</f>
        <v>21.54</v>
      </c>
      <c r="H24" s="1">
        <f>ROUND('WA-Demographics'!H24/'WA-Demographics'!$L24*100,2)</f>
        <v>13.75</v>
      </c>
      <c r="I24" s="1">
        <f>ROUND('WA-Demographics'!I24/'WA-Demographics'!$L24*100,2)</f>
        <v>11.62</v>
      </c>
      <c r="J24" s="1">
        <f>ROUND('WA-Demographics'!J24/'WA-Demographics'!$L24*100,2)</f>
        <v>9.76</v>
      </c>
      <c r="K24" s="1">
        <f>ROUND('WA-Demographics'!K24/'WA-Demographics'!$L24*100,2)</f>
        <v>2.77</v>
      </c>
      <c r="L24" s="1">
        <f>ROUND('WA-Demographics'!M24/SUM('WA-Demographics'!$M24:$P24)*100,2)</f>
        <v>31.33</v>
      </c>
      <c r="M24" s="1">
        <f>ROUND('WA-Demographics'!N24/SUM('WA-Demographics'!$M24:$P24)*100,2)</f>
        <v>10.02</v>
      </c>
      <c r="N24" s="1">
        <f>ROUND('WA-Demographics'!O24/SUM('WA-Demographics'!$M24:$P24)*100,2)</f>
        <v>19.18</v>
      </c>
      <c r="O24" s="1">
        <f>ROUND('WA-Demographics'!P24/SUM('WA-Demographics'!$M24:$P24)*100,2)</f>
        <v>39.46</v>
      </c>
      <c r="P24" s="1">
        <f>ROUND('WA-Demographics'!T24/SUM('WA-Demographics'!$T24:$U24,'WA-Demographics'!$W24)*100,2)</f>
        <v>55.04</v>
      </c>
      <c r="Q24" s="1">
        <f>ROUND('WA-Demographics'!U24/SUM('WA-Demographics'!$T24:$U24,'WA-Demographics'!$W24)*100,2)</f>
        <v>36.69</v>
      </c>
      <c r="R24" s="1">
        <f>ROUND('WA-Demographics'!W24/SUM('WA-Demographics'!$T24:$U24,'WA-Demographics'!$W24)*100,2)</f>
        <v>8.27</v>
      </c>
      <c r="S24" s="1">
        <f>ROUND('WA-Demographics'!AA24/SUM('WA-Demographics'!$AA24:$AB24,'WA-Demographics'!$AD24:$AE24)*100,2)</f>
        <v>31.42</v>
      </c>
      <c r="T24" s="1">
        <f>ROUND('WA-Demographics'!AB24/SUM('WA-Demographics'!$AA24:$AB24,'WA-Demographics'!$AD24:$AE24)*100,2)</f>
        <v>33.04</v>
      </c>
      <c r="U24" s="1">
        <f>ROUND('WA-Demographics'!AD24/SUM('WA-Demographics'!$AA24:$AB24,'WA-Demographics'!$AD24:$AE24)*100,2)</f>
        <v>8.7799999999999994</v>
      </c>
      <c r="V24" s="1">
        <f>ROUND('WA-Demographics'!AE24/SUM('WA-Demographics'!$AA24:$AB24,'WA-Demographics'!$AD24:$AE24)*100,2)</f>
        <v>26.75</v>
      </c>
      <c r="W24" s="1">
        <f>ROUND('WA-Demographics'!AJ24/SUM('WA-Demographics'!$AJ24:$BA24)*100,2)</f>
        <v>0.59</v>
      </c>
      <c r="X24" s="1">
        <f>ROUND('WA-Demographics'!AK24/SUM('WA-Demographics'!$AJ24:$BA24)*100,2)</f>
        <v>3.72</v>
      </c>
      <c r="Y24" s="1">
        <f>ROUND(SUM('WA-Demographics'!AL24:AN24)/SUM('WA-Demographics'!$AJ24:$BA24)*100,2)</f>
        <v>16.829999999999998</v>
      </c>
      <c r="Z24" s="1">
        <f>ROUND('WA-Demographics'!AQ24/SUM('WA-Demographics'!$AJ24:$BA24)*100,2)</f>
        <v>8.11</v>
      </c>
      <c r="AA24" s="1">
        <f>ROUND(SUM('WA-Demographics'!AO24:AP24,'WA-Demographics'!AR24)/SUM('WA-Demographics'!$AJ24:$BA24)*100,2)</f>
        <v>15.67</v>
      </c>
      <c r="AB24" s="1">
        <f>ROUND(SUM('WA-Demographics'!AW24,'WA-Demographics'!AS24)/SUM('WA-Demographics'!$AJ24:$BA24)*100,2)</f>
        <v>4.45</v>
      </c>
      <c r="AC24" s="1">
        <f>ROUND(SUM('WA-Demographics'!AT24:AU24)/SUM('WA-Demographics'!$AJ24:$BA24)*100,2)</f>
        <v>3.26</v>
      </c>
      <c r="AD24" s="1">
        <f>ROUND(SUM('WA-Demographics'!AV24,'WA-Demographics'!AY24)/SUM('WA-Demographics'!$AJ24:$BA24)*100,2)</f>
        <v>22.38</v>
      </c>
      <c r="AE24" s="1">
        <f>ROUND(SUM('WA-Demographics'!AX24,'WA-Demographics'!AZ24:BA24)/SUM('WA-Demographics'!$AJ24:$BA24)*100,2)</f>
        <v>24.99</v>
      </c>
      <c r="AF24" s="1">
        <f>ROUND('WA-Demographics'!BI24/SUM('WA-Demographics'!$BI24:$BJ24)*100,2)</f>
        <v>79.59</v>
      </c>
      <c r="AG24" s="1">
        <f>ROUND('WA-Demographics'!BJ24/SUM('WA-Demographics'!$BI24:$BJ24)*100,2)</f>
        <v>20.41</v>
      </c>
      <c r="AH24" s="1">
        <f>ROUND('WA-Demographics'!BM24/SUM('WA-Demographics'!$BM24:$BT24)*100,2)</f>
        <v>12.71</v>
      </c>
      <c r="AI24" s="1">
        <f>ROUND('WA-Demographics'!BN24/SUM('WA-Demographics'!$BM24:$BT24)*100,2)</f>
        <v>30.25</v>
      </c>
      <c r="AJ24" s="1">
        <f>ROUND('WA-Demographics'!BO24/SUM('WA-Demographics'!$BM24:$BT24)*100,2)</f>
        <v>14.51</v>
      </c>
      <c r="AK24" s="1">
        <f>ROUND('WA-Demographics'!BP24/SUM('WA-Demographics'!$BM24:$BT24)*100,2)</f>
        <v>11.31</v>
      </c>
      <c r="AL24" s="1">
        <f>ROUND('WA-Demographics'!BQ24/SUM('WA-Demographics'!$BM24:$BT24)*100,2)</f>
        <v>11.05</v>
      </c>
      <c r="AM24" s="1">
        <f>ROUND('WA-Demographics'!BR24/SUM('WA-Demographics'!$BM24:$BT24)*100,2)</f>
        <v>7.71</v>
      </c>
      <c r="AN24" s="1">
        <f>ROUND('WA-Demographics'!BS24/SUM('WA-Demographics'!$BM24:$BT24)*100,2)</f>
        <v>4.49</v>
      </c>
      <c r="AO24" s="1">
        <f>ROUND('WA-Demographics'!BT24/SUM('WA-Demographics'!$BM24:$BT24)*100,2)</f>
        <v>7.98</v>
      </c>
    </row>
    <row r="25" spans="1:41" x14ac:dyDescent="0.6">
      <c r="A25" s="1" t="s">
        <v>200</v>
      </c>
      <c r="B25" s="1">
        <f>ROUND('WA-Demographics'!B25/'WA-Demographics'!$L25*100,2)</f>
        <v>6.65</v>
      </c>
      <c r="C25" s="1">
        <f>ROUND('WA-Demographics'!C25/'WA-Demographics'!$L25*100,2)</f>
        <v>10.039999999999999</v>
      </c>
      <c r="D25" s="1">
        <f>ROUND('WA-Demographics'!D25/'WA-Demographics'!$L25*100,2)</f>
        <v>8.7799999999999994</v>
      </c>
      <c r="E25" s="1">
        <f>ROUND('WA-Demographics'!E25/'WA-Demographics'!$L25*100,2)</f>
        <v>8.2100000000000009</v>
      </c>
      <c r="F25" s="1">
        <f>ROUND('WA-Demographics'!F25/'WA-Demographics'!$L25*100,2)</f>
        <v>12.13</v>
      </c>
      <c r="G25" s="1">
        <f>ROUND('WA-Demographics'!G25/'WA-Demographics'!$L25*100,2)</f>
        <v>19.850000000000001</v>
      </c>
      <c r="H25" s="1">
        <f>ROUND('WA-Demographics'!H25/'WA-Demographics'!$L25*100,2)</f>
        <v>13.47</v>
      </c>
      <c r="I25" s="1">
        <f>ROUND('WA-Demographics'!I25/'WA-Demographics'!$L25*100,2)</f>
        <v>10.77</v>
      </c>
      <c r="J25" s="1">
        <f>ROUND('WA-Demographics'!J25/'WA-Demographics'!$L25*100,2)</f>
        <v>8.43</v>
      </c>
      <c r="K25" s="1">
        <f>ROUND('WA-Demographics'!K25/'WA-Demographics'!$L25*100,2)</f>
        <v>1.67</v>
      </c>
      <c r="L25" s="1">
        <f>ROUND('WA-Demographics'!M25/SUM('WA-Demographics'!$M25:$P25)*100,2)</f>
        <v>12.51</v>
      </c>
      <c r="M25" s="1">
        <f>ROUND('WA-Demographics'!N25/SUM('WA-Demographics'!$M25:$P25)*100,2)</f>
        <v>8.3000000000000007</v>
      </c>
      <c r="N25" s="1">
        <f>ROUND('WA-Demographics'!O25/SUM('WA-Demographics'!$M25:$P25)*100,2)</f>
        <v>27.83</v>
      </c>
      <c r="O25" s="1">
        <f>ROUND('WA-Demographics'!P25/SUM('WA-Demographics'!$M25:$P25)*100,2)</f>
        <v>51.36</v>
      </c>
      <c r="P25" s="1">
        <f>ROUND('WA-Demographics'!T25/SUM('WA-Demographics'!$T25:$U25,'WA-Demographics'!$W25)*100,2)</f>
        <v>56.06</v>
      </c>
      <c r="Q25" s="1">
        <f>ROUND('WA-Demographics'!U25/SUM('WA-Demographics'!$T25:$U25,'WA-Demographics'!$W25)*100,2)</f>
        <v>34.83</v>
      </c>
      <c r="R25" s="1">
        <f>ROUND('WA-Demographics'!W25/SUM('WA-Demographics'!$T25:$U25,'WA-Demographics'!$W25)*100,2)</f>
        <v>9.11</v>
      </c>
      <c r="S25" s="1">
        <f>ROUND('WA-Demographics'!AA25/SUM('WA-Demographics'!$AA25:$AB25,'WA-Demographics'!$AD25:$AE25)*100,2)</f>
        <v>31.6</v>
      </c>
      <c r="T25" s="1">
        <f>ROUND('WA-Demographics'!AB25/SUM('WA-Demographics'!$AA25:$AB25,'WA-Demographics'!$AD25:$AE25)*100,2)</f>
        <v>36.159999999999997</v>
      </c>
      <c r="U25" s="1">
        <f>ROUND('WA-Demographics'!AD25/SUM('WA-Demographics'!$AA25:$AB25,'WA-Demographics'!$AD25:$AE25)*100,2)</f>
        <v>6.34</v>
      </c>
      <c r="V25" s="1">
        <f>ROUND('WA-Demographics'!AE25/SUM('WA-Demographics'!$AA25:$AB25,'WA-Demographics'!$AD25:$AE25)*100,2)</f>
        <v>25.89</v>
      </c>
      <c r="W25" s="1">
        <f>ROUND('WA-Demographics'!AJ25/SUM('WA-Demographics'!$AJ25:$BA25)*100,2)</f>
        <v>4.46</v>
      </c>
      <c r="X25" s="1">
        <f>ROUND('WA-Demographics'!AK25/SUM('WA-Demographics'!$AJ25:$BA25)*100,2)</f>
        <v>4.38</v>
      </c>
      <c r="Y25" s="1">
        <f>ROUND(SUM('WA-Demographics'!AL25:AN25)/SUM('WA-Demographics'!$AJ25:$BA25)*100,2)</f>
        <v>15.32</v>
      </c>
      <c r="Z25" s="1">
        <f>ROUND('WA-Demographics'!AQ25/SUM('WA-Demographics'!$AJ25:$BA25)*100,2)</f>
        <v>7.6</v>
      </c>
      <c r="AA25" s="1">
        <f>ROUND(SUM('WA-Demographics'!AO25:AP25,'WA-Demographics'!AR25)/SUM('WA-Demographics'!$AJ25:$BA25)*100,2)</f>
        <v>22.49</v>
      </c>
      <c r="AB25" s="1">
        <f>ROUND(SUM('WA-Demographics'!AW25,'WA-Demographics'!AS25)/SUM('WA-Demographics'!$AJ25:$BA25)*100,2)</f>
        <v>4.09</v>
      </c>
      <c r="AC25" s="1">
        <f>ROUND(SUM('WA-Demographics'!AT25:AU25)/SUM('WA-Demographics'!$AJ25:$BA25)*100,2)</f>
        <v>3.46</v>
      </c>
      <c r="AD25" s="1">
        <f>ROUND(SUM('WA-Demographics'!AV25,'WA-Demographics'!AY25)/SUM('WA-Demographics'!$AJ25:$BA25)*100,2)</f>
        <v>15.58</v>
      </c>
      <c r="AE25" s="1">
        <f>ROUND(SUM('WA-Demographics'!AX25,'WA-Demographics'!AZ25:BA25)/SUM('WA-Demographics'!$AJ25:$BA25)*100,2)</f>
        <v>22.63</v>
      </c>
      <c r="AF25" s="1">
        <f>ROUND('WA-Demographics'!BI25/SUM('WA-Demographics'!$BI25:$BJ25)*100,2)</f>
        <v>91.87</v>
      </c>
      <c r="AG25" s="1">
        <f>ROUND('WA-Demographics'!BJ25/SUM('WA-Demographics'!$BI25:$BJ25)*100,2)</f>
        <v>8.1300000000000008</v>
      </c>
      <c r="AH25" s="1">
        <f>ROUND('WA-Demographics'!BM25/SUM('WA-Demographics'!$BM25:$BT25)*100,2)</f>
        <v>11.18</v>
      </c>
      <c r="AI25" s="1">
        <f>ROUND('WA-Demographics'!BN25/SUM('WA-Demographics'!$BM25:$BT25)*100,2)</f>
        <v>16.64</v>
      </c>
      <c r="AJ25" s="1">
        <f>ROUND('WA-Demographics'!BO25/SUM('WA-Demographics'!$BM25:$BT25)*100,2)</f>
        <v>17.07</v>
      </c>
      <c r="AK25" s="1">
        <f>ROUND('WA-Demographics'!BP25/SUM('WA-Demographics'!$BM25:$BT25)*100,2)</f>
        <v>11.87</v>
      </c>
      <c r="AL25" s="1">
        <f>ROUND('WA-Demographics'!BQ25/SUM('WA-Demographics'!$BM25:$BT25)*100,2)</f>
        <v>13.03</v>
      </c>
      <c r="AM25" s="1">
        <f>ROUND('WA-Demographics'!BR25/SUM('WA-Demographics'!$BM25:$BT25)*100,2)</f>
        <v>10.29</v>
      </c>
      <c r="AN25" s="1">
        <f>ROUND('WA-Demographics'!BS25/SUM('WA-Demographics'!$BM25:$BT25)*100,2)</f>
        <v>8.43</v>
      </c>
      <c r="AO25" s="1">
        <f>ROUND('WA-Demographics'!BT25/SUM('WA-Demographics'!$BM25:$BT25)*100,2)</f>
        <v>11.48</v>
      </c>
    </row>
    <row r="26" spans="1:41" x14ac:dyDescent="0.6">
      <c r="A26" s="1" t="s">
        <v>201</v>
      </c>
      <c r="B26" s="1">
        <f>ROUND('WA-Demographics'!B26/'WA-Demographics'!$L26*100,2)</f>
        <v>6.36</v>
      </c>
      <c r="C26" s="1">
        <f>ROUND('WA-Demographics'!C26/'WA-Demographics'!$L26*100,2)</f>
        <v>9.8699999999999992</v>
      </c>
      <c r="D26" s="1">
        <f>ROUND('WA-Demographics'!D26/'WA-Demographics'!$L26*100,2)</f>
        <v>7.88</v>
      </c>
      <c r="E26" s="1">
        <f>ROUND('WA-Demographics'!E26/'WA-Demographics'!$L26*100,2)</f>
        <v>8.5</v>
      </c>
      <c r="F26" s="1">
        <f>ROUND('WA-Demographics'!F26/'WA-Demographics'!$L26*100,2)</f>
        <v>12.47</v>
      </c>
      <c r="G26" s="1">
        <f>ROUND('WA-Demographics'!G26/'WA-Demographics'!$L26*100,2)</f>
        <v>21.1</v>
      </c>
      <c r="H26" s="1">
        <f>ROUND('WA-Demographics'!H26/'WA-Demographics'!$L26*100,2)</f>
        <v>14.21</v>
      </c>
      <c r="I26" s="1">
        <f>ROUND('WA-Demographics'!I26/'WA-Demographics'!$L26*100,2)</f>
        <v>11.64</v>
      </c>
      <c r="J26" s="1">
        <f>ROUND('WA-Demographics'!J26/'WA-Demographics'!$L26*100,2)</f>
        <v>6.75</v>
      </c>
      <c r="K26" s="1">
        <f>ROUND('WA-Demographics'!K26/'WA-Demographics'!$L26*100,2)</f>
        <v>1.23</v>
      </c>
      <c r="L26" s="1">
        <f>ROUND('WA-Demographics'!M26/SUM('WA-Demographics'!$M26:$P26)*100,2)</f>
        <v>25.25</v>
      </c>
      <c r="M26" s="1">
        <f>ROUND('WA-Demographics'!N26/SUM('WA-Demographics'!$M26:$P26)*100,2)</f>
        <v>11.41</v>
      </c>
      <c r="N26" s="1">
        <f>ROUND('WA-Demographics'!O26/SUM('WA-Demographics'!$M26:$P26)*100,2)</f>
        <v>23.88</v>
      </c>
      <c r="O26" s="1">
        <f>ROUND('WA-Demographics'!P26/SUM('WA-Demographics'!$M26:$P26)*100,2)</f>
        <v>39.46</v>
      </c>
      <c r="P26" s="1">
        <f>ROUND('WA-Demographics'!T26/SUM('WA-Demographics'!$T26:$U26,'WA-Demographics'!$W26)*100,2)</f>
        <v>55.72</v>
      </c>
      <c r="Q26" s="1">
        <f>ROUND('WA-Demographics'!U26/SUM('WA-Demographics'!$T26:$U26,'WA-Demographics'!$W26)*100,2)</f>
        <v>37.299999999999997</v>
      </c>
      <c r="R26" s="1">
        <f>ROUND('WA-Demographics'!W26/SUM('WA-Demographics'!$T26:$U26,'WA-Demographics'!$W26)*100,2)</f>
        <v>6.97</v>
      </c>
      <c r="S26" s="1">
        <f>ROUND('WA-Demographics'!AA26/SUM('WA-Demographics'!$AA26:$AB26,'WA-Demographics'!$AD26:$AE26)*100,2)</f>
        <v>35.32</v>
      </c>
      <c r="T26" s="1">
        <f>ROUND('WA-Demographics'!AB26/SUM('WA-Demographics'!$AA26:$AB26,'WA-Demographics'!$AD26:$AE26)*100,2)</f>
        <v>46.36</v>
      </c>
      <c r="U26" s="1">
        <f>ROUND('WA-Demographics'!AD26/SUM('WA-Demographics'!$AA26:$AB26,'WA-Demographics'!$AD26:$AE26)*100,2)</f>
        <v>0.69</v>
      </c>
      <c r="V26" s="1">
        <f>ROUND('WA-Demographics'!AE26/SUM('WA-Demographics'!$AA26:$AB26,'WA-Demographics'!$AD26:$AE26)*100,2)</f>
        <v>17.63</v>
      </c>
      <c r="W26" s="1">
        <f>ROUND('WA-Demographics'!AJ26/SUM('WA-Demographics'!$AJ26:$BA26)*100,2)</f>
        <v>0.48</v>
      </c>
      <c r="X26" s="1">
        <f>ROUND('WA-Demographics'!AK26/SUM('WA-Demographics'!$AJ26:$BA26)*100,2)</f>
        <v>4.25</v>
      </c>
      <c r="Y26" s="1">
        <f>ROUND(SUM('WA-Demographics'!AL26:AN26)/SUM('WA-Demographics'!$AJ26:$BA26)*100,2)</f>
        <v>20.81</v>
      </c>
      <c r="Z26" s="1">
        <f>ROUND('WA-Demographics'!AQ26/SUM('WA-Demographics'!$AJ26:$BA26)*100,2)</f>
        <v>5.96</v>
      </c>
      <c r="AA26" s="1">
        <f>ROUND(SUM('WA-Demographics'!AO26:AP26,'WA-Demographics'!AR26)/SUM('WA-Demographics'!$AJ26:$BA26)*100,2)</f>
        <v>16.11</v>
      </c>
      <c r="AB26" s="1">
        <f>ROUND(SUM('WA-Demographics'!AW26,'WA-Demographics'!AS26)/SUM('WA-Demographics'!$AJ26:$BA26)*100,2)</f>
        <v>4.79</v>
      </c>
      <c r="AC26" s="1">
        <f>ROUND(SUM('WA-Demographics'!AT26:AU26)/SUM('WA-Demographics'!$AJ26:$BA26)*100,2)</f>
        <v>5.64</v>
      </c>
      <c r="AD26" s="1">
        <f>ROUND(SUM('WA-Demographics'!AV26,'WA-Demographics'!AY26)/SUM('WA-Demographics'!$AJ26:$BA26)*100,2)</f>
        <v>19.579999999999998</v>
      </c>
      <c r="AE26" s="1">
        <f>ROUND(SUM('WA-Demographics'!AX26,'WA-Demographics'!AZ26:BA26)/SUM('WA-Demographics'!$AJ26:$BA26)*100,2)</f>
        <v>22.4</v>
      </c>
      <c r="AF26" s="1">
        <f>ROUND('WA-Demographics'!BI26/SUM('WA-Demographics'!$BI26:$BJ26)*100,2)</f>
        <v>89.7</v>
      </c>
      <c r="AG26" s="1">
        <f>ROUND('WA-Demographics'!BJ26/SUM('WA-Demographics'!$BI26:$BJ26)*100,2)</f>
        <v>10.3</v>
      </c>
      <c r="AH26" s="1">
        <f>ROUND('WA-Demographics'!BM26/SUM('WA-Demographics'!$BM26:$BT26)*100,2)</f>
        <v>12.68</v>
      </c>
      <c r="AI26" s="1">
        <f>ROUND('WA-Demographics'!BN26/SUM('WA-Demographics'!$BM26:$BT26)*100,2)</f>
        <v>23.18</v>
      </c>
      <c r="AJ26" s="1">
        <f>ROUND('WA-Demographics'!BO26/SUM('WA-Demographics'!$BM26:$BT26)*100,2)</f>
        <v>17.2</v>
      </c>
      <c r="AK26" s="1">
        <f>ROUND('WA-Demographics'!BP26/SUM('WA-Demographics'!$BM26:$BT26)*100,2)</f>
        <v>10.7</v>
      </c>
      <c r="AL26" s="1">
        <f>ROUND('WA-Demographics'!BQ26/SUM('WA-Demographics'!$BM26:$BT26)*100,2)</f>
        <v>15.1</v>
      </c>
      <c r="AM26" s="1">
        <f>ROUND('WA-Demographics'!BR26/SUM('WA-Demographics'!$BM26:$BT26)*100,2)</f>
        <v>9.68</v>
      </c>
      <c r="AN26" s="1">
        <f>ROUND('WA-Demographics'!BS26/SUM('WA-Demographics'!$BM26:$BT26)*100,2)</f>
        <v>4.13</v>
      </c>
      <c r="AO26" s="1">
        <f>ROUND('WA-Demographics'!BT26/SUM('WA-Demographics'!$BM26:$BT26)*100,2)</f>
        <v>7.33</v>
      </c>
    </row>
    <row r="27" spans="1:41" x14ac:dyDescent="0.6">
      <c r="A27" s="1" t="s">
        <v>202</v>
      </c>
      <c r="B27" s="1">
        <f>ROUND('WA-Demographics'!B27/'WA-Demographics'!$L27*100,2)</f>
        <v>8.11</v>
      </c>
      <c r="C27" s="1">
        <f>ROUND('WA-Demographics'!C27/'WA-Demographics'!$L27*100,2)</f>
        <v>9.9</v>
      </c>
      <c r="D27" s="1">
        <f>ROUND('WA-Demographics'!D27/'WA-Demographics'!$L27*100,2)</f>
        <v>7.58</v>
      </c>
      <c r="E27" s="1">
        <f>ROUND('WA-Demographics'!E27/'WA-Demographics'!$L27*100,2)</f>
        <v>10.46</v>
      </c>
      <c r="F27" s="1">
        <f>ROUND('WA-Demographics'!F27/'WA-Demographics'!$L27*100,2)</f>
        <v>18.23</v>
      </c>
      <c r="G27" s="1">
        <f>ROUND('WA-Demographics'!G27/'WA-Demographics'!$L27*100,2)</f>
        <v>21.43</v>
      </c>
      <c r="H27" s="1">
        <f>ROUND('WA-Demographics'!H27/'WA-Demographics'!$L27*100,2)</f>
        <v>11.7</v>
      </c>
      <c r="I27" s="1">
        <f>ROUND('WA-Demographics'!I27/'WA-Demographics'!$L27*100,2)</f>
        <v>8.34</v>
      </c>
      <c r="J27" s="1">
        <f>ROUND('WA-Demographics'!J27/'WA-Demographics'!$L27*100,2)</f>
        <v>3.72</v>
      </c>
      <c r="K27" s="1">
        <f>ROUND('WA-Demographics'!K27/'WA-Demographics'!$L27*100,2)</f>
        <v>0.52</v>
      </c>
      <c r="L27" s="1">
        <f>ROUND('WA-Demographics'!M27/SUM('WA-Demographics'!$M27:$P27)*100,2)</f>
        <v>29.92</v>
      </c>
      <c r="M27" s="1">
        <f>ROUND('WA-Demographics'!N27/SUM('WA-Demographics'!$M27:$P27)*100,2)</f>
        <v>11.42</v>
      </c>
      <c r="N27" s="1">
        <f>ROUND('WA-Demographics'!O27/SUM('WA-Demographics'!$M27:$P27)*100,2)</f>
        <v>19.8</v>
      </c>
      <c r="O27" s="1">
        <f>ROUND('WA-Demographics'!P27/SUM('WA-Demographics'!$M27:$P27)*100,2)</f>
        <v>38.86</v>
      </c>
      <c r="P27" s="1">
        <f>ROUND('WA-Demographics'!T27/SUM('WA-Demographics'!$T27:$U27,'WA-Demographics'!$W27)*100,2)</f>
        <v>59.54</v>
      </c>
      <c r="Q27" s="1">
        <f>ROUND('WA-Demographics'!U27/SUM('WA-Demographics'!$T27:$U27,'WA-Demographics'!$W27)*100,2)</f>
        <v>33.03</v>
      </c>
      <c r="R27" s="1">
        <f>ROUND('WA-Demographics'!W27/SUM('WA-Demographics'!$T27:$U27,'WA-Demographics'!$W27)*100,2)</f>
        <v>7.43</v>
      </c>
      <c r="S27" s="1">
        <f>ROUND('WA-Demographics'!AA27/SUM('WA-Demographics'!$AA27:$AB27,'WA-Demographics'!$AD27:$AE27)*100,2)</f>
        <v>25.66</v>
      </c>
      <c r="T27" s="1">
        <f>ROUND('WA-Demographics'!AB27/SUM('WA-Demographics'!$AA27:$AB27,'WA-Demographics'!$AD27:$AE27)*100,2)</f>
        <v>58.78</v>
      </c>
      <c r="U27" s="1">
        <f>ROUND('WA-Demographics'!AD27/SUM('WA-Demographics'!$AA27:$AB27,'WA-Demographics'!$AD27:$AE27)*100,2)</f>
        <v>0.12</v>
      </c>
      <c r="V27" s="1">
        <f>ROUND('WA-Demographics'!AE27/SUM('WA-Demographics'!$AA27:$AB27,'WA-Demographics'!$AD27:$AE27)*100,2)</f>
        <v>15.43</v>
      </c>
      <c r="W27" s="1">
        <f>ROUND('WA-Demographics'!AJ27/SUM('WA-Demographics'!$AJ27:$BA27)*100,2)</f>
        <v>0.69</v>
      </c>
      <c r="X27" s="1">
        <f>ROUND('WA-Demographics'!AK27/SUM('WA-Demographics'!$AJ27:$BA27)*100,2)</f>
        <v>4.49</v>
      </c>
      <c r="Y27" s="1">
        <f>ROUND(SUM('WA-Demographics'!AL27:AN27)/SUM('WA-Demographics'!$AJ27:$BA27)*100,2)</f>
        <v>17.41</v>
      </c>
      <c r="Z27" s="1">
        <f>ROUND('WA-Demographics'!AQ27/SUM('WA-Demographics'!$AJ27:$BA27)*100,2)</f>
        <v>6.22</v>
      </c>
      <c r="AA27" s="1">
        <f>ROUND(SUM('WA-Demographics'!AO27:AP27,'WA-Demographics'!AR27)/SUM('WA-Demographics'!$AJ27:$BA27)*100,2)</f>
        <v>21.12</v>
      </c>
      <c r="AB27" s="1">
        <f>ROUND(SUM('WA-Demographics'!AW27,'WA-Demographics'!AS27)/SUM('WA-Demographics'!$AJ27:$BA27)*100,2)</f>
        <v>4.2</v>
      </c>
      <c r="AC27" s="1">
        <f>ROUND(SUM('WA-Demographics'!AT27:AU27)/SUM('WA-Demographics'!$AJ27:$BA27)*100,2)</f>
        <v>5.51</v>
      </c>
      <c r="AD27" s="1">
        <f>ROUND(SUM('WA-Demographics'!AV27,'WA-Demographics'!AY27)/SUM('WA-Demographics'!$AJ27:$BA27)*100,2)</f>
        <v>17.8</v>
      </c>
      <c r="AE27" s="1">
        <f>ROUND(SUM('WA-Demographics'!AX27,'WA-Demographics'!AZ27:BA27)/SUM('WA-Demographics'!$AJ27:$BA27)*100,2)</f>
        <v>22.55</v>
      </c>
      <c r="AF27" s="1">
        <f>ROUND('WA-Demographics'!BI27/SUM('WA-Demographics'!$BI27:$BJ27)*100,2)</f>
        <v>68.900000000000006</v>
      </c>
      <c r="AG27" s="1">
        <f>ROUND('WA-Demographics'!BJ27/SUM('WA-Demographics'!$BI27:$BJ27)*100,2)</f>
        <v>31.1</v>
      </c>
      <c r="AH27" s="1">
        <f>ROUND('WA-Demographics'!BM27/SUM('WA-Demographics'!$BM27:$BT27)*100,2)</f>
        <v>12.21</v>
      </c>
      <c r="AI27" s="1">
        <f>ROUND('WA-Demographics'!BN27/SUM('WA-Demographics'!$BM27:$BT27)*100,2)</f>
        <v>24.32</v>
      </c>
      <c r="AJ27" s="1">
        <f>ROUND('WA-Demographics'!BO27/SUM('WA-Demographics'!$BM27:$BT27)*100,2)</f>
        <v>14.33</v>
      </c>
      <c r="AK27" s="1">
        <f>ROUND('WA-Demographics'!BP27/SUM('WA-Demographics'!$BM27:$BT27)*100,2)</f>
        <v>10.19</v>
      </c>
      <c r="AL27" s="1">
        <f>ROUND('WA-Demographics'!BQ27/SUM('WA-Demographics'!$BM27:$BT27)*100,2)</f>
        <v>15.9</v>
      </c>
      <c r="AM27" s="1">
        <f>ROUND('WA-Demographics'!BR27/SUM('WA-Demographics'!$BM27:$BT27)*100,2)</f>
        <v>10.17</v>
      </c>
      <c r="AN27" s="1">
        <f>ROUND('WA-Demographics'!BS27/SUM('WA-Demographics'!$BM27:$BT27)*100,2)</f>
        <v>5.77</v>
      </c>
      <c r="AO27" s="1">
        <f>ROUND('WA-Demographics'!BT27/SUM('WA-Demographics'!$BM27:$BT27)*100,2)</f>
        <v>7.12</v>
      </c>
    </row>
    <row r="28" spans="1:41" x14ac:dyDescent="0.6">
      <c r="A28" s="1" t="s">
        <v>203</v>
      </c>
      <c r="B28" s="1">
        <f>ROUND('WA-Demographics'!B28/'WA-Demographics'!$L28*100,2)</f>
        <v>5.36</v>
      </c>
      <c r="C28" s="1">
        <f>ROUND('WA-Demographics'!C28/'WA-Demographics'!$L28*100,2)</f>
        <v>8.4499999999999993</v>
      </c>
      <c r="D28" s="1">
        <f>ROUND('WA-Demographics'!D28/'WA-Demographics'!$L28*100,2)</f>
        <v>8.26</v>
      </c>
      <c r="E28" s="1">
        <f>ROUND('WA-Demographics'!E28/'WA-Demographics'!$L28*100,2)</f>
        <v>11.59</v>
      </c>
      <c r="F28" s="1">
        <f>ROUND('WA-Demographics'!F28/'WA-Demographics'!$L28*100,2)</f>
        <v>12.36</v>
      </c>
      <c r="G28" s="1">
        <f>ROUND('WA-Demographics'!G28/'WA-Demographics'!$L28*100,2)</f>
        <v>20.43</v>
      </c>
      <c r="H28" s="1">
        <f>ROUND('WA-Demographics'!H28/'WA-Demographics'!$L28*100,2)</f>
        <v>15.34</v>
      </c>
      <c r="I28" s="1">
        <f>ROUND('WA-Demographics'!I28/'WA-Demographics'!$L28*100,2)</f>
        <v>10.48</v>
      </c>
      <c r="J28" s="1">
        <f>ROUND('WA-Demographics'!J28/'WA-Demographics'!$L28*100,2)</f>
        <v>6.41</v>
      </c>
      <c r="K28" s="1">
        <f>ROUND('WA-Demographics'!K28/'WA-Demographics'!$L28*100,2)</f>
        <v>1.32</v>
      </c>
      <c r="L28" s="1">
        <f>ROUND('WA-Demographics'!M28/SUM('WA-Demographics'!$M28:$P28)*100,2)</f>
        <v>23.19</v>
      </c>
      <c r="M28" s="1">
        <f>ROUND('WA-Demographics'!N28/SUM('WA-Demographics'!$M28:$P28)*100,2)</f>
        <v>12.16</v>
      </c>
      <c r="N28" s="1">
        <f>ROUND('WA-Demographics'!O28/SUM('WA-Demographics'!$M28:$P28)*100,2)</f>
        <v>23.7</v>
      </c>
      <c r="O28" s="1">
        <f>ROUND('WA-Demographics'!P28/SUM('WA-Demographics'!$M28:$P28)*100,2)</f>
        <v>40.950000000000003</v>
      </c>
      <c r="P28" s="1">
        <f>ROUND('WA-Demographics'!T28/SUM('WA-Demographics'!$T28:$U28,'WA-Demographics'!$W28)*100,2)</f>
        <v>55.15</v>
      </c>
      <c r="Q28" s="1">
        <f>ROUND('WA-Demographics'!U28/SUM('WA-Demographics'!$T28:$U28,'WA-Demographics'!$W28)*100,2)</f>
        <v>37.01</v>
      </c>
      <c r="R28" s="1">
        <f>ROUND('WA-Demographics'!W28/SUM('WA-Demographics'!$T28:$U28,'WA-Demographics'!$W28)*100,2)</f>
        <v>7.84</v>
      </c>
      <c r="S28" s="1">
        <f>ROUND('WA-Demographics'!AA28/SUM('WA-Demographics'!$AA28:$AB28,'WA-Demographics'!$AD28:$AE28)*100,2)</f>
        <v>30.51</v>
      </c>
      <c r="T28" s="1">
        <f>ROUND('WA-Demographics'!AB28/SUM('WA-Demographics'!$AA28:$AB28,'WA-Demographics'!$AD28:$AE28)*100,2)</f>
        <v>47.35</v>
      </c>
      <c r="U28" s="1">
        <f>ROUND('WA-Demographics'!AD28/SUM('WA-Demographics'!$AA28:$AB28,'WA-Demographics'!$AD28:$AE28)*100,2)</f>
        <v>1.39</v>
      </c>
      <c r="V28" s="1">
        <f>ROUND('WA-Demographics'!AE28/SUM('WA-Demographics'!$AA28:$AB28,'WA-Demographics'!$AD28:$AE28)*100,2)</f>
        <v>20.76</v>
      </c>
      <c r="W28" s="1">
        <f>ROUND('WA-Demographics'!AJ28/SUM('WA-Demographics'!$AJ28:$BA28)*100,2)</f>
        <v>0.56000000000000005</v>
      </c>
      <c r="X28" s="1">
        <f>ROUND('WA-Demographics'!AK28/SUM('WA-Demographics'!$AJ28:$BA28)*100,2)</f>
        <v>3.87</v>
      </c>
      <c r="Y28" s="1">
        <f>ROUND(SUM('WA-Demographics'!AL28:AN28)/SUM('WA-Demographics'!$AJ28:$BA28)*100,2)</f>
        <v>19.3</v>
      </c>
      <c r="Z28" s="1">
        <f>ROUND('WA-Demographics'!AQ28/SUM('WA-Demographics'!$AJ28:$BA28)*100,2)</f>
        <v>6.57</v>
      </c>
      <c r="AA28" s="1">
        <f>ROUND(SUM('WA-Demographics'!AO28:AP28,'WA-Demographics'!AR28)/SUM('WA-Demographics'!$AJ28:$BA28)*100,2)</f>
        <v>17.670000000000002</v>
      </c>
      <c r="AB28" s="1">
        <f>ROUND(SUM('WA-Demographics'!AW28,'WA-Demographics'!AS28)/SUM('WA-Demographics'!$AJ28:$BA28)*100,2)</f>
        <v>5.32</v>
      </c>
      <c r="AC28" s="1">
        <f>ROUND(SUM('WA-Demographics'!AT28:AU28)/SUM('WA-Demographics'!$AJ28:$BA28)*100,2)</f>
        <v>5.17</v>
      </c>
      <c r="AD28" s="1">
        <f>ROUND(SUM('WA-Demographics'!AV28,'WA-Demographics'!AY28)/SUM('WA-Demographics'!$AJ28:$BA28)*100,2)</f>
        <v>19.02</v>
      </c>
      <c r="AE28" s="1">
        <f>ROUND(SUM('WA-Demographics'!AX28,'WA-Demographics'!AZ28:BA28)/SUM('WA-Demographics'!$AJ28:$BA28)*100,2)</f>
        <v>22.52</v>
      </c>
      <c r="AF28" s="1">
        <f>ROUND('WA-Demographics'!BI28/SUM('WA-Demographics'!$BI28:$BJ28)*100,2)</f>
        <v>86.23</v>
      </c>
      <c r="AG28" s="1">
        <f>ROUND('WA-Demographics'!BJ28/SUM('WA-Demographics'!$BI28:$BJ28)*100,2)</f>
        <v>13.77</v>
      </c>
      <c r="AH28" s="1">
        <f>ROUND('WA-Demographics'!BM28/SUM('WA-Demographics'!$BM28:$BT28)*100,2)</f>
        <v>12.28</v>
      </c>
      <c r="AI28" s="1">
        <f>ROUND('WA-Demographics'!BN28/SUM('WA-Demographics'!$BM28:$BT28)*100,2)</f>
        <v>22.03</v>
      </c>
      <c r="AJ28" s="1">
        <f>ROUND('WA-Demographics'!BO28/SUM('WA-Demographics'!$BM28:$BT28)*100,2)</f>
        <v>16.18</v>
      </c>
      <c r="AK28" s="1">
        <f>ROUND('WA-Demographics'!BP28/SUM('WA-Demographics'!$BM28:$BT28)*100,2)</f>
        <v>11.71</v>
      </c>
      <c r="AL28" s="1">
        <f>ROUND('WA-Demographics'!BQ28/SUM('WA-Demographics'!$BM28:$BT28)*100,2)</f>
        <v>15.01</v>
      </c>
      <c r="AM28" s="1">
        <f>ROUND('WA-Demographics'!BR28/SUM('WA-Demographics'!$BM28:$BT28)*100,2)</f>
        <v>11.03</v>
      </c>
      <c r="AN28" s="1">
        <f>ROUND('WA-Demographics'!BS28/SUM('WA-Demographics'!$BM28:$BT28)*100,2)</f>
        <v>4.09</v>
      </c>
      <c r="AO28" s="1">
        <f>ROUND('WA-Demographics'!BT28/SUM('WA-Demographics'!$BM28:$BT28)*100,2)</f>
        <v>7.66</v>
      </c>
    </row>
    <row r="29" spans="1:41" x14ac:dyDescent="0.6">
      <c r="A29" s="1" t="s">
        <v>204</v>
      </c>
      <c r="B29" s="1">
        <f>ROUND('WA-Demographics'!B29/'WA-Demographics'!$L29*100,2)</f>
        <v>4.68</v>
      </c>
      <c r="C29" s="1">
        <f>ROUND('WA-Demographics'!C29/'WA-Demographics'!$L29*100,2)</f>
        <v>9.6</v>
      </c>
      <c r="D29" s="1">
        <f>ROUND('WA-Demographics'!D29/'WA-Demographics'!$L29*100,2)</f>
        <v>9.4</v>
      </c>
      <c r="E29" s="1">
        <f>ROUND('WA-Demographics'!E29/'WA-Demographics'!$L29*100,2)</f>
        <v>7.61</v>
      </c>
      <c r="F29" s="1">
        <f>ROUND('WA-Demographics'!F29/'WA-Demographics'!$L29*100,2)</f>
        <v>7.47</v>
      </c>
      <c r="G29" s="1">
        <f>ROUND('WA-Demographics'!G29/'WA-Demographics'!$L29*100,2)</f>
        <v>19.55</v>
      </c>
      <c r="H29" s="1">
        <f>ROUND('WA-Demographics'!H29/'WA-Demographics'!$L29*100,2)</f>
        <v>14.86</v>
      </c>
      <c r="I29" s="1">
        <f>ROUND('WA-Demographics'!I29/'WA-Demographics'!$L29*100,2)</f>
        <v>13.58</v>
      </c>
      <c r="J29" s="1">
        <f>ROUND('WA-Demographics'!J29/'WA-Demographics'!$L29*100,2)</f>
        <v>11.12</v>
      </c>
      <c r="K29" s="1">
        <f>ROUND('WA-Demographics'!K29/'WA-Demographics'!$L29*100,2)</f>
        <v>2.13</v>
      </c>
      <c r="L29" s="1">
        <f>ROUND('WA-Demographics'!M29/SUM('WA-Demographics'!$M29:$P29)*100,2)</f>
        <v>24.7</v>
      </c>
      <c r="M29" s="1">
        <f>ROUND('WA-Demographics'!N29/SUM('WA-Demographics'!$M29:$P29)*100,2)</f>
        <v>12.11</v>
      </c>
      <c r="N29" s="1">
        <f>ROUND('WA-Demographics'!O29/SUM('WA-Demographics'!$M29:$P29)*100,2)</f>
        <v>22.98</v>
      </c>
      <c r="O29" s="1">
        <f>ROUND('WA-Demographics'!P29/SUM('WA-Demographics'!$M29:$P29)*100,2)</f>
        <v>40.22</v>
      </c>
      <c r="P29" s="1">
        <f>ROUND('WA-Demographics'!T29/SUM('WA-Demographics'!$T29:$U29,'WA-Demographics'!$W29)*100,2)</f>
        <v>54.55</v>
      </c>
      <c r="Q29" s="1">
        <f>ROUND('WA-Demographics'!U29/SUM('WA-Demographics'!$T29:$U29,'WA-Demographics'!$W29)*100,2)</f>
        <v>39.159999999999997</v>
      </c>
      <c r="R29" s="1">
        <f>ROUND('WA-Demographics'!W29/SUM('WA-Demographics'!$T29:$U29,'WA-Demographics'!$W29)*100,2)</f>
        <v>6.29</v>
      </c>
      <c r="S29" s="1">
        <f>ROUND('WA-Demographics'!AA29/SUM('WA-Demographics'!$AA29:$AB29,'WA-Demographics'!$AD29:$AE29)*100,2)</f>
        <v>43.88</v>
      </c>
      <c r="T29" s="1">
        <f>ROUND('WA-Demographics'!AB29/SUM('WA-Demographics'!$AA29:$AB29,'WA-Demographics'!$AD29:$AE29)*100,2)</f>
        <v>45.02</v>
      </c>
      <c r="U29" s="1">
        <f>ROUND('WA-Demographics'!AD29/SUM('WA-Demographics'!$AA29:$AB29,'WA-Demographics'!$AD29:$AE29)*100,2)</f>
        <v>1.36</v>
      </c>
      <c r="V29" s="1">
        <f>ROUND('WA-Demographics'!AE29/SUM('WA-Demographics'!$AA29:$AB29,'WA-Demographics'!$AD29:$AE29)*100,2)</f>
        <v>9.74</v>
      </c>
      <c r="W29" s="1">
        <f>ROUND('WA-Demographics'!AJ29/SUM('WA-Demographics'!$AJ29:$BA29)*100,2)</f>
        <v>1.57</v>
      </c>
      <c r="X29" s="1">
        <f>ROUND('WA-Demographics'!AK29/SUM('WA-Demographics'!$AJ29:$BA29)*100,2)</f>
        <v>5.1100000000000003</v>
      </c>
      <c r="Y29" s="1">
        <f>ROUND(SUM('WA-Demographics'!AL29:AN29)/SUM('WA-Demographics'!$AJ29:$BA29)*100,2)</f>
        <v>17.82</v>
      </c>
      <c r="Z29" s="1">
        <f>ROUND('WA-Demographics'!AQ29/SUM('WA-Demographics'!$AJ29:$BA29)*100,2)</f>
        <v>5.22</v>
      </c>
      <c r="AA29" s="1">
        <f>ROUND(SUM('WA-Demographics'!AO29:AP29,'WA-Demographics'!AR29)/SUM('WA-Demographics'!$AJ29:$BA29)*100,2)</f>
        <v>18.87</v>
      </c>
      <c r="AB29" s="1">
        <f>ROUND(SUM('WA-Demographics'!AW29,'WA-Demographics'!AS29)/SUM('WA-Demographics'!$AJ29:$BA29)*100,2)</f>
        <v>4.03</v>
      </c>
      <c r="AC29" s="1">
        <f>ROUND(SUM('WA-Demographics'!AT29:AU29)/SUM('WA-Demographics'!$AJ29:$BA29)*100,2)</f>
        <v>3.94</v>
      </c>
      <c r="AD29" s="1">
        <f>ROUND(SUM('WA-Demographics'!AV29,'WA-Demographics'!AY29)/SUM('WA-Demographics'!$AJ29:$BA29)*100,2)</f>
        <v>21.54</v>
      </c>
      <c r="AE29" s="1">
        <f>ROUND(SUM('WA-Demographics'!AX29,'WA-Demographics'!AZ29:BA29)/SUM('WA-Demographics'!$AJ29:$BA29)*100,2)</f>
        <v>21.9</v>
      </c>
      <c r="AF29" s="1">
        <f>ROUND('WA-Demographics'!BI29/SUM('WA-Demographics'!$BI29:$BJ29)*100,2)</f>
        <v>93.45</v>
      </c>
      <c r="AG29" s="1">
        <f>ROUND('WA-Demographics'!BJ29/SUM('WA-Demographics'!$BI29:$BJ29)*100,2)</f>
        <v>6.55</v>
      </c>
      <c r="AH29" s="1">
        <f>ROUND('WA-Demographics'!BM29/SUM('WA-Demographics'!$BM29:$BT29)*100,2)</f>
        <v>14.38</v>
      </c>
      <c r="AI29" s="1">
        <f>ROUND('WA-Demographics'!BN29/SUM('WA-Demographics'!$BM29:$BT29)*100,2)</f>
        <v>24.15</v>
      </c>
      <c r="AJ29" s="1">
        <f>ROUND('WA-Demographics'!BO29/SUM('WA-Demographics'!$BM29:$BT29)*100,2)</f>
        <v>15.66</v>
      </c>
      <c r="AK29" s="1">
        <f>ROUND('WA-Demographics'!BP29/SUM('WA-Demographics'!$BM29:$BT29)*100,2)</f>
        <v>10.58</v>
      </c>
      <c r="AL29" s="1">
        <f>ROUND('WA-Demographics'!BQ29/SUM('WA-Demographics'!$BM29:$BT29)*100,2)</f>
        <v>14.44</v>
      </c>
      <c r="AM29" s="1">
        <f>ROUND('WA-Demographics'!BR29/SUM('WA-Demographics'!$BM29:$BT29)*100,2)</f>
        <v>8.43</v>
      </c>
      <c r="AN29" s="1">
        <f>ROUND('WA-Demographics'!BS29/SUM('WA-Demographics'!$BM29:$BT29)*100,2)</f>
        <v>5.35</v>
      </c>
      <c r="AO29" s="1">
        <f>ROUND('WA-Demographics'!BT29/SUM('WA-Demographics'!$BM29:$BT29)*100,2)</f>
        <v>7.01</v>
      </c>
    </row>
    <row r="30" spans="1:41" x14ac:dyDescent="0.6">
      <c r="A30" s="1" t="s">
        <v>205</v>
      </c>
      <c r="B30" s="1">
        <f>ROUND('WA-Demographics'!B30/'WA-Demographics'!$L30*100,2)</f>
        <v>7.13</v>
      </c>
      <c r="C30" s="1">
        <f>ROUND('WA-Demographics'!C30/'WA-Demographics'!$L30*100,2)</f>
        <v>9.06</v>
      </c>
      <c r="D30" s="1">
        <f>ROUND('WA-Demographics'!D30/'WA-Demographics'!$L30*100,2)</f>
        <v>6.47</v>
      </c>
      <c r="E30" s="1">
        <f>ROUND('WA-Demographics'!E30/'WA-Demographics'!$L30*100,2)</f>
        <v>8.36</v>
      </c>
      <c r="F30" s="1">
        <f>ROUND('WA-Demographics'!F30/'WA-Demographics'!$L30*100,2)</f>
        <v>18.91</v>
      </c>
      <c r="G30" s="1">
        <f>ROUND('WA-Demographics'!G30/'WA-Demographics'!$L30*100,2)</f>
        <v>23.26</v>
      </c>
      <c r="H30" s="1">
        <f>ROUND('WA-Demographics'!H30/'WA-Demographics'!$L30*100,2)</f>
        <v>14.07</v>
      </c>
      <c r="I30" s="1">
        <f>ROUND('WA-Demographics'!I30/'WA-Demographics'!$L30*100,2)</f>
        <v>8.49</v>
      </c>
      <c r="J30" s="1">
        <f>ROUND('WA-Demographics'!J30/'WA-Demographics'!$L30*100,2)</f>
        <v>3.79</v>
      </c>
      <c r="K30" s="1">
        <f>ROUND('WA-Demographics'!K30/'WA-Demographics'!$L30*100,2)</f>
        <v>0.46</v>
      </c>
      <c r="L30" s="1">
        <f>ROUND('WA-Demographics'!M30/SUM('WA-Demographics'!$M30:$P30)*100,2)</f>
        <v>13.79</v>
      </c>
      <c r="M30" s="1">
        <f>ROUND('WA-Demographics'!N30/SUM('WA-Demographics'!$M30:$P30)*100,2)</f>
        <v>7.28</v>
      </c>
      <c r="N30" s="1">
        <f>ROUND('WA-Demographics'!O30/SUM('WA-Demographics'!$M30:$P30)*100,2)</f>
        <v>30.05</v>
      </c>
      <c r="O30" s="1">
        <f>ROUND('WA-Demographics'!P30/SUM('WA-Demographics'!$M30:$P30)*100,2)</f>
        <v>48.88</v>
      </c>
      <c r="P30" s="1">
        <f>ROUND('WA-Demographics'!T30/SUM('WA-Demographics'!$T30:$U30,'WA-Demographics'!$W30)*100,2)</f>
        <v>71.05</v>
      </c>
      <c r="Q30" s="1">
        <f>ROUND('WA-Demographics'!U30/SUM('WA-Demographics'!$T30:$U30,'WA-Demographics'!$W30)*100,2)</f>
        <v>23.26</v>
      </c>
      <c r="R30" s="1">
        <f>ROUND('WA-Demographics'!W30/SUM('WA-Demographics'!$T30:$U30,'WA-Demographics'!$W30)*100,2)</f>
        <v>5.69</v>
      </c>
      <c r="S30" s="1">
        <f>ROUND('WA-Demographics'!AA30/SUM('WA-Demographics'!$AA30:$AB30,'WA-Demographics'!$AD30:$AE30)*100,2)</f>
        <v>19.48</v>
      </c>
      <c r="T30" s="1">
        <f>ROUND('WA-Demographics'!AB30/SUM('WA-Demographics'!$AA30:$AB30,'WA-Demographics'!$AD30:$AE30)*100,2)</f>
        <v>39.74</v>
      </c>
      <c r="U30" s="1">
        <f>ROUND('WA-Demographics'!AD30/SUM('WA-Demographics'!$AA30:$AB30,'WA-Demographics'!$AD30:$AE30)*100,2)</f>
        <v>7.81</v>
      </c>
      <c r="V30" s="1">
        <f>ROUND('WA-Demographics'!AE30/SUM('WA-Demographics'!$AA30:$AB30,'WA-Demographics'!$AD30:$AE30)*100,2)</f>
        <v>32.97</v>
      </c>
      <c r="W30" s="1">
        <f>ROUND('WA-Demographics'!AJ30/SUM('WA-Demographics'!$AJ30:$BA30)*100,2)</f>
        <v>0.65</v>
      </c>
      <c r="X30" s="1">
        <f>ROUND('WA-Demographics'!AK30/SUM('WA-Demographics'!$AJ30:$BA30)*100,2)</f>
        <v>36.71</v>
      </c>
      <c r="Y30" s="1">
        <f>ROUND(SUM('WA-Demographics'!AL30:AN30)/SUM('WA-Demographics'!$AJ30:$BA30)*100,2)</f>
        <v>12.32</v>
      </c>
      <c r="Z30" s="1">
        <f>ROUND('WA-Demographics'!AQ30/SUM('WA-Demographics'!$AJ30:$BA30)*100,2)</f>
        <v>6</v>
      </c>
      <c r="AA30" s="1">
        <f>ROUND(SUM('WA-Demographics'!AO30:AP30,'WA-Demographics'!AR30)/SUM('WA-Demographics'!$AJ30:$BA30)*100,2)</f>
        <v>14.74</v>
      </c>
      <c r="AB30" s="1">
        <f>ROUND(SUM('WA-Demographics'!AW30,'WA-Demographics'!AS30)/SUM('WA-Demographics'!$AJ30:$BA30)*100,2)</f>
        <v>3.5</v>
      </c>
      <c r="AC30" s="1">
        <f>ROUND(SUM('WA-Demographics'!AT30:AU30)/SUM('WA-Demographics'!$AJ30:$BA30)*100,2)</f>
        <v>2.52</v>
      </c>
      <c r="AD30" s="1">
        <f>ROUND(SUM('WA-Demographics'!AV30,'WA-Demographics'!AY30)/SUM('WA-Demographics'!$AJ30:$BA30)*100,2)</f>
        <v>9.5</v>
      </c>
      <c r="AE30" s="1">
        <f>ROUND(SUM('WA-Demographics'!AX30,'WA-Demographics'!AZ30:BA30)/SUM('WA-Demographics'!$AJ30:$BA30)*100,2)</f>
        <v>14.06</v>
      </c>
      <c r="AF30" s="1">
        <f>ROUND('WA-Demographics'!BI30/SUM('WA-Demographics'!$BI30:$BJ30)*100,2)</f>
        <v>87.96</v>
      </c>
      <c r="AG30" s="1">
        <f>ROUND('WA-Demographics'!BJ30/SUM('WA-Demographics'!$BI30:$BJ30)*100,2)</f>
        <v>12.04</v>
      </c>
      <c r="AH30" s="1">
        <f>ROUND('WA-Demographics'!BM30/SUM('WA-Demographics'!$BM30:$BT30)*100,2)</f>
        <v>8.6300000000000008</v>
      </c>
      <c r="AI30" s="1">
        <f>ROUND('WA-Demographics'!BN30/SUM('WA-Demographics'!$BM30:$BT30)*100,2)</f>
        <v>14.13</v>
      </c>
      <c r="AJ30" s="1">
        <f>ROUND('WA-Demographics'!BO30/SUM('WA-Demographics'!$BM30:$BT30)*100,2)</f>
        <v>22.96</v>
      </c>
      <c r="AK30" s="1">
        <f>ROUND('WA-Demographics'!BP30/SUM('WA-Demographics'!$BM30:$BT30)*100,2)</f>
        <v>8.0399999999999991</v>
      </c>
      <c r="AL30" s="1">
        <f>ROUND('WA-Demographics'!BQ30/SUM('WA-Demographics'!$BM30:$BT30)*100,2)</f>
        <v>9.6</v>
      </c>
      <c r="AM30" s="1">
        <f>ROUND('WA-Demographics'!BR30/SUM('WA-Demographics'!$BM30:$BT30)*100,2)</f>
        <v>6.39</v>
      </c>
      <c r="AN30" s="1">
        <f>ROUND('WA-Demographics'!BS30/SUM('WA-Demographics'!$BM30:$BT30)*100,2)</f>
        <v>20.71</v>
      </c>
      <c r="AO30" s="1">
        <f>ROUND('WA-Demographics'!BT30/SUM('WA-Demographics'!$BM30:$BT30)*100,2)</f>
        <v>9.5399999999999991</v>
      </c>
    </row>
    <row r="31" spans="1:41" x14ac:dyDescent="0.6">
      <c r="A31" s="1" t="s">
        <v>206</v>
      </c>
      <c r="B31" s="1">
        <f>ROUND('WA-Demographics'!B31/'WA-Demographics'!$L31*100,2)</f>
        <v>6.85</v>
      </c>
      <c r="C31" s="1">
        <f>ROUND('WA-Demographics'!C31/'WA-Demographics'!$L31*100,2)</f>
        <v>9.5399999999999991</v>
      </c>
      <c r="D31" s="1">
        <f>ROUND('WA-Demographics'!D31/'WA-Demographics'!$L31*100,2)</f>
        <v>5.82</v>
      </c>
      <c r="E31" s="1">
        <f>ROUND('WA-Demographics'!E31/'WA-Demographics'!$L31*100,2)</f>
        <v>7.35</v>
      </c>
      <c r="F31" s="1">
        <f>ROUND('WA-Demographics'!F31/'WA-Demographics'!$L31*100,2)</f>
        <v>15.12</v>
      </c>
      <c r="G31" s="1">
        <f>ROUND('WA-Demographics'!G31/'WA-Demographics'!$L31*100,2)</f>
        <v>19.16</v>
      </c>
      <c r="H31" s="1">
        <f>ROUND('WA-Demographics'!H31/'WA-Demographics'!$L31*100,2)</f>
        <v>13.85</v>
      </c>
      <c r="I31" s="1">
        <f>ROUND('WA-Demographics'!I31/'WA-Demographics'!$L31*100,2)</f>
        <v>14.83</v>
      </c>
      <c r="J31" s="1">
        <f>ROUND('WA-Demographics'!J31/'WA-Demographics'!$L31*100,2)</f>
        <v>7.07</v>
      </c>
      <c r="K31" s="1">
        <f>ROUND('WA-Demographics'!K31/'WA-Demographics'!$L31*100,2)</f>
        <v>0.41</v>
      </c>
      <c r="L31" s="1">
        <f>ROUND('WA-Demographics'!M31/SUM('WA-Demographics'!$M31:$P31)*100,2)</f>
        <v>19.600000000000001</v>
      </c>
      <c r="M31" s="1">
        <f>ROUND('WA-Demographics'!N31/SUM('WA-Demographics'!$M31:$P31)*100,2)</f>
        <v>9.4600000000000009</v>
      </c>
      <c r="N31" s="1">
        <f>ROUND('WA-Demographics'!O31/SUM('WA-Demographics'!$M31:$P31)*100,2)</f>
        <v>24.69</v>
      </c>
      <c r="O31" s="1">
        <f>ROUND('WA-Demographics'!P31/SUM('WA-Demographics'!$M31:$P31)*100,2)</f>
        <v>46.25</v>
      </c>
      <c r="P31" s="1">
        <f>ROUND('WA-Demographics'!T31/SUM('WA-Demographics'!$T31:$U31,'WA-Demographics'!$W31)*100,2)</f>
        <v>60.04</v>
      </c>
      <c r="Q31" s="1">
        <f>ROUND('WA-Demographics'!U31/SUM('WA-Demographics'!$T31:$U31,'WA-Demographics'!$W31)*100,2)</f>
        <v>32.26</v>
      </c>
      <c r="R31" s="1">
        <f>ROUND('WA-Demographics'!W31/SUM('WA-Demographics'!$T31:$U31,'WA-Demographics'!$W31)*100,2)</f>
        <v>7.7</v>
      </c>
      <c r="S31" s="1">
        <f>ROUND('WA-Demographics'!AA31/SUM('WA-Demographics'!$AA31:$AB31,'WA-Demographics'!$AD31:$AE31)*100,2)</f>
        <v>30.33</v>
      </c>
      <c r="T31" s="1">
        <f>ROUND('WA-Demographics'!AB31/SUM('WA-Demographics'!$AA31:$AB31,'WA-Demographics'!$AD31:$AE31)*100,2)</f>
        <v>15.2</v>
      </c>
      <c r="U31" s="1">
        <f>ROUND('WA-Demographics'!AD31/SUM('WA-Demographics'!$AA31:$AB31,'WA-Demographics'!$AD31:$AE31)*100,2)</f>
        <v>25.22</v>
      </c>
      <c r="V31" s="1">
        <f>ROUND('WA-Demographics'!AE31/SUM('WA-Demographics'!$AA31:$AB31,'WA-Demographics'!$AD31:$AE31)*100,2)</f>
        <v>29.25</v>
      </c>
      <c r="W31" s="1">
        <f>ROUND('WA-Demographics'!AJ31/SUM('WA-Demographics'!$AJ31:$BA31)*100,2)</f>
        <v>7.02</v>
      </c>
      <c r="X31" s="1">
        <f>ROUND('WA-Demographics'!AK31/SUM('WA-Demographics'!$AJ31:$BA31)*100,2)</f>
        <v>3.24</v>
      </c>
      <c r="Y31" s="1">
        <f>ROUND(SUM('WA-Demographics'!AL31:AN31)/SUM('WA-Demographics'!$AJ31:$BA31)*100,2)</f>
        <v>11.9</v>
      </c>
      <c r="Z31" s="1">
        <f>ROUND('WA-Demographics'!AQ31/SUM('WA-Demographics'!$AJ31:$BA31)*100,2)</f>
        <v>8.92</v>
      </c>
      <c r="AA31" s="1">
        <f>ROUND(SUM('WA-Demographics'!AO31:AP31,'WA-Demographics'!AR31)/SUM('WA-Demographics'!$AJ31:$BA31)*100,2)</f>
        <v>15.18</v>
      </c>
      <c r="AB31" s="1">
        <f>ROUND(SUM('WA-Demographics'!AW31,'WA-Demographics'!AS31)/SUM('WA-Demographics'!$AJ31:$BA31)*100,2)</f>
        <v>4.8899999999999997</v>
      </c>
      <c r="AC31" s="1">
        <f>ROUND(SUM('WA-Demographics'!AT31:AU31)/SUM('WA-Demographics'!$AJ31:$BA31)*100,2)</f>
        <v>2.78</v>
      </c>
      <c r="AD31" s="1">
        <f>ROUND(SUM('WA-Demographics'!AV31,'WA-Demographics'!AY31)/SUM('WA-Demographics'!$AJ31:$BA31)*100,2)</f>
        <v>17.649999999999999</v>
      </c>
      <c r="AE31" s="1">
        <f>ROUND(SUM('WA-Demographics'!AX31,'WA-Demographics'!AZ31:BA31)/SUM('WA-Demographics'!$AJ31:$BA31)*100,2)</f>
        <v>28.43</v>
      </c>
      <c r="AF31" s="1">
        <f>ROUND('WA-Demographics'!BI31/SUM('WA-Demographics'!$BI31:$BJ31)*100,2)</f>
        <v>81.59</v>
      </c>
      <c r="AG31" s="1">
        <f>ROUND('WA-Demographics'!BJ31/SUM('WA-Demographics'!$BI31:$BJ31)*100,2)</f>
        <v>18.41</v>
      </c>
      <c r="AH31" s="1">
        <f>ROUND('WA-Demographics'!BM31/SUM('WA-Demographics'!$BM31:$BT31)*100,2)</f>
        <v>14.97</v>
      </c>
      <c r="AI31" s="1">
        <f>ROUND('WA-Demographics'!BN31/SUM('WA-Demographics'!$BM31:$BT31)*100,2)</f>
        <v>22.21</v>
      </c>
      <c r="AJ31" s="1">
        <f>ROUND('WA-Demographics'!BO31/SUM('WA-Demographics'!$BM31:$BT31)*100,2)</f>
        <v>14.11</v>
      </c>
      <c r="AK31" s="1">
        <f>ROUND('WA-Demographics'!BP31/SUM('WA-Demographics'!$BM31:$BT31)*100,2)</f>
        <v>14.1</v>
      </c>
      <c r="AL31" s="1">
        <f>ROUND('WA-Demographics'!BQ31/SUM('WA-Demographics'!$BM31:$BT31)*100,2)</f>
        <v>12.86</v>
      </c>
      <c r="AM31" s="1">
        <f>ROUND('WA-Demographics'!BR31/SUM('WA-Demographics'!$BM31:$BT31)*100,2)</f>
        <v>6.31</v>
      </c>
      <c r="AN31" s="1">
        <f>ROUND('WA-Demographics'!BS31/SUM('WA-Demographics'!$BM31:$BT31)*100,2)</f>
        <v>5.15</v>
      </c>
      <c r="AO31" s="1">
        <f>ROUND('WA-Demographics'!BT31/SUM('WA-Demographics'!$BM31:$BT31)*100,2)</f>
        <v>10.28</v>
      </c>
    </row>
    <row r="32" spans="1:41" x14ac:dyDescent="0.6">
      <c r="A32" s="1" t="s">
        <v>207</v>
      </c>
      <c r="B32" s="1">
        <f>ROUND('WA-Demographics'!B32/'WA-Demographics'!$L32*100,2)</f>
        <v>5.83</v>
      </c>
      <c r="C32" s="1">
        <f>ROUND('WA-Demographics'!C32/'WA-Demographics'!$L32*100,2)</f>
        <v>9.44</v>
      </c>
      <c r="D32" s="1">
        <f>ROUND('WA-Demographics'!D32/'WA-Demographics'!$L32*100,2)</f>
        <v>7.72</v>
      </c>
      <c r="E32" s="1">
        <f>ROUND('WA-Demographics'!E32/'WA-Demographics'!$L32*100,2)</f>
        <v>7.84</v>
      </c>
      <c r="F32" s="1">
        <f>ROUND('WA-Demographics'!F32/'WA-Demographics'!$L32*100,2)</f>
        <v>10.84</v>
      </c>
      <c r="G32" s="1">
        <f>ROUND('WA-Demographics'!G32/'WA-Demographics'!$L32*100,2)</f>
        <v>20.190000000000001</v>
      </c>
      <c r="H32" s="1">
        <f>ROUND('WA-Demographics'!H32/'WA-Demographics'!$L32*100,2)</f>
        <v>13.88</v>
      </c>
      <c r="I32" s="1">
        <f>ROUND('WA-Demographics'!I32/'WA-Demographics'!$L32*100,2)</f>
        <v>13.38</v>
      </c>
      <c r="J32" s="1">
        <f>ROUND('WA-Demographics'!J32/'WA-Demographics'!$L32*100,2)</f>
        <v>8.56</v>
      </c>
      <c r="K32" s="1">
        <f>ROUND('WA-Demographics'!K32/'WA-Demographics'!$L32*100,2)</f>
        <v>2.33</v>
      </c>
      <c r="L32" s="1">
        <f>ROUND('WA-Demographics'!M32/SUM('WA-Demographics'!$M32:$P32)*100,2)</f>
        <v>23.87</v>
      </c>
      <c r="M32" s="1">
        <f>ROUND('WA-Demographics'!N32/SUM('WA-Demographics'!$M32:$P32)*100,2)</f>
        <v>11.57</v>
      </c>
      <c r="N32" s="1">
        <f>ROUND('WA-Demographics'!O32/SUM('WA-Demographics'!$M32:$P32)*100,2)</f>
        <v>23.11</v>
      </c>
      <c r="O32" s="1">
        <f>ROUND('WA-Demographics'!P32/SUM('WA-Demographics'!$M32:$P32)*100,2)</f>
        <v>41.46</v>
      </c>
      <c r="P32" s="1">
        <f>ROUND('WA-Demographics'!T32/SUM('WA-Demographics'!$T32:$U32,'WA-Demographics'!$W32)*100,2)</f>
        <v>55.01</v>
      </c>
      <c r="Q32" s="1">
        <f>ROUND('WA-Demographics'!U32/SUM('WA-Demographics'!$T32:$U32,'WA-Demographics'!$W32)*100,2)</f>
        <v>38.39</v>
      </c>
      <c r="R32" s="1">
        <f>ROUND('WA-Demographics'!W32/SUM('WA-Demographics'!$T32:$U32,'WA-Demographics'!$W32)*100,2)</f>
        <v>6.6</v>
      </c>
      <c r="S32" s="1">
        <f>ROUND('WA-Demographics'!AA32/SUM('WA-Demographics'!$AA32:$AB32,'WA-Demographics'!$AD32:$AE32)*100,2)</f>
        <v>40.270000000000003</v>
      </c>
      <c r="T32" s="1">
        <f>ROUND('WA-Demographics'!AB32/SUM('WA-Demographics'!$AA32:$AB32,'WA-Demographics'!$AD32:$AE32)*100,2)</f>
        <v>45.72</v>
      </c>
      <c r="U32" s="1">
        <f>ROUND('WA-Demographics'!AD32/SUM('WA-Demographics'!$AA32:$AB32,'WA-Demographics'!$AD32:$AE32)*100,2)</f>
        <v>0.67</v>
      </c>
      <c r="V32" s="1">
        <f>ROUND('WA-Demographics'!AE32/SUM('WA-Demographics'!$AA32:$AB32,'WA-Demographics'!$AD32:$AE32)*100,2)</f>
        <v>13.34</v>
      </c>
      <c r="W32" s="1">
        <f>ROUND('WA-Demographics'!AJ32/SUM('WA-Demographics'!$AJ32:$BA32)*100,2)</f>
        <v>0.52</v>
      </c>
      <c r="X32" s="1">
        <f>ROUND('WA-Demographics'!AK32/SUM('WA-Demographics'!$AJ32:$BA32)*100,2)</f>
        <v>3.56</v>
      </c>
      <c r="Y32" s="1">
        <f>ROUND(SUM('WA-Demographics'!AL32:AN32)/SUM('WA-Demographics'!$AJ32:$BA32)*100,2)</f>
        <v>18.940000000000001</v>
      </c>
      <c r="Z32" s="1">
        <f>ROUND('WA-Demographics'!AQ32/SUM('WA-Demographics'!$AJ32:$BA32)*100,2)</f>
        <v>5.2</v>
      </c>
      <c r="AA32" s="1">
        <f>ROUND(SUM('WA-Demographics'!AO32:AP32,'WA-Demographics'!AR32)/SUM('WA-Demographics'!$AJ32:$BA32)*100,2)</f>
        <v>16.989999999999998</v>
      </c>
      <c r="AB32" s="1">
        <f>ROUND(SUM('WA-Demographics'!AW32,'WA-Demographics'!AS32)/SUM('WA-Demographics'!$AJ32:$BA32)*100,2)</f>
        <v>4.72</v>
      </c>
      <c r="AC32" s="1">
        <f>ROUND(SUM('WA-Demographics'!AT32:AU32)/SUM('WA-Demographics'!$AJ32:$BA32)*100,2)</f>
        <v>5.65</v>
      </c>
      <c r="AD32" s="1">
        <f>ROUND(SUM('WA-Demographics'!AV32,'WA-Demographics'!AY32)/SUM('WA-Demographics'!$AJ32:$BA32)*100,2)</f>
        <v>20.87</v>
      </c>
      <c r="AE32" s="1">
        <f>ROUND(SUM('WA-Demographics'!AX32,'WA-Demographics'!AZ32:BA32)/SUM('WA-Demographics'!$AJ32:$BA32)*100,2)</f>
        <v>23.56</v>
      </c>
      <c r="AF32" s="1">
        <f>ROUND('WA-Demographics'!BI32/SUM('WA-Demographics'!$BI32:$BJ32)*100,2)</f>
        <v>88.87</v>
      </c>
      <c r="AG32" s="1">
        <f>ROUND('WA-Demographics'!BJ32/SUM('WA-Demographics'!$BI32:$BJ32)*100,2)</f>
        <v>11.13</v>
      </c>
      <c r="AH32" s="1">
        <f>ROUND('WA-Demographics'!BM32/SUM('WA-Demographics'!$BM32:$BT32)*100,2)</f>
        <v>11.68</v>
      </c>
      <c r="AI32" s="1">
        <f>ROUND('WA-Demographics'!BN32/SUM('WA-Demographics'!$BM32:$BT32)*100,2)</f>
        <v>24.02</v>
      </c>
      <c r="AJ32" s="1">
        <f>ROUND('WA-Demographics'!BO32/SUM('WA-Demographics'!$BM32:$BT32)*100,2)</f>
        <v>15.79</v>
      </c>
      <c r="AK32" s="1">
        <f>ROUND('WA-Demographics'!BP32/SUM('WA-Demographics'!$BM32:$BT32)*100,2)</f>
        <v>10.79</v>
      </c>
      <c r="AL32" s="1">
        <f>ROUND('WA-Demographics'!BQ32/SUM('WA-Demographics'!$BM32:$BT32)*100,2)</f>
        <v>16.7</v>
      </c>
      <c r="AM32" s="1">
        <f>ROUND('WA-Demographics'!BR32/SUM('WA-Demographics'!$BM32:$BT32)*100,2)</f>
        <v>9.7200000000000006</v>
      </c>
      <c r="AN32" s="1">
        <f>ROUND('WA-Demographics'!BS32/SUM('WA-Demographics'!$BM32:$BT32)*100,2)</f>
        <v>4.21</v>
      </c>
      <c r="AO32" s="1">
        <f>ROUND('WA-Demographics'!BT32/SUM('WA-Demographics'!$BM32:$BT32)*100,2)</f>
        <v>7.09</v>
      </c>
    </row>
    <row r="33" spans="1:41" x14ac:dyDescent="0.6">
      <c r="A33" s="1" t="s">
        <v>208</v>
      </c>
      <c r="B33" s="1">
        <f>ROUND('WA-Demographics'!B33/'WA-Demographics'!$L33*100,2)</f>
        <v>9.36</v>
      </c>
      <c r="C33" s="1">
        <f>ROUND('WA-Demographics'!C33/'WA-Demographics'!$L33*100,2)</f>
        <v>10.99</v>
      </c>
      <c r="D33" s="1">
        <f>ROUND('WA-Demographics'!D33/'WA-Demographics'!$L33*100,2)</f>
        <v>6.89</v>
      </c>
      <c r="E33" s="1">
        <f>ROUND('WA-Demographics'!E33/'WA-Demographics'!$L33*100,2)</f>
        <v>9.19</v>
      </c>
      <c r="F33" s="1">
        <f>ROUND('WA-Demographics'!F33/'WA-Demographics'!$L33*100,2)</f>
        <v>18.38</v>
      </c>
      <c r="G33" s="1">
        <f>ROUND('WA-Demographics'!G33/'WA-Demographics'!$L33*100,2)</f>
        <v>22.63</v>
      </c>
      <c r="H33" s="1">
        <f>ROUND('WA-Demographics'!H33/'WA-Demographics'!$L33*100,2)</f>
        <v>9.59</v>
      </c>
      <c r="I33" s="1">
        <f>ROUND('WA-Demographics'!I33/'WA-Demographics'!$L33*100,2)</f>
        <v>7.07</v>
      </c>
      <c r="J33" s="1">
        <f>ROUND('WA-Demographics'!J33/'WA-Demographics'!$L33*100,2)</f>
        <v>4.97</v>
      </c>
      <c r="K33" s="1">
        <f>ROUND('WA-Demographics'!K33/'WA-Demographics'!$L33*100,2)</f>
        <v>0.93</v>
      </c>
      <c r="L33" s="1">
        <f>ROUND('WA-Demographics'!M33/SUM('WA-Demographics'!$M33:$P33)*100,2)</f>
        <v>18.02</v>
      </c>
      <c r="M33" s="1">
        <f>ROUND('WA-Demographics'!N33/SUM('WA-Demographics'!$M33:$P33)*100,2)</f>
        <v>9.3000000000000007</v>
      </c>
      <c r="N33" s="1">
        <f>ROUND('WA-Demographics'!O33/SUM('WA-Demographics'!$M33:$P33)*100,2)</f>
        <v>25.96</v>
      </c>
      <c r="O33" s="1">
        <f>ROUND('WA-Demographics'!P33/SUM('WA-Demographics'!$M33:$P33)*100,2)</f>
        <v>46.71</v>
      </c>
      <c r="P33" s="1">
        <f>ROUND('WA-Demographics'!T33/SUM('WA-Demographics'!$T33:$U33,'WA-Demographics'!$W33)*100,2)</f>
        <v>58.11</v>
      </c>
      <c r="Q33" s="1">
        <f>ROUND('WA-Demographics'!U33/SUM('WA-Demographics'!$T33:$U33,'WA-Demographics'!$W33)*100,2)</f>
        <v>31.76</v>
      </c>
      <c r="R33" s="1">
        <f>ROUND('WA-Demographics'!W33/SUM('WA-Demographics'!$T33:$U33,'WA-Demographics'!$W33)*100,2)</f>
        <v>10.130000000000001</v>
      </c>
      <c r="S33" s="1">
        <f>ROUND('WA-Demographics'!AA33/SUM('WA-Demographics'!$AA33:$AB33,'WA-Demographics'!$AD33:$AE33)*100,2)</f>
        <v>17.63</v>
      </c>
      <c r="T33" s="1">
        <f>ROUND('WA-Demographics'!AB33/SUM('WA-Demographics'!$AA33:$AB33,'WA-Demographics'!$AD33:$AE33)*100,2)</f>
        <v>55.79</v>
      </c>
      <c r="U33" s="1">
        <f>ROUND('WA-Demographics'!AD33/SUM('WA-Demographics'!$AA33:$AB33,'WA-Demographics'!$AD33:$AE33)*100,2)</f>
        <v>3.78</v>
      </c>
      <c r="V33" s="1">
        <f>ROUND('WA-Demographics'!AE33/SUM('WA-Demographics'!$AA33:$AB33,'WA-Demographics'!$AD33:$AE33)*100,2)</f>
        <v>22.8</v>
      </c>
      <c r="W33" s="1">
        <f>ROUND('WA-Demographics'!AJ33/SUM('WA-Demographics'!$AJ33:$BA33)*100,2)</f>
        <v>1.31</v>
      </c>
      <c r="X33" s="1">
        <f>ROUND('WA-Demographics'!AK33/SUM('WA-Demographics'!$AJ33:$BA33)*100,2)</f>
        <v>4.18</v>
      </c>
      <c r="Y33" s="1">
        <f>ROUND(SUM('WA-Demographics'!AL33:AN33)/SUM('WA-Demographics'!$AJ33:$BA33)*100,2)</f>
        <v>22.44</v>
      </c>
      <c r="Z33" s="1">
        <f>ROUND('WA-Demographics'!AQ33/SUM('WA-Demographics'!$AJ33:$BA33)*100,2)</f>
        <v>6.16</v>
      </c>
      <c r="AA33" s="1">
        <f>ROUND(SUM('WA-Demographics'!AO33:AP33,'WA-Demographics'!AR33)/SUM('WA-Demographics'!$AJ33:$BA33)*100,2)</f>
        <v>21.4</v>
      </c>
      <c r="AB33" s="1">
        <f>ROUND(SUM('WA-Demographics'!AW33,'WA-Demographics'!AS33)/SUM('WA-Demographics'!$AJ33:$BA33)*100,2)</f>
        <v>4.8499999999999996</v>
      </c>
      <c r="AC33" s="1">
        <f>ROUND(SUM('WA-Demographics'!AT33:AU33)/SUM('WA-Demographics'!$AJ33:$BA33)*100,2)</f>
        <v>4.2699999999999996</v>
      </c>
      <c r="AD33" s="1">
        <f>ROUND(SUM('WA-Demographics'!AV33,'WA-Demographics'!AY33)/SUM('WA-Demographics'!$AJ33:$BA33)*100,2)</f>
        <v>13.93</v>
      </c>
      <c r="AE33" s="1">
        <f>ROUND(SUM('WA-Demographics'!AX33,'WA-Demographics'!AZ33:BA33)/SUM('WA-Demographics'!$AJ33:$BA33)*100,2)</f>
        <v>21.47</v>
      </c>
      <c r="AF33" s="1">
        <f>ROUND('WA-Demographics'!BI33/SUM('WA-Demographics'!$BI33:$BJ33)*100,2)</f>
        <v>80.09</v>
      </c>
      <c r="AG33" s="1">
        <f>ROUND('WA-Demographics'!BJ33/SUM('WA-Demographics'!$BI33:$BJ33)*100,2)</f>
        <v>19.91</v>
      </c>
      <c r="AH33" s="1">
        <f>ROUND('WA-Demographics'!BM33/SUM('WA-Demographics'!$BM33:$BT33)*100,2)</f>
        <v>9.5500000000000007</v>
      </c>
      <c r="AI33" s="1">
        <f>ROUND('WA-Demographics'!BN33/SUM('WA-Demographics'!$BM33:$BT33)*100,2)</f>
        <v>16.579999999999998</v>
      </c>
      <c r="AJ33" s="1">
        <f>ROUND('WA-Demographics'!BO33/SUM('WA-Demographics'!$BM33:$BT33)*100,2)</f>
        <v>18.18</v>
      </c>
      <c r="AK33" s="1">
        <f>ROUND('WA-Demographics'!BP33/SUM('WA-Demographics'!$BM33:$BT33)*100,2)</f>
        <v>11.19</v>
      </c>
      <c r="AL33" s="1">
        <f>ROUND('WA-Demographics'!BQ33/SUM('WA-Demographics'!$BM33:$BT33)*100,2)</f>
        <v>14.16</v>
      </c>
      <c r="AM33" s="1">
        <f>ROUND('WA-Demographics'!BR33/SUM('WA-Demographics'!$BM33:$BT33)*100,2)</f>
        <v>9.5500000000000007</v>
      </c>
      <c r="AN33" s="1">
        <f>ROUND('WA-Demographics'!BS33/SUM('WA-Demographics'!$BM33:$BT33)*100,2)</f>
        <v>9.7200000000000006</v>
      </c>
      <c r="AO33" s="1">
        <f>ROUND('WA-Demographics'!BT33/SUM('WA-Demographics'!$BM33:$BT33)*100,2)</f>
        <v>11.06</v>
      </c>
    </row>
    <row r="34" spans="1:41" x14ac:dyDescent="0.6">
      <c r="A34" s="1" t="s">
        <v>246</v>
      </c>
      <c r="B34" s="1">
        <f>ROUND('WA-Demographics'!B34/'WA-Demographics'!$L34*100,2)</f>
        <v>7.97</v>
      </c>
      <c r="C34" s="1">
        <f>ROUND('WA-Demographics'!C34/'WA-Demographics'!$L34*100,2)</f>
        <v>11.11</v>
      </c>
      <c r="D34" s="1">
        <f>ROUND('WA-Demographics'!D34/'WA-Demographics'!$L34*100,2)</f>
        <v>8.93</v>
      </c>
      <c r="E34" s="1">
        <f>ROUND('WA-Demographics'!E34/'WA-Demographics'!$L34*100,2)</f>
        <v>9.36</v>
      </c>
      <c r="F34" s="1">
        <f>ROUND('WA-Demographics'!F34/'WA-Demographics'!$L34*100,2)</f>
        <v>15.11</v>
      </c>
      <c r="G34" s="1">
        <f>ROUND('WA-Demographics'!G34/'WA-Demographics'!$L34*100,2)</f>
        <v>23.59</v>
      </c>
      <c r="H34" s="1">
        <f>ROUND('WA-Demographics'!H34/'WA-Demographics'!$L34*100,2)</f>
        <v>11.69</v>
      </c>
      <c r="I34" s="1">
        <f>ROUND('WA-Demographics'!I34/'WA-Demographics'!$L34*100,2)</f>
        <v>7.06</v>
      </c>
      <c r="J34" s="1">
        <f>ROUND('WA-Demographics'!J34/'WA-Demographics'!$L34*100,2)</f>
        <v>4.5599999999999996</v>
      </c>
      <c r="K34" s="1">
        <f>ROUND('WA-Demographics'!K34/'WA-Demographics'!$L34*100,2)</f>
        <v>0.63</v>
      </c>
      <c r="L34" s="1">
        <f>ROUND('WA-Demographics'!M34/SUM('WA-Demographics'!$M34:$P34)*100,2)</f>
        <v>19.96</v>
      </c>
      <c r="M34" s="1">
        <f>ROUND('WA-Demographics'!N34/SUM('WA-Demographics'!$M34:$P34)*100,2)</f>
        <v>10.69</v>
      </c>
      <c r="N34" s="1">
        <f>ROUND('WA-Demographics'!O34/SUM('WA-Demographics'!$M34:$P34)*100,2)</f>
        <v>22.91</v>
      </c>
      <c r="O34" s="1">
        <f>ROUND('WA-Demographics'!P34/SUM('WA-Demographics'!$M34:$P34)*100,2)</f>
        <v>46.44</v>
      </c>
      <c r="P34" s="1">
        <f>ROUND('WA-Demographics'!T34/SUM('WA-Demographics'!$T34:$U34,'WA-Demographics'!$W34)*100,2)</f>
        <v>58.54</v>
      </c>
      <c r="Q34" s="1">
        <f>ROUND('WA-Demographics'!U34/SUM('WA-Demographics'!$T34:$U34,'WA-Demographics'!$W34)*100,2)</f>
        <v>34.229999999999997</v>
      </c>
      <c r="R34" s="1">
        <f>ROUND('WA-Demographics'!W34/SUM('WA-Demographics'!$T34:$U34,'WA-Demographics'!$W34)*100,2)</f>
        <v>7.22</v>
      </c>
      <c r="S34" s="1">
        <f>ROUND('WA-Demographics'!AA34/SUM('WA-Demographics'!$AA34:$AB34,'WA-Demographics'!$AD34:$AE34)*100,2)</f>
        <v>21.95</v>
      </c>
      <c r="T34" s="1">
        <f>ROUND('WA-Demographics'!AB34/SUM('WA-Demographics'!$AA34:$AB34,'WA-Demographics'!$AD34:$AE34)*100,2)</f>
        <v>61.27</v>
      </c>
      <c r="U34" s="1">
        <f>ROUND('WA-Demographics'!AD34/SUM('WA-Demographics'!$AA34:$AB34,'WA-Demographics'!$AD34:$AE34)*100,2)</f>
        <v>1.17</v>
      </c>
      <c r="V34" s="1">
        <f>ROUND('WA-Demographics'!AE34/SUM('WA-Demographics'!$AA34:$AB34,'WA-Demographics'!$AD34:$AE34)*100,2)</f>
        <v>15.61</v>
      </c>
      <c r="W34" s="1">
        <f>ROUND('WA-Demographics'!AJ34/SUM('WA-Demographics'!$AJ34:$BA34)*100,2)</f>
        <v>1.03</v>
      </c>
      <c r="X34" s="1">
        <f>ROUND('WA-Demographics'!AK34/SUM('WA-Demographics'!$AJ34:$BA34)*100,2)</f>
        <v>3.72</v>
      </c>
      <c r="Y34" s="1">
        <f>ROUND(SUM('WA-Demographics'!AL34:AN34)/SUM('WA-Demographics'!$AJ34:$BA34)*100,2)</f>
        <v>21.55</v>
      </c>
      <c r="Z34" s="1">
        <f>ROUND('WA-Demographics'!AQ34/SUM('WA-Demographics'!$AJ34:$BA34)*100,2)</f>
        <v>6</v>
      </c>
      <c r="AA34" s="1">
        <f>ROUND(SUM('WA-Demographics'!AO34:AP34,'WA-Demographics'!AR34)/SUM('WA-Demographics'!$AJ34:$BA34)*100,2)</f>
        <v>20.79</v>
      </c>
      <c r="AB34" s="1">
        <f>ROUND(SUM('WA-Demographics'!AW34,'WA-Demographics'!AS34)/SUM('WA-Demographics'!$AJ34:$BA34)*100,2)</f>
        <v>4.92</v>
      </c>
      <c r="AC34" s="1">
        <f>ROUND(SUM('WA-Demographics'!AT34:AU34)/SUM('WA-Demographics'!$AJ34:$BA34)*100,2)</f>
        <v>5.92</v>
      </c>
      <c r="AD34" s="1">
        <f>ROUND(SUM('WA-Demographics'!AV34,'WA-Demographics'!AY34)/SUM('WA-Demographics'!$AJ34:$BA34)*100,2)</f>
        <v>15.25</v>
      </c>
      <c r="AE34" s="1">
        <f>ROUND(SUM('WA-Demographics'!AX34,'WA-Demographics'!AZ34:BA34)/SUM('WA-Demographics'!$AJ34:$BA34)*100,2)</f>
        <v>20.82</v>
      </c>
      <c r="AF34" s="1">
        <f>ROUND('WA-Demographics'!BI34/SUM('WA-Demographics'!$BI34:$BJ34)*100,2)</f>
        <v>69.28</v>
      </c>
      <c r="AG34" s="1">
        <f>ROUND('WA-Demographics'!BJ34/SUM('WA-Demographics'!$BI34:$BJ34)*100,2)</f>
        <v>30.72</v>
      </c>
      <c r="AH34" s="1">
        <f>ROUND('WA-Demographics'!BM34/SUM('WA-Demographics'!$BM34:$BT34)*100,2)</f>
        <v>11.26</v>
      </c>
      <c r="AI34" s="1">
        <f>ROUND('WA-Demographics'!BN34/SUM('WA-Demographics'!$BM34:$BT34)*100,2)</f>
        <v>17.96</v>
      </c>
      <c r="AJ34" s="1">
        <f>ROUND('WA-Demographics'!BO34/SUM('WA-Demographics'!$BM34:$BT34)*100,2)</f>
        <v>16.920000000000002</v>
      </c>
      <c r="AK34" s="1">
        <f>ROUND('WA-Demographics'!BP34/SUM('WA-Demographics'!$BM34:$BT34)*100,2)</f>
        <v>10.75</v>
      </c>
      <c r="AL34" s="1">
        <f>ROUND('WA-Demographics'!BQ34/SUM('WA-Demographics'!$BM34:$BT34)*100,2)</f>
        <v>16.45</v>
      </c>
      <c r="AM34" s="1">
        <f>ROUND('WA-Demographics'!BR34/SUM('WA-Demographics'!$BM34:$BT34)*100,2)</f>
        <v>11.1</v>
      </c>
      <c r="AN34" s="1">
        <f>ROUND('WA-Demographics'!BS34/SUM('WA-Demographics'!$BM34:$BT34)*100,2)</f>
        <v>6.2</v>
      </c>
      <c r="AO34" s="1">
        <f>ROUND('WA-Demographics'!BT34/SUM('WA-Demographics'!$BM34:$BT34)*100,2)</f>
        <v>9.35</v>
      </c>
    </row>
    <row r="35" spans="1:41" x14ac:dyDescent="0.6">
      <c r="A35" s="1" t="s">
        <v>209</v>
      </c>
      <c r="B35" s="1">
        <f>ROUND('WA-Demographics'!B35/'WA-Demographics'!$L35*100,2)</f>
        <v>6.5</v>
      </c>
      <c r="C35" s="1">
        <f>ROUND('WA-Demographics'!C35/'WA-Demographics'!$L35*100,2)</f>
        <v>9.2100000000000009</v>
      </c>
      <c r="D35" s="1">
        <f>ROUND('WA-Demographics'!D35/'WA-Demographics'!$L35*100,2)</f>
        <v>7.11</v>
      </c>
      <c r="E35" s="1">
        <f>ROUND('WA-Demographics'!E35/'WA-Demographics'!$L35*100,2)</f>
        <v>8.44</v>
      </c>
      <c r="F35" s="1">
        <f>ROUND('WA-Demographics'!F35/'WA-Demographics'!$L35*100,2)</f>
        <v>12.51</v>
      </c>
      <c r="G35" s="1">
        <f>ROUND('WA-Demographics'!G35/'WA-Demographics'!$L35*100,2)</f>
        <v>17.600000000000001</v>
      </c>
      <c r="H35" s="1">
        <f>ROUND('WA-Demographics'!H35/'WA-Demographics'!$L35*100,2)</f>
        <v>11.96</v>
      </c>
      <c r="I35" s="1">
        <f>ROUND('WA-Demographics'!I35/'WA-Demographics'!$L35*100,2)</f>
        <v>11.04</v>
      </c>
      <c r="J35" s="1">
        <f>ROUND('WA-Demographics'!J35/'WA-Demographics'!$L35*100,2)</f>
        <v>12.52</v>
      </c>
      <c r="K35" s="1">
        <f>ROUND('WA-Demographics'!K35/'WA-Demographics'!$L35*100,2)</f>
        <v>3.1</v>
      </c>
      <c r="L35" s="1">
        <f>ROUND('WA-Demographics'!M35/SUM('WA-Demographics'!$M35:$P35)*100,2)</f>
        <v>11.66</v>
      </c>
      <c r="M35" s="1">
        <f>ROUND('WA-Demographics'!N35/SUM('WA-Demographics'!$M35:$P35)*100,2)</f>
        <v>8.8800000000000008</v>
      </c>
      <c r="N35" s="1">
        <f>ROUND('WA-Demographics'!O35/SUM('WA-Demographics'!$M35:$P35)*100,2)</f>
        <v>27.67</v>
      </c>
      <c r="O35" s="1">
        <f>ROUND('WA-Demographics'!P35/SUM('WA-Demographics'!$M35:$P35)*100,2)</f>
        <v>51.78</v>
      </c>
      <c r="P35" s="1">
        <f>ROUND('WA-Demographics'!T35/SUM('WA-Demographics'!$T35:$U35,'WA-Demographics'!$W35)*100,2)</f>
        <v>51.76</v>
      </c>
      <c r="Q35" s="1">
        <f>ROUND('WA-Demographics'!U35/SUM('WA-Demographics'!$T35:$U35,'WA-Demographics'!$W35)*100,2)</f>
        <v>35.840000000000003</v>
      </c>
      <c r="R35" s="1">
        <f>ROUND('WA-Demographics'!W35/SUM('WA-Demographics'!$T35:$U35,'WA-Demographics'!$W35)*100,2)</f>
        <v>12.4</v>
      </c>
      <c r="S35" s="1">
        <f>ROUND('WA-Demographics'!AA35/SUM('WA-Demographics'!$AA35:$AB35,'WA-Demographics'!$AD35:$AE35)*100,2)</f>
        <v>28.21</v>
      </c>
      <c r="T35" s="1">
        <f>ROUND('WA-Demographics'!AB35/SUM('WA-Demographics'!$AA35:$AB35,'WA-Demographics'!$AD35:$AE35)*100,2)</f>
        <v>38.03</v>
      </c>
      <c r="U35" s="1">
        <f>ROUND('WA-Demographics'!AD35/SUM('WA-Demographics'!$AA35:$AB35,'WA-Demographics'!$AD35:$AE35)*100,2)</f>
        <v>5.9</v>
      </c>
      <c r="V35" s="1">
        <f>ROUND('WA-Demographics'!AE35/SUM('WA-Demographics'!$AA35:$AB35,'WA-Demographics'!$AD35:$AE35)*100,2)</f>
        <v>27.86</v>
      </c>
      <c r="W35" s="1">
        <f>ROUND('WA-Demographics'!AJ35/SUM('WA-Demographics'!$AJ35:$BA35)*100,2)</f>
        <v>0.8</v>
      </c>
      <c r="X35" s="1">
        <f>ROUND('WA-Demographics'!AK35/SUM('WA-Demographics'!$AJ35:$BA35)*100,2)</f>
        <v>7.47</v>
      </c>
      <c r="Y35" s="1">
        <f>ROUND(SUM('WA-Demographics'!AL35:AN35)/SUM('WA-Demographics'!$AJ35:$BA35)*100,2)</f>
        <v>21.2</v>
      </c>
      <c r="Z35" s="1">
        <f>ROUND('WA-Demographics'!AQ35/SUM('WA-Demographics'!$AJ35:$BA35)*100,2)</f>
        <v>8.16</v>
      </c>
      <c r="AA35" s="1">
        <f>ROUND(SUM('WA-Demographics'!AO35:AP35,'WA-Demographics'!AR35)/SUM('WA-Demographics'!$AJ35:$BA35)*100,2)</f>
        <v>19.739999999999998</v>
      </c>
      <c r="AB35" s="1">
        <f>ROUND(SUM('WA-Demographics'!AW35,'WA-Demographics'!AS35)/SUM('WA-Demographics'!$AJ35:$BA35)*100,2)</f>
        <v>4.78</v>
      </c>
      <c r="AC35" s="1">
        <f>ROUND(SUM('WA-Demographics'!AT35:AU35)/SUM('WA-Demographics'!$AJ35:$BA35)*100,2)</f>
        <v>3.31</v>
      </c>
      <c r="AD35" s="1">
        <f>ROUND(SUM('WA-Demographics'!AV35,'WA-Demographics'!AY35)/SUM('WA-Demographics'!$AJ35:$BA35)*100,2)</f>
        <v>12.91</v>
      </c>
      <c r="AE35" s="1">
        <f>ROUND(SUM('WA-Demographics'!AX35,'WA-Demographics'!AZ35:BA35)/SUM('WA-Demographics'!$AJ35:$BA35)*100,2)</f>
        <v>21.64</v>
      </c>
      <c r="AF35" s="1">
        <f>ROUND('WA-Demographics'!BI35/SUM('WA-Demographics'!$BI35:$BJ35)*100,2)</f>
        <v>91.5</v>
      </c>
      <c r="AG35" s="1">
        <f>ROUND('WA-Demographics'!BJ35/SUM('WA-Demographics'!$BI35:$BJ35)*100,2)</f>
        <v>8.5</v>
      </c>
      <c r="AH35" s="1">
        <f>ROUND('WA-Demographics'!BM35/SUM('WA-Demographics'!$BM35:$BT35)*100,2)</f>
        <v>8.3800000000000008</v>
      </c>
      <c r="AI35" s="1">
        <f>ROUND('WA-Demographics'!BN35/SUM('WA-Demographics'!$BM35:$BT35)*100,2)</f>
        <v>13.93</v>
      </c>
      <c r="AJ35" s="1">
        <f>ROUND('WA-Demographics'!BO35/SUM('WA-Demographics'!$BM35:$BT35)*100,2)</f>
        <v>19.760000000000002</v>
      </c>
      <c r="AK35" s="1">
        <f>ROUND('WA-Demographics'!BP35/SUM('WA-Demographics'!$BM35:$BT35)*100,2)</f>
        <v>13.59</v>
      </c>
      <c r="AL35" s="1">
        <f>ROUND('WA-Demographics'!BQ35/SUM('WA-Demographics'!$BM35:$BT35)*100,2)</f>
        <v>11.72</v>
      </c>
      <c r="AM35" s="1">
        <f>ROUND('WA-Demographics'!BR35/SUM('WA-Demographics'!$BM35:$BT35)*100,2)</f>
        <v>10.64</v>
      </c>
      <c r="AN35" s="1">
        <f>ROUND('WA-Demographics'!BS35/SUM('WA-Demographics'!$BM35:$BT35)*100,2)</f>
        <v>9.8699999999999992</v>
      </c>
      <c r="AO35" s="1">
        <f>ROUND('WA-Demographics'!BT35/SUM('WA-Demographics'!$BM35:$BT35)*100,2)</f>
        <v>12.11</v>
      </c>
    </row>
    <row r="36" spans="1:41" x14ac:dyDescent="0.6">
      <c r="A36" s="1" t="s">
        <v>210</v>
      </c>
      <c r="B36" s="1">
        <f>ROUND('WA-Demographics'!B36/'WA-Demographics'!$L36*100,2)</f>
        <v>6.26</v>
      </c>
      <c r="C36" s="1">
        <f>ROUND('WA-Demographics'!C36/'WA-Demographics'!$L36*100,2)</f>
        <v>7.29</v>
      </c>
      <c r="D36" s="1">
        <f>ROUND('WA-Demographics'!D36/'WA-Demographics'!$L36*100,2)</f>
        <v>5.05</v>
      </c>
      <c r="E36" s="1">
        <f>ROUND('WA-Demographics'!E36/'WA-Demographics'!$L36*100,2)</f>
        <v>8.36</v>
      </c>
      <c r="F36" s="1">
        <f>ROUND('WA-Demographics'!F36/'WA-Demographics'!$L36*100,2)</f>
        <v>19.71</v>
      </c>
      <c r="G36" s="1">
        <f>ROUND('WA-Demographics'!G36/'WA-Demographics'!$L36*100,2)</f>
        <v>22.87</v>
      </c>
      <c r="H36" s="1">
        <f>ROUND('WA-Demographics'!H36/'WA-Demographics'!$L36*100,2)</f>
        <v>11.76</v>
      </c>
      <c r="I36" s="1">
        <f>ROUND('WA-Demographics'!I36/'WA-Demographics'!$L36*100,2)</f>
        <v>9.15</v>
      </c>
      <c r="J36" s="1">
        <f>ROUND('WA-Demographics'!J36/'WA-Demographics'!$L36*100,2)</f>
        <v>7.03</v>
      </c>
      <c r="K36" s="1">
        <f>ROUND('WA-Demographics'!K36/'WA-Demographics'!$L36*100,2)</f>
        <v>2.5</v>
      </c>
      <c r="L36" s="1">
        <f>ROUND('WA-Demographics'!M36/SUM('WA-Demographics'!$M36:$P36)*100,2)</f>
        <v>35.01</v>
      </c>
      <c r="M36" s="1">
        <f>ROUND('WA-Demographics'!N36/SUM('WA-Demographics'!$M36:$P36)*100,2)</f>
        <v>10.94</v>
      </c>
      <c r="N36" s="1">
        <f>ROUND('WA-Demographics'!O36/SUM('WA-Demographics'!$M36:$P36)*100,2)</f>
        <v>17.399999999999999</v>
      </c>
      <c r="O36" s="1">
        <f>ROUND('WA-Demographics'!P36/SUM('WA-Demographics'!$M36:$P36)*100,2)</f>
        <v>36.65</v>
      </c>
      <c r="P36" s="1">
        <f>ROUND('WA-Demographics'!T36/SUM('WA-Demographics'!$T36:$U36,'WA-Demographics'!$W36)*100,2)</f>
        <v>59.63</v>
      </c>
      <c r="Q36" s="1">
        <f>ROUND('WA-Demographics'!U36/SUM('WA-Demographics'!$T36:$U36,'WA-Demographics'!$W36)*100,2)</f>
        <v>32.909999999999997</v>
      </c>
      <c r="R36" s="1">
        <f>ROUND('WA-Demographics'!W36/SUM('WA-Demographics'!$T36:$U36,'WA-Demographics'!$W36)*100,2)</f>
        <v>7.46</v>
      </c>
      <c r="S36" s="1">
        <f>ROUND('WA-Demographics'!AA36/SUM('WA-Demographics'!$AA36:$AB36,'WA-Demographics'!$AD36:$AE36)*100,2)</f>
        <v>24.42</v>
      </c>
      <c r="T36" s="1">
        <f>ROUND('WA-Demographics'!AB36/SUM('WA-Demographics'!$AA36:$AB36,'WA-Demographics'!$AD36:$AE36)*100,2)</f>
        <v>37.51</v>
      </c>
      <c r="U36" s="1">
        <f>ROUND('WA-Demographics'!AD36/SUM('WA-Demographics'!$AA36:$AB36,'WA-Demographics'!$AD36:$AE36)*100,2)</f>
        <v>6.02</v>
      </c>
      <c r="V36" s="1">
        <f>ROUND('WA-Demographics'!AE36/SUM('WA-Demographics'!$AA36:$AB36,'WA-Demographics'!$AD36:$AE36)*100,2)</f>
        <v>32.049999999999997</v>
      </c>
      <c r="W36" s="1">
        <f>ROUND('WA-Demographics'!AJ36/SUM('WA-Demographics'!$AJ36:$BA36)*100,2)</f>
        <v>0.4</v>
      </c>
      <c r="X36" s="1">
        <f>ROUND('WA-Demographics'!AK36/SUM('WA-Demographics'!$AJ36:$BA36)*100,2)</f>
        <v>4.66</v>
      </c>
      <c r="Y36" s="1">
        <f>ROUND(SUM('WA-Demographics'!AL36:AN36)/SUM('WA-Demographics'!$AJ36:$BA36)*100,2)</f>
        <v>14.37</v>
      </c>
      <c r="Z36" s="1">
        <f>ROUND('WA-Demographics'!AQ36/SUM('WA-Demographics'!$AJ36:$BA36)*100,2)</f>
        <v>8.27</v>
      </c>
      <c r="AA36" s="1">
        <f>ROUND(SUM('WA-Demographics'!AO36:AP36,'WA-Demographics'!AR36)/SUM('WA-Demographics'!$AJ36:$BA36)*100,2)</f>
        <v>15.55</v>
      </c>
      <c r="AB36" s="1">
        <f>ROUND(SUM('WA-Demographics'!AW36,'WA-Demographics'!AS36)/SUM('WA-Demographics'!$AJ36:$BA36)*100,2)</f>
        <v>5.78</v>
      </c>
      <c r="AC36" s="1">
        <f>ROUND(SUM('WA-Demographics'!AT36:AU36)/SUM('WA-Demographics'!$AJ36:$BA36)*100,2)</f>
        <v>5.45</v>
      </c>
      <c r="AD36" s="1">
        <f>ROUND(SUM('WA-Demographics'!AV36,'WA-Demographics'!AY36)/SUM('WA-Demographics'!$AJ36:$BA36)*100,2)</f>
        <v>20.420000000000002</v>
      </c>
      <c r="AE36" s="1">
        <f>ROUND(SUM('WA-Demographics'!AX36,'WA-Demographics'!AZ36:BA36)/SUM('WA-Demographics'!$AJ36:$BA36)*100,2)</f>
        <v>25.1</v>
      </c>
      <c r="AF36" s="1">
        <f>ROUND('WA-Demographics'!BI36/SUM('WA-Demographics'!$BI36:$BJ36)*100,2)</f>
        <v>74.83</v>
      </c>
      <c r="AG36" s="1">
        <f>ROUND('WA-Demographics'!BJ36/SUM('WA-Demographics'!$BI36:$BJ36)*100,2)</f>
        <v>25.17</v>
      </c>
      <c r="AH36" s="1">
        <f>ROUND('WA-Demographics'!BM36/SUM('WA-Demographics'!$BM36:$BT36)*100,2)</f>
        <v>12.92</v>
      </c>
      <c r="AI36" s="1">
        <f>ROUND('WA-Demographics'!BN36/SUM('WA-Demographics'!$BM36:$BT36)*100,2)</f>
        <v>29.43</v>
      </c>
      <c r="AJ36" s="1">
        <f>ROUND('WA-Demographics'!BO36/SUM('WA-Demographics'!$BM36:$BT36)*100,2)</f>
        <v>13.03</v>
      </c>
      <c r="AK36" s="1">
        <f>ROUND('WA-Demographics'!BP36/SUM('WA-Demographics'!$BM36:$BT36)*100,2)</f>
        <v>10.76</v>
      </c>
      <c r="AL36" s="1">
        <f>ROUND('WA-Demographics'!BQ36/SUM('WA-Demographics'!$BM36:$BT36)*100,2)</f>
        <v>13.6</v>
      </c>
      <c r="AM36" s="1">
        <f>ROUND('WA-Demographics'!BR36/SUM('WA-Demographics'!$BM36:$BT36)*100,2)</f>
        <v>8.23</v>
      </c>
      <c r="AN36" s="1">
        <f>ROUND('WA-Demographics'!BS36/SUM('WA-Demographics'!$BM36:$BT36)*100,2)</f>
        <v>4.5199999999999996</v>
      </c>
      <c r="AO36" s="1">
        <f>ROUND('WA-Demographics'!BT36/SUM('WA-Demographics'!$BM36:$BT36)*100,2)</f>
        <v>7.51</v>
      </c>
    </row>
    <row r="37" spans="1:41" x14ac:dyDescent="0.6">
      <c r="A37" s="1" t="s">
        <v>211</v>
      </c>
      <c r="B37" s="1">
        <f>ROUND('WA-Demographics'!B37/'WA-Demographics'!$L37*100,2)</f>
        <v>6.49</v>
      </c>
      <c r="C37" s="1">
        <f>ROUND('WA-Demographics'!C37/'WA-Demographics'!$L37*100,2)</f>
        <v>8.43</v>
      </c>
      <c r="D37" s="1">
        <f>ROUND('WA-Demographics'!D37/'WA-Demographics'!$L37*100,2)</f>
        <v>7.29</v>
      </c>
      <c r="E37" s="1">
        <f>ROUND('WA-Demographics'!E37/'WA-Demographics'!$L37*100,2)</f>
        <v>9.3000000000000007</v>
      </c>
      <c r="F37" s="1">
        <f>ROUND('WA-Demographics'!F37/'WA-Demographics'!$L37*100,2)</f>
        <v>14.55</v>
      </c>
      <c r="G37" s="1">
        <f>ROUND('WA-Demographics'!G37/'WA-Demographics'!$L37*100,2)</f>
        <v>19.809999999999999</v>
      </c>
      <c r="H37" s="1">
        <f>ROUND('WA-Demographics'!H37/'WA-Demographics'!$L37*100,2)</f>
        <v>13.07</v>
      </c>
      <c r="I37" s="1">
        <f>ROUND('WA-Demographics'!I37/'WA-Demographics'!$L37*100,2)</f>
        <v>10.38</v>
      </c>
      <c r="J37" s="1">
        <f>ROUND('WA-Demographics'!J37/'WA-Demographics'!$L37*100,2)</f>
        <v>8.5500000000000007</v>
      </c>
      <c r="K37" s="1">
        <f>ROUND('WA-Demographics'!K37/'WA-Demographics'!$L37*100,2)</f>
        <v>2.12</v>
      </c>
      <c r="L37" s="1">
        <f>ROUND('WA-Demographics'!M37/SUM('WA-Demographics'!$M37:$P37)*100,2)</f>
        <v>15.66</v>
      </c>
      <c r="M37" s="1">
        <f>ROUND('WA-Demographics'!N37/SUM('WA-Demographics'!$M37:$P37)*100,2)</f>
        <v>9.6999999999999993</v>
      </c>
      <c r="N37" s="1">
        <f>ROUND('WA-Demographics'!O37/SUM('WA-Demographics'!$M37:$P37)*100,2)</f>
        <v>25.15</v>
      </c>
      <c r="O37" s="1">
        <f>ROUND('WA-Demographics'!P37/SUM('WA-Demographics'!$M37:$P37)*100,2)</f>
        <v>49.49</v>
      </c>
      <c r="P37" s="1">
        <f>ROUND('WA-Demographics'!T37/SUM('WA-Demographics'!$T37:$U37,'WA-Demographics'!$W37)*100,2)</f>
        <v>57.75</v>
      </c>
      <c r="Q37" s="1">
        <f>ROUND('WA-Demographics'!U37/SUM('WA-Demographics'!$T37:$U37,'WA-Demographics'!$W37)*100,2)</f>
        <v>32.950000000000003</v>
      </c>
      <c r="R37" s="1">
        <f>ROUND('WA-Demographics'!W37/SUM('WA-Demographics'!$T37:$U37,'WA-Demographics'!$W37)*100,2)</f>
        <v>9.3000000000000007</v>
      </c>
      <c r="S37" s="1">
        <f>ROUND('WA-Demographics'!AA37/SUM('WA-Demographics'!$AA37:$AB37,'WA-Demographics'!$AD37:$AE37)*100,2)</f>
        <v>28.01</v>
      </c>
      <c r="T37" s="1">
        <f>ROUND('WA-Demographics'!AB37/SUM('WA-Demographics'!$AA37:$AB37,'WA-Demographics'!$AD37:$AE37)*100,2)</f>
        <v>44.22</v>
      </c>
      <c r="U37" s="1">
        <f>ROUND('WA-Demographics'!AD37/SUM('WA-Demographics'!$AA37:$AB37,'WA-Demographics'!$AD37:$AE37)*100,2)</f>
        <v>5.03</v>
      </c>
      <c r="V37" s="1">
        <f>ROUND('WA-Demographics'!AE37/SUM('WA-Demographics'!$AA37:$AB37,'WA-Demographics'!$AD37:$AE37)*100,2)</f>
        <v>22.74</v>
      </c>
      <c r="W37" s="1">
        <f>ROUND('WA-Demographics'!AJ37/SUM('WA-Demographics'!$AJ37:$BA37)*100,2)</f>
        <v>0.92</v>
      </c>
      <c r="X37" s="1">
        <f>ROUND('WA-Demographics'!AK37/SUM('WA-Demographics'!$AJ37:$BA37)*100,2)</f>
        <v>4.76</v>
      </c>
      <c r="Y37" s="1">
        <f>ROUND(SUM('WA-Demographics'!AL37:AN37)/SUM('WA-Demographics'!$AJ37:$BA37)*100,2)</f>
        <v>18.32</v>
      </c>
      <c r="Z37" s="1">
        <f>ROUND('WA-Demographics'!AQ37/SUM('WA-Demographics'!$AJ37:$BA37)*100,2)</f>
        <v>6.56</v>
      </c>
      <c r="AA37" s="1">
        <f>ROUND(SUM('WA-Demographics'!AO37:AP37,'WA-Demographics'!AR37)/SUM('WA-Demographics'!$AJ37:$BA37)*100,2)</f>
        <v>24.02</v>
      </c>
      <c r="AB37" s="1">
        <f>ROUND(SUM('WA-Demographics'!AW37,'WA-Demographics'!AS37)/SUM('WA-Demographics'!$AJ37:$BA37)*100,2)</f>
        <v>4.9800000000000004</v>
      </c>
      <c r="AC37" s="1">
        <f>ROUND(SUM('WA-Demographics'!AT37:AU37)/SUM('WA-Demographics'!$AJ37:$BA37)*100,2)</f>
        <v>3.98</v>
      </c>
      <c r="AD37" s="1">
        <f>ROUND(SUM('WA-Demographics'!AV37,'WA-Demographics'!AY37)/SUM('WA-Demographics'!$AJ37:$BA37)*100,2)</f>
        <v>13.54</v>
      </c>
      <c r="AE37" s="1">
        <f>ROUND(SUM('WA-Demographics'!AX37,'WA-Demographics'!AZ37:BA37)/SUM('WA-Demographics'!$AJ37:$BA37)*100,2)</f>
        <v>22.92</v>
      </c>
      <c r="AF37" s="1">
        <f>ROUND('WA-Demographics'!BI37/SUM('WA-Demographics'!$BI37:$BJ37)*100,2)</f>
        <v>84.96</v>
      </c>
      <c r="AG37" s="1">
        <f>ROUND('WA-Demographics'!BJ37/SUM('WA-Demographics'!$BI37:$BJ37)*100,2)</f>
        <v>15.04</v>
      </c>
      <c r="AH37" s="1">
        <f>ROUND('WA-Demographics'!BM37/SUM('WA-Demographics'!$BM37:$BT37)*100,2)</f>
        <v>9.9</v>
      </c>
      <c r="AI37" s="1">
        <f>ROUND('WA-Demographics'!BN37/SUM('WA-Demographics'!$BM37:$BT37)*100,2)</f>
        <v>15.77</v>
      </c>
      <c r="AJ37" s="1">
        <f>ROUND('WA-Demographics'!BO37/SUM('WA-Demographics'!$BM37:$BT37)*100,2)</f>
        <v>17.05</v>
      </c>
      <c r="AK37" s="1">
        <f>ROUND('WA-Demographics'!BP37/SUM('WA-Demographics'!$BM37:$BT37)*100,2)</f>
        <v>11.79</v>
      </c>
      <c r="AL37" s="1">
        <f>ROUND('WA-Demographics'!BQ37/SUM('WA-Demographics'!$BM37:$BT37)*100,2)</f>
        <v>14.83</v>
      </c>
      <c r="AM37" s="1">
        <f>ROUND('WA-Demographics'!BR37/SUM('WA-Demographics'!$BM37:$BT37)*100,2)</f>
        <v>10.029999999999999</v>
      </c>
      <c r="AN37" s="1">
        <f>ROUND('WA-Demographics'!BS37/SUM('WA-Demographics'!$BM37:$BT37)*100,2)</f>
        <v>9.6999999999999993</v>
      </c>
      <c r="AO37" s="1">
        <f>ROUND('WA-Demographics'!BT37/SUM('WA-Demographics'!$BM37:$BT37)*100,2)</f>
        <v>10.94</v>
      </c>
    </row>
    <row r="38" spans="1:41" x14ac:dyDescent="0.6">
      <c r="A38" s="1" t="s">
        <v>212</v>
      </c>
      <c r="B38" s="1">
        <f>ROUND('WA-Demographics'!B38/'WA-Demographics'!$L38*100,2)</f>
        <v>7.48</v>
      </c>
      <c r="C38" s="1">
        <f>ROUND('WA-Demographics'!C38/'WA-Demographics'!$L38*100,2)</f>
        <v>9.3699999999999992</v>
      </c>
      <c r="D38" s="1">
        <f>ROUND('WA-Demographics'!D38/'WA-Demographics'!$L38*100,2)</f>
        <v>7.76</v>
      </c>
      <c r="E38" s="1">
        <f>ROUND('WA-Demographics'!E38/'WA-Demographics'!$L38*100,2)</f>
        <v>10.42</v>
      </c>
      <c r="F38" s="1">
        <f>ROUND('WA-Demographics'!F38/'WA-Demographics'!$L38*100,2)</f>
        <v>16.87</v>
      </c>
      <c r="G38" s="1">
        <f>ROUND('WA-Demographics'!G38/'WA-Demographics'!$L38*100,2)</f>
        <v>19.55</v>
      </c>
      <c r="H38" s="1">
        <f>ROUND('WA-Demographics'!H38/'WA-Demographics'!$L38*100,2)</f>
        <v>11.55</v>
      </c>
      <c r="I38" s="1">
        <f>ROUND('WA-Demographics'!I38/'WA-Demographics'!$L38*100,2)</f>
        <v>9.1</v>
      </c>
      <c r="J38" s="1">
        <f>ROUND('WA-Demographics'!J38/'WA-Demographics'!$L38*100,2)</f>
        <v>6.73</v>
      </c>
      <c r="K38" s="1">
        <f>ROUND('WA-Demographics'!K38/'WA-Demographics'!$L38*100,2)</f>
        <v>1.18</v>
      </c>
      <c r="L38" s="1">
        <f>ROUND('WA-Demographics'!M38/SUM('WA-Demographics'!$M38:$P38)*100,2)</f>
        <v>13.88</v>
      </c>
      <c r="M38" s="1">
        <f>ROUND('WA-Demographics'!N38/SUM('WA-Demographics'!$M38:$P38)*100,2)</f>
        <v>8.31</v>
      </c>
      <c r="N38" s="1">
        <f>ROUND('WA-Demographics'!O38/SUM('WA-Demographics'!$M38:$P38)*100,2)</f>
        <v>20.57</v>
      </c>
      <c r="O38" s="1">
        <f>ROUND('WA-Demographics'!P38/SUM('WA-Demographics'!$M38:$P38)*100,2)</f>
        <v>57.24</v>
      </c>
      <c r="P38" s="1">
        <f>ROUND('WA-Demographics'!T38/SUM('WA-Demographics'!$T38:$U38,'WA-Demographics'!$W38)*100,2)</f>
        <v>52.88</v>
      </c>
      <c r="Q38" s="1">
        <f>ROUND('WA-Demographics'!U38/SUM('WA-Demographics'!$T38:$U38,'WA-Demographics'!$W38)*100,2)</f>
        <v>35.18</v>
      </c>
      <c r="R38" s="1">
        <f>ROUND('WA-Demographics'!W38/SUM('WA-Demographics'!$T38:$U38,'WA-Demographics'!$W38)*100,2)</f>
        <v>11.94</v>
      </c>
      <c r="S38" s="1">
        <f>ROUND('WA-Demographics'!AA38/SUM('WA-Demographics'!$AA38:$AB38,'WA-Demographics'!$AD38:$AE38)*100,2)</f>
        <v>25.63</v>
      </c>
      <c r="T38" s="1">
        <f>ROUND('WA-Demographics'!AB38/SUM('WA-Demographics'!$AA38:$AB38,'WA-Demographics'!$AD38:$AE38)*100,2)</f>
        <v>41.28</v>
      </c>
      <c r="U38" s="1">
        <f>ROUND('WA-Demographics'!AD38/SUM('WA-Demographics'!$AA38:$AB38,'WA-Demographics'!$AD38:$AE38)*100,2)</f>
        <v>8.64</v>
      </c>
      <c r="V38" s="1">
        <f>ROUND('WA-Demographics'!AE38/SUM('WA-Demographics'!$AA38:$AB38,'WA-Demographics'!$AD38:$AE38)*100,2)</f>
        <v>24.45</v>
      </c>
      <c r="W38" s="1">
        <f>ROUND('WA-Demographics'!AJ38/SUM('WA-Demographics'!$AJ38:$BA38)*100,2)</f>
        <v>1.43</v>
      </c>
      <c r="X38" s="1">
        <f>ROUND('WA-Demographics'!AK38/SUM('WA-Demographics'!$AJ38:$BA38)*100,2)</f>
        <v>2.0099999999999998</v>
      </c>
      <c r="Y38" s="1">
        <f>ROUND(SUM('WA-Demographics'!AL38:AN38)/SUM('WA-Demographics'!$AJ38:$BA38)*100,2)</f>
        <v>21.72</v>
      </c>
      <c r="Z38" s="1">
        <f>ROUND('WA-Demographics'!AQ38/SUM('WA-Demographics'!$AJ38:$BA38)*100,2)</f>
        <v>8.3800000000000008</v>
      </c>
      <c r="AA38" s="1">
        <f>ROUND(SUM('WA-Demographics'!AO38:AP38,'WA-Demographics'!AR38)/SUM('WA-Demographics'!$AJ38:$BA38)*100,2)</f>
        <v>22.74</v>
      </c>
      <c r="AB38" s="1">
        <f>ROUND(SUM('WA-Demographics'!AW38,'WA-Demographics'!AS38)/SUM('WA-Demographics'!$AJ38:$BA38)*100,2)</f>
        <v>6.26</v>
      </c>
      <c r="AC38" s="1">
        <f>ROUND(SUM('WA-Demographics'!AT38:AU38)/SUM('WA-Demographics'!$AJ38:$BA38)*100,2)</f>
        <v>3.57</v>
      </c>
      <c r="AD38" s="1">
        <f>ROUND(SUM('WA-Demographics'!AV38,'WA-Demographics'!AY38)/SUM('WA-Demographics'!$AJ38:$BA38)*100,2)</f>
        <v>11.44</v>
      </c>
      <c r="AE38" s="1">
        <f>ROUND(SUM('WA-Demographics'!AX38,'WA-Demographics'!AZ38:BA38)/SUM('WA-Demographics'!$AJ38:$BA38)*100,2)</f>
        <v>22.44</v>
      </c>
      <c r="AF38" s="1">
        <f>ROUND('WA-Demographics'!BI38/SUM('WA-Demographics'!$BI38:$BJ38)*100,2)</f>
        <v>52.11</v>
      </c>
      <c r="AG38" s="1">
        <f>ROUND('WA-Demographics'!BJ38/SUM('WA-Demographics'!$BI38:$BJ38)*100,2)</f>
        <v>47.89</v>
      </c>
      <c r="AH38" s="1">
        <f>ROUND('WA-Demographics'!BM38/SUM('WA-Demographics'!$BM38:$BT38)*100,2)</f>
        <v>7.75</v>
      </c>
      <c r="AI38" s="1">
        <f>ROUND('WA-Demographics'!BN38/SUM('WA-Demographics'!$BM38:$BT38)*100,2)</f>
        <v>11.67</v>
      </c>
      <c r="AJ38" s="1">
        <f>ROUND('WA-Demographics'!BO38/SUM('WA-Demographics'!$BM38:$BT38)*100,2)</f>
        <v>17.39</v>
      </c>
      <c r="AK38" s="1">
        <f>ROUND('WA-Demographics'!BP38/SUM('WA-Demographics'!$BM38:$BT38)*100,2)</f>
        <v>14.09</v>
      </c>
      <c r="AL38" s="1">
        <f>ROUND('WA-Demographics'!BQ38/SUM('WA-Demographics'!$BM38:$BT38)*100,2)</f>
        <v>11.66</v>
      </c>
      <c r="AM38" s="1">
        <f>ROUND('WA-Demographics'!BR38/SUM('WA-Demographics'!$BM38:$BT38)*100,2)</f>
        <v>10.5</v>
      </c>
      <c r="AN38" s="1">
        <f>ROUND('WA-Demographics'!BS38/SUM('WA-Demographics'!$BM38:$BT38)*100,2)</f>
        <v>9.89</v>
      </c>
      <c r="AO38" s="1">
        <f>ROUND('WA-Demographics'!BT38/SUM('WA-Demographics'!$BM38:$BT38)*100,2)</f>
        <v>17.05</v>
      </c>
    </row>
    <row r="39" spans="1:41" x14ac:dyDescent="0.6">
      <c r="A39" s="1" t="s">
        <v>213</v>
      </c>
      <c r="B39" s="1">
        <f>ROUND('WA-Demographics'!B39/'WA-Demographics'!$L39*100,2)</f>
        <v>5.56</v>
      </c>
      <c r="C39" s="1">
        <f>ROUND('WA-Demographics'!C39/'WA-Demographics'!$L39*100,2)</f>
        <v>9.1300000000000008</v>
      </c>
      <c r="D39" s="1">
        <f>ROUND('WA-Demographics'!D39/'WA-Demographics'!$L39*100,2)</f>
        <v>6.29</v>
      </c>
      <c r="E39" s="1">
        <f>ROUND('WA-Demographics'!E39/'WA-Demographics'!$L39*100,2)</f>
        <v>5.48</v>
      </c>
      <c r="F39" s="1">
        <f>ROUND('WA-Demographics'!F39/'WA-Demographics'!$L39*100,2)</f>
        <v>10.01</v>
      </c>
      <c r="G39" s="1">
        <f>ROUND('WA-Demographics'!G39/'WA-Demographics'!$L39*100,2)</f>
        <v>18.690000000000001</v>
      </c>
      <c r="H39" s="1">
        <f>ROUND('WA-Demographics'!H39/'WA-Demographics'!$L39*100,2)</f>
        <v>15.92</v>
      </c>
      <c r="I39" s="1">
        <f>ROUND('WA-Demographics'!I39/'WA-Demographics'!$L39*100,2)</f>
        <v>16.21</v>
      </c>
      <c r="J39" s="1">
        <f>ROUND('WA-Demographics'!J39/'WA-Demographics'!$L39*100,2)</f>
        <v>11.3</v>
      </c>
      <c r="K39" s="1">
        <f>ROUND('WA-Demographics'!K39/'WA-Demographics'!$L39*100,2)</f>
        <v>1.42</v>
      </c>
      <c r="L39" s="1">
        <f>ROUND('WA-Demographics'!M39/SUM('WA-Demographics'!$M39:$P39)*100,2)</f>
        <v>10.95</v>
      </c>
      <c r="M39" s="1">
        <f>ROUND('WA-Demographics'!N39/SUM('WA-Demographics'!$M39:$P39)*100,2)</f>
        <v>8.27</v>
      </c>
      <c r="N39" s="1">
        <f>ROUND('WA-Demographics'!O39/SUM('WA-Demographics'!$M39:$P39)*100,2)</f>
        <v>26.8</v>
      </c>
      <c r="O39" s="1">
        <f>ROUND('WA-Demographics'!P39/SUM('WA-Demographics'!$M39:$P39)*100,2)</f>
        <v>53.98</v>
      </c>
      <c r="P39" s="1">
        <f>ROUND('WA-Demographics'!T39/SUM('WA-Demographics'!$T39:$U39,'WA-Demographics'!$W39)*100,2)</f>
        <v>59.94</v>
      </c>
      <c r="Q39" s="1">
        <f>ROUND('WA-Demographics'!U39/SUM('WA-Demographics'!$T39:$U39,'WA-Demographics'!$W39)*100,2)</f>
        <v>33.83</v>
      </c>
      <c r="R39" s="1">
        <f>ROUND('WA-Demographics'!W39/SUM('WA-Demographics'!$T39:$U39,'WA-Demographics'!$W39)*100,2)</f>
        <v>6.23</v>
      </c>
      <c r="S39" s="1">
        <f>ROUND('WA-Demographics'!AA39/SUM('WA-Demographics'!$AA39:$AB39,'WA-Demographics'!$AD39:$AE39)*100,2)</f>
        <v>44.37</v>
      </c>
      <c r="T39" s="1">
        <f>ROUND('WA-Demographics'!AB39/SUM('WA-Demographics'!$AA39:$AB39,'WA-Demographics'!$AD39:$AE39)*100,2)</f>
        <v>33.020000000000003</v>
      </c>
      <c r="U39" s="1">
        <f>ROUND('WA-Demographics'!AD39/SUM('WA-Demographics'!$AA39:$AB39,'WA-Demographics'!$AD39:$AE39)*100,2)</f>
        <v>3.73</v>
      </c>
      <c r="V39" s="1">
        <f>ROUND('WA-Demographics'!AE39/SUM('WA-Demographics'!$AA39:$AB39,'WA-Demographics'!$AD39:$AE39)*100,2)</f>
        <v>18.88</v>
      </c>
      <c r="W39" s="1">
        <f>ROUND('WA-Demographics'!AJ39/SUM('WA-Demographics'!$AJ39:$BA39)*100,2)</f>
        <v>26.24</v>
      </c>
      <c r="X39" s="1">
        <f>ROUND('WA-Demographics'!AK39/SUM('WA-Demographics'!$AJ39:$BA39)*100,2)</f>
        <v>6.09</v>
      </c>
      <c r="Y39" s="1">
        <f>ROUND(SUM('WA-Demographics'!AL39:AN39)/SUM('WA-Demographics'!$AJ39:$BA39)*100,2)</f>
        <v>14.97</v>
      </c>
      <c r="Z39" s="1">
        <f>ROUND('WA-Demographics'!AQ39/SUM('WA-Demographics'!$AJ39:$BA39)*100,2)</f>
        <v>5.05</v>
      </c>
      <c r="AA39" s="1">
        <f>ROUND(SUM('WA-Demographics'!AO39:AP39,'WA-Demographics'!AR39)/SUM('WA-Demographics'!$AJ39:$BA39)*100,2)</f>
        <v>15.79</v>
      </c>
      <c r="AB39" s="1">
        <f>ROUND(SUM('WA-Demographics'!AW39,'WA-Demographics'!AS39)/SUM('WA-Demographics'!$AJ39:$BA39)*100,2)</f>
        <v>2.97</v>
      </c>
      <c r="AC39" s="1">
        <f>ROUND(SUM('WA-Demographics'!AT39:AU39)/SUM('WA-Demographics'!$AJ39:$BA39)*100,2)</f>
        <v>2.93</v>
      </c>
      <c r="AD39" s="1">
        <f>ROUND(SUM('WA-Demographics'!AV39,'WA-Demographics'!AY39)/SUM('WA-Demographics'!$AJ39:$BA39)*100,2)</f>
        <v>11.25</v>
      </c>
      <c r="AE39" s="1">
        <f>ROUND(SUM('WA-Demographics'!AX39,'WA-Demographics'!AZ39:BA39)/SUM('WA-Demographics'!$AJ39:$BA39)*100,2)</f>
        <v>14.71</v>
      </c>
      <c r="AF39" s="1">
        <f>ROUND('WA-Demographics'!BI39/SUM('WA-Demographics'!$BI39:$BJ39)*100,2)</f>
        <v>95.48</v>
      </c>
      <c r="AG39" s="1">
        <f>ROUND('WA-Demographics'!BJ39/SUM('WA-Demographics'!$BI39:$BJ39)*100,2)</f>
        <v>4.5199999999999996</v>
      </c>
      <c r="AH39" s="1">
        <f>ROUND('WA-Demographics'!BM39/SUM('WA-Demographics'!$BM39:$BT39)*100,2)</f>
        <v>24</v>
      </c>
      <c r="AI39" s="1">
        <f>ROUND('WA-Demographics'!BN39/SUM('WA-Demographics'!$BM39:$BT39)*100,2)</f>
        <v>10.25</v>
      </c>
      <c r="AJ39" s="1">
        <f>ROUND('WA-Demographics'!BO39/SUM('WA-Demographics'!$BM39:$BT39)*100,2)</f>
        <v>15.88</v>
      </c>
      <c r="AK39" s="1">
        <f>ROUND('WA-Demographics'!BP39/SUM('WA-Demographics'!$BM39:$BT39)*100,2)</f>
        <v>7.74</v>
      </c>
      <c r="AL39" s="1">
        <f>ROUND('WA-Demographics'!BQ39/SUM('WA-Demographics'!$BM39:$BT39)*100,2)</f>
        <v>11.04</v>
      </c>
      <c r="AM39" s="1">
        <f>ROUND('WA-Demographics'!BR39/SUM('WA-Demographics'!$BM39:$BT39)*100,2)</f>
        <v>6.05</v>
      </c>
      <c r="AN39" s="1">
        <f>ROUND('WA-Demographics'!BS39/SUM('WA-Demographics'!$BM39:$BT39)*100,2)</f>
        <v>10.61</v>
      </c>
      <c r="AO39" s="1">
        <f>ROUND('WA-Demographics'!BT39/SUM('WA-Demographics'!$BM39:$BT39)*100,2)</f>
        <v>14.44</v>
      </c>
    </row>
    <row r="40" spans="1:41" x14ac:dyDescent="0.6">
      <c r="A40" s="1" t="s">
        <v>214</v>
      </c>
      <c r="B40" s="1">
        <f>ROUND('WA-Demographics'!B40/'WA-Demographics'!$L40*100,2)</f>
        <v>6.04</v>
      </c>
      <c r="C40" s="1">
        <f>ROUND('WA-Demographics'!C40/'WA-Demographics'!$L40*100,2)</f>
        <v>7.58</v>
      </c>
      <c r="D40" s="1">
        <f>ROUND('WA-Demographics'!D40/'WA-Demographics'!$L40*100,2)</f>
        <v>6.13</v>
      </c>
      <c r="E40" s="1">
        <f>ROUND('WA-Demographics'!E40/'WA-Demographics'!$L40*100,2)</f>
        <v>9.01</v>
      </c>
      <c r="F40" s="1">
        <f>ROUND('WA-Demographics'!F40/'WA-Demographics'!$L40*100,2)</f>
        <v>18.23</v>
      </c>
      <c r="G40" s="1">
        <f>ROUND('WA-Demographics'!G40/'WA-Demographics'!$L40*100,2)</f>
        <v>19.59</v>
      </c>
      <c r="H40" s="1">
        <f>ROUND('WA-Demographics'!H40/'WA-Demographics'!$L40*100,2)</f>
        <v>11.72</v>
      </c>
      <c r="I40" s="1">
        <f>ROUND('WA-Demographics'!I40/'WA-Demographics'!$L40*100,2)</f>
        <v>10.54</v>
      </c>
      <c r="J40" s="1">
        <f>ROUND('WA-Demographics'!J40/'WA-Demographics'!$L40*100,2)</f>
        <v>9.32</v>
      </c>
      <c r="K40" s="1">
        <f>ROUND('WA-Demographics'!K40/'WA-Demographics'!$L40*100,2)</f>
        <v>1.82</v>
      </c>
      <c r="L40" s="1">
        <f>ROUND('WA-Demographics'!M40/SUM('WA-Demographics'!$M40:$P40)*100,2)</f>
        <v>24</v>
      </c>
      <c r="M40" s="1">
        <f>ROUND('WA-Demographics'!N40/SUM('WA-Demographics'!$M40:$P40)*100,2)</f>
        <v>10.77</v>
      </c>
      <c r="N40" s="1">
        <f>ROUND('WA-Demographics'!O40/SUM('WA-Demographics'!$M40:$P40)*100,2)</f>
        <v>19.579999999999998</v>
      </c>
      <c r="O40" s="1">
        <f>ROUND('WA-Demographics'!P40/SUM('WA-Demographics'!$M40:$P40)*100,2)</f>
        <v>45.65</v>
      </c>
      <c r="P40" s="1">
        <f>ROUND('WA-Demographics'!T40/SUM('WA-Demographics'!$T40:$U40,'WA-Demographics'!$W40)*100,2)</f>
        <v>56.35</v>
      </c>
      <c r="Q40" s="1">
        <f>ROUND('WA-Demographics'!U40/SUM('WA-Demographics'!$T40:$U40,'WA-Demographics'!$W40)*100,2)</f>
        <v>35.06</v>
      </c>
      <c r="R40" s="1">
        <f>ROUND('WA-Demographics'!W40/SUM('WA-Demographics'!$T40:$U40,'WA-Demographics'!$W40)*100,2)</f>
        <v>8.59</v>
      </c>
      <c r="S40" s="1">
        <f>ROUND('WA-Demographics'!AA40/SUM('WA-Demographics'!$AA40:$AB40,'WA-Demographics'!$AD40:$AE40)*100,2)</f>
        <v>35.159999999999997</v>
      </c>
      <c r="T40" s="1">
        <f>ROUND('WA-Demographics'!AB40/SUM('WA-Demographics'!$AA40:$AB40,'WA-Demographics'!$AD40:$AE40)*100,2)</f>
        <v>35.57</v>
      </c>
      <c r="U40" s="1">
        <f>ROUND('WA-Demographics'!AD40/SUM('WA-Demographics'!$AA40:$AB40,'WA-Demographics'!$AD40:$AE40)*100,2)</f>
        <v>3.35</v>
      </c>
      <c r="V40" s="1">
        <f>ROUND('WA-Demographics'!AE40/SUM('WA-Demographics'!$AA40:$AB40,'WA-Demographics'!$AD40:$AE40)*100,2)</f>
        <v>25.92</v>
      </c>
      <c r="W40" s="1">
        <f>ROUND('WA-Demographics'!AJ40/SUM('WA-Demographics'!$AJ40:$BA40)*100,2)</f>
        <v>0.5</v>
      </c>
      <c r="X40" s="1">
        <f>ROUND('WA-Demographics'!AK40/SUM('WA-Demographics'!$AJ40:$BA40)*100,2)</f>
        <v>2.73</v>
      </c>
      <c r="Y40" s="1">
        <f>ROUND(SUM('WA-Demographics'!AL40:AN40)/SUM('WA-Demographics'!$AJ40:$BA40)*100,2)</f>
        <v>18.46</v>
      </c>
      <c r="Z40" s="1">
        <f>ROUND('WA-Demographics'!AQ40/SUM('WA-Demographics'!$AJ40:$BA40)*100,2)</f>
        <v>8.2899999999999991</v>
      </c>
      <c r="AA40" s="1">
        <f>ROUND(SUM('WA-Demographics'!AO40:AP40,'WA-Demographics'!AR40)/SUM('WA-Demographics'!$AJ40:$BA40)*100,2)</f>
        <v>19.829999999999998</v>
      </c>
      <c r="AB40" s="1">
        <f>ROUND(SUM('WA-Demographics'!AW40,'WA-Demographics'!AS40)/SUM('WA-Demographics'!$AJ40:$BA40)*100,2)</f>
        <v>5.48</v>
      </c>
      <c r="AC40" s="1">
        <f>ROUND(SUM('WA-Demographics'!AT40:AU40)/SUM('WA-Demographics'!$AJ40:$BA40)*100,2)</f>
        <v>5.17</v>
      </c>
      <c r="AD40" s="1">
        <f>ROUND(SUM('WA-Demographics'!AV40,'WA-Demographics'!AY40)/SUM('WA-Demographics'!$AJ40:$BA40)*100,2)</f>
        <v>16.59</v>
      </c>
      <c r="AE40" s="1">
        <f>ROUND(SUM('WA-Demographics'!AX40,'WA-Demographics'!AZ40:BA40)/SUM('WA-Demographics'!$AJ40:$BA40)*100,2)</f>
        <v>22.93</v>
      </c>
      <c r="AF40" s="1">
        <f>ROUND('WA-Demographics'!BI40/SUM('WA-Demographics'!$BI40:$BJ40)*100,2)</f>
        <v>61.84</v>
      </c>
      <c r="AG40" s="1">
        <f>ROUND('WA-Demographics'!BJ40/SUM('WA-Demographics'!$BI40:$BJ40)*100,2)</f>
        <v>38.159999999999997</v>
      </c>
      <c r="AH40" s="1">
        <f>ROUND('WA-Demographics'!BM40/SUM('WA-Demographics'!$BM40:$BT40)*100,2)</f>
        <v>10.130000000000001</v>
      </c>
      <c r="AI40" s="1">
        <f>ROUND('WA-Demographics'!BN40/SUM('WA-Demographics'!$BM40:$BT40)*100,2)</f>
        <v>20.04</v>
      </c>
      <c r="AJ40" s="1">
        <f>ROUND('WA-Demographics'!BO40/SUM('WA-Demographics'!$BM40:$BT40)*100,2)</f>
        <v>16.350000000000001</v>
      </c>
      <c r="AK40" s="1">
        <f>ROUND('WA-Demographics'!BP40/SUM('WA-Demographics'!$BM40:$BT40)*100,2)</f>
        <v>11.59</v>
      </c>
      <c r="AL40" s="1">
        <f>ROUND('WA-Demographics'!BQ40/SUM('WA-Demographics'!$BM40:$BT40)*100,2)</f>
        <v>14.91</v>
      </c>
      <c r="AM40" s="1">
        <f>ROUND('WA-Demographics'!BR40/SUM('WA-Demographics'!$BM40:$BT40)*100,2)</f>
        <v>10.19</v>
      </c>
      <c r="AN40" s="1">
        <f>ROUND('WA-Demographics'!BS40/SUM('WA-Demographics'!$BM40:$BT40)*100,2)</f>
        <v>6.25</v>
      </c>
      <c r="AO40" s="1">
        <f>ROUND('WA-Demographics'!BT40/SUM('WA-Demographics'!$BM40:$BT40)*100,2)</f>
        <v>10.54</v>
      </c>
    </row>
    <row r="41" spans="1:41" x14ac:dyDescent="0.6">
      <c r="A41" s="1" t="s">
        <v>215</v>
      </c>
      <c r="B41" s="1">
        <f>ROUND('WA-Demographics'!B41/'WA-Demographics'!$L41*100,2)</f>
        <v>5.45</v>
      </c>
      <c r="C41" s="1">
        <f>ROUND('WA-Demographics'!C41/'WA-Demographics'!$L41*100,2)</f>
        <v>6.67</v>
      </c>
      <c r="D41" s="1">
        <f>ROUND('WA-Demographics'!D41/'WA-Demographics'!$L41*100,2)</f>
        <v>5.67</v>
      </c>
      <c r="E41" s="1">
        <f>ROUND('WA-Demographics'!E41/'WA-Demographics'!$L41*100,2)</f>
        <v>9.01</v>
      </c>
      <c r="F41" s="1">
        <f>ROUND('WA-Demographics'!F41/'WA-Demographics'!$L41*100,2)</f>
        <v>17.5</v>
      </c>
      <c r="G41" s="1">
        <f>ROUND('WA-Demographics'!G41/'WA-Demographics'!$L41*100,2)</f>
        <v>20.34</v>
      </c>
      <c r="H41" s="1">
        <f>ROUND('WA-Demographics'!H41/'WA-Demographics'!$L41*100,2)</f>
        <v>12.01</v>
      </c>
      <c r="I41" s="1">
        <f>ROUND('WA-Demographics'!I41/'WA-Demographics'!$L41*100,2)</f>
        <v>9.7100000000000009</v>
      </c>
      <c r="J41" s="1">
        <f>ROUND('WA-Demographics'!J41/'WA-Demographics'!$L41*100,2)</f>
        <v>9.93</v>
      </c>
      <c r="K41" s="1">
        <f>ROUND('WA-Demographics'!K41/'WA-Demographics'!$L41*100,2)</f>
        <v>3.71</v>
      </c>
      <c r="L41" s="1">
        <f>ROUND('WA-Demographics'!M41/SUM('WA-Demographics'!$M41:$P41)*100,2)</f>
        <v>35.57</v>
      </c>
      <c r="M41" s="1">
        <f>ROUND('WA-Demographics'!N41/SUM('WA-Demographics'!$M41:$P41)*100,2)</f>
        <v>10.8</v>
      </c>
      <c r="N41" s="1">
        <f>ROUND('WA-Demographics'!O41/SUM('WA-Demographics'!$M41:$P41)*100,2)</f>
        <v>15.63</v>
      </c>
      <c r="O41" s="1">
        <f>ROUND('WA-Demographics'!P41/SUM('WA-Demographics'!$M41:$P41)*100,2)</f>
        <v>38</v>
      </c>
      <c r="P41" s="1">
        <f>ROUND('WA-Demographics'!T41/SUM('WA-Demographics'!$T41:$U41,'WA-Demographics'!$W41)*100,2)</f>
        <v>57.5</v>
      </c>
      <c r="Q41" s="1">
        <f>ROUND('WA-Demographics'!U41/SUM('WA-Demographics'!$T41:$U41,'WA-Demographics'!$W41)*100,2)</f>
        <v>35.520000000000003</v>
      </c>
      <c r="R41" s="1">
        <f>ROUND('WA-Demographics'!W41/SUM('WA-Demographics'!$T41:$U41,'WA-Demographics'!$W41)*100,2)</f>
        <v>6.97</v>
      </c>
      <c r="S41" s="1">
        <f>ROUND('WA-Demographics'!AA41/SUM('WA-Demographics'!$AA41:$AB41,'WA-Demographics'!$AD41:$AE41)*100,2)</f>
        <v>34.25</v>
      </c>
      <c r="T41" s="1">
        <f>ROUND('WA-Demographics'!AB41/SUM('WA-Demographics'!$AA41:$AB41,'WA-Demographics'!$AD41:$AE41)*100,2)</f>
        <v>32.090000000000003</v>
      </c>
      <c r="U41" s="1">
        <f>ROUND('WA-Demographics'!AD41/SUM('WA-Demographics'!$AA41:$AB41,'WA-Demographics'!$AD41:$AE41)*100,2)</f>
        <v>2.4700000000000002</v>
      </c>
      <c r="V41" s="1">
        <f>ROUND('WA-Demographics'!AE41/SUM('WA-Demographics'!$AA41:$AB41,'WA-Demographics'!$AD41:$AE41)*100,2)</f>
        <v>31.19</v>
      </c>
      <c r="W41" s="1">
        <f>ROUND('WA-Demographics'!AJ41/SUM('WA-Demographics'!$AJ41:$BA41)*100,2)</f>
        <v>0.44</v>
      </c>
      <c r="X41" s="1">
        <f>ROUND('WA-Demographics'!AK41/SUM('WA-Demographics'!$AJ41:$BA41)*100,2)</f>
        <v>3.9</v>
      </c>
      <c r="Y41" s="1">
        <f>ROUND(SUM('WA-Demographics'!AL41:AN41)/SUM('WA-Demographics'!$AJ41:$BA41)*100,2)</f>
        <v>13.95</v>
      </c>
      <c r="Z41" s="1">
        <f>ROUND('WA-Demographics'!AQ41/SUM('WA-Demographics'!$AJ41:$BA41)*100,2)</f>
        <v>8.26</v>
      </c>
      <c r="AA41" s="1">
        <f>ROUND(SUM('WA-Demographics'!AO41:AP41,'WA-Demographics'!AR41)/SUM('WA-Demographics'!$AJ41:$BA41)*100,2)</f>
        <v>16.350000000000001</v>
      </c>
      <c r="AB41" s="1">
        <f>ROUND(SUM('WA-Demographics'!AW41,'WA-Demographics'!AS41)/SUM('WA-Demographics'!$AJ41:$BA41)*100,2)</f>
        <v>5.46</v>
      </c>
      <c r="AC41" s="1">
        <f>ROUND(SUM('WA-Demographics'!AT41:AU41)/SUM('WA-Demographics'!$AJ41:$BA41)*100,2)</f>
        <v>6.23</v>
      </c>
      <c r="AD41" s="1">
        <f>ROUND(SUM('WA-Demographics'!AV41,'WA-Demographics'!AY41)/SUM('WA-Demographics'!$AJ41:$BA41)*100,2)</f>
        <v>21.17</v>
      </c>
      <c r="AE41" s="1">
        <f>ROUND(SUM('WA-Demographics'!AX41,'WA-Demographics'!AZ41:BA41)/SUM('WA-Demographics'!$AJ41:$BA41)*100,2)</f>
        <v>24.23</v>
      </c>
      <c r="AF41" s="1">
        <f>ROUND('WA-Demographics'!BI41/SUM('WA-Demographics'!$BI41:$BJ41)*100,2)</f>
        <v>72.94</v>
      </c>
      <c r="AG41" s="1">
        <f>ROUND('WA-Demographics'!BJ41/SUM('WA-Demographics'!$BI41:$BJ41)*100,2)</f>
        <v>27.06</v>
      </c>
      <c r="AH41" s="1">
        <f>ROUND('WA-Demographics'!BM41/SUM('WA-Demographics'!$BM41:$BT41)*100,2)</f>
        <v>13.64</v>
      </c>
      <c r="AI41" s="1">
        <f>ROUND('WA-Demographics'!BN41/SUM('WA-Demographics'!$BM41:$BT41)*100,2)</f>
        <v>30.49</v>
      </c>
      <c r="AJ41" s="1">
        <f>ROUND('WA-Demographics'!BO41/SUM('WA-Demographics'!$BM41:$BT41)*100,2)</f>
        <v>11.79</v>
      </c>
      <c r="AK41" s="1">
        <f>ROUND('WA-Demographics'!BP41/SUM('WA-Demographics'!$BM41:$BT41)*100,2)</f>
        <v>10.38</v>
      </c>
      <c r="AL41" s="1">
        <f>ROUND('WA-Demographics'!BQ41/SUM('WA-Demographics'!$BM41:$BT41)*100,2)</f>
        <v>13.86</v>
      </c>
      <c r="AM41" s="1">
        <f>ROUND('WA-Demographics'!BR41/SUM('WA-Demographics'!$BM41:$BT41)*100,2)</f>
        <v>9.1199999999999992</v>
      </c>
      <c r="AN41" s="1">
        <f>ROUND('WA-Demographics'!BS41/SUM('WA-Demographics'!$BM41:$BT41)*100,2)</f>
        <v>3.72</v>
      </c>
      <c r="AO41" s="1">
        <f>ROUND('WA-Demographics'!BT41/SUM('WA-Demographics'!$BM41:$BT41)*100,2)</f>
        <v>7</v>
      </c>
    </row>
    <row r="42" spans="1:41" x14ac:dyDescent="0.6">
      <c r="A42" s="1" t="s">
        <v>216</v>
      </c>
      <c r="B42" s="1">
        <f>ROUND('WA-Demographics'!B42/'WA-Demographics'!$L42*100,2)</f>
        <v>6</v>
      </c>
      <c r="C42" s="1">
        <f>ROUND('WA-Demographics'!C42/'WA-Demographics'!$L42*100,2)</f>
        <v>10.35</v>
      </c>
      <c r="D42" s="1">
        <f>ROUND('WA-Demographics'!D42/'WA-Demographics'!$L42*100,2)</f>
        <v>8.93</v>
      </c>
      <c r="E42" s="1">
        <f>ROUND('WA-Demographics'!E42/'WA-Demographics'!$L42*100,2)</f>
        <v>7.21</v>
      </c>
      <c r="F42" s="1">
        <f>ROUND('WA-Demographics'!F42/'WA-Demographics'!$L42*100,2)</f>
        <v>10.28</v>
      </c>
      <c r="G42" s="1">
        <f>ROUND('WA-Demographics'!G42/'WA-Demographics'!$L42*100,2)</f>
        <v>19.09</v>
      </c>
      <c r="H42" s="1">
        <f>ROUND('WA-Demographics'!H42/'WA-Demographics'!$L42*100,2)</f>
        <v>13.59</v>
      </c>
      <c r="I42" s="1">
        <f>ROUND('WA-Demographics'!I42/'WA-Demographics'!$L42*100,2)</f>
        <v>12.93</v>
      </c>
      <c r="J42" s="1">
        <f>ROUND('WA-Demographics'!J42/'WA-Demographics'!$L42*100,2)</f>
        <v>10.07</v>
      </c>
      <c r="K42" s="1">
        <f>ROUND('WA-Demographics'!K42/'WA-Demographics'!$L42*100,2)</f>
        <v>1.55</v>
      </c>
      <c r="L42" s="1">
        <f>ROUND('WA-Demographics'!M42/SUM('WA-Demographics'!$M42:$P42)*100,2)</f>
        <v>9.94</v>
      </c>
      <c r="M42" s="1">
        <f>ROUND('WA-Demographics'!N42/SUM('WA-Demographics'!$M42:$P42)*100,2)</f>
        <v>8.18</v>
      </c>
      <c r="N42" s="1">
        <f>ROUND('WA-Demographics'!O42/SUM('WA-Demographics'!$M42:$P42)*100,2)</f>
        <v>29.01</v>
      </c>
      <c r="O42" s="1">
        <f>ROUND('WA-Demographics'!P42/SUM('WA-Demographics'!$M42:$P42)*100,2)</f>
        <v>52.86</v>
      </c>
      <c r="P42" s="1">
        <f>ROUND('WA-Demographics'!T42/SUM('WA-Demographics'!$T42:$U42,'WA-Demographics'!$W42)*100,2)</f>
        <v>53.32</v>
      </c>
      <c r="Q42" s="1">
        <f>ROUND('WA-Demographics'!U42/SUM('WA-Demographics'!$T42:$U42,'WA-Demographics'!$W42)*100,2)</f>
        <v>37.549999999999997</v>
      </c>
      <c r="R42" s="1">
        <f>ROUND('WA-Demographics'!W42/SUM('WA-Demographics'!$T42:$U42,'WA-Demographics'!$W42)*100,2)</f>
        <v>9.1300000000000008</v>
      </c>
      <c r="S42" s="1">
        <f>ROUND('WA-Demographics'!AA42/SUM('WA-Demographics'!$AA42:$AB42,'WA-Demographics'!$AD42:$AE42)*100,2)</f>
        <v>36.21</v>
      </c>
      <c r="T42" s="1">
        <f>ROUND('WA-Demographics'!AB42/SUM('WA-Demographics'!$AA42:$AB42,'WA-Demographics'!$AD42:$AE42)*100,2)</f>
        <v>41.96</v>
      </c>
      <c r="U42" s="1">
        <f>ROUND('WA-Demographics'!AD42/SUM('WA-Demographics'!$AA42:$AB42,'WA-Demographics'!$AD42:$AE42)*100,2)</f>
        <v>2.09</v>
      </c>
      <c r="V42" s="1">
        <f>ROUND('WA-Demographics'!AE42/SUM('WA-Demographics'!$AA42:$AB42,'WA-Demographics'!$AD42:$AE42)*100,2)</f>
        <v>19.73</v>
      </c>
      <c r="W42" s="1">
        <f>ROUND('WA-Demographics'!AJ42/SUM('WA-Demographics'!$AJ42:$BA42)*100,2)</f>
        <v>6.13</v>
      </c>
      <c r="X42" s="1">
        <f>ROUND('WA-Demographics'!AK42/SUM('WA-Demographics'!$AJ42:$BA42)*100,2)</f>
        <v>8.59</v>
      </c>
      <c r="Y42" s="1">
        <f>ROUND(SUM('WA-Demographics'!AL42:AN42)/SUM('WA-Demographics'!$AJ42:$BA42)*100,2)</f>
        <v>26.62</v>
      </c>
      <c r="Z42" s="1">
        <f>ROUND('WA-Demographics'!AQ42/SUM('WA-Demographics'!$AJ42:$BA42)*100,2)</f>
        <v>5.99</v>
      </c>
      <c r="AA42" s="1">
        <f>ROUND(SUM('WA-Demographics'!AO42:AP42,'WA-Demographics'!AR42)/SUM('WA-Demographics'!$AJ42:$BA42)*100,2)</f>
        <v>17.11</v>
      </c>
      <c r="AB42" s="1">
        <f>ROUND(SUM('WA-Demographics'!AW42,'WA-Demographics'!AS42)/SUM('WA-Demographics'!$AJ42:$BA42)*100,2)</f>
        <v>3.49</v>
      </c>
      <c r="AC42" s="1">
        <f>ROUND(SUM('WA-Demographics'!AT42:AU42)/SUM('WA-Demographics'!$AJ42:$BA42)*100,2)</f>
        <v>2.89</v>
      </c>
      <c r="AD42" s="1">
        <f>ROUND(SUM('WA-Demographics'!AV42,'WA-Demographics'!AY42)/SUM('WA-Demographics'!$AJ42:$BA42)*100,2)</f>
        <v>11.79</v>
      </c>
      <c r="AE42" s="1">
        <f>ROUND(SUM('WA-Demographics'!AX42,'WA-Demographics'!AZ42:BA42)/SUM('WA-Demographics'!$AJ42:$BA42)*100,2)</f>
        <v>17.399999999999999</v>
      </c>
      <c r="AF42" s="1">
        <f>ROUND('WA-Demographics'!BI42/SUM('WA-Demographics'!$BI42:$BJ42)*100,2)</f>
        <v>94.28</v>
      </c>
      <c r="AG42" s="1">
        <f>ROUND('WA-Demographics'!BJ42/SUM('WA-Demographics'!$BI42:$BJ42)*100,2)</f>
        <v>5.72</v>
      </c>
      <c r="AH42" s="1">
        <f>ROUND('WA-Demographics'!BM42/SUM('WA-Demographics'!$BM42:$BT42)*100,2)</f>
        <v>10.85</v>
      </c>
      <c r="AI42" s="1">
        <f>ROUND('WA-Demographics'!BN42/SUM('WA-Demographics'!$BM42:$BT42)*100,2)</f>
        <v>11.37</v>
      </c>
      <c r="AJ42" s="1">
        <f>ROUND('WA-Demographics'!BO42/SUM('WA-Demographics'!$BM42:$BT42)*100,2)</f>
        <v>20.07</v>
      </c>
      <c r="AK42" s="1">
        <f>ROUND('WA-Demographics'!BP42/SUM('WA-Demographics'!$BM42:$BT42)*100,2)</f>
        <v>10.45</v>
      </c>
      <c r="AL42" s="1">
        <f>ROUND('WA-Demographics'!BQ42/SUM('WA-Demographics'!$BM42:$BT42)*100,2)</f>
        <v>11.2</v>
      </c>
      <c r="AM42" s="1">
        <f>ROUND('WA-Demographics'!BR42/SUM('WA-Demographics'!$BM42:$BT42)*100,2)</f>
        <v>9.39</v>
      </c>
      <c r="AN42" s="1">
        <f>ROUND('WA-Demographics'!BS42/SUM('WA-Demographics'!$BM42:$BT42)*100,2)</f>
        <v>12.19</v>
      </c>
      <c r="AO42" s="1">
        <f>ROUND('WA-Demographics'!BT42/SUM('WA-Demographics'!$BM42:$BT42)*100,2)</f>
        <v>14.47</v>
      </c>
    </row>
    <row r="43" spans="1:41" x14ac:dyDescent="0.6">
      <c r="A43" s="1" t="s">
        <v>217</v>
      </c>
      <c r="B43" s="1">
        <f>ROUND('WA-Demographics'!B43/'WA-Demographics'!$L43*100,2)</f>
        <v>4.88</v>
      </c>
      <c r="C43" s="1">
        <f>ROUND('WA-Demographics'!C43/'WA-Demographics'!$L43*100,2)</f>
        <v>7.68</v>
      </c>
      <c r="D43" s="1">
        <f>ROUND('WA-Demographics'!D43/'WA-Demographics'!$L43*100,2)</f>
        <v>6.27</v>
      </c>
      <c r="E43" s="1">
        <f>ROUND('WA-Demographics'!E43/'WA-Demographics'!$L43*100,2)</f>
        <v>12.86</v>
      </c>
      <c r="F43" s="1">
        <f>ROUND('WA-Demographics'!F43/'WA-Demographics'!$L43*100,2)</f>
        <v>15.54</v>
      </c>
      <c r="G43" s="1">
        <f>ROUND('WA-Demographics'!G43/'WA-Demographics'!$L43*100,2)</f>
        <v>18.71</v>
      </c>
      <c r="H43" s="1">
        <f>ROUND('WA-Demographics'!H43/'WA-Demographics'!$L43*100,2)</f>
        <v>11.82</v>
      </c>
      <c r="I43" s="1">
        <f>ROUND('WA-Demographics'!I43/'WA-Demographics'!$L43*100,2)</f>
        <v>10.69</v>
      </c>
      <c r="J43" s="1">
        <f>ROUND('WA-Demographics'!J43/'WA-Demographics'!$L43*100,2)</f>
        <v>9.02</v>
      </c>
      <c r="K43" s="1">
        <f>ROUND('WA-Demographics'!K43/'WA-Demographics'!$L43*100,2)</f>
        <v>2.5499999999999998</v>
      </c>
      <c r="L43" s="1">
        <f>ROUND('WA-Demographics'!M43/SUM('WA-Demographics'!$M43:$P43)*100,2)</f>
        <v>54.21</v>
      </c>
      <c r="M43" s="1">
        <f>ROUND('WA-Demographics'!N43/SUM('WA-Demographics'!$M43:$P43)*100,2)</f>
        <v>8.6999999999999993</v>
      </c>
      <c r="N43" s="1">
        <f>ROUND('WA-Demographics'!O43/SUM('WA-Demographics'!$M43:$P43)*100,2)</f>
        <v>7.85</v>
      </c>
      <c r="O43" s="1">
        <f>ROUND('WA-Demographics'!P43/SUM('WA-Demographics'!$M43:$P43)*100,2)</f>
        <v>29.24</v>
      </c>
      <c r="P43" s="1">
        <f>ROUND('WA-Demographics'!T43/SUM('WA-Demographics'!$T43:$U43,'WA-Demographics'!$W43)*100,2)</f>
        <v>55.51</v>
      </c>
      <c r="Q43" s="1">
        <f>ROUND('WA-Demographics'!U43/SUM('WA-Demographics'!$T43:$U43,'WA-Demographics'!$W43)*100,2)</f>
        <v>36.96</v>
      </c>
      <c r="R43" s="1">
        <f>ROUND('WA-Demographics'!W43/SUM('WA-Demographics'!$T43:$U43,'WA-Demographics'!$W43)*100,2)</f>
        <v>7.53</v>
      </c>
      <c r="S43" s="1">
        <f>ROUND('WA-Demographics'!AA43/SUM('WA-Demographics'!$AA43:$AB43,'WA-Demographics'!$AD43:$AE43)*100,2)</f>
        <v>33.840000000000003</v>
      </c>
      <c r="T43" s="1">
        <f>ROUND('WA-Demographics'!AB43/SUM('WA-Demographics'!$AA43:$AB43,'WA-Demographics'!$AD43:$AE43)*100,2)</f>
        <v>26.34</v>
      </c>
      <c r="U43" s="1">
        <f>ROUND('WA-Demographics'!AD43/SUM('WA-Demographics'!$AA43:$AB43,'WA-Demographics'!$AD43:$AE43)*100,2)</f>
        <v>3.73</v>
      </c>
      <c r="V43" s="1">
        <f>ROUND('WA-Demographics'!AE43/SUM('WA-Demographics'!$AA43:$AB43,'WA-Demographics'!$AD43:$AE43)*100,2)</f>
        <v>36.090000000000003</v>
      </c>
      <c r="W43" s="1">
        <f>ROUND('WA-Demographics'!AJ43/SUM('WA-Demographics'!$AJ43:$BA43)*100,2)</f>
        <v>0.71</v>
      </c>
      <c r="X43" s="1">
        <f>ROUND('WA-Demographics'!AK43/SUM('WA-Demographics'!$AJ43:$BA43)*100,2)</f>
        <v>5.83</v>
      </c>
      <c r="Y43" s="1">
        <f>ROUND(SUM('WA-Demographics'!AL43:AN43)/SUM('WA-Demographics'!$AJ43:$BA43)*100,2)</f>
        <v>8.81</v>
      </c>
      <c r="Z43" s="1">
        <f>ROUND('WA-Demographics'!AQ43/SUM('WA-Demographics'!$AJ43:$BA43)*100,2)</f>
        <v>7.13</v>
      </c>
      <c r="AA43" s="1">
        <f>ROUND(SUM('WA-Demographics'!AO43:AP43,'WA-Demographics'!AR43)/SUM('WA-Demographics'!$AJ43:$BA43)*100,2)</f>
        <v>10.92</v>
      </c>
      <c r="AB43" s="1">
        <f>ROUND(SUM('WA-Demographics'!AW43,'WA-Demographics'!AS43)/SUM('WA-Demographics'!$AJ43:$BA43)*100,2)</f>
        <v>4.04</v>
      </c>
      <c r="AC43" s="1">
        <f>ROUND(SUM('WA-Demographics'!AT43:AU43)/SUM('WA-Demographics'!$AJ43:$BA43)*100,2)</f>
        <v>6.54</v>
      </c>
      <c r="AD43" s="1">
        <f>ROUND(SUM('WA-Demographics'!AV43,'WA-Demographics'!AY43)/SUM('WA-Demographics'!$AJ43:$BA43)*100,2)</f>
        <v>29.28</v>
      </c>
      <c r="AE43" s="1">
        <f>ROUND(SUM('WA-Demographics'!AX43,'WA-Demographics'!AZ43:BA43)/SUM('WA-Demographics'!$AJ43:$BA43)*100,2)</f>
        <v>26.74</v>
      </c>
      <c r="AF43" s="1">
        <f>ROUND('WA-Demographics'!BI43/SUM('WA-Demographics'!$BI43:$BJ43)*100,2)</f>
        <v>77.709999999999994</v>
      </c>
      <c r="AG43" s="1">
        <f>ROUND('WA-Demographics'!BJ43/SUM('WA-Demographics'!$BI43:$BJ43)*100,2)</f>
        <v>22.29</v>
      </c>
      <c r="AH43" s="1">
        <f>ROUND('WA-Demographics'!BM43/SUM('WA-Demographics'!$BM43:$BT43)*100,2)</f>
        <v>15.64</v>
      </c>
      <c r="AI43" s="1">
        <f>ROUND('WA-Demographics'!BN43/SUM('WA-Demographics'!$BM43:$BT43)*100,2)</f>
        <v>45.38</v>
      </c>
      <c r="AJ43" s="1">
        <f>ROUND('WA-Demographics'!BO43/SUM('WA-Demographics'!$BM43:$BT43)*100,2)</f>
        <v>5.99</v>
      </c>
      <c r="AK43" s="1">
        <f>ROUND('WA-Demographics'!BP43/SUM('WA-Demographics'!$BM43:$BT43)*100,2)</f>
        <v>8.7799999999999994</v>
      </c>
      <c r="AL43" s="1">
        <f>ROUND('WA-Demographics'!BQ43/SUM('WA-Demographics'!$BM43:$BT43)*100,2)</f>
        <v>11.11</v>
      </c>
      <c r="AM43" s="1">
        <f>ROUND('WA-Demographics'!BR43/SUM('WA-Demographics'!$BM43:$BT43)*100,2)</f>
        <v>7.23</v>
      </c>
      <c r="AN43" s="1">
        <f>ROUND('WA-Demographics'!BS43/SUM('WA-Demographics'!$BM43:$BT43)*100,2)</f>
        <v>1.46</v>
      </c>
      <c r="AO43" s="1">
        <f>ROUND('WA-Demographics'!BT43/SUM('WA-Demographics'!$BM43:$BT43)*100,2)</f>
        <v>4.41</v>
      </c>
    </row>
    <row r="44" spans="1:41" x14ac:dyDescent="0.6">
      <c r="A44" s="1" t="s">
        <v>218</v>
      </c>
      <c r="B44" s="1">
        <f>ROUND('WA-Demographics'!B44/'WA-Demographics'!$L44*100,2)</f>
        <v>3.63</v>
      </c>
      <c r="C44" s="1">
        <f>ROUND('WA-Demographics'!C44/'WA-Demographics'!$L44*100,2)</f>
        <v>4.93</v>
      </c>
      <c r="D44" s="1">
        <f>ROUND('WA-Demographics'!D44/'WA-Demographics'!$L44*100,2)</f>
        <v>2.64</v>
      </c>
      <c r="E44" s="1">
        <f>ROUND('WA-Demographics'!E44/'WA-Demographics'!$L44*100,2)</f>
        <v>4.97</v>
      </c>
      <c r="F44" s="1">
        <f>ROUND('WA-Demographics'!F44/'WA-Demographics'!$L44*100,2)</f>
        <v>20.239999999999998</v>
      </c>
      <c r="G44" s="1">
        <f>ROUND('WA-Demographics'!G44/'WA-Demographics'!$L44*100,2)</f>
        <v>26.81</v>
      </c>
      <c r="H44" s="1">
        <f>ROUND('WA-Demographics'!H44/'WA-Demographics'!$L44*100,2)</f>
        <v>16.510000000000002</v>
      </c>
      <c r="I44" s="1">
        <f>ROUND('WA-Demographics'!I44/'WA-Demographics'!$L44*100,2)</f>
        <v>12.97</v>
      </c>
      <c r="J44" s="1">
        <f>ROUND('WA-Demographics'!J44/'WA-Demographics'!$L44*100,2)</f>
        <v>6.85</v>
      </c>
      <c r="K44" s="1">
        <f>ROUND('WA-Demographics'!K44/'WA-Demographics'!$L44*100,2)</f>
        <v>0.46</v>
      </c>
      <c r="L44" s="1">
        <f>ROUND('WA-Demographics'!M44/SUM('WA-Demographics'!$M44:$P44)*100,2)</f>
        <v>14.05</v>
      </c>
      <c r="M44" s="1">
        <f>ROUND('WA-Demographics'!N44/SUM('WA-Demographics'!$M44:$P44)*100,2)</f>
        <v>8.8699999999999992</v>
      </c>
      <c r="N44" s="1">
        <f>ROUND('WA-Demographics'!O44/SUM('WA-Demographics'!$M44:$P44)*100,2)</f>
        <v>37.049999999999997</v>
      </c>
      <c r="O44" s="1">
        <f>ROUND('WA-Demographics'!P44/SUM('WA-Demographics'!$M44:$P44)*100,2)</f>
        <v>40.03</v>
      </c>
      <c r="P44" s="1">
        <f>ROUND('WA-Demographics'!T44/SUM('WA-Demographics'!$T44:$U44,'WA-Demographics'!$W44)*100,2)</f>
        <v>75.45</v>
      </c>
      <c r="Q44" s="1">
        <f>ROUND('WA-Demographics'!U44/SUM('WA-Demographics'!$T44:$U44,'WA-Demographics'!$W44)*100,2)</f>
        <v>21.5</v>
      </c>
      <c r="R44" s="1">
        <f>ROUND('WA-Demographics'!W44/SUM('WA-Demographics'!$T44:$U44,'WA-Demographics'!$W44)*100,2)</f>
        <v>3.05</v>
      </c>
      <c r="S44" s="1">
        <f>ROUND('WA-Demographics'!AA44/SUM('WA-Demographics'!$AA44:$AB44,'WA-Demographics'!$AD44:$AE44)*100,2)</f>
        <v>41.06</v>
      </c>
      <c r="T44" s="1">
        <f>ROUND('WA-Demographics'!AB44/SUM('WA-Demographics'!$AA44:$AB44,'WA-Demographics'!$AD44:$AE44)*100,2)</f>
        <v>11.84</v>
      </c>
      <c r="U44" s="1">
        <f>ROUND('WA-Demographics'!AD44/SUM('WA-Demographics'!$AA44:$AB44,'WA-Demographics'!$AD44:$AE44)*100,2)</f>
        <v>11.73</v>
      </c>
      <c r="V44" s="1">
        <f>ROUND('WA-Demographics'!AE44/SUM('WA-Demographics'!$AA44:$AB44,'WA-Demographics'!$AD44:$AE44)*100,2)</f>
        <v>35.36</v>
      </c>
      <c r="W44" s="1">
        <f>ROUND('WA-Demographics'!AJ44/SUM('WA-Demographics'!$AJ44:$BA44)*100,2)</f>
        <v>4.08</v>
      </c>
      <c r="X44" s="1">
        <f>ROUND('WA-Demographics'!AK44/SUM('WA-Demographics'!$AJ44:$BA44)*100,2)</f>
        <v>29.12</v>
      </c>
      <c r="Y44" s="1">
        <f>ROUND(SUM('WA-Demographics'!AL44:AN44)/SUM('WA-Demographics'!$AJ44:$BA44)*100,2)</f>
        <v>28.72</v>
      </c>
      <c r="Z44" s="1">
        <f>ROUND('WA-Demographics'!AQ44/SUM('WA-Demographics'!$AJ44:$BA44)*100,2)</f>
        <v>6.19</v>
      </c>
      <c r="AA44" s="1">
        <f>ROUND(SUM('WA-Demographics'!AO44:AP44,'WA-Demographics'!AR44)/SUM('WA-Demographics'!$AJ44:$BA44)*100,2)</f>
        <v>7.26</v>
      </c>
      <c r="AB44" s="1">
        <f>ROUND(SUM('WA-Demographics'!AW44,'WA-Demographics'!AS44)/SUM('WA-Demographics'!$AJ44:$BA44)*100,2)</f>
        <v>3.54</v>
      </c>
      <c r="AC44" s="1">
        <f>ROUND(SUM('WA-Demographics'!AT44:AU44)/SUM('WA-Demographics'!$AJ44:$BA44)*100,2)</f>
        <v>1.38</v>
      </c>
      <c r="AD44" s="1">
        <f>ROUND(SUM('WA-Demographics'!AV44,'WA-Demographics'!AY44)/SUM('WA-Demographics'!$AJ44:$BA44)*100,2)</f>
        <v>11.1</v>
      </c>
      <c r="AE44" s="1">
        <f>ROUND(SUM('WA-Demographics'!AX44,'WA-Demographics'!AZ44:BA44)/SUM('WA-Demographics'!$AJ44:$BA44)*100,2)</f>
        <v>8.6199999999999992</v>
      </c>
      <c r="AF44" s="1">
        <f>ROUND('WA-Demographics'!BI44/SUM('WA-Demographics'!$BI44:$BJ44)*100,2)</f>
        <v>86.58</v>
      </c>
      <c r="AG44" s="1">
        <f>ROUND('WA-Demographics'!BJ44/SUM('WA-Demographics'!$BI44:$BJ44)*100,2)</f>
        <v>13.42</v>
      </c>
      <c r="AH44" s="1">
        <f>ROUND('WA-Demographics'!BM44/SUM('WA-Demographics'!$BM44:$BT44)*100,2)</f>
        <v>9.7200000000000006</v>
      </c>
      <c r="AI44" s="1">
        <f>ROUND('WA-Demographics'!BN44/SUM('WA-Demographics'!$BM44:$BT44)*100,2)</f>
        <v>12.26</v>
      </c>
      <c r="AJ44" s="1">
        <f>ROUND('WA-Demographics'!BO44/SUM('WA-Demographics'!$BM44:$BT44)*100,2)</f>
        <v>30.37</v>
      </c>
      <c r="AK44" s="1">
        <f>ROUND('WA-Demographics'!BP44/SUM('WA-Demographics'!$BM44:$BT44)*100,2)</f>
        <v>5.15</v>
      </c>
      <c r="AL44" s="1">
        <f>ROUND('WA-Demographics'!BQ44/SUM('WA-Demographics'!$BM44:$BT44)*100,2)</f>
        <v>6.68</v>
      </c>
      <c r="AM44" s="1">
        <f>ROUND('WA-Demographics'!BR44/SUM('WA-Demographics'!$BM44:$BT44)*100,2)</f>
        <v>2.4900000000000002</v>
      </c>
      <c r="AN44" s="1">
        <f>ROUND('WA-Demographics'!BS44/SUM('WA-Demographics'!$BM44:$BT44)*100,2)</f>
        <v>17.62</v>
      </c>
      <c r="AO44" s="1">
        <f>ROUND('WA-Demographics'!BT44/SUM('WA-Demographics'!$BM44:$BT44)*100,2)</f>
        <v>15.7</v>
      </c>
    </row>
    <row r="45" spans="1:41" x14ac:dyDescent="0.6">
      <c r="A45" s="1" t="s">
        <v>219</v>
      </c>
      <c r="B45" s="1">
        <f>ROUND('WA-Demographics'!B45/'WA-Demographics'!$L45*100,2)</f>
        <v>4.4400000000000004</v>
      </c>
      <c r="C45" s="1">
        <f>ROUND('WA-Demographics'!C45/'WA-Demographics'!$L45*100,2)</f>
        <v>4.58</v>
      </c>
      <c r="D45" s="1">
        <f>ROUND('WA-Demographics'!D45/'WA-Demographics'!$L45*100,2)</f>
        <v>3.01</v>
      </c>
      <c r="E45" s="1">
        <f>ROUND('WA-Demographics'!E45/'WA-Demographics'!$L45*100,2)</f>
        <v>10.06</v>
      </c>
      <c r="F45" s="1">
        <f>ROUND('WA-Demographics'!F45/'WA-Demographics'!$L45*100,2)</f>
        <v>28.41</v>
      </c>
      <c r="G45" s="1">
        <f>ROUND('WA-Demographics'!G45/'WA-Demographics'!$L45*100,2)</f>
        <v>23.07</v>
      </c>
      <c r="H45" s="1">
        <f>ROUND('WA-Demographics'!H45/'WA-Demographics'!$L45*100,2)</f>
        <v>11.63</v>
      </c>
      <c r="I45" s="1">
        <f>ROUND('WA-Demographics'!I45/'WA-Demographics'!$L45*100,2)</f>
        <v>8.15</v>
      </c>
      <c r="J45" s="1">
        <f>ROUND('WA-Demographics'!J45/'WA-Demographics'!$L45*100,2)</f>
        <v>5.24</v>
      </c>
      <c r="K45" s="1">
        <f>ROUND('WA-Demographics'!K45/'WA-Demographics'!$L45*100,2)</f>
        <v>1.42</v>
      </c>
      <c r="L45" s="1">
        <f>ROUND('WA-Demographics'!M45/SUM('WA-Demographics'!$M45:$P45)*100,2)</f>
        <v>46.79</v>
      </c>
      <c r="M45" s="1">
        <f>ROUND('WA-Demographics'!N45/SUM('WA-Demographics'!$M45:$P45)*100,2)</f>
        <v>10.76</v>
      </c>
      <c r="N45" s="1">
        <f>ROUND('WA-Demographics'!O45/SUM('WA-Demographics'!$M45:$P45)*100,2)</f>
        <v>13.4</v>
      </c>
      <c r="O45" s="1">
        <f>ROUND('WA-Demographics'!P45/SUM('WA-Demographics'!$M45:$P45)*100,2)</f>
        <v>29.05</v>
      </c>
      <c r="P45" s="1">
        <f>ROUND('WA-Demographics'!T45/SUM('WA-Demographics'!$T45:$U45,'WA-Demographics'!$W45)*100,2)</f>
        <v>63.46</v>
      </c>
      <c r="Q45" s="1">
        <f>ROUND('WA-Demographics'!U45/SUM('WA-Demographics'!$T45:$U45,'WA-Demographics'!$W45)*100,2)</f>
        <v>29.57</v>
      </c>
      <c r="R45" s="1">
        <f>ROUND('WA-Demographics'!W45/SUM('WA-Demographics'!$T45:$U45,'WA-Demographics'!$W45)*100,2)</f>
        <v>6.97</v>
      </c>
      <c r="S45" s="1">
        <f>ROUND('WA-Demographics'!AA45/SUM('WA-Demographics'!$AA45:$AB45,'WA-Demographics'!$AD45:$AE45)*100,2)</f>
        <v>19.989999999999998</v>
      </c>
      <c r="T45" s="1">
        <f>ROUND('WA-Demographics'!AB45/SUM('WA-Demographics'!$AA45:$AB45,'WA-Demographics'!$AD45:$AE45)*100,2)</f>
        <v>28.96</v>
      </c>
      <c r="U45" s="1">
        <f>ROUND('WA-Demographics'!AD45/SUM('WA-Demographics'!$AA45:$AB45,'WA-Demographics'!$AD45:$AE45)*100,2)</f>
        <v>4.3</v>
      </c>
      <c r="V45" s="1">
        <f>ROUND('WA-Demographics'!AE45/SUM('WA-Demographics'!$AA45:$AB45,'WA-Demographics'!$AD45:$AE45)*100,2)</f>
        <v>46.76</v>
      </c>
      <c r="W45" s="1">
        <f>ROUND('WA-Demographics'!AJ45/SUM('WA-Demographics'!$AJ45:$BA45)*100,2)</f>
        <v>0.8</v>
      </c>
      <c r="X45" s="1">
        <f>ROUND('WA-Demographics'!AK45/SUM('WA-Demographics'!$AJ45:$BA45)*100,2)</f>
        <v>6.8</v>
      </c>
      <c r="Y45" s="1">
        <f>ROUND(SUM('WA-Demographics'!AL45:AN45)/SUM('WA-Demographics'!$AJ45:$BA45)*100,2)</f>
        <v>11.75</v>
      </c>
      <c r="Z45" s="1">
        <f>ROUND('WA-Demographics'!AQ45/SUM('WA-Demographics'!$AJ45:$BA45)*100,2)</f>
        <v>11.08</v>
      </c>
      <c r="AA45" s="1">
        <f>ROUND(SUM('WA-Demographics'!AO45:AP45,'WA-Demographics'!AR45)/SUM('WA-Demographics'!$AJ45:$BA45)*100,2)</f>
        <v>12.72</v>
      </c>
      <c r="AB45" s="1">
        <f>ROUND(SUM('WA-Demographics'!AW45,'WA-Demographics'!AS45)/SUM('WA-Demographics'!$AJ45:$BA45)*100,2)</f>
        <v>5.87</v>
      </c>
      <c r="AC45" s="1">
        <f>ROUND(SUM('WA-Demographics'!AT45:AU45)/SUM('WA-Demographics'!$AJ45:$BA45)*100,2)</f>
        <v>6.3</v>
      </c>
      <c r="AD45" s="1">
        <f>ROUND(SUM('WA-Demographics'!AV45,'WA-Demographics'!AY45)/SUM('WA-Demographics'!$AJ45:$BA45)*100,2)</f>
        <v>23.42</v>
      </c>
      <c r="AE45" s="1">
        <f>ROUND(SUM('WA-Demographics'!AX45,'WA-Demographics'!AZ45:BA45)/SUM('WA-Demographics'!$AJ45:$BA45)*100,2)</f>
        <v>21.26</v>
      </c>
      <c r="AF45" s="1">
        <f>ROUND('WA-Demographics'!BI45/SUM('WA-Demographics'!$BI45:$BJ45)*100,2)</f>
        <v>69.510000000000005</v>
      </c>
      <c r="AG45" s="1">
        <f>ROUND('WA-Demographics'!BJ45/SUM('WA-Demographics'!$BI45:$BJ45)*100,2)</f>
        <v>30.49</v>
      </c>
      <c r="AH45" s="1">
        <f>ROUND('WA-Demographics'!BM45/SUM('WA-Demographics'!$BM45:$BT45)*100,2)</f>
        <v>16.59</v>
      </c>
      <c r="AI45" s="1">
        <f>ROUND('WA-Demographics'!BN45/SUM('WA-Demographics'!$BM45:$BT45)*100,2)</f>
        <v>36.54</v>
      </c>
      <c r="AJ45" s="1">
        <f>ROUND('WA-Demographics'!BO45/SUM('WA-Demographics'!$BM45:$BT45)*100,2)</f>
        <v>10.48</v>
      </c>
      <c r="AK45" s="1">
        <f>ROUND('WA-Demographics'!BP45/SUM('WA-Demographics'!$BM45:$BT45)*100,2)</f>
        <v>9.73</v>
      </c>
      <c r="AL45" s="1">
        <f>ROUND('WA-Demographics'!BQ45/SUM('WA-Demographics'!$BM45:$BT45)*100,2)</f>
        <v>11.74</v>
      </c>
      <c r="AM45" s="1">
        <f>ROUND('WA-Demographics'!BR45/SUM('WA-Demographics'!$BM45:$BT45)*100,2)</f>
        <v>6.49</v>
      </c>
      <c r="AN45" s="1">
        <f>ROUND('WA-Demographics'!BS45/SUM('WA-Demographics'!$BM45:$BT45)*100,2)</f>
        <v>2.34</v>
      </c>
      <c r="AO45" s="1">
        <f>ROUND('WA-Demographics'!BT45/SUM('WA-Demographics'!$BM45:$BT45)*100,2)</f>
        <v>6.08</v>
      </c>
    </row>
    <row r="46" spans="1:41" x14ac:dyDescent="0.6">
      <c r="A46" s="1" t="s">
        <v>220</v>
      </c>
      <c r="B46" s="1">
        <f>ROUND('WA-Demographics'!B46/'WA-Demographics'!$L46*100,2)</f>
        <v>6.59</v>
      </c>
      <c r="C46" s="1">
        <f>ROUND('WA-Demographics'!C46/'WA-Demographics'!$L46*100,2)</f>
        <v>8.17</v>
      </c>
      <c r="D46" s="1">
        <f>ROUND('WA-Demographics'!D46/'WA-Demographics'!$L46*100,2)</f>
        <v>4.72</v>
      </c>
      <c r="E46" s="1">
        <f>ROUND('WA-Demographics'!E46/'WA-Demographics'!$L46*100,2)</f>
        <v>6.88</v>
      </c>
      <c r="F46" s="1">
        <f>ROUND('WA-Demographics'!F46/'WA-Demographics'!$L46*100,2)</f>
        <v>23.28</v>
      </c>
      <c r="G46" s="1">
        <f>ROUND('WA-Demographics'!G46/'WA-Demographics'!$L46*100,2)</f>
        <v>27.8</v>
      </c>
      <c r="H46" s="1">
        <f>ROUND('WA-Demographics'!H46/'WA-Demographics'!$L46*100,2)</f>
        <v>14.01</v>
      </c>
      <c r="I46" s="1">
        <f>ROUND('WA-Demographics'!I46/'WA-Demographics'!$L46*100,2)</f>
        <v>6.51</v>
      </c>
      <c r="J46" s="1">
        <f>ROUND('WA-Demographics'!J46/'WA-Demographics'!$L46*100,2)</f>
        <v>1.94</v>
      </c>
      <c r="K46" s="1">
        <f>ROUND('WA-Demographics'!K46/'WA-Demographics'!$L46*100,2)</f>
        <v>0.11</v>
      </c>
      <c r="L46" s="1">
        <f>ROUND('WA-Demographics'!M46/SUM('WA-Demographics'!$M46:$P46)*100,2)</f>
        <v>15.1</v>
      </c>
      <c r="M46" s="1">
        <f>ROUND('WA-Demographics'!N46/SUM('WA-Demographics'!$M46:$P46)*100,2)</f>
        <v>9.08</v>
      </c>
      <c r="N46" s="1">
        <f>ROUND('WA-Demographics'!O46/SUM('WA-Demographics'!$M46:$P46)*100,2)</f>
        <v>36.729999999999997</v>
      </c>
      <c r="O46" s="1">
        <f>ROUND('WA-Demographics'!P46/SUM('WA-Demographics'!$M46:$P46)*100,2)</f>
        <v>39.090000000000003</v>
      </c>
      <c r="P46" s="1">
        <f>ROUND('WA-Demographics'!T46/SUM('WA-Demographics'!$T46:$U46,'WA-Demographics'!$W46)*100,2)</f>
        <v>75.64</v>
      </c>
      <c r="Q46" s="1">
        <f>ROUND('WA-Demographics'!U46/SUM('WA-Demographics'!$T46:$U46,'WA-Demographics'!$W46)*100,2)</f>
        <v>19.829999999999998</v>
      </c>
      <c r="R46" s="1">
        <f>ROUND('WA-Demographics'!W46/SUM('WA-Demographics'!$T46:$U46,'WA-Demographics'!$W46)*100,2)</f>
        <v>4.5199999999999996</v>
      </c>
      <c r="S46" s="1">
        <f>ROUND('WA-Demographics'!AA46/SUM('WA-Demographics'!$AA46:$AB46,'WA-Demographics'!$AD46:$AE46)*100,2)</f>
        <v>10.51</v>
      </c>
      <c r="T46" s="1">
        <f>ROUND('WA-Demographics'!AB46/SUM('WA-Demographics'!$AA46:$AB46,'WA-Demographics'!$AD46:$AE46)*100,2)</f>
        <v>11.51</v>
      </c>
      <c r="U46" s="1">
        <f>ROUND('WA-Demographics'!AD46/SUM('WA-Demographics'!$AA46:$AB46,'WA-Demographics'!$AD46:$AE46)*100,2)</f>
        <v>11.78</v>
      </c>
      <c r="V46" s="1">
        <f>ROUND('WA-Demographics'!AE46/SUM('WA-Demographics'!$AA46:$AB46,'WA-Demographics'!$AD46:$AE46)*100,2)</f>
        <v>66.2</v>
      </c>
      <c r="W46" s="1">
        <f>ROUND('WA-Demographics'!AJ46/SUM('WA-Demographics'!$AJ46:$BA46)*100,2)</f>
        <v>0.72</v>
      </c>
      <c r="X46" s="1">
        <f>ROUND('WA-Demographics'!AK46/SUM('WA-Demographics'!$AJ46:$BA46)*100,2)</f>
        <v>42.45</v>
      </c>
      <c r="Y46" s="1">
        <f>ROUND(SUM('WA-Demographics'!AL46:AN46)/SUM('WA-Demographics'!$AJ46:$BA46)*100,2)</f>
        <v>13.24</v>
      </c>
      <c r="Z46" s="1">
        <f>ROUND('WA-Demographics'!AQ46/SUM('WA-Demographics'!$AJ46:$BA46)*100,2)</f>
        <v>5.21</v>
      </c>
      <c r="AA46" s="1">
        <f>ROUND(SUM('WA-Demographics'!AO46:AP46,'WA-Demographics'!AR46)/SUM('WA-Demographics'!$AJ46:$BA46)*100,2)</f>
        <v>13.16</v>
      </c>
      <c r="AB46" s="1">
        <f>ROUND(SUM('WA-Demographics'!AW46,'WA-Demographics'!AS46)/SUM('WA-Demographics'!$AJ46:$BA46)*100,2)</f>
        <v>4.79</v>
      </c>
      <c r="AC46" s="1">
        <f>ROUND(SUM('WA-Demographics'!AT46:AU46)/SUM('WA-Demographics'!$AJ46:$BA46)*100,2)</f>
        <v>2.27</v>
      </c>
      <c r="AD46" s="1">
        <f>ROUND(SUM('WA-Demographics'!AV46,'WA-Demographics'!AY46)/SUM('WA-Demographics'!$AJ46:$BA46)*100,2)</f>
        <v>8.1199999999999992</v>
      </c>
      <c r="AE46" s="1">
        <f>ROUND(SUM('WA-Demographics'!AX46,'WA-Demographics'!AZ46:BA46)/SUM('WA-Demographics'!$AJ46:$BA46)*100,2)</f>
        <v>10.039999999999999</v>
      </c>
      <c r="AF46" s="1">
        <f>ROUND('WA-Demographics'!BI46/SUM('WA-Demographics'!$BI46:$BJ46)*100,2)</f>
        <v>84.83</v>
      </c>
      <c r="AG46" s="1">
        <f>ROUND('WA-Demographics'!BJ46/SUM('WA-Demographics'!$BI46:$BJ46)*100,2)</f>
        <v>15.17</v>
      </c>
      <c r="AH46" s="1">
        <f>ROUND('WA-Demographics'!BM46/SUM('WA-Demographics'!$BM46:$BT46)*100,2)</f>
        <v>8.68</v>
      </c>
      <c r="AI46" s="1">
        <f>ROUND('WA-Demographics'!BN46/SUM('WA-Demographics'!$BM46:$BT46)*100,2)</f>
        <v>13.5</v>
      </c>
      <c r="AJ46" s="1">
        <f>ROUND('WA-Demographics'!BO46/SUM('WA-Demographics'!$BM46:$BT46)*100,2)</f>
        <v>28.24</v>
      </c>
      <c r="AK46" s="1">
        <f>ROUND('WA-Demographics'!BP46/SUM('WA-Demographics'!$BM46:$BT46)*100,2)</f>
        <v>6.27</v>
      </c>
      <c r="AL46" s="1">
        <f>ROUND('WA-Demographics'!BQ46/SUM('WA-Demographics'!$BM46:$BT46)*100,2)</f>
        <v>8.68</v>
      </c>
      <c r="AM46" s="1">
        <f>ROUND('WA-Demographics'!BR46/SUM('WA-Demographics'!$BM46:$BT46)*100,2)</f>
        <v>3.97</v>
      </c>
      <c r="AN46" s="1">
        <f>ROUND('WA-Demographics'!BS46/SUM('WA-Demographics'!$BM46:$BT46)*100,2)</f>
        <v>20.13</v>
      </c>
      <c r="AO46" s="1">
        <f>ROUND('WA-Demographics'!BT46/SUM('WA-Demographics'!$BM46:$BT46)*100,2)</f>
        <v>10.54</v>
      </c>
    </row>
    <row r="47" spans="1:41" x14ac:dyDescent="0.6">
      <c r="A47" s="1" t="s">
        <v>221</v>
      </c>
      <c r="B47" s="1">
        <f>ROUND('WA-Demographics'!B47/'WA-Demographics'!$L47*100,2)</f>
        <v>4.57</v>
      </c>
      <c r="C47" s="1">
        <f>ROUND('WA-Demographics'!C47/'WA-Demographics'!$L47*100,2)</f>
        <v>10.02</v>
      </c>
      <c r="D47" s="1">
        <f>ROUND('WA-Demographics'!D47/'WA-Demographics'!$L47*100,2)</f>
        <v>9.8800000000000008</v>
      </c>
      <c r="E47" s="1">
        <f>ROUND('WA-Demographics'!E47/'WA-Demographics'!$L47*100,2)</f>
        <v>9.67</v>
      </c>
      <c r="F47" s="1">
        <f>ROUND('WA-Demographics'!F47/'WA-Demographics'!$L47*100,2)</f>
        <v>9.1999999999999993</v>
      </c>
      <c r="G47" s="1">
        <f>ROUND('WA-Demographics'!G47/'WA-Demographics'!$L47*100,2)</f>
        <v>20.88</v>
      </c>
      <c r="H47" s="1">
        <f>ROUND('WA-Demographics'!H47/'WA-Demographics'!$L47*100,2)</f>
        <v>12.85</v>
      </c>
      <c r="I47" s="1">
        <f>ROUND('WA-Demographics'!I47/'WA-Demographics'!$L47*100,2)</f>
        <v>11.89</v>
      </c>
      <c r="J47" s="1">
        <f>ROUND('WA-Demographics'!J47/'WA-Demographics'!$L47*100,2)</f>
        <v>8.65</v>
      </c>
      <c r="K47" s="1">
        <f>ROUND('WA-Demographics'!K47/'WA-Demographics'!$L47*100,2)</f>
        <v>2.38</v>
      </c>
      <c r="L47" s="1">
        <f>ROUND('WA-Demographics'!M47/SUM('WA-Demographics'!$M47:$P47)*100,2)</f>
        <v>36.15</v>
      </c>
      <c r="M47" s="1">
        <f>ROUND('WA-Demographics'!N47/SUM('WA-Demographics'!$M47:$P47)*100,2)</f>
        <v>10.82</v>
      </c>
      <c r="N47" s="1">
        <f>ROUND('WA-Demographics'!O47/SUM('WA-Demographics'!$M47:$P47)*100,2)</f>
        <v>14.55</v>
      </c>
      <c r="O47" s="1">
        <f>ROUND('WA-Demographics'!P47/SUM('WA-Demographics'!$M47:$P47)*100,2)</f>
        <v>38.49</v>
      </c>
      <c r="P47" s="1">
        <f>ROUND('WA-Demographics'!T47/SUM('WA-Demographics'!$T47:$U47,'WA-Demographics'!$W47)*100,2)</f>
        <v>52.89</v>
      </c>
      <c r="Q47" s="1">
        <f>ROUND('WA-Demographics'!U47/SUM('WA-Demographics'!$T47:$U47,'WA-Demographics'!$W47)*100,2)</f>
        <v>38.29</v>
      </c>
      <c r="R47" s="1">
        <f>ROUND('WA-Demographics'!W47/SUM('WA-Demographics'!$T47:$U47,'WA-Demographics'!$W47)*100,2)</f>
        <v>8.82</v>
      </c>
      <c r="S47" s="1">
        <f>ROUND('WA-Demographics'!AA47/SUM('WA-Demographics'!$AA47:$AB47,'WA-Demographics'!$AD47:$AE47)*100,2)</f>
        <v>42.66</v>
      </c>
      <c r="T47" s="1">
        <f>ROUND('WA-Demographics'!AB47/SUM('WA-Demographics'!$AA47:$AB47,'WA-Demographics'!$AD47:$AE47)*100,2)</f>
        <v>36.53</v>
      </c>
      <c r="U47" s="1">
        <f>ROUND('WA-Demographics'!AD47/SUM('WA-Demographics'!$AA47:$AB47,'WA-Demographics'!$AD47:$AE47)*100,2)</f>
        <v>1.39</v>
      </c>
      <c r="V47" s="1">
        <f>ROUND('WA-Demographics'!AE47/SUM('WA-Demographics'!$AA47:$AB47,'WA-Demographics'!$AD47:$AE47)*100,2)</f>
        <v>19.41</v>
      </c>
      <c r="W47" s="1">
        <f>ROUND('WA-Demographics'!AJ47/SUM('WA-Demographics'!$AJ47:$BA47)*100,2)</f>
        <v>0.37</v>
      </c>
      <c r="X47" s="1">
        <f>ROUND('WA-Demographics'!AK47/SUM('WA-Demographics'!$AJ47:$BA47)*100,2)</f>
        <v>3.89</v>
      </c>
      <c r="Y47" s="1">
        <f>ROUND(SUM('WA-Demographics'!AL47:AN47)/SUM('WA-Demographics'!$AJ47:$BA47)*100,2)</f>
        <v>14.37</v>
      </c>
      <c r="Z47" s="1">
        <f>ROUND('WA-Demographics'!AQ47/SUM('WA-Demographics'!$AJ47:$BA47)*100,2)</f>
        <v>7.55</v>
      </c>
      <c r="AA47" s="1">
        <f>ROUND(SUM('WA-Demographics'!AO47:AP47,'WA-Demographics'!AR47)/SUM('WA-Demographics'!$AJ47:$BA47)*100,2)</f>
        <v>17.59</v>
      </c>
      <c r="AB47" s="1">
        <f>ROUND(SUM('WA-Demographics'!AW47,'WA-Demographics'!AS47)/SUM('WA-Demographics'!$AJ47:$BA47)*100,2)</f>
        <v>4.41</v>
      </c>
      <c r="AC47" s="1">
        <f>ROUND(SUM('WA-Demographics'!AT47:AU47)/SUM('WA-Demographics'!$AJ47:$BA47)*100,2)</f>
        <v>4.79</v>
      </c>
      <c r="AD47" s="1">
        <f>ROUND(SUM('WA-Demographics'!AV47,'WA-Demographics'!AY47)/SUM('WA-Demographics'!$AJ47:$BA47)*100,2)</f>
        <v>23.31</v>
      </c>
      <c r="AE47" s="1">
        <f>ROUND(SUM('WA-Demographics'!AX47,'WA-Demographics'!AZ47:BA47)/SUM('WA-Demographics'!$AJ47:$BA47)*100,2)</f>
        <v>23.73</v>
      </c>
      <c r="AF47" s="1">
        <f>ROUND('WA-Demographics'!BI47/SUM('WA-Demographics'!$BI47:$BJ47)*100,2)</f>
        <v>65.34</v>
      </c>
      <c r="AG47" s="1">
        <f>ROUND('WA-Demographics'!BJ47/SUM('WA-Demographics'!$BI47:$BJ47)*100,2)</f>
        <v>34.659999999999997</v>
      </c>
      <c r="AH47" s="1">
        <f>ROUND('WA-Demographics'!BM47/SUM('WA-Demographics'!$BM47:$BT47)*100,2)</f>
        <v>12.44</v>
      </c>
      <c r="AI47" s="1">
        <f>ROUND('WA-Demographics'!BN47/SUM('WA-Demographics'!$BM47:$BT47)*100,2)</f>
        <v>31.53</v>
      </c>
      <c r="AJ47" s="1">
        <f>ROUND('WA-Demographics'!BO47/SUM('WA-Demographics'!$BM47:$BT47)*100,2)</f>
        <v>11.9</v>
      </c>
      <c r="AK47" s="1">
        <f>ROUND('WA-Demographics'!BP47/SUM('WA-Demographics'!$BM47:$BT47)*100,2)</f>
        <v>9.8000000000000007</v>
      </c>
      <c r="AL47" s="1">
        <f>ROUND('WA-Demographics'!BQ47/SUM('WA-Demographics'!$BM47:$BT47)*100,2)</f>
        <v>14.01</v>
      </c>
      <c r="AM47" s="1">
        <f>ROUND('WA-Demographics'!BR47/SUM('WA-Demographics'!$BM47:$BT47)*100,2)</f>
        <v>8.57</v>
      </c>
      <c r="AN47" s="1">
        <f>ROUND('WA-Demographics'!BS47/SUM('WA-Demographics'!$BM47:$BT47)*100,2)</f>
        <v>4.2699999999999996</v>
      </c>
      <c r="AO47" s="1">
        <f>ROUND('WA-Demographics'!BT47/SUM('WA-Demographics'!$BM47:$BT47)*100,2)</f>
        <v>7.47</v>
      </c>
    </row>
    <row r="48" spans="1:41" x14ac:dyDescent="0.6">
      <c r="A48" s="1" t="s">
        <v>222</v>
      </c>
      <c r="B48" s="1">
        <f>ROUND('WA-Demographics'!B48/'WA-Demographics'!$L48*100,2)</f>
        <v>5.37</v>
      </c>
      <c r="C48" s="1">
        <f>ROUND('WA-Demographics'!C48/'WA-Demographics'!$L48*100,2)</f>
        <v>7.82</v>
      </c>
      <c r="D48" s="1">
        <f>ROUND('WA-Demographics'!D48/'WA-Demographics'!$L48*100,2)</f>
        <v>6.26</v>
      </c>
      <c r="E48" s="1">
        <f>ROUND('WA-Demographics'!E48/'WA-Demographics'!$L48*100,2)</f>
        <v>9.1300000000000008</v>
      </c>
      <c r="F48" s="1">
        <f>ROUND('WA-Demographics'!F48/'WA-Demographics'!$L48*100,2)</f>
        <v>12.54</v>
      </c>
      <c r="G48" s="1">
        <f>ROUND('WA-Demographics'!G48/'WA-Demographics'!$L48*100,2)</f>
        <v>18.09</v>
      </c>
      <c r="H48" s="1">
        <f>ROUND('WA-Demographics'!H48/'WA-Demographics'!$L48*100,2)</f>
        <v>14.05</v>
      </c>
      <c r="I48" s="1">
        <f>ROUND('WA-Demographics'!I48/'WA-Demographics'!$L48*100,2)</f>
        <v>12.09</v>
      </c>
      <c r="J48" s="1">
        <f>ROUND('WA-Demographics'!J48/'WA-Demographics'!$L48*100,2)</f>
        <v>11.84</v>
      </c>
      <c r="K48" s="1">
        <f>ROUND('WA-Demographics'!K48/'WA-Demographics'!$L48*100,2)</f>
        <v>2.79</v>
      </c>
      <c r="L48" s="1">
        <f>ROUND('WA-Demographics'!M48/SUM('WA-Demographics'!$M48:$P48)*100,2)</f>
        <v>11.15</v>
      </c>
      <c r="M48" s="1">
        <f>ROUND('WA-Demographics'!N48/SUM('WA-Demographics'!$M48:$P48)*100,2)</f>
        <v>9.5</v>
      </c>
      <c r="N48" s="1">
        <f>ROUND('WA-Demographics'!O48/SUM('WA-Demographics'!$M48:$P48)*100,2)</f>
        <v>29.42</v>
      </c>
      <c r="O48" s="1">
        <f>ROUND('WA-Demographics'!P48/SUM('WA-Demographics'!$M48:$P48)*100,2)</f>
        <v>49.93</v>
      </c>
      <c r="P48" s="1">
        <f>ROUND('WA-Demographics'!T48/SUM('WA-Demographics'!$T48:$U48,'WA-Demographics'!$W48)*100,2)</f>
        <v>56.32</v>
      </c>
      <c r="Q48" s="1">
        <f>ROUND('WA-Demographics'!U48/SUM('WA-Demographics'!$T48:$U48,'WA-Demographics'!$W48)*100,2)</f>
        <v>32.729999999999997</v>
      </c>
      <c r="R48" s="1">
        <f>ROUND('WA-Demographics'!W48/SUM('WA-Demographics'!$T48:$U48,'WA-Demographics'!$W48)*100,2)</f>
        <v>10.95</v>
      </c>
      <c r="S48" s="1">
        <f>ROUND('WA-Demographics'!AA48/SUM('WA-Demographics'!$AA48:$AB48,'WA-Demographics'!$AD48:$AE48)*100,2)</f>
        <v>35.130000000000003</v>
      </c>
      <c r="T48" s="1">
        <f>ROUND('WA-Demographics'!AB48/SUM('WA-Demographics'!$AA48:$AB48,'WA-Demographics'!$AD48:$AE48)*100,2)</f>
        <v>34.6</v>
      </c>
      <c r="U48" s="1">
        <f>ROUND('WA-Demographics'!AD48/SUM('WA-Demographics'!$AA48:$AB48,'WA-Demographics'!$AD48:$AE48)*100,2)</f>
        <v>3.39</v>
      </c>
      <c r="V48" s="1">
        <f>ROUND('WA-Demographics'!AE48/SUM('WA-Demographics'!$AA48:$AB48,'WA-Demographics'!$AD48:$AE48)*100,2)</f>
        <v>26.88</v>
      </c>
      <c r="W48" s="1">
        <f>ROUND('WA-Demographics'!AJ48/SUM('WA-Demographics'!$AJ48:$BA48)*100,2)</f>
        <v>0.8</v>
      </c>
      <c r="X48" s="1">
        <f>ROUND('WA-Demographics'!AK48/SUM('WA-Demographics'!$AJ48:$BA48)*100,2)</f>
        <v>4.05</v>
      </c>
      <c r="Y48" s="1">
        <f>ROUND(SUM('WA-Demographics'!AL48:AN48)/SUM('WA-Demographics'!$AJ48:$BA48)*100,2)</f>
        <v>21.88</v>
      </c>
      <c r="Z48" s="1">
        <f>ROUND('WA-Demographics'!AQ48/SUM('WA-Demographics'!$AJ48:$BA48)*100,2)</f>
        <v>6.15</v>
      </c>
      <c r="AA48" s="1">
        <f>ROUND(SUM('WA-Demographics'!AO48:AP48,'WA-Demographics'!AR48)/SUM('WA-Demographics'!$AJ48:$BA48)*100,2)</f>
        <v>18.25</v>
      </c>
      <c r="AB48" s="1">
        <f>ROUND(SUM('WA-Demographics'!AW48,'WA-Demographics'!AS48)/SUM('WA-Demographics'!$AJ48:$BA48)*100,2)</f>
        <v>4.33</v>
      </c>
      <c r="AC48" s="1">
        <f>ROUND(SUM('WA-Demographics'!AT48:AU48)/SUM('WA-Demographics'!$AJ48:$BA48)*100,2)</f>
        <v>3.4</v>
      </c>
      <c r="AD48" s="1">
        <f>ROUND(SUM('WA-Demographics'!AV48,'WA-Demographics'!AY48)/SUM('WA-Demographics'!$AJ48:$BA48)*100,2)</f>
        <v>12.35</v>
      </c>
      <c r="AE48" s="1">
        <f>ROUND(SUM('WA-Demographics'!AX48,'WA-Demographics'!AZ48:BA48)/SUM('WA-Demographics'!$AJ48:$BA48)*100,2)</f>
        <v>28.78</v>
      </c>
      <c r="AF48" s="1">
        <f>ROUND('WA-Demographics'!BI48/SUM('WA-Demographics'!$BI48:$BJ48)*100,2)</f>
        <v>91.74</v>
      </c>
      <c r="AG48" s="1">
        <f>ROUND('WA-Demographics'!BJ48/SUM('WA-Demographics'!$BI48:$BJ48)*100,2)</f>
        <v>8.26</v>
      </c>
      <c r="AH48" s="1">
        <f>ROUND('WA-Demographics'!BM48/SUM('WA-Demographics'!$BM48:$BT48)*100,2)</f>
        <v>9.25</v>
      </c>
      <c r="AI48" s="1">
        <f>ROUND('WA-Demographics'!BN48/SUM('WA-Demographics'!$BM48:$BT48)*100,2)</f>
        <v>13.28</v>
      </c>
      <c r="AJ48" s="1">
        <f>ROUND('WA-Demographics'!BO48/SUM('WA-Demographics'!$BM48:$BT48)*100,2)</f>
        <v>21.16</v>
      </c>
      <c r="AK48" s="1">
        <f>ROUND('WA-Demographics'!BP48/SUM('WA-Demographics'!$BM48:$BT48)*100,2)</f>
        <v>14.29</v>
      </c>
      <c r="AL48" s="1">
        <f>ROUND('WA-Demographics'!BQ48/SUM('WA-Demographics'!$BM48:$BT48)*100,2)</f>
        <v>12.13</v>
      </c>
      <c r="AM48" s="1">
        <f>ROUND('WA-Demographics'!BR48/SUM('WA-Demographics'!$BM48:$BT48)*100,2)</f>
        <v>9.51</v>
      </c>
      <c r="AN48" s="1">
        <f>ROUND('WA-Demographics'!BS48/SUM('WA-Demographics'!$BM48:$BT48)*100,2)</f>
        <v>8.7899999999999991</v>
      </c>
      <c r="AO48" s="1">
        <f>ROUND('WA-Demographics'!BT48/SUM('WA-Demographics'!$BM48:$BT48)*100,2)</f>
        <v>11.58</v>
      </c>
    </row>
    <row r="49" spans="1:41" x14ac:dyDescent="0.6">
      <c r="A49" s="1" t="s">
        <v>223</v>
      </c>
      <c r="B49" s="1">
        <f>ROUND('WA-Demographics'!B49/'WA-Demographics'!$L49*100,2)</f>
        <v>6.67</v>
      </c>
      <c r="C49" s="1">
        <f>ROUND('WA-Demographics'!C49/'WA-Demographics'!$L49*100,2)</f>
        <v>10.33</v>
      </c>
      <c r="D49" s="1">
        <f>ROUND('WA-Demographics'!D49/'WA-Demographics'!$L49*100,2)</f>
        <v>7.18</v>
      </c>
      <c r="E49" s="1">
        <f>ROUND('WA-Demographics'!E49/'WA-Demographics'!$L49*100,2)</f>
        <v>6.68</v>
      </c>
      <c r="F49" s="1">
        <f>ROUND('WA-Demographics'!F49/'WA-Demographics'!$L49*100,2)</f>
        <v>11.77</v>
      </c>
      <c r="G49" s="1">
        <f>ROUND('WA-Demographics'!G49/'WA-Demographics'!$L49*100,2)</f>
        <v>18.920000000000002</v>
      </c>
      <c r="H49" s="1">
        <f>ROUND('WA-Demographics'!H49/'WA-Demographics'!$L49*100,2)</f>
        <v>14.97</v>
      </c>
      <c r="I49" s="1">
        <f>ROUND('WA-Demographics'!I49/'WA-Demographics'!$L49*100,2)</f>
        <v>12.44</v>
      </c>
      <c r="J49" s="1">
        <f>ROUND('WA-Demographics'!J49/'WA-Demographics'!$L49*100,2)</f>
        <v>9.2100000000000009</v>
      </c>
      <c r="K49" s="1">
        <f>ROUND('WA-Demographics'!K49/'WA-Demographics'!$L49*100,2)</f>
        <v>1.83</v>
      </c>
      <c r="L49" s="1">
        <f>ROUND('WA-Demographics'!M49/SUM('WA-Demographics'!$M49:$P49)*100,2)</f>
        <v>12.11</v>
      </c>
      <c r="M49" s="1">
        <f>ROUND('WA-Demographics'!N49/SUM('WA-Demographics'!$M49:$P49)*100,2)</f>
        <v>7.62</v>
      </c>
      <c r="N49" s="1">
        <f>ROUND('WA-Demographics'!O49/SUM('WA-Demographics'!$M49:$P49)*100,2)</f>
        <v>25.3</v>
      </c>
      <c r="O49" s="1">
        <f>ROUND('WA-Demographics'!P49/SUM('WA-Demographics'!$M49:$P49)*100,2)</f>
        <v>54.96</v>
      </c>
      <c r="P49" s="1">
        <f>ROUND('WA-Demographics'!T49/SUM('WA-Demographics'!$T49:$U49,'WA-Demographics'!$W49)*100,2)</f>
        <v>62.19</v>
      </c>
      <c r="Q49" s="1">
        <f>ROUND('WA-Demographics'!U49/SUM('WA-Demographics'!$T49:$U49,'WA-Demographics'!$W49)*100,2)</f>
        <v>33.19</v>
      </c>
      <c r="R49" s="1">
        <f>ROUND('WA-Demographics'!W49/SUM('WA-Demographics'!$T49:$U49,'WA-Demographics'!$W49)*100,2)</f>
        <v>4.62</v>
      </c>
      <c r="S49" s="1">
        <f>ROUND('WA-Demographics'!AA49/SUM('WA-Demographics'!$AA49:$AB49,'WA-Demographics'!$AD49:$AE49)*100,2)</f>
        <v>40.29</v>
      </c>
      <c r="T49" s="1">
        <f>ROUND('WA-Demographics'!AB49/SUM('WA-Demographics'!$AA49:$AB49,'WA-Demographics'!$AD49:$AE49)*100,2)</f>
        <v>28.41</v>
      </c>
      <c r="U49" s="1">
        <f>ROUND('WA-Demographics'!AD49/SUM('WA-Demographics'!$AA49:$AB49,'WA-Demographics'!$AD49:$AE49)*100,2)</f>
        <v>6.34</v>
      </c>
      <c r="V49" s="1">
        <f>ROUND('WA-Demographics'!AE49/SUM('WA-Demographics'!$AA49:$AB49,'WA-Demographics'!$AD49:$AE49)*100,2)</f>
        <v>24.97</v>
      </c>
      <c r="W49" s="1">
        <f>ROUND('WA-Demographics'!AJ49/SUM('WA-Demographics'!$AJ49:$BA49)*100,2)</f>
        <v>28.8</v>
      </c>
      <c r="X49" s="1">
        <f>ROUND('WA-Demographics'!AK49/SUM('WA-Demographics'!$AJ49:$BA49)*100,2)</f>
        <v>2.8</v>
      </c>
      <c r="Y49" s="1">
        <f>ROUND(SUM('WA-Demographics'!AL49:AN49)/SUM('WA-Demographics'!$AJ49:$BA49)*100,2)</f>
        <v>12.09</v>
      </c>
      <c r="Z49" s="1">
        <f>ROUND('WA-Demographics'!AQ49/SUM('WA-Demographics'!$AJ49:$BA49)*100,2)</f>
        <v>4.7300000000000004</v>
      </c>
      <c r="AA49" s="1">
        <f>ROUND(SUM('WA-Demographics'!AO49:AP49,'WA-Demographics'!AR49)/SUM('WA-Demographics'!$AJ49:$BA49)*100,2)</f>
        <v>19.18</v>
      </c>
      <c r="AB49" s="1">
        <f>ROUND(SUM('WA-Demographics'!AW49,'WA-Demographics'!AS49)/SUM('WA-Demographics'!$AJ49:$BA49)*100,2)</f>
        <v>2.38</v>
      </c>
      <c r="AC49" s="1">
        <f>ROUND(SUM('WA-Demographics'!AT49:AU49)/SUM('WA-Demographics'!$AJ49:$BA49)*100,2)</f>
        <v>2.3199999999999998</v>
      </c>
      <c r="AD49" s="1">
        <f>ROUND(SUM('WA-Demographics'!AV49,'WA-Demographics'!AY49)/SUM('WA-Demographics'!$AJ49:$BA49)*100,2)</f>
        <v>11.87</v>
      </c>
      <c r="AE49" s="1">
        <f>ROUND(SUM('WA-Demographics'!AX49,'WA-Demographics'!AZ49:BA49)/SUM('WA-Demographics'!$AJ49:$BA49)*100,2)</f>
        <v>15.82</v>
      </c>
      <c r="AF49" s="1">
        <f>ROUND('WA-Demographics'!BI49/SUM('WA-Demographics'!$BI49:$BJ49)*100,2)</f>
        <v>93.92</v>
      </c>
      <c r="AG49" s="1">
        <f>ROUND('WA-Demographics'!BJ49/SUM('WA-Demographics'!$BI49:$BJ49)*100,2)</f>
        <v>6.08</v>
      </c>
      <c r="AH49" s="1">
        <f>ROUND('WA-Demographics'!BM49/SUM('WA-Demographics'!$BM49:$BT49)*100,2)</f>
        <v>25.08</v>
      </c>
      <c r="AI49" s="1">
        <f>ROUND('WA-Demographics'!BN49/SUM('WA-Demographics'!$BM49:$BT49)*100,2)</f>
        <v>11.97</v>
      </c>
      <c r="AJ49" s="1">
        <f>ROUND('WA-Demographics'!BO49/SUM('WA-Demographics'!$BM49:$BT49)*100,2)</f>
        <v>14.42</v>
      </c>
      <c r="AK49" s="1">
        <f>ROUND('WA-Demographics'!BP49/SUM('WA-Demographics'!$BM49:$BT49)*100,2)</f>
        <v>7.99</v>
      </c>
      <c r="AL49" s="1">
        <f>ROUND('WA-Demographics'!BQ49/SUM('WA-Demographics'!$BM49:$BT49)*100,2)</f>
        <v>9.85</v>
      </c>
      <c r="AM49" s="1">
        <f>ROUND('WA-Demographics'!BR49/SUM('WA-Demographics'!$BM49:$BT49)*100,2)</f>
        <v>7.04</v>
      </c>
      <c r="AN49" s="1">
        <f>ROUND('WA-Demographics'!BS49/SUM('WA-Demographics'!$BM49:$BT49)*100,2)</f>
        <v>9.0299999999999994</v>
      </c>
      <c r="AO49" s="1">
        <f>ROUND('WA-Demographics'!BT49/SUM('WA-Demographics'!$BM49:$BT49)*100,2)</f>
        <v>14.62</v>
      </c>
    </row>
    <row r="50" spans="1:41" x14ac:dyDescent="0.6">
      <c r="A50" s="1" t="s">
        <v>224</v>
      </c>
      <c r="B50" s="1">
        <f>ROUND('WA-Demographics'!B50/'WA-Demographics'!$L50*100,2)</f>
        <v>6.23</v>
      </c>
      <c r="C50" s="1">
        <f>ROUND('WA-Demographics'!C50/'WA-Demographics'!$L50*100,2)</f>
        <v>7.29</v>
      </c>
      <c r="D50" s="1">
        <f>ROUND('WA-Demographics'!D50/'WA-Demographics'!$L50*100,2)</f>
        <v>5.8</v>
      </c>
      <c r="E50" s="1">
        <f>ROUND('WA-Demographics'!E50/'WA-Demographics'!$L50*100,2)</f>
        <v>7.29</v>
      </c>
      <c r="F50" s="1">
        <f>ROUND('WA-Demographics'!F50/'WA-Demographics'!$L50*100,2)</f>
        <v>20.9</v>
      </c>
      <c r="G50" s="1">
        <f>ROUND('WA-Demographics'!G50/'WA-Demographics'!$L50*100,2)</f>
        <v>21.85</v>
      </c>
      <c r="H50" s="1">
        <f>ROUND('WA-Demographics'!H50/'WA-Demographics'!$L50*100,2)</f>
        <v>11.31</v>
      </c>
      <c r="I50" s="1">
        <f>ROUND('WA-Demographics'!I50/'WA-Demographics'!$L50*100,2)</f>
        <v>8.9600000000000009</v>
      </c>
      <c r="J50" s="1">
        <f>ROUND('WA-Demographics'!J50/'WA-Demographics'!$L50*100,2)</f>
        <v>7.88</v>
      </c>
      <c r="K50" s="1">
        <f>ROUND('WA-Demographics'!K50/'WA-Demographics'!$L50*100,2)</f>
        <v>2.4900000000000002</v>
      </c>
      <c r="L50" s="1">
        <f>ROUND('WA-Demographics'!M50/SUM('WA-Demographics'!$M50:$P50)*100,2)</f>
        <v>35.99</v>
      </c>
      <c r="M50" s="1">
        <f>ROUND('WA-Demographics'!N50/SUM('WA-Demographics'!$M50:$P50)*100,2)</f>
        <v>11.33</v>
      </c>
      <c r="N50" s="1">
        <f>ROUND('WA-Demographics'!O50/SUM('WA-Demographics'!$M50:$P50)*100,2)</f>
        <v>18.809999999999999</v>
      </c>
      <c r="O50" s="1">
        <f>ROUND('WA-Demographics'!P50/SUM('WA-Demographics'!$M50:$P50)*100,2)</f>
        <v>33.869999999999997</v>
      </c>
      <c r="P50" s="1">
        <f>ROUND('WA-Demographics'!T50/SUM('WA-Demographics'!$T50:$U50,'WA-Demographics'!$W50)*100,2)</f>
        <v>61.21</v>
      </c>
      <c r="Q50" s="1">
        <f>ROUND('WA-Demographics'!U50/SUM('WA-Demographics'!$T50:$U50,'WA-Demographics'!$W50)*100,2)</f>
        <v>32.79</v>
      </c>
      <c r="R50" s="1">
        <f>ROUND('WA-Demographics'!W50/SUM('WA-Demographics'!$T50:$U50,'WA-Demographics'!$W50)*100,2)</f>
        <v>6</v>
      </c>
      <c r="S50" s="1">
        <f>ROUND('WA-Demographics'!AA50/SUM('WA-Demographics'!$AA50:$AB50,'WA-Demographics'!$AD50:$AE50)*100,2)</f>
        <v>27.43</v>
      </c>
      <c r="T50" s="1">
        <f>ROUND('WA-Demographics'!AB50/SUM('WA-Demographics'!$AA50:$AB50,'WA-Demographics'!$AD50:$AE50)*100,2)</f>
        <v>36.909999999999997</v>
      </c>
      <c r="U50" s="1">
        <f>ROUND('WA-Demographics'!AD50/SUM('WA-Demographics'!$AA50:$AB50,'WA-Demographics'!$AD50:$AE50)*100,2)</f>
        <v>5.51</v>
      </c>
      <c r="V50" s="1">
        <f>ROUND('WA-Demographics'!AE50/SUM('WA-Demographics'!$AA50:$AB50,'WA-Demographics'!$AD50:$AE50)*100,2)</f>
        <v>30.15</v>
      </c>
      <c r="W50" s="1">
        <f>ROUND('WA-Demographics'!AJ50/SUM('WA-Demographics'!$AJ50:$BA50)*100,2)</f>
        <v>0.42</v>
      </c>
      <c r="X50" s="1">
        <f>ROUND('WA-Demographics'!AK50/SUM('WA-Demographics'!$AJ50:$BA50)*100,2)</f>
        <v>5.43</v>
      </c>
      <c r="Y50" s="1">
        <f>ROUND(SUM('WA-Demographics'!AL50:AN50)/SUM('WA-Demographics'!$AJ50:$BA50)*100,2)</f>
        <v>17.66</v>
      </c>
      <c r="Z50" s="1">
        <f>ROUND('WA-Demographics'!AQ50/SUM('WA-Demographics'!$AJ50:$BA50)*100,2)</f>
        <v>6.62</v>
      </c>
      <c r="AA50" s="1">
        <f>ROUND(SUM('WA-Demographics'!AO50:AP50,'WA-Demographics'!AR50)/SUM('WA-Demographics'!$AJ50:$BA50)*100,2)</f>
        <v>14.08</v>
      </c>
      <c r="AB50" s="1">
        <f>ROUND(SUM('WA-Demographics'!AW50,'WA-Demographics'!AS50)/SUM('WA-Demographics'!$AJ50:$BA50)*100,2)</f>
        <v>5.25</v>
      </c>
      <c r="AC50" s="1">
        <f>ROUND(SUM('WA-Demographics'!AT50:AU50)/SUM('WA-Demographics'!$AJ50:$BA50)*100,2)</f>
        <v>6.63</v>
      </c>
      <c r="AD50" s="1">
        <f>ROUND(SUM('WA-Demographics'!AV50,'WA-Demographics'!AY50)/SUM('WA-Demographics'!$AJ50:$BA50)*100,2)</f>
        <v>21.46</v>
      </c>
      <c r="AE50" s="1">
        <f>ROUND(SUM('WA-Demographics'!AX50,'WA-Demographics'!AZ50:BA50)/SUM('WA-Demographics'!$AJ50:$BA50)*100,2)</f>
        <v>22.47</v>
      </c>
      <c r="AF50" s="1">
        <f>ROUND('WA-Demographics'!BI50/SUM('WA-Demographics'!$BI50:$BJ50)*100,2)</f>
        <v>85.6</v>
      </c>
      <c r="AG50" s="1">
        <f>ROUND('WA-Demographics'!BJ50/SUM('WA-Demographics'!$BI50:$BJ50)*100,2)</f>
        <v>14.4</v>
      </c>
      <c r="AH50" s="1">
        <f>ROUND('WA-Demographics'!BM50/SUM('WA-Demographics'!$BM50:$BT50)*100,2)</f>
        <v>14.62</v>
      </c>
      <c r="AI50" s="1">
        <f>ROUND('WA-Demographics'!BN50/SUM('WA-Demographics'!$BM50:$BT50)*100,2)</f>
        <v>31.16</v>
      </c>
      <c r="AJ50" s="1">
        <f>ROUND('WA-Demographics'!BO50/SUM('WA-Demographics'!$BM50:$BT50)*100,2)</f>
        <v>14.02</v>
      </c>
      <c r="AK50" s="1">
        <f>ROUND('WA-Demographics'!BP50/SUM('WA-Demographics'!$BM50:$BT50)*100,2)</f>
        <v>10.09</v>
      </c>
      <c r="AL50" s="1">
        <f>ROUND('WA-Demographics'!BQ50/SUM('WA-Demographics'!$BM50:$BT50)*100,2)</f>
        <v>13.36</v>
      </c>
      <c r="AM50" s="1">
        <f>ROUND('WA-Demographics'!BR50/SUM('WA-Demographics'!$BM50:$BT50)*100,2)</f>
        <v>8.27</v>
      </c>
      <c r="AN50" s="1">
        <f>ROUND('WA-Demographics'!BS50/SUM('WA-Demographics'!$BM50:$BT50)*100,2)</f>
        <v>2.91</v>
      </c>
      <c r="AO50" s="1">
        <f>ROUND('WA-Demographics'!BT50/SUM('WA-Demographics'!$BM50:$BT50)*100,2)</f>
        <v>5.57</v>
      </c>
    </row>
    <row r="51" spans="1:41" x14ac:dyDescent="0.6">
      <c r="A51" s="1" t="s">
        <v>225</v>
      </c>
      <c r="B51" s="1">
        <f>ROUND('WA-Demographics'!B51/'WA-Demographics'!$L51*100,2)</f>
        <v>4.72</v>
      </c>
      <c r="C51" s="1">
        <f>ROUND('WA-Demographics'!C51/'WA-Demographics'!$L51*100,2)</f>
        <v>6.86</v>
      </c>
      <c r="D51" s="1">
        <f>ROUND('WA-Demographics'!D51/'WA-Demographics'!$L51*100,2)</f>
        <v>6.59</v>
      </c>
      <c r="E51" s="1">
        <f>ROUND('WA-Demographics'!E51/'WA-Demographics'!$L51*100,2)</f>
        <v>11.78</v>
      </c>
      <c r="F51" s="1">
        <f>ROUND('WA-Demographics'!F51/'WA-Demographics'!$L51*100,2)</f>
        <v>16.71</v>
      </c>
      <c r="G51" s="1">
        <f>ROUND('WA-Demographics'!G51/'WA-Demographics'!$L51*100,2)</f>
        <v>19.309999999999999</v>
      </c>
      <c r="H51" s="1">
        <f>ROUND('WA-Demographics'!H51/'WA-Demographics'!$L51*100,2)</f>
        <v>12.33</v>
      </c>
      <c r="I51" s="1">
        <f>ROUND('WA-Demographics'!I51/'WA-Demographics'!$L51*100,2)</f>
        <v>11.21</v>
      </c>
      <c r="J51" s="1">
        <f>ROUND('WA-Demographics'!J51/'WA-Demographics'!$L51*100,2)</f>
        <v>7.77</v>
      </c>
      <c r="K51" s="1">
        <f>ROUND('WA-Demographics'!K51/'WA-Demographics'!$L51*100,2)</f>
        <v>2.71</v>
      </c>
      <c r="L51" s="1">
        <f>ROUND('WA-Demographics'!M51/SUM('WA-Demographics'!$M51:$P51)*100,2)</f>
        <v>42.21</v>
      </c>
      <c r="M51" s="1">
        <f>ROUND('WA-Demographics'!N51/SUM('WA-Demographics'!$M51:$P51)*100,2)</f>
        <v>10.220000000000001</v>
      </c>
      <c r="N51" s="1">
        <f>ROUND('WA-Demographics'!O51/SUM('WA-Demographics'!$M51:$P51)*100,2)</f>
        <v>12.89</v>
      </c>
      <c r="O51" s="1">
        <f>ROUND('WA-Demographics'!P51/SUM('WA-Demographics'!$M51:$P51)*100,2)</f>
        <v>34.69</v>
      </c>
      <c r="P51" s="1">
        <f>ROUND('WA-Demographics'!T51/SUM('WA-Demographics'!$T51:$U51,'WA-Demographics'!$W51)*100,2)</f>
        <v>57.56</v>
      </c>
      <c r="Q51" s="1">
        <f>ROUND('WA-Demographics'!U51/SUM('WA-Demographics'!$T51:$U51,'WA-Demographics'!$W51)*100,2)</f>
        <v>35</v>
      </c>
      <c r="R51" s="1">
        <f>ROUND('WA-Demographics'!W51/SUM('WA-Demographics'!$T51:$U51,'WA-Demographics'!$W51)*100,2)</f>
        <v>7.43</v>
      </c>
      <c r="S51" s="1">
        <f>ROUND('WA-Demographics'!AA51/SUM('WA-Demographics'!$AA51:$AB51,'WA-Demographics'!$AD51:$AE51)*100,2)</f>
        <v>32.31</v>
      </c>
      <c r="T51" s="1">
        <f>ROUND('WA-Demographics'!AB51/SUM('WA-Demographics'!$AA51:$AB51,'WA-Demographics'!$AD51:$AE51)*100,2)</f>
        <v>29.5</v>
      </c>
      <c r="U51" s="1">
        <f>ROUND('WA-Demographics'!AD51/SUM('WA-Demographics'!$AA51:$AB51,'WA-Demographics'!$AD51:$AE51)*100,2)</f>
        <v>4.78</v>
      </c>
      <c r="V51" s="1">
        <f>ROUND('WA-Demographics'!AE51/SUM('WA-Demographics'!$AA51:$AB51,'WA-Demographics'!$AD51:$AE51)*100,2)</f>
        <v>33.409999999999997</v>
      </c>
      <c r="W51" s="1">
        <f>ROUND('WA-Demographics'!AJ51/SUM('WA-Demographics'!$AJ51:$BA51)*100,2)</f>
        <v>0.78</v>
      </c>
      <c r="X51" s="1">
        <f>ROUND('WA-Demographics'!AK51/SUM('WA-Demographics'!$AJ51:$BA51)*100,2)</f>
        <v>5.28</v>
      </c>
      <c r="Y51" s="1">
        <f>ROUND(SUM('WA-Demographics'!AL51:AN51)/SUM('WA-Demographics'!$AJ51:$BA51)*100,2)</f>
        <v>12.41</v>
      </c>
      <c r="Z51" s="1">
        <f>ROUND('WA-Demographics'!AQ51/SUM('WA-Demographics'!$AJ51:$BA51)*100,2)</f>
        <v>7.78</v>
      </c>
      <c r="AA51" s="1">
        <f>ROUND(SUM('WA-Demographics'!AO51:AP51,'WA-Demographics'!AR51)/SUM('WA-Demographics'!$AJ51:$BA51)*100,2)</f>
        <v>14.46</v>
      </c>
      <c r="AB51" s="1">
        <f>ROUND(SUM('WA-Demographics'!AW51,'WA-Demographics'!AS51)/SUM('WA-Demographics'!$AJ51:$BA51)*100,2)</f>
        <v>4.5</v>
      </c>
      <c r="AC51" s="1">
        <f>ROUND(SUM('WA-Demographics'!AT51:AU51)/SUM('WA-Demographics'!$AJ51:$BA51)*100,2)</f>
        <v>6.95</v>
      </c>
      <c r="AD51" s="1">
        <f>ROUND(SUM('WA-Demographics'!AV51,'WA-Demographics'!AY51)/SUM('WA-Demographics'!$AJ51:$BA51)*100,2)</f>
        <v>24.65</v>
      </c>
      <c r="AE51" s="1">
        <f>ROUND(SUM('WA-Demographics'!AX51,'WA-Demographics'!AZ51:BA51)/SUM('WA-Demographics'!$AJ51:$BA51)*100,2)</f>
        <v>23.19</v>
      </c>
      <c r="AF51" s="1">
        <f>ROUND('WA-Demographics'!BI51/SUM('WA-Demographics'!$BI51:$BJ51)*100,2)</f>
        <v>76.13</v>
      </c>
      <c r="AG51" s="1">
        <f>ROUND('WA-Demographics'!BJ51/SUM('WA-Demographics'!$BI51:$BJ51)*100,2)</f>
        <v>23.87</v>
      </c>
      <c r="AH51" s="1">
        <f>ROUND('WA-Demographics'!BM51/SUM('WA-Demographics'!$BM51:$BT51)*100,2)</f>
        <v>15.48</v>
      </c>
      <c r="AI51" s="1">
        <f>ROUND('WA-Demographics'!BN51/SUM('WA-Demographics'!$BM51:$BT51)*100,2)</f>
        <v>35.44</v>
      </c>
      <c r="AJ51" s="1">
        <f>ROUND('WA-Demographics'!BO51/SUM('WA-Demographics'!$BM51:$BT51)*100,2)</f>
        <v>9.6199999999999992</v>
      </c>
      <c r="AK51" s="1">
        <f>ROUND('WA-Demographics'!BP51/SUM('WA-Demographics'!$BM51:$BT51)*100,2)</f>
        <v>9.67</v>
      </c>
      <c r="AL51" s="1">
        <f>ROUND('WA-Demographics'!BQ51/SUM('WA-Demographics'!$BM51:$BT51)*100,2)</f>
        <v>13.47</v>
      </c>
      <c r="AM51" s="1">
        <f>ROUND('WA-Demographics'!BR51/SUM('WA-Demographics'!$BM51:$BT51)*100,2)</f>
        <v>8.1300000000000008</v>
      </c>
      <c r="AN51" s="1">
        <f>ROUND('WA-Demographics'!BS51/SUM('WA-Demographics'!$BM51:$BT51)*100,2)</f>
        <v>2.79</v>
      </c>
      <c r="AO51" s="1">
        <f>ROUND('WA-Demographics'!BT51/SUM('WA-Demographics'!$BM51:$BT51)*100,2)</f>
        <v>5.39</v>
      </c>
    </row>
    <row r="52" spans="1:41" x14ac:dyDescent="0.6">
      <c r="A52" s="1" t="s">
        <v>226</v>
      </c>
      <c r="B52" s="1">
        <f>ROUND('WA-Demographics'!B52/'WA-Demographics'!$L52*100,2)</f>
        <v>8.14</v>
      </c>
      <c r="C52" s="1">
        <f>ROUND('WA-Demographics'!C52/'WA-Demographics'!$L52*100,2)</f>
        <v>11.42</v>
      </c>
      <c r="D52" s="1">
        <f>ROUND('WA-Demographics'!D52/'WA-Demographics'!$L52*100,2)</f>
        <v>8.67</v>
      </c>
      <c r="E52" s="1">
        <f>ROUND('WA-Demographics'!E52/'WA-Demographics'!$L52*100,2)</f>
        <v>9.58</v>
      </c>
      <c r="F52" s="1">
        <f>ROUND('WA-Demographics'!F52/'WA-Demographics'!$L52*100,2)</f>
        <v>15.48</v>
      </c>
      <c r="G52" s="1">
        <f>ROUND('WA-Demographics'!G52/'WA-Demographics'!$L52*100,2)</f>
        <v>23.1</v>
      </c>
      <c r="H52" s="1">
        <f>ROUND('WA-Demographics'!H52/'WA-Demographics'!$L52*100,2)</f>
        <v>10.7</v>
      </c>
      <c r="I52" s="1">
        <f>ROUND('WA-Demographics'!I52/'WA-Demographics'!$L52*100,2)</f>
        <v>7.68</v>
      </c>
      <c r="J52" s="1">
        <f>ROUND('WA-Demographics'!J52/'WA-Demographics'!$L52*100,2)</f>
        <v>4.53</v>
      </c>
      <c r="K52" s="1">
        <f>ROUND('WA-Demographics'!K52/'WA-Demographics'!$L52*100,2)</f>
        <v>0.7</v>
      </c>
      <c r="L52" s="1">
        <f>ROUND('WA-Demographics'!M52/SUM('WA-Demographics'!$M52:$P52)*100,2)</f>
        <v>22.33</v>
      </c>
      <c r="M52" s="1">
        <f>ROUND('WA-Demographics'!N52/SUM('WA-Demographics'!$M52:$P52)*100,2)</f>
        <v>9.6199999999999992</v>
      </c>
      <c r="N52" s="1">
        <f>ROUND('WA-Demographics'!O52/SUM('WA-Demographics'!$M52:$P52)*100,2)</f>
        <v>21.5</v>
      </c>
      <c r="O52" s="1">
        <f>ROUND('WA-Demographics'!P52/SUM('WA-Demographics'!$M52:$P52)*100,2)</f>
        <v>46.55</v>
      </c>
      <c r="P52" s="1">
        <f>ROUND('WA-Demographics'!T52/SUM('WA-Demographics'!$T52:$U52,'WA-Demographics'!$W52)*100,2)</f>
        <v>58.56</v>
      </c>
      <c r="Q52" s="1">
        <f>ROUND('WA-Demographics'!U52/SUM('WA-Demographics'!$T52:$U52,'WA-Demographics'!$W52)*100,2)</f>
        <v>32.42</v>
      </c>
      <c r="R52" s="1">
        <f>ROUND('WA-Demographics'!W52/SUM('WA-Demographics'!$T52:$U52,'WA-Demographics'!$W52)*100,2)</f>
        <v>9.02</v>
      </c>
      <c r="S52" s="1">
        <f>ROUND('WA-Demographics'!AA52/SUM('WA-Demographics'!$AA52:$AB52,'WA-Demographics'!$AD52:$AE52)*100,2)</f>
        <v>23.02</v>
      </c>
      <c r="T52" s="1">
        <f>ROUND('WA-Demographics'!AB52/SUM('WA-Demographics'!$AA52:$AB52,'WA-Demographics'!$AD52:$AE52)*100,2)</f>
        <v>57.24</v>
      </c>
      <c r="U52" s="1">
        <f>ROUND('WA-Demographics'!AD52/SUM('WA-Demographics'!$AA52:$AB52,'WA-Demographics'!$AD52:$AE52)*100,2)</f>
        <v>1.41</v>
      </c>
      <c r="V52" s="1">
        <f>ROUND('WA-Demographics'!AE52/SUM('WA-Demographics'!$AA52:$AB52,'WA-Demographics'!$AD52:$AE52)*100,2)</f>
        <v>18.329999999999998</v>
      </c>
      <c r="W52" s="1">
        <f>ROUND('WA-Demographics'!AJ52/SUM('WA-Demographics'!$AJ52:$BA52)*100,2)</f>
        <v>0.74</v>
      </c>
      <c r="X52" s="1">
        <f>ROUND('WA-Demographics'!AK52/SUM('WA-Demographics'!$AJ52:$BA52)*100,2)</f>
        <v>4.12</v>
      </c>
      <c r="Y52" s="1">
        <f>ROUND(SUM('WA-Demographics'!AL52:AN52)/SUM('WA-Demographics'!$AJ52:$BA52)*100,2)</f>
        <v>19.63</v>
      </c>
      <c r="Z52" s="1">
        <f>ROUND('WA-Demographics'!AQ52/SUM('WA-Demographics'!$AJ52:$BA52)*100,2)</f>
        <v>7.15</v>
      </c>
      <c r="AA52" s="1">
        <f>ROUND(SUM('WA-Demographics'!AO52:AP52,'WA-Demographics'!AR52)/SUM('WA-Demographics'!$AJ52:$BA52)*100,2)</f>
        <v>23.77</v>
      </c>
      <c r="AB52" s="1">
        <f>ROUND(SUM('WA-Demographics'!AW52,'WA-Demographics'!AS52)/SUM('WA-Demographics'!$AJ52:$BA52)*100,2)</f>
        <v>4.5999999999999996</v>
      </c>
      <c r="AC52" s="1">
        <f>ROUND(SUM('WA-Demographics'!AT52:AU52)/SUM('WA-Demographics'!$AJ52:$BA52)*100,2)</f>
        <v>4.17</v>
      </c>
      <c r="AD52" s="1">
        <f>ROUND(SUM('WA-Demographics'!AV52,'WA-Demographics'!AY52)/SUM('WA-Demographics'!$AJ52:$BA52)*100,2)</f>
        <v>14.25</v>
      </c>
      <c r="AE52" s="1">
        <f>ROUND(SUM('WA-Demographics'!AX52,'WA-Demographics'!AZ52:BA52)/SUM('WA-Demographics'!$AJ52:$BA52)*100,2)</f>
        <v>21.57</v>
      </c>
      <c r="AF52" s="1">
        <f>ROUND('WA-Demographics'!BI52/SUM('WA-Demographics'!$BI52:$BJ52)*100,2)</f>
        <v>66.03</v>
      </c>
      <c r="AG52" s="1">
        <f>ROUND('WA-Demographics'!BJ52/SUM('WA-Demographics'!$BI52:$BJ52)*100,2)</f>
        <v>33.97</v>
      </c>
      <c r="AH52" s="1">
        <f>ROUND('WA-Demographics'!BM52/SUM('WA-Demographics'!$BM52:$BT52)*100,2)</f>
        <v>9.68</v>
      </c>
      <c r="AI52" s="1">
        <f>ROUND('WA-Demographics'!BN52/SUM('WA-Demographics'!$BM52:$BT52)*100,2)</f>
        <v>18.02</v>
      </c>
      <c r="AJ52" s="1">
        <f>ROUND('WA-Demographics'!BO52/SUM('WA-Demographics'!$BM52:$BT52)*100,2)</f>
        <v>16.8</v>
      </c>
      <c r="AK52" s="1">
        <f>ROUND('WA-Demographics'!BP52/SUM('WA-Demographics'!$BM52:$BT52)*100,2)</f>
        <v>10.99</v>
      </c>
      <c r="AL52" s="1">
        <f>ROUND('WA-Demographics'!BQ52/SUM('WA-Demographics'!$BM52:$BT52)*100,2)</f>
        <v>14.93</v>
      </c>
      <c r="AM52" s="1">
        <f>ROUND('WA-Demographics'!BR52/SUM('WA-Demographics'!$BM52:$BT52)*100,2)</f>
        <v>10.53</v>
      </c>
      <c r="AN52" s="1">
        <f>ROUND('WA-Demographics'!BS52/SUM('WA-Demographics'!$BM52:$BT52)*100,2)</f>
        <v>8.73</v>
      </c>
      <c r="AO52" s="1">
        <f>ROUND('WA-Demographics'!BT52/SUM('WA-Demographics'!$BM52:$BT52)*100,2)</f>
        <v>10.32</v>
      </c>
    </row>
    <row r="53" spans="1:41" x14ac:dyDescent="0.6">
      <c r="A53" s="1" t="s">
        <v>227</v>
      </c>
      <c r="B53" s="1">
        <f>ROUND('WA-Demographics'!B53/'WA-Demographics'!$L53*100,2)</f>
        <v>7.91</v>
      </c>
      <c r="C53" s="1">
        <f>ROUND('WA-Demographics'!C53/'WA-Demographics'!$L53*100,2)</f>
        <v>11.12</v>
      </c>
      <c r="D53" s="1">
        <f>ROUND('WA-Demographics'!D53/'WA-Demographics'!$L53*100,2)</f>
        <v>8.5399999999999991</v>
      </c>
      <c r="E53" s="1">
        <f>ROUND('WA-Demographics'!E53/'WA-Demographics'!$L53*100,2)</f>
        <v>8.89</v>
      </c>
      <c r="F53" s="1">
        <f>ROUND('WA-Demographics'!F53/'WA-Demographics'!$L53*100,2)</f>
        <v>15.66</v>
      </c>
      <c r="G53" s="1">
        <f>ROUND('WA-Demographics'!G53/'WA-Demographics'!$L53*100,2)</f>
        <v>22.59</v>
      </c>
      <c r="H53" s="1">
        <f>ROUND('WA-Demographics'!H53/'WA-Demographics'!$L53*100,2)</f>
        <v>11.79</v>
      </c>
      <c r="I53" s="1">
        <f>ROUND('WA-Demographics'!I53/'WA-Demographics'!$L53*100,2)</f>
        <v>8.24</v>
      </c>
      <c r="J53" s="1">
        <f>ROUND('WA-Demographics'!J53/'WA-Demographics'!$L53*100,2)</f>
        <v>4.7300000000000004</v>
      </c>
      <c r="K53" s="1">
        <f>ROUND('WA-Demographics'!K53/'WA-Demographics'!$L53*100,2)</f>
        <v>0.54</v>
      </c>
      <c r="L53" s="1">
        <f>ROUND('WA-Demographics'!M53/SUM('WA-Demographics'!$M53:$P53)*100,2)</f>
        <v>15.23</v>
      </c>
      <c r="M53" s="1">
        <f>ROUND('WA-Demographics'!N53/SUM('WA-Demographics'!$M53:$P53)*100,2)</f>
        <v>10.98</v>
      </c>
      <c r="N53" s="1">
        <f>ROUND('WA-Demographics'!O53/SUM('WA-Demographics'!$M53:$P53)*100,2)</f>
        <v>28.65</v>
      </c>
      <c r="O53" s="1">
        <f>ROUND('WA-Demographics'!P53/SUM('WA-Demographics'!$M53:$P53)*100,2)</f>
        <v>45.14</v>
      </c>
      <c r="P53" s="1">
        <f>ROUND('WA-Demographics'!T53/SUM('WA-Demographics'!$T53:$U53,'WA-Demographics'!$W53)*100,2)</f>
        <v>59.3</v>
      </c>
      <c r="Q53" s="1">
        <f>ROUND('WA-Demographics'!U53/SUM('WA-Demographics'!$T53:$U53,'WA-Demographics'!$W53)*100,2)</f>
        <v>33.17</v>
      </c>
      <c r="R53" s="1">
        <f>ROUND('WA-Demographics'!W53/SUM('WA-Demographics'!$T53:$U53,'WA-Demographics'!$W53)*100,2)</f>
        <v>7.52</v>
      </c>
      <c r="S53" s="1">
        <f>ROUND('WA-Demographics'!AA53/SUM('WA-Demographics'!$AA53:$AB53,'WA-Demographics'!$AD53:$AE53)*100,2)</f>
        <v>21.44</v>
      </c>
      <c r="T53" s="1">
        <f>ROUND('WA-Demographics'!AB53/SUM('WA-Demographics'!$AA53:$AB53,'WA-Demographics'!$AD53:$AE53)*100,2)</f>
        <v>61.78</v>
      </c>
      <c r="U53" s="1">
        <f>ROUND('WA-Demographics'!AD53/SUM('WA-Demographics'!$AA53:$AB53,'WA-Demographics'!$AD53:$AE53)*100,2)</f>
        <v>1.57</v>
      </c>
      <c r="V53" s="1">
        <f>ROUND('WA-Demographics'!AE53/SUM('WA-Demographics'!$AA53:$AB53,'WA-Demographics'!$AD53:$AE53)*100,2)</f>
        <v>15.21</v>
      </c>
      <c r="W53" s="1">
        <f>ROUND('WA-Demographics'!AJ53/SUM('WA-Demographics'!$AJ53:$BA53)*100,2)</f>
        <v>2.21</v>
      </c>
      <c r="X53" s="1">
        <f>ROUND('WA-Demographics'!AK53/SUM('WA-Demographics'!$AJ53:$BA53)*100,2)</f>
        <v>5.72</v>
      </c>
      <c r="Y53" s="1">
        <f>ROUND(SUM('WA-Demographics'!AL53:AN53)/SUM('WA-Demographics'!$AJ53:$BA53)*100,2)</f>
        <v>21.02</v>
      </c>
      <c r="Z53" s="1">
        <f>ROUND('WA-Demographics'!AQ53/SUM('WA-Demographics'!$AJ53:$BA53)*100,2)</f>
        <v>5.86</v>
      </c>
      <c r="AA53" s="1">
        <f>ROUND(SUM('WA-Demographics'!AO53:AP53,'WA-Demographics'!AR53)/SUM('WA-Demographics'!$AJ53:$BA53)*100,2)</f>
        <v>22.02</v>
      </c>
      <c r="AB53" s="1">
        <f>ROUND(SUM('WA-Demographics'!AW53,'WA-Demographics'!AS53)/SUM('WA-Demographics'!$AJ53:$BA53)*100,2)</f>
        <v>4.49</v>
      </c>
      <c r="AC53" s="1">
        <f>ROUND(SUM('WA-Demographics'!AT53:AU53)/SUM('WA-Demographics'!$AJ53:$BA53)*100,2)</f>
        <v>4.3099999999999996</v>
      </c>
      <c r="AD53" s="1">
        <f>ROUND(SUM('WA-Demographics'!AV53,'WA-Demographics'!AY53)/SUM('WA-Demographics'!$AJ53:$BA53)*100,2)</f>
        <v>13.21</v>
      </c>
      <c r="AE53" s="1">
        <f>ROUND(SUM('WA-Demographics'!AX53,'WA-Demographics'!AZ53:BA53)/SUM('WA-Demographics'!$AJ53:$BA53)*100,2)</f>
        <v>21.16</v>
      </c>
      <c r="AF53" s="1">
        <f>ROUND('WA-Demographics'!BI53/SUM('WA-Demographics'!$BI53:$BJ53)*100,2)</f>
        <v>87.09</v>
      </c>
      <c r="AG53" s="1">
        <f>ROUND('WA-Demographics'!BJ53/SUM('WA-Demographics'!$BI53:$BJ53)*100,2)</f>
        <v>12.91</v>
      </c>
      <c r="AH53" s="1">
        <f>ROUND('WA-Demographics'!BM53/SUM('WA-Demographics'!$BM53:$BT53)*100,2)</f>
        <v>12.11</v>
      </c>
      <c r="AI53" s="1">
        <f>ROUND('WA-Demographics'!BN53/SUM('WA-Demographics'!$BM53:$BT53)*100,2)</f>
        <v>14.44</v>
      </c>
      <c r="AJ53" s="1">
        <f>ROUND('WA-Demographics'!BO53/SUM('WA-Demographics'!$BM53:$BT53)*100,2)</f>
        <v>18.350000000000001</v>
      </c>
      <c r="AK53" s="1">
        <f>ROUND('WA-Demographics'!BP53/SUM('WA-Demographics'!$BM53:$BT53)*100,2)</f>
        <v>11.84</v>
      </c>
      <c r="AL53" s="1">
        <f>ROUND('WA-Demographics'!BQ53/SUM('WA-Demographics'!$BM53:$BT53)*100,2)</f>
        <v>15.51</v>
      </c>
      <c r="AM53" s="1">
        <f>ROUND('WA-Demographics'!BR53/SUM('WA-Demographics'!$BM53:$BT53)*100,2)</f>
        <v>9.2899999999999991</v>
      </c>
      <c r="AN53" s="1">
        <f>ROUND('WA-Demographics'!BS53/SUM('WA-Demographics'!$BM53:$BT53)*100,2)</f>
        <v>8.99</v>
      </c>
      <c r="AO53" s="1">
        <f>ROUND('WA-Demographics'!BT53/SUM('WA-Demographics'!$BM53:$BT53)*100,2)</f>
        <v>9.4700000000000006</v>
      </c>
    </row>
    <row r="54" spans="1:41" x14ac:dyDescent="0.6">
      <c r="A54" s="1" t="s">
        <v>228</v>
      </c>
      <c r="B54" s="1">
        <f>ROUND('WA-Demographics'!B54/'WA-Demographics'!$L54*100,2)</f>
        <v>7.15</v>
      </c>
      <c r="C54" s="1">
        <f>ROUND('WA-Demographics'!C54/'WA-Demographics'!$L54*100,2)</f>
        <v>9.1</v>
      </c>
      <c r="D54" s="1">
        <f>ROUND('WA-Demographics'!D54/'WA-Demographics'!$L54*100,2)</f>
        <v>7.24</v>
      </c>
      <c r="E54" s="1">
        <f>ROUND('WA-Demographics'!E54/'WA-Demographics'!$L54*100,2)</f>
        <v>9.26</v>
      </c>
      <c r="F54" s="1">
        <f>ROUND('WA-Demographics'!F54/'WA-Demographics'!$L54*100,2)</f>
        <v>15.47</v>
      </c>
      <c r="G54" s="1">
        <f>ROUND('WA-Demographics'!G54/'WA-Demographics'!$L54*100,2)</f>
        <v>19.89</v>
      </c>
      <c r="H54" s="1">
        <f>ROUND('WA-Demographics'!H54/'WA-Demographics'!$L54*100,2)</f>
        <v>11.45</v>
      </c>
      <c r="I54" s="1">
        <f>ROUND('WA-Demographics'!I54/'WA-Demographics'!$L54*100,2)</f>
        <v>10.32</v>
      </c>
      <c r="J54" s="1">
        <f>ROUND('WA-Demographics'!J54/'WA-Demographics'!$L54*100,2)</f>
        <v>8.27</v>
      </c>
      <c r="K54" s="1">
        <f>ROUND('WA-Demographics'!K54/'WA-Demographics'!$L54*100,2)</f>
        <v>1.85</v>
      </c>
      <c r="L54" s="1">
        <f>ROUND('WA-Demographics'!M54/SUM('WA-Demographics'!$M54:$P54)*100,2)</f>
        <v>15.33</v>
      </c>
      <c r="M54" s="1">
        <f>ROUND('WA-Demographics'!N54/SUM('WA-Demographics'!$M54:$P54)*100,2)</f>
        <v>9.17</v>
      </c>
      <c r="N54" s="1">
        <f>ROUND('WA-Demographics'!O54/SUM('WA-Demographics'!$M54:$P54)*100,2)</f>
        <v>23.32</v>
      </c>
      <c r="O54" s="1">
        <f>ROUND('WA-Demographics'!P54/SUM('WA-Demographics'!$M54:$P54)*100,2)</f>
        <v>52.19</v>
      </c>
      <c r="P54" s="1">
        <f>ROUND('WA-Demographics'!T54/SUM('WA-Demographics'!$T54:$U54,'WA-Demographics'!$W54)*100,2)</f>
        <v>55.66</v>
      </c>
      <c r="Q54" s="1">
        <f>ROUND('WA-Demographics'!U54/SUM('WA-Demographics'!$T54:$U54,'WA-Demographics'!$W54)*100,2)</f>
        <v>33.15</v>
      </c>
      <c r="R54" s="1">
        <f>ROUND('WA-Demographics'!W54/SUM('WA-Demographics'!$T54:$U54,'WA-Demographics'!$W54)*100,2)</f>
        <v>11.19</v>
      </c>
      <c r="S54" s="1">
        <f>ROUND('WA-Demographics'!AA54/SUM('WA-Demographics'!$AA54:$AB54,'WA-Demographics'!$AD54:$AE54)*100,2)</f>
        <v>30.04</v>
      </c>
      <c r="T54" s="1">
        <f>ROUND('WA-Demographics'!AB54/SUM('WA-Demographics'!$AA54:$AB54,'WA-Demographics'!$AD54:$AE54)*100,2)</f>
        <v>44.66</v>
      </c>
      <c r="U54" s="1">
        <f>ROUND('WA-Demographics'!AD54/SUM('WA-Demographics'!$AA54:$AB54,'WA-Demographics'!$AD54:$AE54)*100,2)</f>
        <v>4.28</v>
      </c>
      <c r="V54" s="1">
        <f>ROUND('WA-Demographics'!AE54/SUM('WA-Demographics'!$AA54:$AB54,'WA-Demographics'!$AD54:$AE54)*100,2)</f>
        <v>21.01</v>
      </c>
      <c r="W54" s="1">
        <f>ROUND('WA-Demographics'!AJ54/SUM('WA-Demographics'!$AJ54:$BA54)*100,2)</f>
        <v>0.61</v>
      </c>
      <c r="X54" s="1">
        <f>ROUND('WA-Demographics'!AK54/SUM('WA-Demographics'!$AJ54:$BA54)*100,2)</f>
        <v>3.31</v>
      </c>
      <c r="Y54" s="1">
        <f>ROUND(SUM('WA-Demographics'!AL54:AN54)/SUM('WA-Demographics'!$AJ54:$BA54)*100,2)</f>
        <v>21.15</v>
      </c>
      <c r="Z54" s="1">
        <f>ROUND('WA-Demographics'!AQ54/SUM('WA-Demographics'!$AJ54:$BA54)*100,2)</f>
        <v>7.16</v>
      </c>
      <c r="AA54" s="1">
        <f>ROUND(SUM('WA-Demographics'!AO54:AP54,'WA-Demographics'!AR54)/SUM('WA-Demographics'!$AJ54:$BA54)*100,2)</f>
        <v>24.69</v>
      </c>
      <c r="AB54" s="1">
        <f>ROUND(SUM('WA-Demographics'!AW54,'WA-Demographics'!AS54)/SUM('WA-Demographics'!$AJ54:$BA54)*100,2)</f>
        <v>5.0999999999999996</v>
      </c>
      <c r="AC54" s="1">
        <f>ROUND(SUM('WA-Demographics'!AT54:AU54)/SUM('WA-Demographics'!$AJ54:$BA54)*100,2)</f>
        <v>3.91</v>
      </c>
      <c r="AD54" s="1">
        <f>ROUND(SUM('WA-Demographics'!AV54,'WA-Demographics'!AY54)/SUM('WA-Demographics'!$AJ54:$BA54)*100,2)</f>
        <v>12.37</v>
      </c>
      <c r="AE54" s="1">
        <f>ROUND(SUM('WA-Demographics'!AX54,'WA-Demographics'!AZ54:BA54)/SUM('WA-Demographics'!$AJ54:$BA54)*100,2)</f>
        <v>21.7</v>
      </c>
      <c r="AF54" s="1">
        <f>ROUND('WA-Demographics'!BI54/SUM('WA-Demographics'!$BI54:$BJ54)*100,2)</f>
        <v>68.819999999999993</v>
      </c>
      <c r="AG54" s="1">
        <f>ROUND('WA-Demographics'!BJ54/SUM('WA-Demographics'!$BI54:$BJ54)*100,2)</f>
        <v>31.18</v>
      </c>
      <c r="AH54" s="1">
        <f>ROUND('WA-Demographics'!BM54/SUM('WA-Demographics'!$BM54:$BT54)*100,2)</f>
        <v>7.25</v>
      </c>
      <c r="AI54" s="1">
        <f>ROUND('WA-Demographics'!BN54/SUM('WA-Demographics'!$BM54:$BT54)*100,2)</f>
        <v>12.95</v>
      </c>
      <c r="AJ54" s="1">
        <f>ROUND('WA-Demographics'!BO54/SUM('WA-Demographics'!$BM54:$BT54)*100,2)</f>
        <v>18.41</v>
      </c>
      <c r="AK54" s="1">
        <f>ROUND('WA-Demographics'!BP54/SUM('WA-Demographics'!$BM54:$BT54)*100,2)</f>
        <v>11.81</v>
      </c>
      <c r="AL54" s="1">
        <f>ROUND('WA-Demographics'!BQ54/SUM('WA-Demographics'!$BM54:$BT54)*100,2)</f>
        <v>14.38</v>
      </c>
      <c r="AM54" s="1">
        <f>ROUND('WA-Demographics'!BR54/SUM('WA-Demographics'!$BM54:$BT54)*100,2)</f>
        <v>9.91</v>
      </c>
      <c r="AN54" s="1">
        <f>ROUND('WA-Demographics'!BS54/SUM('WA-Demographics'!$BM54:$BT54)*100,2)</f>
        <v>11.42</v>
      </c>
      <c r="AO54" s="1">
        <f>ROUND('WA-Demographics'!BT54/SUM('WA-Demographics'!$BM54:$BT54)*100,2)</f>
        <v>13.86</v>
      </c>
    </row>
    <row r="55" spans="1:41" x14ac:dyDescent="0.6">
      <c r="A55" s="1" t="s">
        <v>229</v>
      </c>
      <c r="B55" s="1">
        <f>ROUND('WA-Demographics'!B55/'WA-Demographics'!$L55*100,2)</f>
        <v>6.59</v>
      </c>
      <c r="C55" s="1">
        <f>ROUND('WA-Demographics'!C55/'WA-Demographics'!$L55*100,2)</f>
        <v>10.63</v>
      </c>
      <c r="D55" s="1">
        <f>ROUND('WA-Demographics'!D55/'WA-Demographics'!$L55*100,2)</f>
        <v>8.14</v>
      </c>
      <c r="E55" s="1">
        <f>ROUND('WA-Demographics'!E55/'WA-Demographics'!$L55*100,2)</f>
        <v>5.7</v>
      </c>
      <c r="F55" s="1">
        <f>ROUND('WA-Demographics'!F55/'WA-Demographics'!$L55*100,2)</f>
        <v>10.4</v>
      </c>
      <c r="G55" s="1">
        <f>ROUND('WA-Demographics'!G55/'WA-Demographics'!$L55*100,2)</f>
        <v>20.81</v>
      </c>
      <c r="H55" s="1">
        <f>ROUND('WA-Demographics'!H55/'WA-Demographics'!$L55*100,2)</f>
        <v>12.79</v>
      </c>
      <c r="I55" s="1">
        <f>ROUND('WA-Demographics'!I55/'WA-Demographics'!$L55*100,2)</f>
        <v>12.74</v>
      </c>
      <c r="J55" s="1">
        <f>ROUND('WA-Demographics'!J55/'WA-Demographics'!$L55*100,2)</f>
        <v>9.9600000000000009</v>
      </c>
      <c r="K55" s="1">
        <f>ROUND('WA-Demographics'!K55/'WA-Demographics'!$L55*100,2)</f>
        <v>2.23</v>
      </c>
      <c r="L55" s="1">
        <f>ROUND('WA-Demographics'!M55/SUM('WA-Demographics'!$M55:$P55)*100,2)</f>
        <v>17.41</v>
      </c>
      <c r="M55" s="1">
        <f>ROUND('WA-Demographics'!N55/SUM('WA-Demographics'!$M55:$P55)*100,2)</f>
        <v>10.23</v>
      </c>
      <c r="N55" s="1">
        <f>ROUND('WA-Demographics'!O55/SUM('WA-Demographics'!$M55:$P55)*100,2)</f>
        <v>27.57</v>
      </c>
      <c r="O55" s="1">
        <f>ROUND('WA-Demographics'!P55/SUM('WA-Demographics'!$M55:$P55)*100,2)</f>
        <v>44.79</v>
      </c>
      <c r="P55" s="1">
        <f>ROUND('WA-Demographics'!T55/SUM('WA-Demographics'!$T55:$U55,'WA-Demographics'!$W55)*100,2)</f>
        <v>50.61</v>
      </c>
      <c r="Q55" s="1">
        <f>ROUND('WA-Demographics'!U55/SUM('WA-Demographics'!$T55:$U55,'WA-Demographics'!$W55)*100,2)</f>
        <v>43.57</v>
      </c>
      <c r="R55" s="1">
        <f>ROUND('WA-Demographics'!W55/SUM('WA-Demographics'!$T55:$U55,'WA-Demographics'!$W55)*100,2)</f>
        <v>5.82</v>
      </c>
      <c r="S55" s="1">
        <f>ROUND('WA-Demographics'!AA55/SUM('WA-Demographics'!$AA55:$AB55,'WA-Demographics'!$AD55:$AE55)*100,2)</f>
        <v>35.270000000000003</v>
      </c>
      <c r="T55" s="1">
        <f>ROUND('WA-Demographics'!AB55/SUM('WA-Demographics'!$AA55:$AB55,'WA-Demographics'!$AD55:$AE55)*100,2)</f>
        <v>36.64</v>
      </c>
      <c r="U55" s="1">
        <f>ROUND('WA-Demographics'!AD55/SUM('WA-Demographics'!$AA55:$AB55,'WA-Demographics'!$AD55:$AE55)*100,2)</f>
        <v>4.2300000000000004</v>
      </c>
      <c r="V55" s="1">
        <f>ROUND('WA-Demographics'!AE55/SUM('WA-Demographics'!$AA55:$AB55,'WA-Demographics'!$AD55:$AE55)*100,2)</f>
        <v>23.86</v>
      </c>
      <c r="W55" s="1">
        <f>ROUND('WA-Demographics'!AJ55/SUM('WA-Demographics'!$AJ55:$BA55)*100,2)</f>
        <v>6.43</v>
      </c>
      <c r="X55" s="1">
        <f>ROUND('WA-Demographics'!AK55/SUM('WA-Demographics'!$AJ55:$BA55)*100,2)</f>
        <v>4.01</v>
      </c>
      <c r="Y55" s="1">
        <f>ROUND(SUM('WA-Demographics'!AL55:AN55)/SUM('WA-Demographics'!$AJ55:$BA55)*100,2)</f>
        <v>20.86</v>
      </c>
      <c r="Z55" s="1">
        <f>ROUND('WA-Demographics'!AQ55/SUM('WA-Demographics'!$AJ55:$BA55)*100,2)</f>
        <v>11.25</v>
      </c>
      <c r="AA55" s="1">
        <f>ROUND(SUM('WA-Demographics'!AO55:AP55,'WA-Demographics'!AR55)/SUM('WA-Demographics'!$AJ55:$BA55)*100,2)</f>
        <v>17.2</v>
      </c>
      <c r="AB55" s="1">
        <f>ROUND(SUM('WA-Demographics'!AW55,'WA-Demographics'!AS55)/SUM('WA-Demographics'!$AJ55:$BA55)*100,2)</f>
        <v>5.74</v>
      </c>
      <c r="AC55" s="1">
        <f>ROUND(SUM('WA-Demographics'!AT55:AU55)/SUM('WA-Demographics'!$AJ55:$BA55)*100,2)</f>
        <v>3.81</v>
      </c>
      <c r="AD55" s="1">
        <f>ROUND(SUM('WA-Demographics'!AV55,'WA-Demographics'!AY55)/SUM('WA-Demographics'!$AJ55:$BA55)*100,2)</f>
        <v>13.54</v>
      </c>
      <c r="AE55" s="1">
        <f>ROUND(SUM('WA-Demographics'!AX55,'WA-Demographics'!AZ55:BA55)/SUM('WA-Demographics'!$AJ55:$BA55)*100,2)</f>
        <v>17.170000000000002</v>
      </c>
      <c r="AF55" s="1">
        <f>ROUND('WA-Demographics'!BI55/SUM('WA-Demographics'!$BI55:$BJ55)*100,2)</f>
        <v>94.86</v>
      </c>
      <c r="AG55" s="1">
        <f>ROUND('WA-Demographics'!BJ55/SUM('WA-Demographics'!$BI55:$BJ55)*100,2)</f>
        <v>5.14</v>
      </c>
      <c r="AH55" s="1">
        <f>ROUND('WA-Demographics'!BM55/SUM('WA-Demographics'!$BM55:$BT55)*100,2)</f>
        <v>14.33</v>
      </c>
      <c r="AI55" s="1">
        <f>ROUND('WA-Demographics'!BN55/SUM('WA-Demographics'!$BM55:$BT55)*100,2)</f>
        <v>15.63</v>
      </c>
      <c r="AJ55" s="1">
        <f>ROUND('WA-Demographics'!BO55/SUM('WA-Demographics'!$BM55:$BT55)*100,2)</f>
        <v>17.96</v>
      </c>
      <c r="AK55" s="1">
        <f>ROUND('WA-Demographics'!BP55/SUM('WA-Demographics'!$BM55:$BT55)*100,2)</f>
        <v>11.02</v>
      </c>
      <c r="AL55" s="1">
        <f>ROUND('WA-Demographics'!BQ55/SUM('WA-Demographics'!$BM55:$BT55)*100,2)</f>
        <v>11.27</v>
      </c>
      <c r="AM55" s="1">
        <f>ROUND('WA-Demographics'!BR55/SUM('WA-Demographics'!$BM55:$BT55)*100,2)</f>
        <v>10.8</v>
      </c>
      <c r="AN55" s="1">
        <f>ROUND('WA-Demographics'!BS55/SUM('WA-Demographics'!$BM55:$BT55)*100,2)</f>
        <v>6.12</v>
      </c>
      <c r="AO55" s="1">
        <f>ROUND('WA-Demographics'!BT55/SUM('WA-Demographics'!$BM55:$BT55)*100,2)</f>
        <v>12.88</v>
      </c>
    </row>
    <row r="56" spans="1:41" x14ac:dyDescent="0.6">
      <c r="A56" s="1" t="s">
        <v>230</v>
      </c>
      <c r="B56" s="1">
        <f>ROUND('WA-Demographics'!B56/'WA-Demographics'!$L56*100,2)</f>
        <v>5.84</v>
      </c>
      <c r="C56" s="1">
        <f>ROUND('WA-Demographics'!C56/'WA-Demographics'!$L56*100,2)</f>
        <v>5.93</v>
      </c>
      <c r="D56" s="1">
        <f>ROUND('WA-Demographics'!D56/'WA-Demographics'!$L56*100,2)</f>
        <v>3.97</v>
      </c>
      <c r="E56" s="1">
        <f>ROUND('WA-Demographics'!E56/'WA-Demographics'!$L56*100,2)</f>
        <v>14.93</v>
      </c>
      <c r="F56" s="1">
        <f>ROUND('WA-Demographics'!F56/'WA-Demographics'!$L56*100,2)</f>
        <v>23.69</v>
      </c>
      <c r="G56" s="1">
        <f>ROUND('WA-Demographics'!G56/'WA-Demographics'!$L56*100,2)</f>
        <v>19.510000000000002</v>
      </c>
      <c r="H56" s="1">
        <f>ROUND('WA-Demographics'!H56/'WA-Demographics'!$L56*100,2)</f>
        <v>9.4700000000000006</v>
      </c>
      <c r="I56" s="1">
        <f>ROUND('WA-Demographics'!I56/'WA-Demographics'!$L56*100,2)</f>
        <v>7.42</v>
      </c>
      <c r="J56" s="1">
        <f>ROUND('WA-Demographics'!J56/'WA-Demographics'!$L56*100,2)</f>
        <v>6.38</v>
      </c>
      <c r="K56" s="1">
        <f>ROUND('WA-Demographics'!K56/'WA-Demographics'!$L56*100,2)</f>
        <v>2.85</v>
      </c>
      <c r="L56" s="1">
        <f>ROUND('WA-Demographics'!M56/SUM('WA-Demographics'!$M56:$P56)*100,2)</f>
        <v>35.159999999999997</v>
      </c>
      <c r="M56" s="1">
        <f>ROUND('WA-Demographics'!N56/SUM('WA-Demographics'!$M56:$P56)*100,2)</f>
        <v>10.6</v>
      </c>
      <c r="N56" s="1">
        <f>ROUND('WA-Demographics'!O56/SUM('WA-Demographics'!$M56:$P56)*100,2)</f>
        <v>15.44</v>
      </c>
      <c r="O56" s="1">
        <f>ROUND('WA-Demographics'!P56/SUM('WA-Demographics'!$M56:$P56)*100,2)</f>
        <v>38.79</v>
      </c>
      <c r="P56" s="1">
        <f>ROUND('WA-Demographics'!T56/SUM('WA-Demographics'!$T56:$U56,'WA-Demographics'!$W56)*100,2)</f>
        <v>54.74</v>
      </c>
      <c r="Q56" s="1">
        <f>ROUND('WA-Demographics'!U56/SUM('WA-Demographics'!$T56:$U56,'WA-Demographics'!$W56)*100,2)</f>
        <v>34.53</v>
      </c>
      <c r="R56" s="1">
        <f>ROUND('WA-Demographics'!W56/SUM('WA-Demographics'!$T56:$U56,'WA-Demographics'!$W56)*100,2)</f>
        <v>10.74</v>
      </c>
      <c r="S56" s="1">
        <f>ROUND('WA-Demographics'!AA56/SUM('WA-Demographics'!$AA56:$AB56,'WA-Demographics'!$AD56:$AE56)*100,2)</f>
        <v>21.03</v>
      </c>
      <c r="T56" s="1">
        <f>ROUND('WA-Demographics'!AB56/SUM('WA-Demographics'!$AA56:$AB56,'WA-Demographics'!$AD56:$AE56)*100,2)</f>
        <v>29.4</v>
      </c>
      <c r="U56" s="1">
        <f>ROUND('WA-Demographics'!AD56/SUM('WA-Demographics'!$AA56:$AB56,'WA-Demographics'!$AD56:$AE56)*100,2)</f>
        <v>8.58</v>
      </c>
      <c r="V56" s="1">
        <f>ROUND('WA-Demographics'!AE56/SUM('WA-Demographics'!$AA56:$AB56,'WA-Demographics'!$AD56:$AE56)*100,2)</f>
        <v>40.99</v>
      </c>
      <c r="W56" s="1">
        <f>ROUND('WA-Demographics'!AJ56/SUM('WA-Demographics'!$AJ56:$BA56)*100,2)</f>
        <v>0.54</v>
      </c>
      <c r="X56" s="1">
        <f>ROUND('WA-Demographics'!AK56/SUM('WA-Demographics'!$AJ56:$BA56)*100,2)</f>
        <v>4.2699999999999996</v>
      </c>
      <c r="Y56" s="1">
        <f>ROUND(SUM('WA-Demographics'!AL56:AN56)/SUM('WA-Demographics'!$AJ56:$BA56)*100,2)</f>
        <v>13.81</v>
      </c>
      <c r="Z56" s="1">
        <f>ROUND('WA-Demographics'!AQ56/SUM('WA-Demographics'!$AJ56:$BA56)*100,2)</f>
        <v>11.13</v>
      </c>
      <c r="AA56" s="1">
        <f>ROUND(SUM('WA-Demographics'!AO56:AP56,'WA-Demographics'!AR56)/SUM('WA-Demographics'!$AJ56:$BA56)*100,2)</f>
        <v>16.95</v>
      </c>
      <c r="AB56" s="1">
        <f>ROUND(SUM('WA-Demographics'!AW56,'WA-Demographics'!AS56)/SUM('WA-Demographics'!$AJ56:$BA56)*100,2)</f>
        <v>6.31</v>
      </c>
      <c r="AC56" s="1">
        <f>ROUND(SUM('WA-Demographics'!AT56:AU56)/SUM('WA-Demographics'!$AJ56:$BA56)*100,2)</f>
        <v>4.7300000000000004</v>
      </c>
      <c r="AD56" s="1">
        <f>ROUND(SUM('WA-Demographics'!AV56,'WA-Demographics'!AY56)/SUM('WA-Demographics'!$AJ56:$BA56)*100,2)</f>
        <v>19.98</v>
      </c>
      <c r="AE56" s="1">
        <f>ROUND(SUM('WA-Demographics'!AX56,'WA-Demographics'!AZ56:BA56)/SUM('WA-Demographics'!$AJ56:$BA56)*100,2)</f>
        <v>22.27</v>
      </c>
      <c r="AF56" s="1">
        <f>ROUND('WA-Demographics'!BI56/SUM('WA-Demographics'!$BI56:$BJ56)*100,2)</f>
        <v>64.23</v>
      </c>
      <c r="AG56" s="1">
        <f>ROUND('WA-Demographics'!BJ56/SUM('WA-Demographics'!$BI56:$BJ56)*100,2)</f>
        <v>35.770000000000003</v>
      </c>
      <c r="AH56" s="1">
        <f>ROUND('WA-Demographics'!BM56/SUM('WA-Demographics'!$BM56:$BT56)*100,2)</f>
        <v>10.68</v>
      </c>
      <c r="AI56" s="1">
        <f>ROUND('WA-Demographics'!BN56/SUM('WA-Demographics'!$BM56:$BT56)*100,2)</f>
        <v>27.41</v>
      </c>
      <c r="AJ56" s="1">
        <f>ROUND('WA-Demographics'!BO56/SUM('WA-Demographics'!$BM56:$BT56)*100,2)</f>
        <v>13.81</v>
      </c>
      <c r="AK56" s="1">
        <f>ROUND('WA-Demographics'!BP56/SUM('WA-Demographics'!$BM56:$BT56)*100,2)</f>
        <v>11.75</v>
      </c>
      <c r="AL56" s="1">
        <f>ROUND('WA-Demographics'!BQ56/SUM('WA-Demographics'!$BM56:$BT56)*100,2)</f>
        <v>12.47</v>
      </c>
      <c r="AM56" s="1">
        <f>ROUND('WA-Demographics'!BR56/SUM('WA-Demographics'!$BM56:$BT56)*100,2)</f>
        <v>8.61</v>
      </c>
      <c r="AN56" s="1">
        <f>ROUND('WA-Demographics'!BS56/SUM('WA-Demographics'!$BM56:$BT56)*100,2)</f>
        <v>5.05</v>
      </c>
      <c r="AO56" s="1">
        <f>ROUND('WA-Demographics'!BT56/SUM('WA-Demographics'!$BM56:$BT56)*100,2)</f>
        <v>10.220000000000001</v>
      </c>
    </row>
    <row r="57" spans="1:41" x14ac:dyDescent="0.6">
      <c r="A57" s="1" t="s">
        <v>231</v>
      </c>
      <c r="B57" s="1">
        <f>ROUND('WA-Demographics'!B57/'WA-Demographics'!$L57*100,2)</f>
        <v>8.34</v>
      </c>
      <c r="C57" s="1">
        <f>ROUND('WA-Demographics'!C57/'WA-Demographics'!$L57*100,2)</f>
        <v>11.11</v>
      </c>
      <c r="D57" s="1">
        <f>ROUND('WA-Demographics'!D57/'WA-Demographics'!$L57*100,2)</f>
        <v>8.11</v>
      </c>
      <c r="E57" s="1">
        <f>ROUND('WA-Demographics'!E57/'WA-Demographics'!$L57*100,2)</f>
        <v>9.27</v>
      </c>
      <c r="F57" s="1">
        <f>ROUND('WA-Demographics'!F57/'WA-Demographics'!$L57*100,2)</f>
        <v>16.14</v>
      </c>
      <c r="G57" s="1">
        <f>ROUND('WA-Demographics'!G57/'WA-Demographics'!$L57*100,2)</f>
        <v>21.77</v>
      </c>
      <c r="H57" s="1">
        <f>ROUND('WA-Demographics'!H57/'WA-Demographics'!$L57*100,2)</f>
        <v>10.88</v>
      </c>
      <c r="I57" s="1">
        <f>ROUND('WA-Demographics'!I57/'WA-Demographics'!$L57*100,2)</f>
        <v>7.69</v>
      </c>
      <c r="J57" s="1">
        <f>ROUND('WA-Demographics'!J57/'WA-Demographics'!$L57*100,2)</f>
        <v>5.56</v>
      </c>
      <c r="K57" s="1">
        <f>ROUND('WA-Demographics'!K57/'WA-Demographics'!$L57*100,2)</f>
        <v>1.1299999999999999</v>
      </c>
      <c r="L57" s="1">
        <f>ROUND('WA-Demographics'!M57/SUM('WA-Demographics'!$M57:$P57)*100,2)</f>
        <v>17.079999999999998</v>
      </c>
      <c r="M57" s="1">
        <f>ROUND('WA-Demographics'!N57/SUM('WA-Demographics'!$M57:$P57)*100,2)</f>
        <v>10.83</v>
      </c>
      <c r="N57" s="1">
        <f>ROUND('WA-Demographics'!O57/SUM('WA-Demographics'!$M57:$P57)*100,2)</f>
        <v>27.19</v>
      </c>
      <c r="O57" s="1">
        <f>ROUND('WA-Demographics'!P57/SUM('WA-Demographics'!$M57:$P57)*100,2)</f>
        <v>44.89</v>
      </c>
      <c r="P57" s="1">
        <f>ROUND('WA-Demographics'!T57/SUM('WA-Demographics'!$T57:$U57,'WA-Demographics'!$W57)*100,2)</f>
        <v>57.87</v>
      </c>
      <c r="Q57" s="1">
        <f>ROUND('WA-Demographics'!U57/SUM('WA-Demographics'!$T57:$U57,'WA-Demographics'!$W57)*100,2)</f>
        <v>34.299999999999997</v>
      </c>
      <c r="R57" s="1">
        <f>ROUND('WA-Demographics'!W57/SUM('WA-Demographics'!$T57:$U57,'WA-Demographics'!$W57)*100,2)</f>
        <v>7.83</v>
      </c>
      <c r="S57" s="1">
        <f>ROUND('WA-Demographics'!AA57/SUM('WA-Demographics'!$AA57:$AB57,'WA-Demographics'!$AD57:$AE57)*100,2)</f>
        <v>22.15</v>
      </c>
      <c r="T57" s="1">
        <f>ROUND('WA-Demographics'!AB57/SUM('WA-Demographics'!$AA57:$AB57,'WA-Demographics'!$AD57:$AE57)*100,2)</f>
        <v>58.35</v>
      </c>
      <c r="U57" s="1">
        <f>ROUND('WA-Demographics'!AD57/SUM('WA-Demographics'!$AA57:$AB57,'WA-Demographics'!$AD57:$AE57)*100,2)</f>
        <v>1.98</v>
      </c>
      <c r="V57" s="1">
        <f>ROUND('WA-Demographics'!AE57/SUM('WA-Demographics'!$AA57:$AB57,'WA-Demographics'!$AD57:$AE57)*100,2)</f>
        <v>17.52</v>
      </c>
      <c r="W57" s="1">
        <f>ROUND('WA-Demographics'!AJ57/SUM('WA-Demographics'!$AJ57:$BA57)*100,2)</f>
        <v>1.85</v>
      </c>
      <c r="X57" s="1">
        <f>ROUND('WA-Demographics'!AK57/SUM('WA-Demographics'!$AJ57:$BA57)*100,2)</f>
        <v>4.1100000000000003</v>
      </c>
      <c r="Y57" s="1">
        <f>ROUND(SUM('WA-Demographics'!AL57:AN57)/SUM('WA-Demographics'!$AJ57:$BA57)*100,2)</f>
        <v>22.48</v>
      </c>
      <c r="Z57" s="1">
        <f>ROUND('WA-Demographics'!AQ57/SUM('WA-Demographics'!$AJ57:$BA57)*100,2)</f>
        <v>6.02</v>
      </c>
      <c r="AA57" s="1">
        <f>ROUND(SUM('WA-Demographics'!AO57:AP57,'WA-Demographics'!AR57)/SUM('WA-Demographics'!$AJ57:$BA57)*100,2)</f>
        <v>19.440000000000001</v>
      </c>
      <c r="AB57" s="1">
        <f>ROUND(SUM('WA-Demographics'!AW57,'WA-Demographics'!AS57)/SUM('WA-Demographics'!$AJ57:$BA57)*100,2)</f>
        <v>4.9800000000000004</v>
      </c>
      <c r="AC57" s="1">
        <f>ROUND(SUM('WA-Demographics'!AT57:AU57)/SUM('WA-Demographics'!$AJ57:$BA57)*100,2)</f>
        <v>4.5</v>
      </c>
      <c r="AD57" s="1">
        <f>ROUND(SUM('WA-Demographics'!AV57,'WA-Demographics'!AY57)/SUM('WA-Demographics'!$AJ57:$BA57)*100,2)</f>
        <v>13.54</v>
      </c>
      <c r="AE57" s="1">
        <f>ROUND(SUM('WA-Demographics'!AX57,'WA-Demographics'!AZ57:BA57)/SUM('WA-Demographics'!$AJ57:$BA57)*100,2)</f>
        <v>23.07</v>
      </c>
      <c r="AF57" s="1">
        <f>ROUND('WA-Demographics'!BI57/SUM('WA-Demographics'!$BI57:$BJ57)*100,2)</f>
        <v>83.91</v>
      </c>
      <c r="AG57" s="1">
        <f>ROUND('WA-Demographics'!BJ57/SUM('WA-Demographics'!$BI57:$BJ57)*100,2)</f>
        <v>16.09</v>
      </c>
      <c r="AH57" s="1">
        <f>ROUND('WA-Demographics'!BM57/SUM('WA-Demographics'!$BM57:$BT57)*100,2)</f>
        <v>10.67</v>
      </c>
      <c r="AI57" s="1">
        <f>ROUND('WA-Demographics'!BN57/SUM('WA-Demographics'!$BM57:$BT57)*100,2)</f>
        <v>16.22</v>
      </c>
      <c r="AJ57" s="1">
        <f>ROUND('WA-Demographics'!BO57/SUM('WA-Demographics'!$BM57:$BT57)*100,2)</f>
        <v>19.190000000000001</v>
      </c>
      <c r="AK57" s="1">
        <f>ROUND('WA-Demographics'!BP57/SUM('WA-Demographics'!$BM57:$BT57)*100,2)</f>
        <v>11.77</v>
      </c>
      <c r="AL57" s="1">
        <f>ROUND('WA-Demographics'!BQ57/SUM('WA-Demographics'!$BM57:$BT57)*100,2)</f>
        <v>15.39</v>
      </c>
      <c r="AM57" s="1">
        <f>ROUND('WA-Demographics'!BR57/SUM('WA-Demographics'!$BM57:$BT57)*100,2)</f>
        <v>9.77</v>
      </c>
      <c r="AN57" s="1">
        <f>ROUND('WA-Demographics'!BS57/SUM('WA-Demographics'!$BM57:$BT57)*100,2)</f>
        <v>6.81</v>
      </c>
      <c r="AO57" s="1">
        <f>ROUND('WA-Demographics'!BT57/SUM('WA-Demographics'!$BM57:$BT57)*100,2)</f>
        <v>10.17</v>
      </c>
    </row>
    <row r="58" spans="1:41" x14ac:dyDescent="0.6">
      <c r="A58" s="1" t="s">
        <v>232</v>
      </c>
      <c r="B58" s="1">
        <f>ROUND('WA-Demographics'!B58/'WA-Demographics'!$L58*100,2)</f>
        <v>7.82</v>
      </c>
      <c r="C58" s="1">
        <f>ROUND('WA-Demographics'!C58/'WA-Demographics'!$L58*100,2)</f>
        <v>12.31</v>
      </c>
      <c r="D58" s="1">
        <f>ROUND('WA-Demographics'!D58/'WA-Demographics'!$L58*100,2)</f>
        <v>10.27</v>
      </c>
      <c r="E58" s="1">
        <f>ROUND('WA-Demographics'!E58/'WA-Demographics'!$L58*100,2)</f>
        <v>9.7899999999999991</v>
      </c>
      <c r="F58" s="1">
        <f>ROUND('WA-Demographics'!F58/'WA-Demographics'!$L58*100,2)</f>
        <v>13.01</v>
      </c>
      <c r="G58" s="1">
        <f>ROUND('WA-Demographics'!G58/'WA-Demographics'!$L58*100,2)</f>
        <v>22.5</v>
      </c>
      <c r="H58" s="1">
        <f>ROUND('WA-Demographics'!H58/'WA-Demographics'!$L58*100,2)</f>
        <v>12.15</v>
      </c>
      <c r="I58" s="1">
        <f>ROUND('WA-Demographics'!I58/'WA-Demographics'!$L58*100,2)</f>
        <v>6.53</v>
      </c>
      <c r="J58" s="1">
        <f>ROUND('WA-Demographics'!J58/'WA-Demographics'!$L58*100,2)</f>
        <v>4.84</v>
      </c>
      <c r="K58" s="1">
        <f>ROUND('WA-Demographics'!K58/'WA-Demographics'!$L58*100,2)</f>
        <v>0.78</v>
      </c>
      <c r="L58" s="1">
        <f>ROUND('WA-Demographics'!M58/SUM('WA-Demographics'!$M58:$P58)*100,2)</f>
        <v>11.92</v>
      </c>
      <c r="M58" s="1">
        <f>ROUND('WA-Demographics'!N58/SUM('WA-Demographics'!$M58:$P58)*100,2)</f>
        <v>10.17</v>
      </c>
      <c r="N58" s="1">
        <f>ROUND('WA-Demographics'!O58/SUM('WA-Demographics'!$M58:$P58)*100,2)</f>
        <v>30.58</v>
      </c>
      <c r="O58" s="1">
        <f>ROUND('WA-Demographics'!P58/SUM('WA-Demographics'!$M58:$P58)*100,2)</f>
        <v>47.33</v>
      </c>
      <c r="P58" s="1">
        <f>ROUND('WA-Demographics'!T58/SUM('WA-Demographics'!$T58:$U58,'WA-Demographics'!$W58)*100,2)</f>
        <v>55.72</v>
      </c>
      <c r="Q58" s="1">
        <f>ROUND('WA-Demographics'!U58/SUM('WA-Demographics'!$T58:$U58,'WA-Demographics'!$W58)*100,2)</f>
        <v>33.75</v>
      </c>
      <c r="R58" s="1">
        <f>ROUND('WA-Demographics'!W58/SUM('WA-Demographics'!$T58:$U58,'WA-Demographics'!$W58)*100,2)</f>
        <v>10.53</v>
      </c>
      <c r="S58" s="1">
        <f>ROUND('WA-Demographics'!AA58/SUM('WA-Demographics'!$AA58:$AB58,'WA-Demographics'!$AD58:$AE58)*100,2)</f>
        <v>19.239999999999998</v>
      </c>
      <c r="T58" s="1">
        <f>ROUND('WA-Demographics'!AB58/SUM('WA-Demographics'!$AA58:$AB58,'WA-Demographics'!$AD58:$AE58)*100,2)</f>
        <v>56.46</v>
      </c>
      <c r="U58" s="1">
        <f>ROUND('WA-Demographics'!AD58/SUM('WA-Demographics'!$AA58:$AB58,'WA-Demographics'!$AD58:$AE58)*100,2)</f>
        <v>1.85</v>
      </c>
      <c r="V58" s="1">
        <f>ROUND('WA-Demographics'!AE58/SUM('WA-Demographics'!$AA58:$AB58,'WA-Demographics'!$AD58:$AE58)*100,2)</f>
        <v>22.45</v>
      </c>
      <c r="W58" s="1">
        <f>ROUND('WA-Demographics'!AJ58/SUM('WA-Demographics'!$AJ58:$BA58)*100,2)</f>
        <v>0.74</v>
      </c>
      <c r="X58" s="1">
        <f>ROUND('WA-Demographics'!AK58/SUM('WA-Demographics'!$AJ58:$BA58)*100,2)</f>
        <v>6.03</v>
      </c>
      <c r="Y58" s="1">
        <f>ROUND(SUM('WA-Demographics'!AL58:AN58)/SUM('WA-Demographics'!$AJ58:$BA58)*100,2)</f>
        <v>23.15</v>
      </c>
      <c r="Z58" s="1">
        <f>ROUND('WA-Demographics'!AQ58/SUM('WA-Demographics'!$AJ58:$BA58)*100,2)</f>
        <v>6.6</v>
      </c>
      <c r="AA58" s="1">
        <f>ROUND(SUM('WA-Demographics'!AO58:AP58,'WA-Demographics'!AR58)/SUM('WA-Demographics'!$AJ58:$BA58)*100,2)</f>
        <v>18.7</v>
      </c>
      <c r="AB58" s="1">
        <f>ROUND(SUM('WA-Demographics'!AW58,'WA-Demographics'!AS58)/SUM('WA-Demographics'!$AJ58:$BA58)*100,2)</f>
        <v>4.47</v>
      </c>
      <c r="AC58" s="1">
        <f>ROUND(SUM('WA-Demographics'!AT58:AU58)/SUM('WA-Demographics'!$AJ58:$BA58)*100,2)</f>
        <v>3.91</v>
      </c>
      <c r="AD58" s="1">
        <f>ROUND(SUM('WA-Demographics'!AV58,'WA-Demographics'!AY58)/SUM('WA-Demographics'!$AJ58:$BA58)*100,2)</f>
        <v>13.78</v>
      </c>
      <c r="AE58" s="1">
        <f>ROUND(SUM('WA-Demographics'!AX58,'WA-Demographics'!AZ58:BA58)/SUM('WA-Demographics'!$AJ58:$BA58)*100,2)</f>
        <v>22.63</v>
      </c>
      <c r="AF58" s="1">
        <f>ROUND('WA-Demographics'!BI58/SUM('WA-Demographics'!$BI58:$BJ58)*100,2)</f>
        <v>93.88</v>
      </c>
      <c r="AG58" s="1">
        <f>ROUND('WA-Demographics'!BJ58/SUM('WA-Demographics'!$BI58:$BJ58)*100,2)</f>
        <v>6.12</v>
      </c>
      <c r="AH58" s="1">
        <f>ROUND('WA-Demographics'!BM58/SUM('WA-Demographics'!$BM58:$BT58)*100,2)</f>
        <v>9.4499999999999993</v>
      </c>
      <c r="AI58" s="1">
        <f>ROUND('WA-Demographics'!BN58/SUM('WA-Demographics'!$BM58:$BT58)*100,2)</f>
        <v>13.79</v>
      </c>
      <c r="AJ58" s="1">
        <f>ROUND('WA-Demographics'!BO58/SUM('WA-Demographics'!$BM58:$BT58)*100,2)</f>
        <v>20.21</v>
      </c>
      <c r="AK58" s="1">
        <f>ROUND('WA-Demographics'!BP58/SUM('WA-Demographics'!$BM58:$BT58)*100,2)</f>
        <v>13.22</v>
      </c>
      <c r="AL58" s="1">
        <f>ROUND('WA-Demographics'!BQ58/SUM('WA-Demographics'!$BM58:$BT58)*100,2)</f>
        <v>12.87</v>
      </c>
      <c r="AM58" s="1">
        <f>ROUND('WA-Demographics'!BR58/SUM('WA-Demographics'!$BM58:$BT58)*100,2)</f>
        <v>10.74</v>
      </c>
      <c r="AN58" s="1">
        <f>ROUND('WA-Demographics'!BS58/SUM('WA-Demographics'!$BM58:$BT58)*100,2)</f>
        <v>8.4700000000000006</v>
      </c>
      <c r="AO58" s="1">
        <f>ROUND('WA-Demographics'!BT58/SUM('WA-Demographics'!$BM58:$BT58)*100,2)</f>
        <v>11.23</v>
      </c>
    </row>
    <row r="59" spans="1:41" x14ac:dyDescent="0.6">
      <c r="A59" s="1" t="s">
        <v>233</v>
      </c>
      <c r="B59" s="1">
        <f>ROUND('WA-Demographics'!B59/'WA-Demographics'!$L59*100,2)</f>
        <v>5.42</v>
      </c>
      <c r="C59" s="1">
        <f>ROUND('WA-Demographics'!C59/'WA-Demographics'!$L59*100,2)</f>
        <v>9.2799999999999994</v>
      </c>
      <c r="D59" s="1">
        <f>ROUND('WA-Demographics'!D59/'WA-Demographics'!$L59*100,2)</f>
        <v>7.91</v>
      </c>
      <c r="E59" s="1">
        <f>ROUND('WA-Demographics'!E59/'WA-Demographics'!$L59*100,2)</f>
        <v>5.1100000000000003</v>
      </c>
      <c r="F59" s="1">
        <f>ROUND('WA-Demographics'!F59/'WA-Demographics'!$L59*100,2)</f>
        <v>9.3800000000000008</v>
      </c>
      <c r="G59" s="1">
        <f>ROUND('WA-Demographics'!G59/'WA-Demographics'!$L59*100,2)</f>
        <v>19.34</v>
      </c>
      <c r="H59" s="1">
        <f>ROUND('WA-Demographics'!H59/'WA-Demographics'!$L59*100,2)</f>
        <v>15.46</v>
      </c>
      <c r="I59" s="1">
        <f>ROUND('WA-Demographics'!I59/'WA-Demographics'!$L59*100,2)</f>
        <v>15.19</v>
      </c>
      <c r="J59" s="1">
        <f>ROUND('WA-Demographics'!J59/'WA-Demographics'!$L59*100,2)</f>
        <v>10.99</v>
      </c>
      <c r="K59" s="1">
        <f>ROUND('WA-Demographics'!K59/'WA-Demographics'!$L59*100,2)</f>
        <v>1.92</v>
      </c>
      <c r="L59" s="1">
        <f>ROUND('WA-Demographics'!M59/SUM('WA-Demographics'!$M59:$P59)*100,2)</f>
        <v>17.34</v>
      </c>
      <c r="M59" s="1">
        <f>ROUND('WA-Demographics'!N59/SUM('WA-Demographics'!$M59:$P59)*100,2)</f>
        <v>10.02</v>
      </c>
      <c r="N59" s="1">
        <f>ROUND('WA-Demographics'!O59/SUM('WA-Demographics'!$M59:$P59)*100,2)</f>
        <v>25.43</v>
      </c>
      <c r="O59" s="1">
        <f>ROUND('WA-Demographics'!P59/SUM('WA-Demographics'!$M59:$P59)*100,2)</f>
        <v>47.2</v>
      </c>
      <c r="P59" s="1">
        <f>ROUND('WA-Demographics'!T59/SUM('WA-Demographics'!$T59:$U59,'WA-Demographics'!$W59)*100,2)</f>
        <v>51.06</v>
      </c>
      <c r="Q59" s="1">
        <f>ROUND('WA-Demographics'!U59/SUM('WA-Demographics'!$T59:$U59,'WA-Demographics'!$W59)*100,2)</f>
        <v>43.37</v>
      </c>
      <c r="R59" s="1">
        <f>ROUND('WA-Demographics'!W59/SUM('WA-Demographics'!$T59:$U59,'WA-Demographics'!$W59)*100,2)</f>
        <v>5.57</v>
      </c>
      <c r="S59" s="1">
        <f>ROUND('WA-Demographics'!AA59/SUM('WA-Demographics'!$AA59:$AB59,'WA-Demographics'!$AD59:$AE59)*100,2)</f>
        <v>41.4</v>
      </c>
      <c r="T59" s="1">
        <f>ROUND('WA-Demographics'!AB59/SUM('WA-Demographics'!$AA59:$AB59,'WA-Demographics'!$AD59:$AE59)*100,2)</f>
        <v>32.71</v>
      </c>
      <c r="U59" s="1">
        <f>ROUND('WA-Demographics'!AD59/SUM('WA-Demographics'!$AA59:$AB59,'WA-Demographics'!$AD59:$AE59)*100,2)</f>
        <v>3.74</v>
      </c>
      <c r="V59" s="1">
        <f>ROUND('WA-Demographics'!AE59/SUM('WA-Demographics'!$AA59:$AB59,'WA-Demographics'!$AD59:$AE59)*100,2)</f>
        <v>22.15</v>
      </c>
      <c r="W59" s="1">
        <f>ROUND('WA-Demographics'!AJ59/SUM('WA-Demographics'!$AJ59:$BA59)*100,2)</f>
        <v>16.36</v>
      </c>
      <c r="X59" s="1">
        <f>ROUND('WA-Demographics'!AK59/SUM('WA-Demographics'!$AJ59:$BA59)*100,2)</f>
        <v>3.35</v>
      </c>
      <c r="Y59" s="1">
        <f>ROUND(SUM('WA-Demographics'!AL59:AN59)/SUM('WA-Demographics'!$AJ59:$BA59)*100,2)</f>
        <v>18.72</v>
      </c>
      <c r="Z59" s="1">
        <f>ROUND('WA-Demographics'!AQ59/SUM('WA-Demographics'!$AJ59:$BA59)*100,2)</f>
        <v>9.1999999999999993</v>
      </c>
      <c r="AA59" s="1">
        <f>ROUND(SUM('WA-Demographics'!AO59:AP59,'WA-Demographics'!AR59)/SUM('WA-Demographics'!$AJ59:$BA59)*100,2)</f>
        <v>15.07</v>
      </c>
      <c r="AB59" s="1">
        <f>ROUND(SUM('WA-Demographics'!AW59,'WA-Demographics'!AS59)/SUM('WA-Demographics'!$AJ59:$BA59)*100,2)</f>
        <v>4.12</v>
      </c>
      <c r="AC59" s="1">
        <f>ROUND(SUM('WA-Demographics'!AT59:AU59)/SUM('WA-Demographics'!$AJ59:$BA59)*100,2)</f>
        <v>2.58</v>
      </c>
      <c r="AD59" s="1">
        <f>ROUND(SUM('WA-Demographics'!AV59,'WA-Demographics'!AY59)/SUM('WA-Demographics'!$AJ59:$BA59)*100,2)</f>
        <v>13.3</v>
      </c>
      <c r="AE59" s="1">
        <f>ROUND(SUM('WA-Demographics'!AX59,'WA-Demographics'!AZ59:BA59)/SUM('WA-Demographics'!$AJ59:$BA59)*100,2)</f>
        <v>17.3</v>
      </c>
      <c r="AF59" s="1">
        <f>ROUND('WA-Demographics'!BI59/SUM('WA-Demographics'!$BI59:$BJ59)*100,2)</f>
        <v>94.08</v>
      </c>
      <c r="AG59" s="1">
        <f>ROUND('WA-Demographics'!BJ59/SUM('WA-Demographics'!$BI59:$BJ59)*100,2)</f>
        <v>5.92</v>
      </c>
      <c r="AH59" s="1">
        <f>ROUND('WA-Demographics'!BM59/SUM('WA-Demographics'!$BM59:$BT59)*100,2)</f>
        <v>19.38</v>
      </c>
      <c r="AI59" s="1">
        <f>ROUND('WA-Demographics'!BN59/SUM('WA-Demographics'!$BM59:$BT59)*100,2)</f>
        <v>14.51</v>
      </c>
      <c r="AJ59" s="1">
        <f>ROUND('WA-Demographics'!BO59/SUM('WA-Demographics'!$BM59:$BT59)*100,2)</f>
        <v>15.08</v>
      </c>
      <c r="AK59" s="1">
        <f>ROUND('WA-Demographics'!BP59/SUM('WA-Demographics'!$BM59:$BT59)*100,2)</f>
        <v>10.17</v>
      </c>
      <c r="AL59" s="1">
        <f>ROUND('WA-Demographics'!BQ59/SUM('WA-Demographics'!$BM59:$BT59)*100,2)</f>
        <v>10.050000000000001</v>
      </c>
      <c r="AM59" s="1">
        <f>ROUND('WA-Demographics'!BR59/SUM('WA-Demographics'!$BM59:$BT59)*100,2)</f>
        <v>8.64</v>
      </c>
      <c r="AN59" s="1">
        <f>ROUND('WA-Demographics'!BS59/SUM('WA-Demographics'!$BM59:$BT59)*100,2)</f>
        <v>6.98</v>
      </c>
      <c r="AO59" s="1">
        <f>ROUND('WA-Demographics'!BT59/SUM('WA-Demographics'!$BM59:$BT59)*100,2)</f>
        <v>15.18</v>
      </c>
    </row>
    <row r="60" spans="1:41" x14ac:dyDescent="0.6">
      <c r="A60" s="1" t="s">
        <v>234</v>
      </c>
      <c r="B60" s="1">
        <f>ROUND('WA-Demographics'!B60/'WA-Demographics'!$L60*100,2)</f>
        <v>7.48</v>
      </c>
      <c r="C60" s="1">
        <f>ROUND('WA-Demographics'!C60/'WA-Demographics'!$L60*100,2)</f>
        <v>10.14</v>
      </c>
      <c r="D60" s="1">
        <f>ROUND('WA-Demographics'!D60/'WA-Demographics'!$L60*100,2)</f>
        <v>8.81</v>
      </c>
      <c r="E60" s="1">
        <f>ROUND('WA-Demographics'!E60/'WA-Demographics'!$L60*100,2)</f>
        <v>10.36</v>
      </c>
      <c r="F60" s="1">
        <f>ROUND('WA-Demographics'!F60/'WA-Demographics'!$L60*100,2)</f>
        <v>16.2</v>
      </c>
      <c r="G60" s="1">
        <f>ROUND('WA-Demographics'!G60/'WA-Demographics'!$L60*100,2)</f>
        <v>21.21</v>
      </c>
      <c r="H60" s="1">
        <f>ROUND('WA-Demographics'!H60/'WA-Demographics'!$L60*100,2)</f>
        <v>12.35</v>
      </c>
      <c r="I60" s="1">
        <f>ROUND('WA-Demographics'!I60/'WA-Demographics'!$L60*100,2)</f>
        <v>7.25</v>
      </c>
      <c r="J60" s="1">
        <f>ROUND('WA-Demographics'!J60/'WA-Demographics'!$L60*100,2)</f>
        <v>5.21</v>
      </c>
      <c r="K60" s="1">
        <f>ROUND('WA-Demographics'!K60/'WA-Demographics'!$L60*100,2)</f>
        <v>1.01</v>
      </c>
      <c r="L60" s="1">
        <f>ROUND('WA-Demographics'!M60/SUM('WA-Demographics'!$M60:$P60)*100,2)</f>
        <v>16.07</v>
      </c>
      <c r="M60" s="1">
        <f>ROUND('WA-Demographics'!N60/SUM('WA-Demographics'!$M60:$P60)*100,2)</f>
        <v>10.15</v>
      </c>
      <c r="N60" s="1">
        <f>ROUND('WA-Demographics'!O60/SUM('WA-Demographics'!$M60:$P60)*100,2)</f>
        <v>24.47</v>
      </c>
      <c r="O60" s="1">
        <f>ROUND('WA-Demographics'!P60/SUM('WA-Demographics'!$M60:$P60)*100,2)</f>
        <v>49.31</v>
      </c>
      <c r="P60" s="1">
        <f>ROUND('WA-Demographics'!T60/SUM('WA-Demographics'!$T60:$U60,'WA-Demographics'!$W60)*100,2)</f>
        <v>58.88</v>
      </c>
      <c r="Q60" s="1">
        <f>ROUND('WA-Demographics'!U60/SUM('WA-Demographics'!$T60:$U60,'WA-Demographics'!$W60)*100,2)</f>
        <v>32.74</v>
      </c>
      <c r="R60" s="1">
        <f>ROUND('WA-Demographics'!W60/SUM('WA-Demographics'!$T60:$U60,'WA-Demographics'!$W60)*100,2)</f>
        <v>8.3800000000000008</v>
      </c>
      <c r="S60" s="1">
        <f>ROUND('WA-Demographics'!AA60/SUM('WA-Demographics'!$AA60:$AB60,'WA-Demographics'!$AD60:$AE60)*100,2)</f>
        <v>22.51</v>
      </c>
      <c r="T60" s="1">
        <f>ROUND('WA-Demographics'!AB60/SUM('WA-Demographics'!$AA60:$AB60,'WA-Demographics'!$AD60:$AE60)*100,2)</f>
        <v>59.43</v>
      </c>
      <c r="U60" s="1">
        <f>ROUND('WA-Demographics'!AD60/SUM('WA-Demographics'!$AA60:$AB60,'WA-Demographics'!$AD60:$AE60)*100,2)</f>
        <v>2.54</v>
      </c>
      <c r="V60" s="1">
        <f>ROUND('WA-Demographics'!AE60/SUM('WA-Demographics'!$AA60:$AB60,'WA-Demographics'!$AD60:$AE60)*100,2)</f>
        <v>15.52</v>
      </c>
      <c r="W60" s="1">
        <f>ROUND('WA-Demographics'!AJ60/SUM('WA-Demographics'!$AJ60:$BA60)*100,2)</f>
        <v>0.8</v>
      </c>
      <c r="X60" s="1">
        <f>ROUND('WA-Demographics'!AK60/SUM('WA-Demographics'!$AJ60:$BA60)*100,2)</f>
        <v>4.26</v>
      </c>
      <c r="Y60" s="1">
        <f>ROUND(SUM('WA-Demographics'!AL60:AN60)/SUM('WA-Demographics'!$AJ60:$BA60)*100,2)</f>
        <v>20.7</v>
      </c>
      <c r="Z60" s="1">
        <f>ROUND('WA-Demographics'!AQ60/SUM('WA-Demographics'!$AJ60:$BA60)*100,2)</f>
        <v>7.37</v>
      </c>
      <c r="AA60" s="1">
        <f>ROUND(SUM('WA-Demographics'!AO60:AP60,'WA-Demographics'!AR60)/SUM('WA-Demographics'!$AJ60:$BA60)*100,2)</f>
        <v>23.55</v>
      </c>
      <c r="AB60" s="1">
        <f>ROUND(SUM('WA-Demographics'!AW60,'WA-Demographics'!AS60)/SUM('WA-Demographics'!$AJ60:$BA60)*100,2)</f>
        <v>4.7300000000000004</v>
      </c>
      <c r="AC60" s="1">
        <f>ROUND(SUM('WA-Demographics'!AT60:AU60)/SUM('WA-Demographics'!$AJ60:$BA60)*100,2)</f>
        <v>4.41</v>
      </c>
      <c r="AD60" s="1">
        <f>ROUND(SUM('WA-Demographics'!AV60,'WA-Demographics'!AY60)/SUM('WA-Demographics'!$AJ60:$BA60)*100,2)</f>
        <v>13.19</v>
      </c>
      <c r="AE60" s="1">
        <f>ROUND(SUM('WA-Demographics'!AX60,'WA-Demographics'!AZ60:BA60)/SUM('WA-Demographics'!$AJ60:$BA60)*100,2)</f>
        <v>20.98</v>
      </c>
      <c r="AF60" s="1">
        <f>ROUND('WA-Demographics'!BI60/SUM('WA-Demographics'!$BI60:$BJ60)*100,2)</f>
        <v>73.03</v>
      </c>
      <c r="AG60" s="1">
        <f>ROUND('WA-Demographics'!BJ60/SUM('WA-Demographics'!$BI60:$BJ60)*100,2)</f>
        <v>26.97</v>
      </c>
      <c r="AH60" s="1">
        <f>ROUND('WA-Demographics'!BM60/SUM('WA-Demographics'!$BM60:$BT60)*100,2)</f>
        <v>10.01</v>
      </c>
      <c r="AI60" s="1">
        <f>ROUND('WA-Demographics'!BN60/SUM('WA-Demographics'!$BM60:$BT60)*100,2)</f>
        <v>14.19</v>
      </c>
      <c r="AJ60" s="1">
        <f>ROUND('WA-Demographics'!BO60/SUM('WA-Demographics'!$BM60:$BT60)*100,2)</f>
        <v>17.46</v>
      </c>
      <c r="AK60" s="1">
        <f>ROUND('WA-Demographics'!BP60/SUM('WA-Demographics'!$BM60:$BT60)*100,2)</f>
        <v>12.29</v>
      </c>
      <c r="AL60" s="1">
        <f>ROUND('WA-Demographics'!BQ60/SUM('WA-Demographics'!$BM60:$BT60)*100,2)</f>
        <v>15.48</v>
      </c>
      <c r="AM60" s="1">
        <f>ROUND('WA-Demographics'!BR60/SUM('WA-Demographics'!$BM60:$BT60)*100,2)</f>
        <v>11.09</v>
      </c>
      <c r="AN60" s="1">
        <f>ROUND('WA-Demographics'!BS60/SUM('WA-Demographics'!$BM60:$BT60)*100,2)</f>
        <v>9.17</v>
      </c>
      <c r="AO60" s="1">
        <f>ROUND('WA-Demographics'!BT60/SUM('WA-Demographics'!$BM60:$BT60)*100,2)</f>
        <v>10.32</v>
      </c>
    </row>
    <row r="61" spans="1:41" x14ac:dyDescent="0.6">
      <c r="A61" s="1" t="s">
        <v>235</v>
      </c>
      <c r="B61" s="1">
        <f>ROUND('WA-Demographics'!B61/'WA-Demographics'!$L61*100,2)</f>
        <v>5.59</v>
      </c>
      <c r="C61" s="1">
        <f>ROUND('WA-Demographics'!C61/'WA-Demographics'!$L61*100,2)</f>
        <v>7.3</v>
      </c>
      <c r="D61" s="1">
        <f>ROUND('WA-Demographics'!D61/'WA-Demographics'!$L61*100,2)</f>
        <v>6.58</v>
      </c>
      <c r="E61" s="1">
        <f>ROUND('WA-Demographics'!E61/'WA-Demographics'!$L61*100,2)</f>
        <v>9.9700000000000006</v>
      </c>
      <c r="F61" s="1">
        <f>ROUND('WA-Demographics'!F61/'WA-Demographics'!$L61*100,2)</f>
        <v>13.92</v>
      </c>
      <c r="G61" s="1">
        <f>ROUND('WA-Demographics'!G61/'WA-Demographics'!$L61*100,2)</f>
        <v>19.34</v>
      </c>
      <c r="H61" s="1">
        <f>ROUND('WA-Demographics'!H61/'WA-Demographics'!$L61*100,2)</f>
        <v>13.28</v>
      </c>
      <c r="I61" s="1">
        <f>ROUND('WA-Demographics'!I61/'WA-Demographics'!$L61*100,2)</f>
        <v>10.75</v>
      </c>
      <c r="J61" s="1">
        <f>ROUND('WA-Demographics'!J61/'WA-Demographics'!$L61*100,2)</f>
        <v>10.28</v>
      </c>
      <c r="K61" s="1">
        <f>ROUND('WA-Demographics'!K61/'WA-Demographics'!$L61*100,2)</f>
        <v>2.99</v>
      </c>
      <c r="L61" s="1">
        <f>ROUND('WA-Demographics'!M61/SUM('WA-Demographics'!$M61:$P61)*100,2)</f>
        <v>21.78</v>
      </c>
      <c r="M61" s="1">
        <f>ROUND('WA-Demographics'!N61/SUM('WA-Demographics'!$M61:$P61)*100,2)</f>
        <v>9.4600000000000009</v>
      </c>
      <c r="N61" s="1">
        <f>ROUND('WA-Demographics'!O61/SUM('WA-Demographics'!$M61:$P61)*100,2)</f>
        <v>22.12</v>
      </c>
      <c r="O61" s="1">
        <f>ROUND('WA-Demographics'!P61/SUM('WA-Demographics'!$M61:$P61)*100,2)</f>
        <v>46.63</v>
      </c>
      <c r="P61" s="1">
        <f>ROUND('WA-Demographics'!T61/SUM('WA-Demographics'!$T61:$U61,'WA-Demographics'!$W61)*100,2)</f>
        <v>55.08</v>
      </c>
      <c r="Q61" s="1">
        <f>ROUND('WA-Demographics'!U61/SUM('WA-Demographics'!$T61:$U61,'WA-Demographics'!$W61)*100,2)</f>
        <v>36.22</v>
      </c>
      <c r="R61" s="1">
        <f>ROUND('WA-Demographics'!W61/SUM('WA-Demographics'!$T61:$U61,'WA-Demographics'!$W61)*100,2)</f>
        <v>8.6999999999999993</v>
      </c>
      <c r="S61" s="1">
        <f>ROUND('WA-Demographics'!AA61/SUM('WA-Demographics'!$AA61:$AB61,'WA-Demographics'!$AD61:$AE61)*100,2)</f>
        <v>34.479999999999997</v>
      </c>
      <c r="T61" s="1">
        <f>ROUND('WA-Demographics'!AB61/SUM('WA-Demographics'!$AA61:$AB61,'WA-Demographics'!$AD61:$AE61)*100,2)</f>
        <v>39.89</v>
      </c>
      <c r="U61" s="1">
        <f>ROUND('WA-Demographics'!AD61/SUM('WA-Demographics'!$AA61:$AB61,'WA-Demographics'!$AD61:$AE61)*100,2)</f>
        <v>6.55</v>
      </c>
      <c r="V61" s="1">
        <f>ROUND('WA-Demographics'!AE61/SUM('WA-Demographics'!$AA61:$AB61,'WA-Demographics'!$AD61:$AE61)*100,2)</f>
        <v>19.07</v>
      </c>
      <c r="W61" s="1">
        <f>ROUND('WA-Demographics'!AJ61/SUM('WA-Demographics'!$AJ61:$BA61)*100,2)</f>
        <v>0.81</v>
      </c>
      <c r="X61" s="1">
        <f>ROUND('WA-Demographics'!AK61/SUM('WA-Demographics'!$AJ61:$BA61)*100,2)</f>
        <v>2.95</v>
      </c>
      <c r="Y61" s="1">
        <f>ROUND(SUM('WA-Demographics'!AL61:AN61)/SUM('WA-Demographics'!$AJ61:$BA61)*100,2)</f>
        <v>20.05</v>
      </c>
      <c r="Z61" s="1">
        <f>ROUND('WA-Demographics'!AQ61/SUM('WA-Demographics'!$AJ61:$BA61)*100,2)</f>
        <v>6.09</v>
      </c>
      <c r="AA61" s="1">
        <f>ROUND(SUM('WA-Demographics'!AO61:AP61,'WA-Demographics'!AR61)/SUM('WA-Demographics'!$AJ61:$BA61)*100,2)</f>
        <v>20.69</v>
      </c>
      <c r="AB61" s="1">
        <f>ROUND(SUM('WA-Demographics'!AW61,'WA-Demographics'!AS61)/SUM('WA-Demographics'!$AJ61:$BA61)*100,2)</f>
        <v>4.41</v>
      </c>
      <c r="AC61" s="1">
        <f>ROUND(SUM('WA-Demographics'!AT61:AU61)/SUM('WA-Demographics'!$AJ61:$BA61)*100,2)</f>
        <v>3.88</v>
      </c>
      <c r="AD61" s="1">
        <f>ROUND(SUM('WA-Demographics'!AV61,'WA-Demographics'!AY61)/SUM('WA-Demographics'!$AJ61:$BA61)*100,2)</f>
        <v>18.36</v>
      </c>
      <c r="AE61" s="1">
        <f>ROUND(SUM('WA-Demographics'!AX61,'WA-Demographics'!AZ61:BA61)/SUM('WA-Demographics'!$AJ61:$BA61)*100,2)</f>
        <v>22.77</v>
      </c>
      <c r="AF61" s="1">
        <f>ROUND('WA-Demographics'!BI61/SUM('WA-Demographics'!$BI61:$BJ61)*100,2)</f>
        <v>78.87</v>
      </c>
      <c r="AG61" s="1">
        <f>ROUND('WA-Demographics'!BJ61/SUM('WA-Demographics'!$BI61:$BJ61)*100,2)</f>
        <v>21.13</v>
      </c>
      <c r="AH61" s="1">
        <f>ROUND('WA-Demographics'!BM61/SUM('WA-Demographics'!$BM61:$BT61)*100,2)</f>
        <v>10.32</v>
      </c>
      <c r="AI61" s="1">
        <f>ROUND('WA-Demographics'!BN61/SUM('WA-Demographics'!$BM61:$BT61)*100,2)</f>
        <v>21.43</v>
      </c>
      <c r="AJ61" s="1">
        <f>ROUND('WA-Demographics'!BO61/SUM('WA-Demographics'!$BM61:$BT61)*100,2)</f>
        <v>16.809999999999999</v>
      </c>
      <c r="AK61" s="1">
        <f>ROUND('WA-Demographics'!BP61/SUM('WA-Demographics'!$BM61:$BT61)*100,2)</f>
        <v>10.98</v>
      </c>
      <c r="AL61" s="1">
        <f>ROUND('WA-Demographics'!BQ61/SUM('WA-Demographics'!$BM61:$BT61)*100,2)</f>
        <v>14.6</v>
      </c>
      <c r="AM61" s="1">
        <f>ROUND('WA-Demographics'!BR61/SUM('WA-Demographics'!$BM61:$BT61)*100,2)</f>
        <v>9.5299999999999994</v>
      </c>
      <c r="AN61" s="1">
        <f>ROUND('WA-Demographics'!BS61/SUM('WA-Demographics'!$BM61:$BT61)*100,2)</f>
        <v>6.55</v>
      </c>
      <c r="AO61" s="1">
        <f>ROUND('WA-Demographics'!BT61/SUM('WA-Demographics'!$BM61:$BT61)*100,2)</f>
        <v>9.7799999999999994</v>
      </c>
    </row>
    <row r="62" spans="1:41" x14ac:dyDescent="0.6">
      <c r="A62" s="1" t="s">
        <v>238</v>
      </c>
      <c r="B62" s="3">
        <f>ROUND('WA-Demographics'!B62/'WA-Demographics'!$L62*100,2)</f>
        <v>6.51</v>
      </c>
      <c r="C62" s="3">
        <f>ROUND('WA-Demographics'!C62/'WA-Demographics'!$L62*100,2)</f>
        <v>9.1199999999999992</v>
      </c>
      <c r="D62" s="3">
        <f>ROUND('WA-Demographics'!D62/'WA-Demographics'!$L62*100,2)</f>
        <v>7.21</v>
      </c>
      <c r="E62" s="3">
        <f>ROUND('WA-Demographics'!E62/'WA-Demographics'!$L62*100,2)</f>
        <v>8.83</v>
      </c>
      <c r="F62" s="3">
        <f>ROUND('WA-Demographics'!F62/'WA-Demographics'!$L62*100,2)</f>
        <v>15.28</v>
      </c>
      <c r="G62" s="3">
        <f>ROUND('WA-Demographics'!G62/'WA-Demographics'!$L62*100,2)</f>
        <v>20.89</v>
      </c>
      <c r="H62" s="3">
        <f>ROUND('WA-Demographics'!H62/'WA-Demographics'!$L62*100,2)</f>
        <v>12.65</v>
      </c>
      <c r="I62" s="3">
        <f>ROUND('WA-Demographics'!I62/'WA-Demographics'!$L62*100,2)</f>
        <v>10.19</v>
      </c>
      <c r="J62" s="3">
        <f>ROUND('WA-Demographics'!J62/'WA-Demographics'!$L62*100,2)</f>
        <v>7.6</v>
      </c>
      <c r="K62" s="3">
        <f>ROUND('WA-Demographics'!K62/'WA-Demographics'!$L62*100,2)</f>
        <v>1.71</v>
      </c>
      <c r="L62" s="3">
        <f>ROUND('WA-Demographics'!M62/SUM('WA-Demographics'!$M62:$P62)*100,2)</f>
        <v>23.11</v>
      </c>
      <c r="M62" s="3">
        <f>ROUND('WA-Demographics'!N62/SUM('WA-Demographics'!$M62:$P62)*100,2)</f>
        <v>10.02</v>
      </c>
      <c r="N62" s="3">
        <f>ROUND('WA-Demographics'!O62/SUM('WA-Demographics'!$M62:$P62)*100,2)</f>
        <v>23.06</v>
      </c>
      <c r="O62" s="3">
        <f>ROUND('WA-Demographics'!P62/SUM('WA-Demographics'!$M62:$P62)*100,2)</f>
        <v>43.81</v>
      </c>
      <c r="P62" s="3">
        <f>ROUND('WA-Demographics'!T62/SUM('WA-Demographics'!$T62:$U62,'WA-Demographics'!$W62)*100,2)</f>
        <v>57.91</v>
      </c>
      <c r="Q62" s="3">
        <f>ROUND('WA-Demographics'!U62/SUM('WA-Demographics'!$T62:$U62,'WA-Demographics'!$W62)*100,2)</f>
        <v>34.19</v>
      </c>
      <c r="R62" s="3">
        <f>ROUND('WA-Demographics'!W62/SUM('WA-Demographics'!$T62:$U62,'WA-Demographics'!$W62)*100,2)</f>
        <v>7.9</v>
      </c>
      <c r="S62" s="3">
        <f>ROUND('WA-Demographics'!AA62/SUM('WA-Demographics'!$AA62:$AB62,'WA-Demographics'!$AD62:$AE62)*100,2)</f>
        <v>30.18</v>
      </c>
      <c r="T62" s="3">
        <f>ROUND('WA-Demographics'!AB62/SUM('WA-Demographics'!$AA62:$AB62,'WA-Demographics'!$AD62:$AE62)*100,2)</f>
        <v>40.799999999999997</v>
      </c>
      <c r="U62" s="3">
        <f>ROUND('WA-Demographics'!AD62/SUM('WA-Demographics'!$AA62:$AB62,'WA-Demographics'!$AD62:$AE62)*100,2)</f>
        <v>4.24</v>
      </c>
      <c r="V62" s="3">
        <f>ROUND('WA-Demographics'!AE62/SUM('WA-Demographics'!$AA62:$AB62,'WA-Demographics'!$AD62:$AE62)*100,2)</f>
        <v>24.78</v>
      </c>
      <c r="W62" s="3">
        <f>ROUND('WA-Demographics'!AJ62/SUM('WA-Demographics'!$AJ62:$BA62)*100,2)</f>
        <v>2.72</v>
      </c>
      <c r="X62" s="3">
        <f>ROUND('WA-Demographics'!AK62/SUM('WA-Demographics'!$AJ62:$BA62)*100,2)</f>
        <v>6.89</v>
      </c>
      <c r="Y62" s="3">
        <f>ROUND(SUM('WA-Demographics'!AL62:AN62)/SUM('WA-Demographics'!$AJ62:$BA62)*100,2)</f>
        <v>18.14</v>
      </c>
      <c r="Z62" s="3">
        <f>ROUND('WA-Demographics'!AQ62/SUM('WA-Demographics'!$AJ62:$BA62)*100,2)</f>
        <v>7.03</v>
      </c>
      <c r="AA62" s="3">
        <f>ROUND(SUM('WA-Demographics'!AO62:AP62,'WA-Demographics'!AR62)/SUM('WA-Demographics'!$AJ62:$BA62)*100,2)</f>
        <v>18.18</v>
      </c>
      <c r="AB62" s="3">
        <f>ROUND(SUM('WA-Demographics'!AW62,'WA-Demographics'!AS62)/SUM('WA-Demographics'!$AJ62:$BA62)*100,2)</f>
        <v>4.66</v>
      </c>
      <c r="AC62" s="3">
        <f>ROUND(SUM('WA-Demographics'!AT62:AU62)/SUM('WA-Demographics'!$AJ62:$BA62)*100,2)</f>
        <v>4.46</v>
      </c>
      <c r="AD62" s="3">
        <f>ROUND(SUM('WA-Demographics'!AV62,'WA-Demographics'!AY62)/SUM('WA-Demographics'!$AJ62:$BA62)*100,2)</f>
        <v>16.54</v>
      </c>
      <c r="AE62" s="3">
        <f>ROUND(SUM('WA-Demographics'!AX62,'WA-Demographics'!AZ62:BA62)/SUM('WA-Demographics'!$AJ62:$BA62)*100,2)</f>
        <v>21.39</v>
      </c>
      <c r="AF62" s="3">
        <f>ROUND('WA-Demographics'!BI62/SUM('WA-Demographics'!$BI62:$BJ62)*100,2)</f>
        <v>81.16</v>
      </c>
      <c r="AG62" s="3">
        <f>ROUND('WA-Demographics'!BJ62/SUM('WA-Demographics'!$BI62:$BJ62)*100,2)</f>
        <v>18.84</v>
      </c>
      <c r="AH62" s="3">
        <f>ROUND('WA-Demographics'!BM62/SUM('WA-Demographics'!$BM62:$BT62)*100,2)</f>
        <v>12.22</v>
      </c>
      <c r="AI62" s="3">
        <f>ROUND('WA-Demographics'!BN62/SUM('WA-Demographics'!$BM62:$BT62)*100,2)</f>
        <v>20.81</v>
      </c>
      <c r="AJ62" s="3">
        <f>ROUND('WA-Demographics'!BO62/SUM('WA-Demographics'!$BM62:$BT62)*100,2)</f>
        <v>16.53</v>
      </c>
      <c r="AK62" s="3">
        <f>ROUND('WA-Demographics'!BP62/SUM('WA-Demographics'!$BM62:$BT62)*100,2)</f>
        <v>10.77</v>
      </c>
      <c r="AL62" s="3">
        <f>ROUND('WA-Demographics'!BQ62/SUM('WA-Demographics'!$BM62:$BT62)*100,2)</f>
        <v>13.19</v>
      </c>
      <c r="AM62" s="3">
        <f>ROUND('WA-Demographics'!BR62/SUM('WA-Demographics'!$BM62:$BT62)*100,2)</f>
        <v>8.9600000000000009</v>
      </c>
      <c r="AN62" s="3">
        <f>ROUND('WA-Demographics'!BS62/SUM('WA-Demographics'!$BM62:$BT62)*100,2)</f>
        <v>7.64</v>
      </c>
      <c r="AO62" s="3">
        <f>ROUND('WA-Demographics'!BT62/SUM('WA-Demographics'!$BM62:$BT62)*100,2)</f>
        <v>9.89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5482-CB06-4D5C-9110-015DA30C15DE}">
  <dimension ref="A1:AM61"/>
  <sheetViews>
    <sheetView tabSelected="1" workbookViewId="0">
      <selection activeCell="A3" sqref="A3:A61"/>
    </sheetView>
  </sheetViews>
  <sheetFormatPr defaultColWidth="10.578125" defaultRowHeight="16" x14ac:dyDescent="0.6"/>
  <cols>
    <col min="1" max="1" width="20.578125" style="3" customWidth="1"/>
    <col min="2" max="31" width="10.578125" style="3"/>
    <col min="32" max="39" width="10.578125" style="2"/>
    <col min="40" max="16384" width="10.578125" style="3"/>
  </cols>
  <sheetData>
    <row r="1" spans="1:39" x14ac:dyDescent="0.6">
      <c r="A1" s="5" t="s">
        <v>141</v>
      </c>
      <c r="B1" s="3" t="s">
        <v>239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148</v>
      </c>
      <c r="H1" s="3" t="s">
        <v>240</v>
      </c>
      <c r="I1" s="3" t="s">
        <v>151</v>
      </c>
      <c r="J1" s="3" t="s">
        <v>152</v>
      </c>
      <c r="K1" s="3" t="s">
        <v>153</v>
      </c>
      <c r="L1" s="3" t="s">
        <v>13</v>
      </c>
      <c r="M1" s="3" t="s">
        <v>154</v>
      </c>
      <c r="N1" s="3" t="s">
        <v>155</v>
      </c>
      <c r="O1" s="3" t="s">
        <v>156</v>
      </c>
      <c r="P1" s="3" t="s">
        <v>157</v>
      </c>
      <c r="Q1" s="3" t="s">
        <v>158</v>
      </c>
      <c r="R1" s="3" t="s">
        <v>26</v>
      </c>
      <c r="S1" s="3" t="s">
        <v>159</v>
      </c>
      <c r="T1" s="3" t="s">
        <v>160</v>
      </c>
      <c r="U1" s="3" t="s">
        <v>161</v>
      </c>
      <c r="V1" s="3" t="s">
        <v>34</v>
      </c>
      <c r="W1" s="3" t="s">
        <v>162</v>
      </c>
      <c r="X1" s="3" t="s">
        <v>163</v>
      </c>
      <c r="Y1" s="3" t="s">
        <v>164</v>
      </c>
      <c r="Z1" s="3" t="s">
        <v>165</v>
      </c>
      <c r="AA1" s="3" t="s">
        <v>166</v>
      </c>
      <c r="AB1" s="3" t="s">
        <v>167</v>
      </c>
      <c r="AC1" s="3" t="s">
        <v>168</v>
      </c>
      <c r="AD1" s="3" t="s">
        <v>169</v>
      </c>
      <c r="AE1" s="3" t="s">
        <v>170</v>
      </c>
      <c r="AF1" s="3" t="s">
        <v>60</v>
      </c>
      <c r="AG1" s="3" t="s">
        <v>61</v>
      </c>
      <c r="AH1" s="3" t="s">
        <v>171</v>
      </c>
      <c r="AI1" s="3" t="s">
        <v>172</v>
      </c>
      <c r="AJ1" s="3" t="s">
        <v>173</v>
      </c>
      <c r="AK1" s="3" t="s">
        <v>174</v>
      </c>
      <c r="AL1" s="3" t="s">
        <v>175</v>
      </c>
      <c r="AM1" s="3" t="s">
        <v>67</v>
      </c>
    </row>
    <row r="2" spans="1:39" x14ac:dyDescent="0.6">
      <c r="A2" s="5"/>
      <c r="B2" s="3" t="s">
        <v>176</v>
      </c>
      <c r="C2" s="3" t="s">
        <v>176</v>
      </c>
      <c r="D2" s="3" t="s">
        <v>176</v>
      </c>
      <c r="E2" s="3" t="s">
        <v>176</v>
      </c>
      <c r="F2" s="3" t="s">
        <v>176</v>
      </c>
      <c r="G2" s="3" t="s">
        <v>176</v>
      </c>
      <c r="H2" s="3" t="s">
        <v>176</v>
      </c>
      <c r="I2" s="3" t="s">
        <v>176</v>
      </c>
      <c r="J2" s="3" t="s">
        <v>177</v>
      </c>
      <c r="K2" s="3" t="s">
        <v>177</v>
      </c>
      <c r="L2" s="3" t="s">
        <v>177</v>
      </c>
      <c r="M2" s="3" t="s">
        <v>177</v>
      </c>
      <c r="N2" s="3" t="s">
        <v>75</v>
      </c>
      <c r="O2" s="3" t="s">
        <v>75</v>
      </c>
      <c r="P2" s="3" t="s">
        <v>75</v>
      </c>
      <c r="Q2" s="3" t="s">
        <v>76</v>
      </c>
      <c r="R2" s="3" t="s">
        <v>76</v>
      </c>
      <c r="S2" s="3" t="s">
        <v>76</v>
      </c>
      <c r="T2" s="3" t="s">
        <v>76</v>
      </c>
      <c r="U2" s="3" t="s">
        <v>77</v>
      </c>
      <c r="V2" s="3" t="s">
        <v>77</v>
      </c>
      <c r="W2" s="3" t="s">
        <v>77</v>
      </c>
      <c r="X2" s="3" t="s">
        <v>77</v>
      </c>
      <c r="Y2" s="3" t="s">
        <v>77</v>
      </c>
      <c r="Z2" s="3" t="s">
        <v>77</v>
      </c>
      <c r="AA2" s="3" t="s">
        <v>77</v>
      </c>
      <c r="AB2" s="3" t="s">
        <v>77</v>
      </c>
      <c r="AC2" s="3" t="s">
        <v>77</v>
      </c>
      <c r="AD2" s="3" t="s">
        <v>79</v>
      </c>
      <c r="AE2" s="3" t="s">
        <v>79</v>
      </c>
      <c r="AF2" s="3" t="s">
        <v>80</v>
      </c>
      <c r="AG2" s="3" t="s">
        <v>80</v>
      </c>
      <c r="AH2" s="3" t="s">
        <v>80</v>
      </c>
      <c r="AI2" s="3" t="s">
        <v>80</v>
      </c>
      <c r="AJ2" s="3" t="s">
        <v>80</v>
      </c>
      <c r="AK2" s="3" t="s">
        <v>80</v>
      </c>
      <c r="AL2" s="3" t="s">
        <v>80</v>
      </c>
      <c r="AM2" s="3" t="s">
        <v>80</v>
      </c>
    </row>
    <row r="3" spans="1:39" x14ac:dyDescent="0.6">
      <c r="A3" s="4" t="s">
        <v>178</v>
      </c>
      <c r="B3" s="3">
        <f>ROUND((SUM(Processed!$B3:$C3)-SUM(Processed!$B$62:$C$62)),2)</f>
        <v>-1.24</v>
      </c>
      <c r="C3" s="3">
        <f>(Processed!D3-Processed!D$62)</f>
        <v>1.6100000000000003</v>
      </c>
      <c r="D3" s="3">
        <f>(Processed!E3-Processed!E$62)</f>
        <v>-1.62</v>
      </c>
      <c r="E3" s="3">
        <f>(Processed!F3-Processed!F$62)</f>
        <v>-4.6099999999999994</v>
      </c>
      <c r="F3" s="3">
        <f>(Processed!G3-Processed!G$62)</f>
        <v>-2.4400000000000013</v>
      </c>
      <c r="G3" s="3">
        <f>(Processed!H3-Processed!H$62)</f>
        <v>1.25</v>
      </c>
      <c r="H3" s="3">
        <f>ROUND((SUM(Processed!$I3:$J3)-SUM(Processed!$I$62:$J$62)),2)</f>
        <v>5.88</v>
      </c>
      <c r="I3" s="3">
        <f>(Processed!K3-Processed!K$62)</f>
        <v>1.1800000000000002</v>
      </c>
      <c r="J3" s="3">
        <f>(Processed!L3-Processed!L$62)</f>
        <v>-7.9399999999999995</v>
      </c>
      <c r="K3" s="3">
        <f>(Processed!M3-Processed!M$62)</f>
        <v>3.0000000000001137E-2</v>
      </c>
      <c r="L3" s="3">
        <f>(Processed!N3-Processed!N$62)</f>
        <v>3.7900000000000027</v>
      </c>
      <c r="M3" s="3">
        <f>(Processed!O3-Processed!O$62)</f>
        <v>4.1199999999999974</v>
      </c>
      <c r="N3" s="3">
        <f>(Processed!P3-Processed!P$62)</f>
        <v>-4.2199999999999989</v>
      </c>
      <c r="O3" s="3">
        <f>(Processed!Q3-Processed!Q$62)</f>
        <v>6.8300000000000054</v>
      </c>
      <c r="P3" s="3">
        <f>(Processed!R3-Processed!R$62)</f>
        <v>-2.6100000000000003</v>
      </c>
      <c r="Q3" s="3">
        <f>(Processed!S3-Processed!S$62)</f>
        <v>8.1899999999999977</v>
      </c>
      <c r="R3" s="3">
        <f>(Processed!T3-Processed!T$62)</f>
        <v>-8.14</v>
      </c>
      <c r="S3" s="3">
        <f>(Processed!U3-Processed!U$62)</f>
        <v>1.96</v>
      </c>
      <c r="T3" s="3">
        <f>(Processed!V3-Processed!V$62)</f>
        <v>-2.0100000000000016</v>
      </c>
      <c r="U3" s="3">
        <f>(Processed!W3-Processed!W$62)</f>
        <v>4.6999999999999993</v>
      </c>
      <c r="V3" s="3">
        <f>(Processed!X3-Processed!X$62)</f>
        <v>-5.56</v>
      </c>
      <c r="W3" s="3">
        <f>(Processed!Y3-Processed!Y$62)</f>
        <v>-0.62000000000000099</v>
      </c>
      <c r="X3" s="3">
        <f>(Processed!Z3-Processed!Z$62)</f>
        <v>0.46999999999999975</v>
      </c>
      <c r="Y3" s="3">
        <f>(Processed!AA3-Processed!AA$62)</f>
        <v>1.7300000000000004</v>
      </c>
      <c r="Z3" s="3">
        <f>(Processed!AB3-Processed!AB$62)</f>
        <v>-0.48000000000000043</v>
      </c>
      <c r="AA3" s="3">
        <f>(Processed!AC3-Processed!AC$62)</f>
        <v>-1.0099999999999998</v>
      </c>
      <c r="AB3" s="3">
        <f>(Processed!AD3-Processed!AD$62)</f>
        <v>-1.1399999999999988</v>
      </c>
      <c r="AC3" s="3">
        <f>(Processed!AE3-Processed!AE$62)</f>
        <v>1.9100000000000001</v>
      </c>
      <c r="AD3" s="3">
        <f>(Processed!AF3-Processed!AF$62)</f>
        <v>12.320000000000007</v>
      </c>
      <c r="AE3" s="3">
        <f>(Processed!AG3-Processed!AG$62)</f>
        <v>-12.32</v>
      </c>
      <c r="AF3" s="3">
        <f>(Processed!AH3-Processed!AH$62)</f>
        <v>0.66000000000000014</v>
      </c>
      <c r="AG3" s="3">
        <f>(Processed!AI3-Processed!AI$62)</f>
        <v>-4.2899999999999991</v>
      </c>
      <c r="AH3" s="3">
        <f>(Processed!AJ3-Processed!AJ$62)</f>
        <v>-0.49000000000000199</v>
      </c>
      <c r="AI3" s="3">
        <f>(Processed!AK3-Processed!AK$62)</f>
        <v>2.5999999999999996</v>
      </c>
      <c r="AJ3" s="3">
        <f>(Processed!AL3-Processed!AL$62)</f>
        <v>-1.7899999999999991</v>
      </c>
      <c r="AK3" s="3">
        <f>(Processed!AM3-Processed!AM$62)</f>
        <v>1.5199999999999996</v>
      </c>
      <c r="AL3" s="3">
        <f>(Processed!AN3-Processed!AN$62)</f>
        <v>-1.0699999999999994</v>
      </c>
      <c r="AM3" s="3">
        <f>(Processed!AO3-Processed!AO$62)</f>
        <v>2.8599999999999994</v>
      </c>
    </row>
    <row r="4" spans="1:39" x14ac:dyDescent="0.6">
      <c r="A4" s="4" t="s">
        <v>179</v>
      </c>
      <c r="B4" s="3">
        <f>ROUND((SUM(Processed!$B4:$C4)-SUM(Processed!$B$62:$C$62)),2)</f>
        <v>2.52</v>
      </c>
      <c r="C4" s="3">
        <f>(Processed!D4-Processed!D$62)</f>
        <v>8.9999999999999858E-2</v>
      </c>
      <c r="D4" s="3">
        <f>(Processed!E4-Processed!E$62)</f>
        <v>0.6899999999999995</v>
      </c>
      <c r="E4" s="3">
        <f>(Processed!F4-Processed!F$62)</f>
        <v>0.91000000000000192</v>
      </c>
      <c r="F4" s="3">
        <f>(Processed!G4-Processed!G$62)</f>
        <v>-1.990000000000002</v>
      </c>
      <c r="G4" s="3">
        <f>(Processed!H4-Processed!H$62)</f>
        <v>-1.1899999999999995</v>
      </c>
      <c r="H4" s="3">
        <f>ROUND((SUM(Processed!$I4:$J4)-SUM(Processed!$I$62:$J$62)),2)</f>
        <v>-0.97</v>
      </c>
      <c r="I4" s="3">
        <f>(Processed!K4-Processed!K$62)</f>
        <v>-4.0000000000000036E-2</v>
      </c>
      <c r="J4" s="3">
        <f>(Processed!L4-Processed!L$62)</f>
        <v>-11.719999999999999</v>
      </c>
      <c r="K4" s="3">
        <f>(Processed!M4-Processed!M$62)</f>
        <v>-1.1799999999999997</v>
      </c>
      <c r="L4" s="3">
        <f>(Processed!N4-Processed!N$62)</f>
        <v>4.0400000000000027</v>
      </c>
      <c r="M4" s="3">
        <f>(Processed!O4-Processed!O$62)</f>
        <v>8.86</v>
      </c>
      <c r="N4" s="3">
        <f>(Processed!P4-Processed!P$62)</f>
        <v>-2.1599999999999966</v>
      </c>
      <c r="O4" s="3">
        <f>(Processed!Q4-Processed!Q$62)</f>
        <v>-1.6099999999999994</v>
      </c>
      <c r="P4" s="3">
        <f>(Processed!R4-Processed!R$62)</f>
        <v>3.76</v>
      </c>
      <c r="Q4" s="3">
        <f>(Processed!S4-Processed!S$62)</f>
        <v>-6.9899999999999984</v>
      </c>
      <c r="R4" s="3">
        <f>(Processed!T4-Processed!T$62)</f>
        <v>6.1500000000000057</v>
      </c>
      <c r="S4" s="3">
        <f>(Processed!U4-Processed!U$62)</f>
        <v>0.46999999999999975</v>
      </c>
      <c r="T4" s="3">
        <f>(Processed!V4-Processed!V$62)</f>
        <v>0.36999999999999744</v>
      </c>
      <c r="U4" s="3">
        <f>(Processed!W4-Processed!W$62)</f>
        <v>-1.8900000000000001</v>
      </c>
      <c r="V4" s="3">
        <f>(Processed!X4-Processed!X$62)</f>
        <v>-3.5199999999999996</v>
      </c>
      <c r="W4" s="3">
        <f>(Processed!Y4-Processed!Y$62)</f>
        <v>3.0799999999999983</v>
      </c>
      <c r="X4" s="3">
        <f>(Processed!Z4-Processed!Z$62)</f>
        <v>-0.57000000000000028</v>
      </c>
      <c r="Y4" s="3">
        <f>(Processed!AA4-Processed!AA$62)</f>
        <v>7.7100000000000009</v>
      </c>
      <c r="Z4" s="3">
        <f>(Processed!AB4-Processed!AB$62)</f>
        <v>0.21999999999999975</v>
      </c>
      <c r="AA4" s="3">
        <f>(Processed!AC4-Processed!AC$62)</f>
        <v>-1.3399999999999999</v>
      </c>
      <c r="AB4" s="3">
        <f>(Processed!AD4-Processed!AD$62)</f>
        <v>-4.7399999999999984</v>
      </c>
      <c r="AC4" s="3">
        <f>(Processed!AE4-Processed!AE$62)</f>
        <v>1.0500000000000007</v>
      </c>
      <c r="AD4" s="3">
        <f>(Processed!AF4-Processed!AF$62)</f>
        <v>1.2900000000000063</v>
      </c>
      <c r="AE4" s="3">
        <f>(Processed!AG4-Processed!AG$62)</f>
        <v>-1.2899999999999991</v>
      </c>
      <c r="AF4" s="3">
        <f>(Processed!AH4-Processed!AH$62)</f>
        <v>-5.03</v>
      </c>
      <c r="AG4" s="3">
        <f>(Processed!AI4-Processed!AI$62)</f>
        <v>-9.6799999999999979</v>
      </c>
      <c r="AH4" s="3">
        <f>(Processed!AJ4-Processed!AJ$62)</f>
        <v>1.5299999999999976</v>
      </c>
      <c r="AI4" s="3">
        <f>(Processed!AK4-Processed!AK$62)</f>
        <v>2.3499999999999996</v>
      </c>
      <c r="AJ4" s="3">
        <f>(Processed!AL4-Processed!AL$62)</f>
        <v>0.59999999999999964</v>
      </c>
      <c r="AK4" s="3">
        <f>(Processed!AM4-Processed!AM$62)</f>
        <v>1.42</v>
      </c>
      <c r="AL4" s="3">
        <f>(Processed!AN4-Processed!AN$62)</f>
        <v>5.37</v>
      </c>
      <c r="AM4" s="3">
        <f>(Processed!AO4-Processed!AO$62)</f>
        <v>3.4399999999999995</v>
      </c>
    </row>
    <row r="5" spans="1:39" x14ac:dyDescent="0.6">
      <c r="A5" s="4" t="s">
        <v>180</v>
      </c>
      <c r="B5" s="3">
        <f>ROUND((SUM(Processed!$B5:$C5)-SUM(Processed!$B$62:$C$62)),2)</f>
        <v>-2.4500000000000002</v>
      </c>
      <c r="C5" s="3">
        <f>(Processed!D5-Processed!D$62)</f>
        <v>-2.6900000000000004</v>
      </c>
      <c r="D5" s="3">
        <f>(Processed!E5-Processed!E$62)</f>
        <v>-0.4399999999999995</v>
      </c>
      <c r="E5" s="3">
        <f>(Processed!F5-Processed!F$62)</f>
        <v>6.6400000000000023</v>
      </c>
      <c r="F5" s="3">
        <f>(Processed!G5-Processed!G$62)</f>
        <v>-6.0000000000002274E-2</v>
      </c>
      <c r="G5" s="3">
        <f>(Processed!H5-Processed!H$62)</f>
        <v>-1.8900000000000006</v>
      </c>
      <c r="H5" s="3">
        <f>ROUND((SUM(Processed!$I5:$J5)-SUM(Processed!$I$62:$J$62)),2)</f>
        <v>0.23</v>
      </c>
      <c r="I5" s="3">
        <f>(Processed!K5-Processed!K$62)</f>
        <v>0.68000000000000016</v>
      </c>
      <c r="J5" s="3">
        <f>(Processed!L5-Processed!L$62)</f>
        <v>5.6900000000000013</v>
      </c>
      <c r="K5" s="3">
        <f>(Processed!M5-Processed!M$62)</f>
        <v>0.73000000000000043</v>
      </c>
      <c r="L5" s="3">
        <f>(Processed!N5-Processed!N$62)</f>
        <v>-4.509999999999998</v>
      </c>
      <c r="M5" s="3">
        <f>(Processed!O5-Processed!O$62)</f>
        <v>-1.9000000000000057</v>
      </c>
      <c r="N5" s="3">
        <f>(Processed!P5-Processed!P$62)</f>
        <v>1.0600000000000023</v>
      </c>
      <c r="O5" s="3">
        <f>(Processed!Q5-Processed!Q$62)</f>
        <v>-1.0300000000000011</v>
      </c>
      <c r="P5" s="3">
        <f>(Processed!R5-Processed!R$62)</f>
        <v>-3.0000000000000249E-2</v>
      </c>
      <c r="Q5" s="3">
        <f>(Processed!S5-Processed!S$62)</f>
        <v>-1.4899999999999984</v>
      </c>
      <c r="R5" s="3">
        <f>(Processed!T5-Processed!T$62)</f>
        <v>-6.6899999999999977</v>
      </c>
      <c r="S5" s="3">
        <f>(Processed!U5-Processed!U$62)</f>
        <v>0.66000000000000014</v>
      </c>
      <c r="T5" s="3">
        <f>(Processed!V5-Processed!V$62)</f>
        <v>7.519999999999996</v>
      </c>
      <c r="U5" s="3">
        <f>(Processed!W5-Processed!W$62)</f>
        <v>-2.2300000000000004</v>
      </c>
      <c r="V5" s="3">
        <f>(Processed!X5-Processed!X$62)</f>
        <v>-3.5999999999999996</v>
      </c>
      <c r="W5" s="3">
        <f>(Processed!Y5-Processed!Y$62)</f>
        <v>-0.58999999999999986</v>
      </c>
      <c r="X5" s="3">
        <f>(Processed!Z5-Processed!Z$62)</f>
        <v>1.0200000000000005</v>
      </c>
      <c r="Y5" s="3">
        <f>(Processed!AA5-Processed!AA$62)</f>
        <v>0.42000000000000171</v>
      </c>
      <c r="Z5" s="3">
        <f>(Processed!AB5-Processed!AB$62)</f>
        <v>1.1099999999999994</v>
      </c>
      <c r="AA5" s="3">
        <f>(Processed!AC5-Processed!AC$62)</f>
        <v>1.3399999999999999</v>
      </c>
      <c r="AB5" s="3">
        <f>(Processed!AD5-Processed!AD$62)</f>
        <v>1.0899999999999999</v>
      </c>
      <c r="AC5" s="3">
        <f>(Processed!AE5-Processed!AE$62)</f>
        <v>1.4399999999999977</v>
      </c>
      <c r="AD5" s="3">
        <f>(Processed!AF5-Processed!AF$62)</f>
        <v>-19.989999999999995</v>
      </c>
      <c r="AE5" s="3">
        <f>(Processed!AG5-Processed!AG$62)</f>
        <v>19.989999999999998</v>
      </c>
      <c r="AF5" s="3">
        <f>(Processed!AH5-Processed!AH$62)</f>
        <v>-1.17</v>
      </c>
      <c r="AG5" s="3">
        <f>(Processed!AI5-Processed!AI$62)</f>
        <v>2.9700000000000024</v>
      </c>
      <c r="AH5" s="3">
        <f>(Processed!AJ5-Processed!AJ$62)</f>
        <v>-1.6500000000000004</v>
      </c>
      <c r="AI5" s="3">
        <f>(Processed!AK5-Processed!AK$62)</f>
        <v>-0.19999999999999929</v>
      </c>
      <c r="AJ5" s="3">
        <f>(Processed!AL5-Processed!AL$62)</f>
        <v>1.4700000000000006</v>
      </c>
      <c r="AK5" s="3">
        <f>(Processed!AM5-Processed!AM$62)</f>
        <v>0.83999999999999986</v>
      </c>
      <c r="AL5" s="3">
        <f>(Processed!AN5-Processed!AN$62)</f>
        <v>-2.25</v>
      </c>
      <c r="AM5" s="3">
        <f>(Processed!AO5-Processed!AO$62)</f>
        <v>-3.0000000000001137E-2</v>
      </c>
    </row>
    <row r="6" spans="1:39" x14ac:dyDescent="0.6">
      <c r="A6" s="4" t="s">
        <v>181</v>
      </c>
      <c r="B6" s="3">
        <f>ROUND((SUM(Processed!$B6:$C6)-SUM(Processed!$B$62:$C$62)),2)</f>
        <v>6.68</v>
      </c>
      <c r="C6" s="3">
        <f>(Processed!D6-Processed!D$62)</f>
        <v>0.62000000000000011</v>
      </c>
      <c r="D6" s="3">
        <f>(Processed!E6-Processed!E$62)</f>
        <v>0.89000000000000057</v>
      </c>
      <c r="E6" s="3">
        <f>(Processed!F6-Processed!F$62)</f>
        <v>3.8600000000000012</v>
      </c>
      <c r="F6" s="3">
        <f>(Processed!G6-Processed!G$62)</f>
        <v>-0.15000000000000213</v>
      </c>
      <c r="G6" s="3">
        <f>(Processed!H6-Processed!H$62)</f>
        <v>-3.33</v>
      </c>
      <c r="H6" s="3">
        <f>ROUND((SUM(Processed!$I6:$J6)-SUM(Processed!$I$62:$J$62)),2)</f>
        <v>-7.47</v>
      </c>
      <c r="I6" s="3">
        <f>(Processed!K6-Processed!K$62)</f>
        <v>-1.1000000000000001</v>
      </c>
      <c r="J6" s="3">
        <f>(Processed!L6-Processed!L$62)</f>
        <v>-7.0599999999999987</v>
      </c>
      <c r="K6" s="3">
        <f>(Processed!M6-Processed!M$62)</f>
        <v>0.38000000000000078</v>
      </c>
      <c r="L6" s="3">
        <f>(Processed!N6-Processed!N$62)</f>
        <v>6.5</v>
      </c>
      <c r="M6" s="3">
        <f>(Processed!O6-Processed!O$62)</f>
        <v>0.17999999999999972</v>
      </c>
      <c r="N6" s="3">
        <f>(Processed!P6-Processed!P$62)</f>
        <v>1.9400000000000048</v>
      </c>
      <c r="O6" s="3">
        <f>(Processed!Q6-Processed!Q$62)</f>
        <v>-3.0799999999999983</v>
      </c>
      <c r="P6" s="3">
        <f>(Processed!R6-Processed!R$62)</f>
        <v>1.1399999999999988</v>
      </c>
      <c r="Q6" s="3">
        <f>(Processed!S6-Processed!S$62)</f>
        <v>-14.51</v>
      </c>
      <c r="R6" s="3">
        <f>(Processed!T6-Processed!T$62)</f>
        <v>18.900000000000006</v>
      </c>
      <c r="S6" s="3">
        <f>(Processed!U6-Processed!U$62)</f>
        <v>-3.0700000000000003</v>
      </c>
      <c r="T6" s="3">
        <f>(Processed!V6-Processed!V$62)</f>
        <v>-1.3200000000000003</v>
      </c>
      <c r="U6" s="3">
        <f>(Processed!W6-Processed!W$62)</f>
        <v>-1.9600000000000002</v>
      </c>
      <c r="V6" s="3">
        <f>(Processed!X6-Processed!X$62)</f>
        <v>-1.1200000000000001</v>
      </c>
      <c r="W6" s="3">
        <f>(Processed!Y6-Processed!Y$62)</f>
        <v>2.9699999999999989</v>
      </c>
      <c r="X6" s="3">
        <f>(Processed!Z6-Processed!Z$62)</f>
        <v>-0.5</v>
      </c>
      <c r="Y6" s="3">
        <f>(Processed!AA6-Processed!AA$62)</f>
        <v>1.9200000000000017</v>
      </c>
      <c r="Z6" s="3">
        <f>(Processed!AB6-Processed!AB$62)</f>
        <v>-0.29000000000000004</v>
      </c>
      <c r="AA6" s="3">
        <f>(Processed!AC6-Processed!AC$62)</f>
        <v>-0.33999999999999986</v>
      </c>
      <c r="AB6" s="3">
        <f>(Processed!AD6-Processed!AD$62)</f>
        <v>-3.09</v>
      </c>
      <c r="AC6" s="3">
        <f>(Processed!AE6-Processed!AE$62)</f>
        <v>2.3900000000000006</v>
      </c>
      <c r="AD6" s="3">
        <f>(Processed!AF6-Processed!AF$62)</f>
        <v>4.1700000000000017</v>
      </c>
      <c r="AE6" s="3">
        <f>(Processed!AG6-Processed!AG$62)</f>
        <v>-4.17</v>
      </c>
      <c r="AF6" s="3">
        <f>(Processed!AH6-Processed!AH$62)</f>
        <v>-3.0500000000000007</v>
      </c>
      <c r="AG6" s="3">
        <f>(Processed!AI6-Processed!AI$62)</f>
        <v>-5.2799999999999994</v>
      </c>
      <c r="AH6" s="3">
        <f>(Processed!AJ6-Processed!AJ$62)</f>
        <v>2.75</v>
      </c>
      <c r="AI6" s="3">
        <f>(Processed!AK6-Processed!AK$62)</f>
        <v>2.1400000000000006</v>
      </c>
      <c r="AJ6" s="3">
        <f>(Processed!AL6-Processed!AL$62)</f>
        <v>0.65000000000000036</v>
      </c>
      <c r="AK6" s="3">
        <f>(Processed!AM6-Processed!AM$62)</f>
        <v>0.92999999999999972</v>
      </c>
      <c r="AL6" s="3">
        <f>(Processed!AN6-Processed!AN$62)</f>
        <v>1.7000000000000002</v>
      </c>
      <c r="AM6" s="3">
        <f>(Processed!AO6-Processed!AO$62)</f>
        <v>0.14999999999999858</v>
      </c>
    </row>
    <row r="7" spans="1:39" x14ac:dyDescent="0.6">
      <c r="A7" s="4" t="s">
        <v>182</v>
      </c>
      <c r="B7" s="3">
        <f>ROUND((SUM(Processed!$B7:$C7)-SUM(Processed!$B$62:$C$62)),2)</f>
        <v>0.2</v>
      </c>
      <c r="C7" s="3">
        <f>(Processed!D7-Processed!D$62)</f>
        <v>-0.13999999999999968</v>
      </c>
      <c r="D7" s="3">
        <f>(Processed!E7-Processed!E$62)</f>
        <v>0.34999999999999964</v>
      </c>
      <c r="E7" s="3">
        <f>(Processed!F7-Processed!F$62)</f>
        <v>-0.41999999999999993</v>
      </c>
      <c r="F7" s="3">
        <f>(Processed!G7-Processed!G$62)</f>
        <v>0.25999999999999801</v>
      </c>
      <c r="G7" s="3">
        <f>(Processed!H7-Processed!H$62)</f>
        <v>0.38999999999999879</v>
      </c>
      <c r="H7" s="3">
        <f>ROUND((SUM(Processed!$I7:$J7)-SUM(Processed!$I$62:$J$62)),2)</f>
        <v>-0.39</v>
      </c>
      <c r="I7" s="3">
        <f>(Processed!K7-Processed!K$62)</f>
        <v>-0.22999999999999998</v>
      </c>
      <c r="J7" s="3">
        <f>(Processed!L7-Processed!L$62)</f>
        <v>-4.34</v>
      </c>
      <c r="K7" s="3">
        <f>(Processed!M7-Processed!M$62)</f>
        <v>-0.78999999999999915</v>
      </c>
      <c r="L7" s="3">
        <f>(Processed!N7-Processed!N$62)</f>
        <v>-0.21999999999999886</v>
      </c>
      <c r="M7" s="3">
        <f>(Processed!O7-Processed!O$62)</f>
        <v>5.3499999999999943</v>
      </c>
      <c r="N7" s="3">
        <f>(Processed!P7-Processed!P$62)</f>
        <v>-0.9199999999999946</v>
      </c>
      <c r="O7" s="3">
        <f>(Processed!Q7-Processed!Q$62)</f>
        <v>-0.33999999999999631</v>
      </c>
      <c r="P7" s="3">
        <f>(Processed!R7-Processed!R$62)</f>
        <v>1.2599999999999998</v>
      </c>
      <c r="Q7" s="3">
        <f>(Processed!S7-Processed!S$62)</f>
        <v>-0.23000000000000043</v>
      </c>
      <c r="R7" s="3">
        <f>(Processed!T7-Processed!T$62)</f>
        <v>3.970000000000006</v>
      </c>
      <c r="S7" s="3">
        <f>(Processed!U7-Processed!U$62)</f>
        <v>1.2699999999999996</v>
      </c>
      <c r="T7" s="3">
        <f>(Processed!V7-Processed!V$62)</f>
        <v>-5.0100000000000016</v>
      </c>
      <c r="U7" s="3">
        <f>(Processed!W7-Processed!W$62)</f>
        <v>-2.16</v>
      </c>
      <c r="V7" s="3">
        <f>(Processed!X7-Processed!X$62)</f>
        <v>-3.1799999999999997</v>
      </c>
      <c r="W7" s="3">
        <f>(Processed!Y7-Processed!Y$62)</f>
        <v>0.75</v>
      </c>
      <c r="X7" s="3">
        <f>(Processed!Z7-Processed!Z$62)</f>
        <v>0.51999999999999957</v>
      </c>
      <c r="Y7" s="3">
        <f>(Processed!AA7-Processed!AA$62)</f>
        <v>3.1000000000000014</v>
      </c>
      <c r="Z7" s="3">
        <f>(Processed!AB7-Processed!AB$62)</f>
        <v>0.46999999999999975</v>
      </c>
      <c r="AA7" s="3">
        <f>(Processed!AC7-Processed!AC$62)</f>
        <v>-0.17999999999999972</v>
      </c>
      <c r="AB7" s="3">
        <f>(Processed!AD7-Processed!AD$62)</f>
        <v>-1.8199999999999985</v>
      </c>
      <c r="AC7" s="3">
        <f>(Processed!AE7-Processed!AE$62)</f>
        <v>2.5</v>
      </c>
      <c r="AD7" s="3">
        <f>(Processed!AF7-Processed!AF$62)</f>
        <v>-8.0499999999999972</v>
      </c>
      <c r="AE7" s="3">
        <f>(Processed!AG7-Processed!AG$62)</f>
        <v>8.0500000000000007</v>
      </c>
      <c r="AF7" s="3">
        <f>(Processed!AH7-Processed!AH$62)</f>
        <v>-2.9800000000000004</v>
      </c>
      <c r="AG7" s="3">
        <f>(Processed!AI7-Processed!AI$62)</f>
        <v>-3.3099999999999987</v>
      </c>
      <c r="AH7" s="3">
        <f>(Processed!AJ7-Processed!AJ$62)</f>
        <v>0.61999999999999744</v>
      </c>
      <c r="AI7" s="3">
        <f>(Processed!AK7-Processed!AK$62)</f>
        <v>1.6600000000000001</v>
      </c>
      <c r="AJ7" s="3">
        <f>(Processed!AL7-Processed!AL$62)</f>
        <v>1.8600000000000012</v>
      </c>
      <c r="AK7" s="3">
        <f>(Processed!AM7-Processed!AM$62)</f>
        <v>0.66999999999999993</v>
      </c>
      <c r="AL7" s="3">
        <f>(Processed!AN7-Processed!AN$62)</f>
        <v>0.37000000000000011</v>
      </c>
      <c r="AM7" s="3">
        <f>(Processed!AO7-Processed!AO$62)</f>
        <v>1.0999999999999996</v>
      </c>
    </row>
    <row r="8" spans="1:39" x14ac:dyDescent="0.6">
      <c r="A8" s="4" t="s">
        <v>183</v>
      </c>
      <c r="B8" s="3">
        <f>ROUND((SUM(Processed!$B8:$C8)-SUM(Processed!$B$62:$C$62)),2)</f>
        <v>-2.57</v>
      </c>
      <c r="C8" s="3">
        <f>(Processed!D8-Processed!D$62)</f>
        <v>0.80999999999999961</v>
      </c>
      <c r="D8" s="3">
        <f>(Processed!E8-Processed!E$62)</f>
        <v>1.5</v>
      </c>
      <c r="E8" s="3">
        <f>(Processed!F8-Processed!F$62)</f>
        <v>-3.7899999999999991</v>
      </c>
      <c r="F8" s="3">
        <f>(Processed!G8-Processed!G$62)</f>
        <v>-1.9100000000000001</v>
      </c>
      <c r="G8" s="3">
        <f>(Processed!H8-Processed!H$62)</f>
        <v>1.1899999999999995</v>
      </c>
      <c r="H8" s="3">
        <f>ROUND((SUM(Processed!$I8:$J8)-SUM(Processed!$I$62:$J$62)),2)</f>
        <v>3.78</v>
      </c>
      <c r="I8" s="3">
        <f>(Processed!K8-Processed!K$62)</f>
        <v>1.0100000000000002</v>
      </c>
      <c r="J8" s="3">
        <f>(Processed!L8-Processed!L$62)</f>
        <v>17.43</v>
      </c>
      <c r="K8" s="3">
        <f>(Processed!M8-Processed!M$62)</f>
        <v>1.0500000000000007</v>
      </c>
      <c r="L8" s="3">
        <f>(Processed!N8-Processed!N$62)</f>
        <v>-9.759999999999998</v>
      </c>
      <c r="M8" s="3">
        <f>(Processed!O8-Processed!O$62)</f>
        <v>-8.7199999999999989</v>
      </c>
      <c r="N8" s="3">
        <f>(Processed!P8-Processed!P$62)</f>
        <v>-3.8899999999999935</v>
      </c>
      <c r="O8" s="3">
        <f>(Processed!Q8-Processed!Q$62)</f>
        <v>4.7000000000000028</v>
      </c>
      <c r="P8" s="3">
        <f>(Processed!R8-Processed!R$62)</f>
        <v>-0.8100000000000005</v>
      </c>
      <c r="Q8" s="3">
        <f>(Processed!S8-Processed!S$62)</f>
        <v>15.009999999999998</v>
      </c>
      <c r="R8" s="3">
        <f>(Processed!T8-Processed!T$62)</f>
        <v>-8.7899999999999991</v>
      </c>
      <c r="S8" s="3">
        <f>(Processed!U8-Processed!U$62)</f>
        <v>-3.08</v>
      </c>
      <c r="T8" s="3">
        <f>(Processed!V8-Processed!V$62)</f>
        <v>-3.1500000000000021</v>
      </c>
      <c r="U8" s="3">
        <f>(Processed!W8-Processed!W$62)</f>
        <v>-2.14</v>
      </c>
      <c r="V8" s="3">
        <f>(Processed!X8-Processed!X$62)</f>
        <v>-2.2599999999999998</v>
      </c>
      <c r="W8" s="3">
        <f>(Processed!Y8-Processed!Y$62)</f>
        <v>-4.8600000000000012</v>
      </c>
      <c r="X8" s="3">
        <f>(Processed!Z8-Processed!Z$62)</f>
        <v>0.27999999999999936</v>
      </c>
      <c r="Y8" s="3">
        <f>(Processed!AA8-Processed!AA$62)</f>
        <v>-1.2199999999999989</v>
      </c>
      <c r="Z8" s="3">
        <f>(Processed!AB8-Processed!AB$62)</f>
        <v>-1.0300000000000002</v>
      </c>
      <c r="AA8" s="3">
        <f>(Processed!AC8-Processed!AC$62)</f>
        <v>2.21</v>
      </c>
      <c r="AB8" s="3">
        <f>(Processed!AD8-Processed!AD$62)</f>
        <v>7.3500000000000014</v>
      </c>
      <c r="AC8" s="3">
        <f>(Processed!AE8-Processed!AE$62)</f>
        <v>1.6600000000000001</v>
      </c>
      <c r="AD8" s="3">
        <f>(Processed!AF8-Processed!AF$62)</f>
        <v>-7.2800000000000011</v>
      </c>
      <c r="AE8" s="3">
        <f>(Processed!AG8-Processed!AG$62)</f>
        <v>7.2800000000000011</v>
      </c>
      <c r="AF8" s="3">
        <f>(Processed!AH8-Processed!AH$62)</f>
        <v>3.4399999999999995</v>
      </c>
      <c r="AG8" s="3">
        <f>(Processed!AI8-Processed!AI$62)</f>
        <v>12.390000000000004</v>
      </c>
      <c r="AH8" s="3">
        <f>(Processed!AJ8-Processed!AJ$62)</f>
        <v>-6.8300000000000018</v>
      </c>
      <c r="AI8" s="3">
        <f>(Processed!AK8-Processed!AK$62)</f>
        <v>-1.8599999999999994</v>
      </c>
      <c r="AJ8" s="3">
        <f>(Processed!AL8-Processed!AL$62)</f>
        <v>1.08</v>
      </c>
      <c r="AK8" s="3">
        <f>(Processed!AM8-Processed!AM$62)</f>
        <v>1.0999999999999996</v>
      </c>
      <c r="AL8" s="3">
        <f>(Processed!AN8-Processed!AN$62)</f>
        <v>-4.91</v>
      </c>
      <c r="AM8" s="3">
        <f>(Processed!AO8-Processed!AO$62)</f>
        <v>-4.4200000000000008</v>
      </c>
    </row>
    <row r="9" spans="1:39" x14ac:dyDescent="0.6">
      <c r="A9" s="4" t="s">
        <v>184</v>
      </c>
      <c r="B9" s="3">
        <f>ROUND((SUM(Processed!$B9:$C9)-SUM(Processed!$B$62:$C$62)),2)</f>
        <v>-2</v>
      </c>
      <c r="C9" s="3">
        <f>(Processed!D9-Processed!D$62)</f>
        <v>-2.2000000000000002</v>
      </c>
      <c r="D9" s="3">
        <f>(Processed!E9-Processed!E$62)</f>
        <v>1.3000000000000007</v>
      </c>
      <c r="E9" s="3">
        <f>(Processed!F9-Processed!F$62)</f>
        <v>5.5000000000000018</v>
      </c>
      <c r="F9" s="3">
        <f>(Processed!G9-Processed!G$62)</f>
        <v>0.17999999999999972</v>
      </c>
      <c r="G9" s="3">
        <f>(Processed!H9-Processed!H$62)</f>
        <v>-1.2599999999999998</v>
      </c>
      <c r="H9" s="3">
        <f>ROUND((SUM(Processed!$I9:$J9)-SUM(Processed!$I$62:$J$62)),2)</f>
        <v>-1.68</v>
      </c>
      <c r="I9" s="3">
        <f>(Processed!K9-Processed!K$62)</f>
        <v>0.16999999999999993</v>
      </c>
      <c r="J9" s="3">
        <f>(Processed!L9-Processed!L$62)</f>
        <v>1.490000000000002</v>
      </c>
      <c r="K9" s="3">
        <f>(Processed!M9-Processed!M$62)</f>
        <v>0.50999999999999979</v>
      </c>
      <c r="L9" s="3">
        <f>(Processed!N9-Processed!N$62)</f>
        <v>-2.25</v>
      </c>
      <c r="M9" s="3">
        <f>(Processed!O9-Processed!O$62)</f>
        <v>0.25999999999999801</v>
      </c>
      <c r="N9" s="3">
        <f>(Processed!P9-Processed!P$62)</f>
        <v>2.3700000000000045</v>
      </c>
      <c r="O9" s="3">
        <f>(Processed!Q9-Processed!Q$62)</f>
        <v>-3.2499999999999964</v>
      </c>
      <c r="P9" s="3">
        <f>(Processed!R9-Processed!R$62)</f>
        <v>0.87999999999999901</v>
      </c>
      <c r="Q9" s="3">
        <f>(Processed!S9-Processed!S$62)</f>
        <v>-5.1999999999999993</v>
      </c>
      <c r="R9" s="3">
        <f>(Processed!T9-Processed!T$62)</f>
        <v>-6.3599999999999994</v>
      </c>
      <c r="S9" s="3">
        <f>(Processed!U9-Processed!U$62)</f>
        <v>2.9699999999999998</v>
      </c>
      <c r="T9" s="3">
        <f>(Processed!V9-Processed!V$62)</f>
        <v>8.5899999999999963</v>
      </c>
      <c r="U9" s="3">
        <f>(Processed!W9-Processed!W$62)</f>
        <v>-2.1900000000000004</v>
      </c>
      <c r="V9" s="3">
        <f>(Processed!X9-Processed!X$62)</f>
        <v>-1.3399999999999999</v>
      </c>
      <c r="W9" s="3">
        <f>(Processed!Y9-Processed!Y$62)</f>
        <v>-0.94000000000000128</v>
      </c>
      <c r="X9" s="3">
        <f>(Processed!Z9-Processed!Z$62)</f>
        <v>1.7199999999999998</v>
      </c>
      <c r="Y9" s="3">
        <f>(Processed!AA9-Processed!AA$62)</f>
        <v>2.8599999999999994</v>
      </c>
      <c r="Z9" s="3">
        <f>(Processed!AB9-Processed!AB$62)</f>
        <v>1.1099999999999994</v>
      </c>
      <c r="AA9" s="3">
        <f>(Processed!AC9-Processed!AC$62)</f>
        <v>0.94000000000000039</v>
      </c>
      <c r="AB9" s="3">
        <f>(Processed!AD9-Processed!AD$62)</f>
        <v>-2.4899999999999984</v>
      </c>
      <c r="AC9" s="3">
        <f>(Processed!AE9-Processed!AE$62)</f>
        <v>0.32000000000000028</v>
      </c>
      <c r="AD9" s="3">
        <f>(Processed!AF9-Processed!AF$62)</f>
        <v>-12.069999999999993</v>
      </c>
      <c r="AE9" s="3">
        <f>(Processed!AG9-Processed!AG$62)</f>
        <v>12.07</v>
      </c>
      <c r="AF9" s="3">
        <f>(Processed!AH9-Processed!AH$62)</f>
        <v>-1.3800000000000008</v>
      </c>
      <c r="AG9" s="3">
        <f>(Processed!AI9-Processed!AI$62)</f>
        <v>-1.0999999999999979</v>
      </c>
      <c r="AH9" s="3">
        <f>(Processed!AJ9-Processed!AJ$62)</f>
        <v>5.9999999999998721E-2</v>
      </c>
      <c r="AI9" s="3">
        <f>(Processed!AK9-Processed!AK$62)</f>
        <v>0.58000000000000007</v>
      </c>
      <c r="AJ9" s="3">
        <f>(Processed!AL9-Processed!AL$62)</f>
        <v>1.3000000000000007</v>
      </c>
      <c r="AK9" s="3">
        <f>(Processed!AM9-Processed!AM$62)</f>
        <v>-0.23000000000000043</v>
      </c>
      <c r="AL9" s="3">
        <f>(Processed!AN9-Processed!AN$62)</f>
        <v>0.37000000000000011</v>
      </c>
      <c r="AM9" s="3">
        <f>(Processed!AO9-Processed!AO$62)</f>
        <v>0.37999999999999901</v>
      </c>
    </row>
    <row r="10" spans="1:39" x14ac:dyDescent="0.6">
      <c r="A10" s="4" t="s">
        <v>185</v>
      </c>
      <c r="B10" s="3">
        <f>ROUND((SUM(Processed!$B10:$C10)-SUM(Processed!$B$62:$C$62)),2)</f>
        <v>-0.81</v>
      </c>
      <c r="C10" s="3">
        <f>(Processed!D10-Processed!D$62)</f>
        <v>0.63999999999999968</v>
      </c>
      <c r="D10" s="3">
        <f>(Processed!E10-Processed!E$62)</f>
        <v>-1.04</v>
      </c>
      <c r="E10" s="3">
        <f>(Processed!F10-Processed!F$62)</f>
        <v>-4.0199999999999996</v>
      </c>
      <c r="F10" s="3">
        <f>(Processed!G10-Processed!G$62)</f>
        <v>0.44999999999999929</v>
      </c>
      <c r="G10" s="3">
        <f>(Processed!H10-Processed!H$62)</f>
        <v>0.95999999999999908</v>
      </c>
      <c r="H10" s="3">
        <f>ROUND((SUM(Processed!$I10:$J10)-SUM(Processed!$I$62:$J$62)),2)</f>
        <v>2.23</v>
      </c>
      <c r="I10" s="3">
        <f>(Processed!K10-Processed!K$62)</f>
        <v>1.62</v>
      </c>
      <c r="J10" s="3">
        <f>(Processed!L10-Processed!L$62)</f>
        <v>13.36</v>
      </c>
      <c r="K10" s="3">
        <f>(Processed!M10-Processed!M$62)</f>
        <v>1.3100000000000005</v>
      </c>
      <c r="L10" s="3">
        <f>(Processed!N10-Processed!N$62)</f>
        <v>-5.93</v>
      </c>
      <c r="M10" s="3">
        <f>(Processed!O10-Processed!O$62)</f>
        <v>-8.730000000000004</v>
      </c>
      <c r="N10" s="3">
        <f>(Processed!P10-Processed!P$62)</f>
        <v>-1.9699999999999989</v>
      </c>
      <c r="O10" s="3">
        <f>(Processed!Q10-Processed!Q$62)</f>
        <v>3.8700000000000045</v>
      </c>
      <c r="P10" s="3">
        <f>(Processed!R10-Processed!R$62)</f>
        <v>-1.9100000000000001</v>
      </c>
      <c r="Q10" s="3">
        <f>(Processed!S10-Processed!S$62)</f>
        <v>8.11</v>
      </c>
      <c r="R10" s="3">
        <f>(Processed!T10-Processed!T$62)</f>
        <v>-3.6199999999999974</v>
      </c>
      <c r="S10" s="3">
        <f>(Processed!U10-Processed!U$62)</f>
        <v>-1.2100000000000004</v>
      </c>
      <c r="T10" s="3">
        <f>(Processed!V10-Processed!V$62)</f>
        <v>-3.2800000000000011</v>
      </c>
      <c r="U10" s="3">
        <f>(Processed!W10-Processed!W$62)</f>
        <v>-2.1100000000000003</v>
      </c>
      <c r="V10" s="3">
        <f>(Processed!X10-Processed!X$62)</f>
        <v>-2.29</v>
      </c>
      <c r="W10" s="3">
        <f>(Processed!Y10-Processed!Y$62)</f>
        <v>-3.25</v>
      </c>
      <c r="X10" s="3">
        <f>(Processed!Z10-Processed!Z$62)</f>
        <v>-0.71</v>
      </c>
      <c r="Y10" s="3">
        <f>(Processed!AA10-Processed!AA$62)</f>
        <v>-2.5299999999999994</v>
      </c>
      <c r="Z10" s="3">
        <f>(Processed!AB10-Processed!AB$62)</f>
        <v>-0.62999999999999989</v>
      </c>
      <c r="AA10" s="3">
        <f>(Processed!AC10-Processed!AC$62)</f>
        <v>1.29</v>
      </c>
      <c r="AB10" s="3">
        <f>(Processed!AD10-Processed!AD$62)</f>
        <v>7.0300000000000011</v>
      </c>
      <c r="AC10" s="3">
        <f>(Processed!AE10-Processed!AE$62)</f>
        <v>3.1799999999999997</v>
      </c>
      <c r="AD10" s="3">
        <f>(Processed!AF10-Processed!AF$62)</f>
        <v>8.3299999999999983</v>
      </c>
      <c r="AE10" s="3">
        <f>(Processed!AG10-Processed!AG$62)</f>
        <v>-8.33</v>
      </c>
      <c r="AF10" s="3">
        <f>(Processed!AH10-Processed!AH$62)</f>
        <v>4.01</v>
      </c>
      <c r="AG10" s="3">
        <f>(Processed!AI10-Processed!AI$62)</f>
        <v>11.45</v>
      </c>
      <c r="AH10" s="3">
        <f>(Processed!AJ10-Processed!AJ$62)</f>
        <v>-5.5600000000000005</v>
      </c>
      <c r="AI10" s="3">
        <f>(Processed!AK10-Processed!AK$62)</f>
        <v>-0.40000000000000036</v>
      </c>
      <c r="AJ10" s="3">
        <f>(Processed!AL10-Processed!AL$62)</f>
        <v>0.36000000000000121</v>
      </c>
      <c r="AK10" s="3">
        <f>(Processed!AM10-Processed!AM$62)</f>
        <v>-0.12000000000000099</v>
      </c>
      <c r="AL10" s="3">
        <f>(Processed!AN10-Processed!AN$62)</f>
        <v>-4.83</v>
      </c>
      <c r="AM10" s="3">
        <f>(Processed!AO10-Processed!AO$62)</f>
        <v>-4.9200000000000008</v>
      </c>
    </row>
    <row r="11" spans="1:39" x14ac:dyDescent="0.6">
      <c r="A11" s="4" t="s">
        <v>186</v>
      </c>
      <c r="B11" s="3">
        <f>ROUND((SUM(Processed!$B11:$C11)-SUM(Processed!$B$62:$C$62)),2)</f>
        <v>0.3</v>
      </c>
      <c r="C11" s="3">
        <f>(Processed!D11-Processed!D$62)</f>
        <v>1.2199999999999998</v>
      </c>
      <c r="D11" s="3">
        <f>(Processed!E11-Processed!E$62)</f>
        <v>-0.95000000000000018</v>
      </c>
      <c r="E11" s="3">
        <f>(Processed!F11-Processed!F$62)</f>
        <v>-2.2099999999999991</v>
      </c>
      <c r="F11" s="3">
        <f>(Processed!G11-Processed!G$62)</f>
        <v>-0.46000000000000085</v>
      </c>
      <c r="G11" s="3">
        <f>(Processed!H11-Processed!H$62)</f>
        <v>0.5</v>
      </c>
      <c r="H11" s="3">
        <f>ROUND((SUM(Processed!$I11:$J11)-SUM(Processed!$I$62:$J$62)),2)</f>
        <v>1.1499999999999999</v>
      </c>
      <c r="I11" s="3">
        <f>(Processed!K11-Processed!K$62)</f>
        <v>0.4700000000000002</v>
      </c>
      <c r="J11" s="3">
        <f>(Processed!L11-Processed!L$62)</f>
        <v>-6.8000000000000007</v>
      </c>
      <c r="K11" s="3">
        <f>(Processed!M11-Processed!M$62)</f>
        <v>-1.1600000000000001</v>
      </c>
      <c r="L11" s="3">
        <f>(Processed!N11-Processed!N$62)</f>
        <v>4.2900000000000027</v>
      </c>
      <c r="M11" s="3">
        <f>(Processed!O11-Processed!O$62)</f>
        <v>3.6699999999999946</v>
      </c>
      <c r="N11" s="3">
        <f>(Processed!P11-Processed!P$62)</f>
        <v>-2.769999999999996</v>
      </c>
      <c r="O11" s="3">
        <f>(Processed!Q11-Processed!Q$62)</f>
        <v>1.9100000000000037</v>
      </c>
      <c r="P11" s="3">
        <f>(Processed!R11-Processed!R$62)</f>
        <v>0.85999999999999943</v>
      </c>
      <c r="Q11" s="3">
        <f>(Processed!S11-Processed!S$62)</f>
        <v>-1.9400000000000013</v>
      </c>
      <c r="R11" s="3">
        <f>(Processed!T11-Processed!T$62)</f>
        <v>-3.4099999999999966</v>
      </c>
      <c r="S11" s="3">
        <f>(Processed!U11-Processed!U$62)</f>
        <v>2.3199999999999994</v>
      </c>
      <c r="T11" s="3">
        <f>(Processed!V11-Processed!V$62)</f>
        <v>3.0199999999999996</v>
      </c>
      <c r="U11" s="3">
        <f>(Processed!W11-Processed!W$62)</f>
        <v>-1.2000000000000002</v>
      </c>
      <c r="V11" s="3">
        <f>(Processed!X11-Processed!X$62)</f>
        <v>-2.1599999999999993</v>
      </c>
      <c r="W11" s="3">
        <f>(Processed!Y11-Processed!Y$62)</f>
        <v>5.07</v>
      </c>
      <c r="X11" s="3">
        <f>(Processed!Z11-Processed!Z$62)</f>
        <v>-0.15000000000000036</v>
      </c>
      <c r="Y11" s="3">
        <f>(Processed!AA11-Processed!AA$62)</f>
        <v>1.2600000000000016</v>
      </c>
      <c r="Z11" s="3">
        <f>(Processed!AB11-Processed!AB$62)</f>
        <v>-0.25999999999999979</v>
      </c>
      <c r="AA11" s="3">
        <f>(Processed!AC11-Processed!AC$62)</f>
        <v>-0.96</v>
      </c>
      <c r="AB11" s="3">
        <f>(Processed!AD11-Processed!AD$62)</f>
        <v>-2.5199999999999996</v>
      </c>
      <c r="AC11" s="3">
        <f>(Processed!AE11-Processed!AE$62)</f>
        <v>0.92999999999999972</v>
      </c>
      <c r="AD11" s="3">
        <f>(Processed!AF11-Processed!AF$62)</f>
        <v>8.2800000000000011</v>
      </c>
      <c r="AE11" s="3">
        <f>(Processed!AG11-Processed!AG$62)</f>
        <v>-8.2799999999999994</v>
      </c>
      <c r="AF11" s="3">
        <f>(Processed!AH11-Processed!AH$62)</f>
        <v>-2.66</v>
      </c>
      <c r="AG11" s="3">
        <f>(Processed!AI11-Processed!AI$62)</f>
        <v>-2.6499999999999986</v>
      </c>
      <c r="AH11" s="3">
        <f>(Processed!AJ11-Processed!AJ$62)</f>
        <v>0.98000000000000043</v>
      </c>
      <c r="AI11" s="3">
        <f>(Processed!AK11-Processed!AK$62)</f>
        <v>0.37000000000000099</v>
      </c>
      <c r="AJ11" s="3">
        <f>(Processed!AL11-Processed!AL$62)</f>
        <v>-1.3499999999999996</v>
      </c>
      <c r="AK11" s="3">
        <f>(Processed!AM11-Processed!AM$62)</f>
        <v>1.17</v>
      </c>
      <c r="AL11" s="3">
        <f>(Processed!AN11-Processed!AN$62)</f>
        <v>0.52000000000000046</v>
      </c>
      <c r="AM11" s="3">
        <f>(Processed!AO11-Processed!AO$62)</f>
        <v>3.6099999999999994</v>
      </c>
    </row>
    <row r="12" spans="1:39" x14ac:dyDescent="0.6">
      <c r="A12" s="4" t="s">
        <v>187</v>
      </c>
      <c r="B12" s="3">
        <f>ROUND((SUM(Processed!$B12:$C12)-SUM(Processed!$B$62:$C$62)),2)</f>
        <v>1.81</v>
      </c>
      <c r="C12" s="3">
        <f>(Processed!D12-Processed!D$62)</f>
        <v>2.5300000000000002</v>
      </c>
      <c r="D12" s="3">
        <f>(Processed!E12-Processed!E$62)</f>
        <v>1.9399999999999995</v>
      </c>
      <c r="E12" s="3">
        <f>(Processed!F12-Processed!F$62)</f>
        <v>-2.6999999999999993</v>
      </c>
      <c r="F12" s="3">
        <f>(Processed!G12-Processed!G$62)</f>
        <v>2.8599999999999994</v>
      </c>
      <c r="G12" s="3">
        <f>(Processed!H12-Processed!H$62)</f>
        <v>0.91000000000000014</v>
      </c>
      <c r="H12" s="3">
        <f>ROUND((SUM(Processed!$I12:$J12)-SUM(Processed!$I$62:$J$62)),2)</f>
        <v>-6.33</v>
      </c>
      <c r="I12" s="3">
        <f>(Processed!K12-Processed!K$62)</f>
        <v>-1.01</v>
      </c>
      <c r="J12" s="3">
        <f>(Processed!L12-Processed!L$62)</f>
        <v>-4.09</v>
      </c>
      <c r="K12" s="3">
        <f>(Processed!M12-Processed!M$62)</f>
        <v>1.4600000000000009</v>
      </c>
      <c r="L12" s="3">
        <f>(Processed!N12-Processed!N$62)</f>
        <v>3.2200000000000024</v>
      </c>
      <c r="M12" s="3">
        <f>(Processed!O12-Processed!O$62)</f>
        <v>-0.59000000000000341</v>
      </c>
      <c r="N12" s="3">
        <f>(Processed!P12-Processed!P$62)</f>
        <v>-2.7299999999999969</v>
      </c>
      <c r="O12" s="3">
        <f>(Processed!Q12-Processed!Q$62)</f>
        <v>1.5900000000000034</v>
      </c>
      <c r="P12" s="3">
        <f>(Processed!R12-Processed!R$62)</f>
        <v>1.1399999999999988</v>
      </c>
      <c r="Q12" s="3">
        <f>(Processed!S12-Processed!S$62)</f>
        <v>-11.04</v>
      </c>
      <c r="R12" s="3">
        <f>(Processed!T12-Processed!T$62)</f>
        <v>15.220000000000006</v>
      </c>
      <c r="S12" s="3">
        <f>(Processed!U12-Processed!U$62)</f>
        <v>-2.29</v>
      </c>
      <c r="T12" s="3">
        <f>(Processed!V12-Processed!V$62)</f>
        <v>-1.8900000000000006</v>
      </c>
      <c r="U12" s="3">
        <f>(Processed!W12-Processed!W$62)</f>
        <v>-1.8800000000000003</v>
      </c>
      <c r="V12" s="3">
        <f>(Processed!X12-Processed!X$62)</f>
        <v>-2.6599999999999993</v>
      </c>
      <c r="W12" s="3">
        <f>(Processed!Y12-Processed!Y$62)</f>
        <v>3.1099999999999994</v>
      </c>
      <c r="X12" s="3">
        <f>(Processed!Z12-Processed!Z$62)</f>
        <v>6.9999999999999396E-2</v>
      </c>
      <c r="Y12" s="3">
        <f>(Processed!AA12-Processed!AA$62)</f>
        <v>0.5</v>
      </c>
      <c r="Z12" s="3">
        <f>(Processed!AB12-Processed!AB$62)</f>
        <v>0.38999999999999968</v>
      </c>
      <c r="AA12" s="3">
        <f>(Processed!AC12-Processed!AC$62)</f>
        <v>0.75999999999999979</v>
      </c>
      <c r="AB12" s="3">
        <f>(Processed!AD12-Processed!AD$62)</f>
        <v>-0.81999999999999851</v>
      </c>
      <c r="AC12" s="3">
        <f>(Processed!AE12-Processed!AE$62)</f>
        <v>0.51999999999999957</v>
      </c>
      <c r="AD12" s="3">
        <f>(Processed!AF12-Processed!AF$62)</f>
        <v>4.3500000000000085</v>
      </c>
      <c r="AE12" s="3">
        <f>(Processed!AG12-Processed!AG$62)</f>
        <v>-4.3499999999999996</v>
      </c>
      <c r="AF12" s="3">
        <f>(Processed!AH12-Processed!AH$62)</f>
        <v>-0.87000000000000099</v>
      </c>
      <c r="AG12" s="3">
        <f>(Processed!AI12-Processed!AI$62)</f>
        <v>-2.6999999999999993</v>
      </c>
      <c r="AH12" s="3">
        <f>(Processed!AJ12-Processed!AJ$62)</f>
        <v>1.9199999999999982</v>
      </c>
      <c r="AI12" s="3">
        <f>(Processed!AK12-Processed!AK$62)</f>
        <v>1.4900000000000002</v>
      </c>
      <c r="AJ12" s="3">
        <f>(Processed!AL12-Processed!AL$62)</f>
        <v>1.08</v>
      </c>
      <c r="AK12" s="3">
        <f>(Processed!AM12-Processed!AM$62)</f>
        <v>2.0499999999999989</v>
      </c>
      <c r="AL12" s="3">
        <f>(Processed!AN12-Processed!AN$62)</f>
        <v>-2.5499999999999998</v>
      </c>
      <c r="AM12" s="3">
        <f>(Processed!AO12-Processed!AO$62)</f>
        <v>-0.44000000000000128</v>
      </c>
    </row>
    <row r="13" spans="1:39" x14ac:dyDescent="0.6">
      <c r="A13" s="4" t="s">
        <v>188</v>
      </c>
      <c r="B13" s="3">
        <f>ROUND((SUM(Processed!$B13:$C13)-SUM(Processed!$B$62:$C$62)),2)</f>
        <v>5.51</v>
      </c>
      <c r="C13" s="3">
        <f>(Processed!D13-Processed!D$62)</f>
        <v>1.37</v>
      </c>
      <c r="D13" s="3">
        <f>(Processed!E13-Processed!E$62)</f>
        <v>0.75999999999999979</v>
      </c>
      <c r="E13" s="3">
        <f>(Processed!F13-Processed!F$62)</f>
        <v>1.6899999999999995</v>
      </c>
      <c r="F13" s="3">
        <f>(Processed!G13-Processed!G$62)</f>
        <v>0.5</v>
      </c>
      <c r="G13" s="3">
        <f>(Processed!H13-Processed!H$62)</f>
        <v>-3.4800000000000004</v>
      </c>
      <c r="H13" s="3">
        <f>ROUND((SUM(Processed!$I13:$J13)-SUM(Processed!$I$62:$J$62)),2)</f>
        <v>-5.86</v>
      </c>
      <c r="I13" s="3">
        <f>(Processed!K13-Processed!K$62)</f>
        <v>-0.48</v>
      </c>
      <c r="J13" s="3">
        <f>(Processed!L13-Processed!L$62)</f>
        <v>-9.629999999999999</v>
      </c>
      <c r="K13" s="3">
        <f>(Processed!M13-Processed!M$62)</f>
        <v>1.0300000000000011</v>
      </c>
      <c r="L13" s="3">
        <f>(Processed!N13-Processed!N$62)</f>
        <v>6.6500000000000021</v>
      </c>
      <c r="M13" s="3">
        <f>(Processed!O13-Processed!O$62)</f>
        <v>1.9600000000000009</v>
      </c>
      <c r="N13" s="3">
        <f>(Processed!P13-Processed!P$62)</f>
        <v>-0.84999999999999432</v>
      </c>
      <c r="O13" s="3">
        <f>(Processed!Q13-Processed!Q$62)</f>
        <v>-0.79999999999999716</v>
      </c>
      <c r="P13" s="3">
        <f>(Processed!R13-Processed!R$62)</f>
        <v>1.6500000000000004</v>
      </c>
      <c r="Q13" s="3">
        <f>(Processed!S13-Processed!S$62)</f>
        <v>-16.600000000000001</v>
      </c>
      <c r="R13" s="3">
        <f>(Processed!T13-Processed!T$62)</f>
        <v>17.53</v>
      </c>
      <c r="S13" s="3">
        <f>(Processed!U13-Processed!U$62)</f>
        <v>-2.0100000000000002</v>
      </c>
      <c r="T13" s="3">
        <f>(Processed!V13-Processed!V$62)</f>
        <v>1.0700000000000003</v>
      </c>
      <c r="U13" s="3">
        <f>(Processed!W13-Processed!W$62)</f>
        <v>-1.2900000000000003</v>
      </c>
      <c r="V13" s="3">
        <f>(Processed!X13-Processed!X$62)</f>
        <v>-1.46</v>
      </c>
      <c r="W13" s="3">
        <f>(Processed!Y13-Processed!Y$62)</f>
        <v>4.5399999999999991</v>
      </c>
      <c r="X13" s="3">
        <f>(Processed!Z13-Processed!Z$62)</f>
        <v>-0.23000000000000043</v>
      </c>
      <c r="Y13" s="3">
        <f>(Processed!AA13-Processed!AA$62)</f>
        <v>0.83999999999999986</v>
      </c>
      <c r="Z13" s="3">
        <f>(Processed!AB13-Processed!AB$62)</f>
        <v>0.46999999999999975</v>
      </c>
      <c r="AA13" s="3">
        <f>(Processed!AC13-Processed!AC$62)</f>
        <v>8.9999999999999858E-2</v>
      </c>
      <c r="AB13" s="3">
        <f>(Processed!AD13-Processed!AD$62)</f>
        <v>-3.26</v>
      </c>
      <c r="AC13" s="3">
        <f>(Processed!AE13-Processed!AE$62)</f>
        <v>0.30999999999999872</v>
      </c>
      <c r="AD13" s="3">
        <f>(Processed!AF13-Processed!AF$62)</f>
        <v>7.1200000000000045</v>
      </c>
      <c r="AE13" s="3">
        <f>(Processed!AG13-Processed!AG$62)</f>
        <v>-7.1199999999999992</v>
      </c>
      <c r="AF13" s="3">
        <f>(Processed!AH13-Processed!AH$62)</f>
        <v>-3.3800000000000008</v>
      </c>
      <c r="AG13" s="3">
        <f>(Processed!AI13-Processed!AI$62)</f>
        <v>-6.8899999999999988</v>
      </c>
      <c r="AH13" s="3">
        <f>(Processed!AJ13-Processed!AJ$62)</f>
        <v>4.3699999999999974</v>
      </c>
      <c r="AI13" s="3">
        <f>(Processed!AK13-Processed!AK$62)</f>
        <v>2.5099999999999998</v>
      </c>
      <c r="AJ13" s="3">
        <f>(Processed!AL13-Processed!AL$62)</f>
        <v>0.64000000000000057</v>
      </c>
      <c r="AK13" s="3">
        <f>(Processed!AM13-Processed!AM$62)</f>
        <v>1.6399999999999988</v>
      </c>
      <c r="AL13" s="3">
        <f>(Processed!AN13-Processed!AN$62)</f>
        <v>-0.33000000000000007</v>
      </c>
      <c r="AM13" s="3">
        <f>(Processed!AO13-Processed!AO$62)</f>
        <v>1.4299999999999997</v>
      </c>
    </row>
    <row r="14" spans="1:39" x14ac:dyDescent="0.6">
      <c r="A14" s="4" t="s">
        <v>189</v>
      </c>
      <c r="B14" s="3">
        <f>ROUND((SUM(Processed!$B14:$C14)-SUM(Processed!$B$62:$C$62)),2)</f>
        <v>-0.27</v>
      </c>
      <c r="C14" s="3">
        <f>(Processed!D14-Processed!D$62)</f>
        <v>-1.5300000000000002</v>
      </c>
      <c r="D14" s="3">
        <f>(Processed!E14-Processed!E$62)</f>
        <v>2.1099999999999994</v>
      </c>
      <c r="E14" s="3">
        <f>(Processed!F14-Processed!F$62)</f>
        <v>5.99</v>
      </c>
      <c r="F14" s="3">
        <f>(Processed!G14-Processed!G$62)</f>
        <v>-1.4200000000000017</v>
      </c>
      <c r="G14" s="3">
        <f>(Processed!H14-Processed!H$62)</f>
        <v>-2.4900000000000002</v>
      </c>
      <c r="H14" s="3">
        <f>ROUND((SUM(Processed!$I14:$J14)-SUM(Processed!$I$62:$J$62)),2)</f>
        <v>-2.25</v>
      </c>
      <c r="I14" s="3">
        <f>(Processed!K14-Processed!K$62)</f>
        <v>-0.10999999999999988</v>
      </c>
      <c r="J14" s="3">
        <f>(Processed!L14-Processed!L$62)</f>
        <v>3.8300000000000018</v>
      </c>
      <c r="K14" s="3">
        <f>(Processed!M14-Processed!M$62)</f>
        <v>-0.10999999999999943</v>
      </c>
      <c r="L14" s="3">
        <f>(Processed!N14-Processed!N$62)</f>
        <v>-4.2300000000000004</v>
      </c>
      <c r="M14" s="3">
        <f>(Processed!O14-Processed!O$62)</f>
        <v>0.50999999999999801</v>
      </c>
      <c r="N14" s="3">
        <f>(Processed!P14-Processed!P$62)</f>
        <v>-3.5599999999999952</v>
      </c>
      <c r="O14" s="3">
        <f>(Processed!Q14-Processed!Q$62)</f>
        <v>0.78999999999999915</v>
      </c>
      <c r="P14" s="3">
        <f>(Processed!R14-Processed!R$62)</f>
        <v>2.7699999999999996</v>
      </c>
      <c r="Q14" s="3">
        <f>(Processed!S14-Processed!S$62)</f>
        <v>-1.3299999999999983</v>
      </c>
      <c r="R14" s="3">
        <f>(Processed!T14-Processed!T$62)</f>
        <v>-2.5</v>
      </c>
      <c r="S14" s="3">
        <f>(Processed!U14-Processed!U$62)</f>
        <v>-0.77</v>
      </c>
      <c r="T14" s="3">
        <f>(Processed!V14-Processed!V$62)</f>
        <v>4.6099999999999994</v>
      </c>
      <c r="U14" s="3">
        <f>(Processed!W14-Processed!W$62)</f>
        <v>-2.2000000000000002</v>
      </c>
      <c r="V14" s="3">
        <f>(Processed!X14-Processed!X$62)</f>
        <v>-3.78</v>
      </c>
      <c r="W14" s="3">
        <f>(Processed!Y14-Processed!Y$62)</f>
        <v>-0.96999999999999886</v>
      </c>
      <c r="X14" s="3">
        <f>(Processed!Z14-Processed!Z$62)</f>
        <v>2.8099999999999996</v>
      </c>
      <c r="Y14" s="3">
        <f>(Processed!AA14-Processed!AA$62)</f>
        <v>4.25</v>
      </c>
      <c r="Z14" s="3">
        <f>(Processed!AB14-Processed!AB$62)</f>
        <v>1.0899999999999999</v>
      </c>
      <c r="AA14" s="3">
        <f>(Processed!AC14-Processed!AC$62)</f>
        <v>-0.34999999999999964</v>
      </c>
      <c r="AB14" s="3">
        <f>(Processed!AD14-Processed!AD$62)</f>
        <v>-1.9599999999999991</v>
      </c>
      <c r="AC14" s="3">
        <f>(Processed!AE14-Processed!AE$62)</f>
        <v>1.0999999999999979</v>
      </c>
      <c r="AD14" s="3">
        <f>(Processed!AF14-Processed!AF$62)</f>
        <v>-26.629999999999995</v>
      </c>
      <c r="AE14" s="3">
        <f>(Processed!AG14-Processed!AG$62)</f>
        <v>26.63</v>
      </c>
      <c r="AF14" s="3">
        <f>(Processed!AH14-Processed!AH$62)</f>
        <v>-4.3500000000000005</v>
      </c>
      <c r="AG14" s="3">
        <f>(Processed!AI14-Processed!AI$62)</f>
        <v>-2.0599999999999987</v>
      </c>
      <c r="AH14" s="3">
        <f>(Processed!AJ14-Processed!AJ$62)</f>
        <v>-0.26999999999999957</v>
      </c>
      <c r="AI14" s="3">
        <f>(Processed!AK14-Processed!AK$62)</f>
        <v>1.5899999999999999</v>
      </c>
      <c r="AJ14" s="3">
        <f>(Processed!AL14-Processed!AL$62)</f>
        <v>0.11000000000000121</v>
      </c>
      <c r="AK14" s="3">
        <f>(Processed!AM14-Processed!AM$62)</f>
        <v>0.27999999999999936</v>
      </c>
      <c r="AL14" s="3">
        <f>(Processed!AN14-Processed!AN$62)</f>
        <v>1.410000000000001</v>
      </c>
      <c r="AM14" s="3">
        <f>(Processed!AO14-Processed!AO$62)</f>
        <v>3.2699999999999996</v>
      </c>
    </row>
    <row r="15" spans="1:39" x14ac:dyDescent="0.6">
      <c r="A15" s="4" t="s">
        <v>190</v>
      </c>
      <c r="B15" s="3">
        <f>ROUND((SUM(Processed!$B15:$C15)-SUM(Processed!$B$62:$C$62)),2)</f>
        <v>0.77</v>
      </c>
      <c r="C15" s="3">
        <f>(Processed!D15-Processed!D$62)</f>
        <v>0.87999999999999989</v>
      </c>
      <c r="D15" s="3">
        <f>(Processed!E15-Processed!E$62)</f>
        <v>-1.3100000000000005</v>
      </c>
      <c r="E15" s="3">
        <f>(Processed!F15-Processed!F$62)</f>
        <v>-6.6399999999999988</v>
      </c>
      <c r="F15" s="3">
        <f>(Processed!G15-Processed!G$62)</f>
        <v>0.16999999999999815</v>
      </c>
      <c r="G15" s="3">
        <f>(Processed!H15-Processed!H$62)</f>
        <v>0.88999999999999879</v>
      </c>
      <c r="H15" s="3">
        <f>ROUND((SUM(Processed!$I15:$J15)-SUM(Processed!$I$62:$J$62)),2)</f>
        <v>5.15</v>
      </c>
      <c r="I15" s="3">
        <f>(Processed!K15-Processed!K$62)</f>
        <v>0.1100000000000001</v>
      </c>
      <c r="J15" s="3">
        <f>(Processed!L15-Processed!L$62)</f>
        <v>11.579999999999998</v>
      </c>
      <c r="K15" s="3">
        <f>(Processed!M15-Processed!M$62)</f>
        <v>2.120000000000001</v>
      </c>
      <c r="L15" s="3">
        <f>(Processed!N15-Processed!N$62)</f>
        <v>-5.379999999999999</v>
      </c>
      <c r="M15" s="3">
        <f>(Processed!O15-Processed!O$62)</f>
        <v>-8.32</v>
      </c>
      <c r="N15" s="3">
        <f>(Processed!P15-Processed!P$62)</f>
        <v>-3.9299999999999997</v>
      </c>
      <c r="O15" s="3">
        <f>(Processed!Q15-Processed!Q$62)</f>
        <v>6.0100000000000051</v>
      </c>
      <c r="P15" s="3">
        <f>(Processed!R15-Processed!R$62)</f>
        <v>-2.0700000000000003</v>
      </c>
      <c r="Q15" s="3">
        <f>(Processed!S15-Processed!S$62)</f>
        <v>13.689999999999998</v>
      </c>
      <c r="R15" s="3">
        <f>(Processed!T15-Processed!T$62)</f>
        <v>1.0400000000000063</v>
      </c>
      <c r="S15" s="3">
        <f>(Processed!U15-Processed!U$62)</f>
        <v>-3.5500000000000003</v>
      </c>
      <c r="T15" s="3">
        <f>(Processed!V15-Processed!V$62)</f>
        <v>-11.190000000000001</v>
      </c>
      <c r="U15" s="3">
        <f>(Processed!W15-Processed!W$62)</f>
        <v>-2.25</v>
      </c>
      <c r="V15" s="3">
        <f>(Processed!X15-Processed!X$62)</f>
        <v>-2.12</v>
      </c>
      <c r="W15" s="3">
        <f>(Processed!Y15-Processed!Y$62)</f>
        <v>-1.9499999999999993</v>
      </c>
      <c r="X15" s="3">
        <f>(Processed!Z15-Processed!Z$62)</f>
        <v>-1.9000000000000004</v>
      </c>
      <c r="Y15" s="3">
        <f>(Processed!AA15-Processed!AA$62)</f>
        <v>-3.5999999999999996</v>
      </c>
      <c r="Z15" s="3">
        <f>(Processed!AB15-Processed!AB$62)</f>
        <v>-0.17999999999999972</v>
      </c>
      <c r="AA15" s="3">
        <f>(Processed!AC15-Processed!AC$62)</f>
        <v>2.0700000000000003</v>
      </c>
      <c r="AB15" s="3">
        <f>(Processed!AD15-Processed!AD$62)</f>
        <v>8.7899999999999991</v>
      </c>
      <c r="AC15" s="3">
        <f>(Processed!AE15-Processed!AE$62)</f>
        <v>1.129999999999999</v>
      </c>
      <c r="AD15" s="3">
        <f>(Processed!AF15-Processed!AF$62)</f>
        <v>8.210000000000008</v>
      </c>
      <c r="AE15" s="3">
        <f>(Processed!AG15-Processed!AG$62)</f>
        <v>-8.2099999999999991</v>
      </c>
      <c r="AF15" s="3">
        <f>(Processed!AH15-Processed!AH$62)</f>
        <v>3.6399999999999988</v>
      </c>
      <c r="AG15" s="3">
        <f>(Processed!AI15-Processed!AI$62)</f>
        <v>10.400000000000002</v>
      </c>
      <c r="AH15" s="3">
        <f>(Processed!AJ15-Processed!AJ$62)</f>
        <v>-4.4500000000000011</v>
      </c>
      <c r="AI15" s="3">
        <f>(Processed!AK15-Processed!AK$62)</f>
        <v>-1.3699999999999992</v>
      </c>
      <c r="AJ15" s="3">
        <f>(Processed!AL15-Processed!AL$62)</f>
        <v>1.5</v>
      </c>
      <c r="AK15" s="3">
        <f>(Processed!AM15-Processed!AM$62)</f>
        <v>0.41999999999999993</v>
      </c>
      <c r="AL15" s="3">
        <f>(Processed!AN15-Processed!AN$62)</f>
        <v>-5.0199999999999996</v>
      </c>
      <c r="AM15" s="3">
        <f>(Processed!AO15-Processed!AO$62)</f>
        <v>-5.1300000000000008</v>
      </c>
    </row>
    <row r="16" spans="1:39" x14ac:dyDescent="0.6">
      <c r="A16" s="4" t="s">
        <v>191</v>
      </c>
      <c r="B16" s="3">
        <f>ROUND((SUM(Processed!$B16:$C16)-SUM(Processed!$B$62:$C$62)),2)</f>
        <v>-0.67</v>
      </c>
      <c r="C16" s="3">
        <f>(Processed!D16-Processed!D$62)</f>
        <v>-1.2699999999999996</v>
      </c>
      <c r="D16" s="3">
        <f>(Processed!E16-Processed!E$62)</f>
        <v>-2.4000000000000004</v>
      </c>
      <c r="E16" s="3">
        <f>(Processed!F16-Processed!F$62)</f>
        <v>-3.5499999999999989</v>
      </c>
      <c r="F16" s="3">
        <f>(Processed!G16-Processed!G$62)</f>
        <v>-1.7199999999999989</v>
      </c>
      <c r="G16" s="3">
        <f>(Processed!H16-Processed!H$62)</f>
        <v>2.7300000000000004</v>
      </c>
      <c r="H16" s="3">
        <f>ROUND((SUM(Processed!$I16:$J16)-SUM(Processed!$I$62:$J$62)),2)</f>
        <v>6.6</v>
      </c>
      <c r="I16" s="3">
        <f>(Processed!K16-Processed!K$62)</f>
        <v>0.29999999999999982</v>
      </c>
      <c r="J16" s="3">
        <f>(Processed!L16-Processed!L$62)</f>
        <v>-12.299999999999999</v>
      </c>
      <c r="K16" s="3">
        <f>(Processed!M16-Processed!M$62)</f>
        <v>-2.5499999999999998</v>
      </c>
      <c r="L16" s="3">
        <f>(Processed!N16-Processed!N$62)</f>
        <v>1.8000000000000007</v>
      </c>
      <c r="M16" s="3">
        <f>(Processed!O16-Processed!O$62)</f>
        <v>13.049999999999997</v>
      </c>
      <c r="N16" s="3">
        <f>(Processed!P16-Processed!P$62)</f>
        <v>4.4000000000000057</v>
      </c>
      <c r="O16" s="3">
        <f>(Processed!Q16-Processed!Q$62)</f>
        <v>-2.519999999999996</v>
      </c>
      <c r="P16" s="3">
        <f>(Processed!R16-Processed!R$62)</f>
        <v>-1.8800000000000008</v>
      </c>
      <c r="Q16" s="3">
        <f>(Processed!S16-Processed!S$62)</f>
        <v>13.61</v>
      </c>
      <c r="R16" s="3">
        <f>(Processed!T16-Processed!T$62)</f>
        <v>-11.389999999999997</v>
      </c>
      <c r="S16" s="3">
        <f>(Processed!U16-Processed!U$62)</f>
        <v>2.38</v>
      </c>
      <c r="T16" s="3">
        <f>(Processed!V16-Processed!V$62)</f>
        <v>-4.6000000000000014</v>
      </c>
      <c r="U16" s="3">
        <f>(Processed!W16-Processed!W$62)</f>
        <v>20.23</v>
      </c>
      <c r="V16" s="3">
        <f>(Processed!X16-Processed!X$62)</f>
        <v>3.46</v>
      </c>
      <c r="W16" s="3">
        <f>(Processed!Y16-Processed!Y$62)</f>
        <v>-5.18</v>
      </c>
      <c r="X16" s="3">
        <f>(Processed!Z16-Processed!Z$62)</f>
        <v>-2.7200000000000006</v>
      </c>
      <c r="Y16" s="3">
        <f>(Processed!AA16-Processed!AA$62)</f>
        <v>-2.5099999999999998</v>
      </c>
      <c r="Z16" s="3">
        <f>(Processed!AB16-Processed!AB$62)</f>
        <v>-1.8000000000000003</v>
      </c>
      <c r="AA16" s="3">
        <f>(Processed!AC16-Processed!AC$62)</f>
        <v>-2.4</v>
      </c>
      <c r="AB16" s="3">
        <f>(Processed!AD16-Processed!AD$62)</f>
        <v>-5.6899999999999995</v>
      </c>
      <c r="AC16" s="3">
        <f>(Processed!AE16-Processed!AE$62)</f>
        <v>-3.41</v>
      </c>
      <c r="AD16" s="3">
        <f>(Processed!AF16-Processed!AF$62)</f>
        <v>14</v>
      </c>
      <c r="AE16" s="3">
        <f>(Processed!AG16-Processed!AG$62)</f>
        <v>-14</v>
      </c>
      <c r="AF16" s="3">
        <f>(Processed!AH16-Processed!AH$62)</f>
        <v>10.679999999999998</v>
      </c>
      <c r="AG16" s="3">
        <f>(Processed!AI16-Processed!AI$62)</f>
        <v>-9.7499999999999982</v>
      </c>
      <c r="AH16" s="3">
        <f>(Processed!AJ16-Processed!AJ$62)</f>
        <v>-0.42000000000000171</v>
      </c>
      <c r="AI16" s="3">
        <f>(Processed!AK16-Processed!AK$62)</f>
        <v>-1.9299999999999997</v>
      </c>
      <c r="AJ16" s="3">
        <f>(Processed!AL16-Processed!AL$62)</f>
        <v>-3.0499999999999989</v>
      </c>
      <c r="AK16" s="3">
        <f>(Processed!AM16-Processed!AM$62)</f>
        <v>-2.9600000000000009</v>
      </c>
      <c r="AL16" s="3">
        <f>(Processed!AN16-Processed!AN$62)</f>
        <v>4.910000000000001</v>
      </c>
      <c r="AM16" s="3">
        <f>(Processed!AO16-Processed!AO$62)</f>
        <v>2.5099999999999998</v>
      </c>
    </row>
    <row r="17" spans="1:39" x14ac:dyDescent="0.6">
      <c r="A17" s="4" t="s">
        <v>192</v>
      </c>
      <c r="B17" s="3">
        <f>ROUND((SUM(Processed!$B17:$C17)-SUM(Processed!$B$62:$C$62)),2)</f>
        <v>0.56000000000000005</v>
      </c>
      <c r="C17" s="3">
        <f>(Processed!D17-Processed!D$62)</f>
        <v>1.29</v>
      </c>
      <c r="D17" s="3">
        <f>(Processed!E17-Processed!E$62)</f>
        <v>-0.6899999999999995</v>
      </c>
      <c r="E17" s="3">
        <f>(Processed!F17-Processed!F$62)</f>
        <v>-2.4900000000000002</v>
      </c>
      <c r="F17" s="3">
        <f>(Processed!G17-Processed!G$62)</f>
        <v>0.76999999999999957</v>
      </c>
      <c r="G17" s="3">
        <f>(Processed!H17-Processed!H$62)</f>
        <v>-0.46000000000000085</v>
      </c>
      <c r="H17" s="3">
        <f>ROUND((SUM(Processed!$I17:$J17)-SUM(Processed!$I$62:$J$62)),2)</f>
        <v>0.18</v>
      </c>
      <c r="I17" s="3">
        <f>(Processed!K17-Processed!K$62)</f>
        <v>0.85999999999999988</v>
      </c>
      <c r="J17" s="3">
        <f>(Processed!L17-Processed!L$62)</f>
        <v>23.64</v>
      </c>
      <c r="K17" s="3">
        <f>(Processed!M17-Processed!M$62)</f>
        <v>0.83000000000000007</v>
      </c>
      <c r="L17" s="3">
        <f>(Processed!N17-Processed!N$62)</f>
        <v>-11.629999999999999</v>
      </c>
      <c r="M17" s="3">
        <f>(Processed!O17-Processed!O$62)</f>
        <v>-12.840000000000003</v>
      </c>
      <c r="N17" s="3">
        <f>(Processed!P17-Processed!P$62)</f>
        <v>-2.9199999999999946</v>
      </c>
      <c r="O17" s="3">
        <f>(Processed!Q17-Processed!Q$62)</f>
        <v>4.6900000000000048</v>
      </c>
      <c r="P17" s="3">
        <f>(Processed!R17-Processed!R$62)</f>
        <v>-1.7800000000000002</v>
      </c>
      <c r="Q17" s="3">
        <f>(Processed!S17-Processed!S$62)</f>
        <v>6.6400000000000006</v>
      </c>
      <c r="R17" s="3">
        <f>(Processed!T17-Processed!T$62)</f>
        <v>-4.5799999999999983</v>
      </c>
      <c r="S17" s="3">
        <f>(Processed!U17-Processed!U$62)</f>
        <v>-1.8200000000000003</v>
      </c>
      <c r="T17" s="3">
        <f>(Processed!V17-Processed!V$62)</f>
        <v>-0.24000000000000199</v>
      </c>
      <c r="U17" s="3">
        <f>(Processed!W17-Processed!W$62)</f>
        <v>-2.1900000000000004</v>
      </c>
      <c r="V17" s="3">
        <f>(Processed!X17-Processed!X$62)</f>
        <v>-1.6599999999999993</v>
      </c>
      <c r="W17" s="3">
        <f>(Processed!Y17-Processed!Y$62)</f>
        <v>-6.2200000000000006</v>
      </c>
      <c r="X17" s="3">
        <f>(Processed!Z17-Processed!Z$62)</f>
        <v>-0.37000000000000011</v>
      </c>
      <c r="Y17" s="3">
        <f>(Processed!AA17-Processed!AA$62)</f>
        <v>-4.08</v>
      </c>
      <c r="Z17" s="3">
        <f>(Processed!AB17-Processed!AB$62)</f>
        <v>1.0099999999999998</v>
      </c>
      <c r="AA17" s="3">
        <f>(Processed!AC17-Processed!AC$62)</f>
        <v>1.8600000000000003</v>
      </c>
      <c r="AB17" s="3">
        <f>(Processed!AD17-Processed!AD$62)</f>
        <v>8.5100000000000016</v>
      </c>
      <c r="AC17" s="3">
        <f>(Processed!AE17-Processed!AE$62)</f>
        <v>3.129999999999999</v>
      </c>
      <c r="AD17" s="3">
        <f>(Processed!AF17-Processed!AF$62)</f>
        <v>-1.0900000000000034</v>
      </c>
      <c r="AE17" s="3">
        <f>(Processed!AG17-Processed!AG$62)</f>
        <v>1.0899999999999999</v>
      </c>
      <c r="AF17" s="3">
        <f>(Processed!AH17-Processed!AH$62)</f>
        <v>4.2799999999999994</v>
      </c>
      <c r="AG17" s="3">
        <f>(Processed!AI17-Processed!AI$62)</f>
        <v>16.280000000000005</v>
      </c>
      <c r="AH17" s="3">
        <f>(Processed!AJ17-Processed!AJ$62)</f>
        <v>-8.4</v>
      </c>
      <c r="AI17" s="3">
        <f>(Processed!AK17-Processed!AK$62)</f>
        <v>-1.7300000000000004</v>
      </c>
      <c r="AJ17" s="3">
        <f>(Processed!AL17-Processed!AL$62)</f>
        <v>-0.9399999999999995</v>
      </c>
      <c r="AK17" s="3">
        <f>(Processed!AM17-Processed!AM$62)</f>
        <v>-0.43000000000000149</v>
      </c>
      <c r="AL17" s="3">
        <f>(Processed!AN17-Processed!AN$62)</f>
        <v>-5.4399999999999995</v>
      </c>
      <c r="AM17" s="3">
        <f>(Processed!AO17-Processed!AO$62)</f>
        <v>-3.6300000000000008</v>
      </c>
    </row>
    <row r="18" spans="1:39" x14ac:dyDescent="0.6">
      <c r="A18" s="4" t="s">
        <v>193</v>
      </c>
      <c r="B18" s="3">
        <f>ROUND((SUM(Processed!$B18:$C18)-SUM(Processed!$B$62:$C$62)),2)</f>
        <v>3.02</v>
      </c>
      <c r="C18" s="3">
        <f>(Processed!D18-Processed!D$62)</f>
        <v>0.92000000000000082</v>
      </c>
      <c r="D18" s="3">
        <f>(Processed!E18-Processed!E$62)</f>
        <v>0.39000000000000057</v>
      </c>
      <c r="E18" s="3">
        <f>(Processed!F18-Processed!F$62)</f>
        <v>0.71000000000000085</v>
      </c>
      <c r="F18" s="3">
        <f>(Processed!G18-Processed!G$62)</f>
        <v>3.4299999999999997</v>
      </c>
      <c r="G18" s="3">
        <f>(Processed!H18-Processed!H$62)</f>
        <v>-1.3600000000000012</v>
      </c>
      <c r="H18" s="3">
        <f>ROUND((SUM(Processed!$I18:$J18)-SUM(Processed!$I$62:$J$62)),2)</f>
        <v>-6.14</v>
      </c>
      <c r="I18" s="3">
        <f>(Processed!K18-Processed!K$62)</f>
        <v>-0.95</v>
      </c>
      <c r="J18" s="3">
        <f>(Processed!L18-Processed!L$62)</f>
        <v>-1.2399999999999984</v>
      </c>
      <c r="K18" s="3">
        <f>(Processed!M18-Processed!M$62)</f>
        <v>0.41000000000000014</v>
      </c>
      <c r="L18" s="3">
        <f>(Processed!N18-Processed!N$62)</f>
        <v>1.6600000000000001</v>
      </c>
      <c r="M18" s="3">
        <f>(Processed!O18-Processed!O$62)</f>
        <v>-0.8300000000000054</v>
      </c>
      <c r="N18" s="3">
        <f>(Processed!P18-Processed!P$62)</f>
        <v>1.25</v>
      </c>
      <c r="O18" s="3">
        <f>(Processed!Q18-Processed!Q$62)</f>
        <v>-1.0300000000000011</v>
      </c>
      <c r="P18" s="3">
        <f>(Processed!R18-Processed!R$62)</f>
        <v>-0.22000000000000064</v>
      </c>
      <c r="Q18" s="3">
        <f>(Processed!S18-Processed!S$62)</f>
        <v>-7.8299999999999983</v>
      </c>
      <c r="R18" s="3">
        <f>(Processed!T18-Processed!T$62)</f>
        <v>13.420000000000002</v>
      </c>
      <c r="S18" s="3">
        <f>(Processed!U18-Processed!U$62)</f>
        <v>-1.6300000000000003</v>
      </c>
      <c r="T18" s="3">
        <f>(Processed!V18-Processed!V$62)</f>
        <v>-3.9600000000000009</v>
      </c>
      <c r="U18" s="3">
        <f>(Processed!W18-Processed!W$62)</f>
        <v>-1.9000000000000004</v>
      </c>
      <c r="V18" s="3">
        <f>(Processed!X18-Processed!X$62)</f>
        <v>-2.6899999999999995</v>
      </c>
      <c r="W18" s="3">
        <f>(Processed!Y18-Processed!Y$62)</f>
        <v>3.2899999999999991</v>
      </c>
      <c r="X18" s="3">
        <f>(Processed!Z18-Processed!Z$62)</f>
        <v>-0.66999999999999993</v>
      </c>
      <c r="Y18" s="3">
        <f>(Processed!AA18-Processed!AA$62)</f>
        <v>2.5599999999999987</v>
      </c>
      <c r="Z18" s="3">
        <f>(Processed!AB18-Processed!AB$62)</f>
        <v>-0.45000000000000018</v>
      </c>
      <c r="AA18" s="3">
        <f>(Processed!AC18-Processed!AC$62)</f>
        <v>-3.0000000000000249E-2</v>
      </c>
      <c r="AB18" s="3">
        <f>(Processed!AD18-Processed!AD$62)</f>
        <v>-0.72999999999999865</v>
      </c>
      <c r="AC18" s="3">
        <f>(Processed!AE18-Processed!AE$62)</f>
        <v>0.62000000000000099</v>
      </c>
      <c r="AD18" s="3">
        <f>(Processed!AF18-Processed!AF$62)</f>
        <v>-3.8900000000000006</v>
      </c>
      <c r="AE18" s="3">
        <f>(Processed!AG18-Processed!AG$62)</f>
        <v>3.8900000000000006</v>
      </c>
      <c r="AF18" s="3">
        <f>(Processed!AH18-Processed!AH$62)</f>
        <v>-1.2100000000000009</v>
      </c>
      <c r="AG18" s="3">
        <f>(Processed!AI18-Processed!AI$62)</f>
        <v>-1.0299999999999976</v>
      </c>
      <c r="AH18" s="3">
        <f>(Processed!AJ18-Processed!AJ$62)</f>
        <v>1.1600000000000001</v>
      </c>
      <c r="AI18" s="3">
        <f>(Processed!AK18-Processed!AK$62)</f>
        <v>-0.4399999999999995</v>
      </c>
      <c r="AJ18" s="3">
        <f>(Processed!AL18-Processed!AL$62)</f>
        <v>2.58</v>
      </c>
      <c r="AK18" s="3">
        <f>(Processed!AM18-Processed!AM$62)</f>
        <v>0.72999999999999865</v>
      </c>
      <c r="AL18" s="3">
        <f>(Processed!AN18-Processed!AN$62)</f>
        <v>-1.1999999999999993</v>
      </c>
      <c r="AM18" s="3">
        <f>(Processed!AO18-Processed!AO$62)</f>
        <v>-0.60000000000000142</v>
      </c>
    </row>
    <row r="19" spans="1:39" x14ac:dyDescent="0.6">
      <c r="A19" s="4" t="s">
        <v>194</v>
      </c>
      <c r="B19" s="3">
        <f>ROUND((SUM(Processed!$B19:$C19)-SUM(Processed!$B$62:$C$62)),2)</f>
        <v>1.72</v>
      </c>
      <c r="C19" s="3">
        <f>(Processed!D19-Processed!D$62)</f>
        <v>1.1800000000000006</v>
      </c>
      <c r="D19" s="3">
        <f>(Processed!E19-Processed!E$62)</f>
        <v>-1.5899999999999999</v>
      </c>
      <c r="E19" s="3">
        <f>(Processed!F19-Processed!F$62)</f>
        <v>-3.6199999999999992</v>
      </c>
      <c r="F19" s="3">
        <f>(Processed!G19-Processed!G$62)</f>
        <v>-1.5300000000000011</v>
      </c>
      <c r="G19" s="3">
        <f>(Processed!H19-Processed!H$62)</f>
        <v>1.3200000000000003</v>
      </c>
      <c r="H19" s="3">
        <f>ROUND((SUM(Processed!$I19:$J19)-SUM(Processed!$I$62:$J$62)),2)</f>
        <v>2.61</v>
      </c>
      <c r="I19" s="3">
        <f>(Processed!K19-Processed!K$62)</f>
        <v>-8.0000000000000071E-2</v>
      </c>
      <c r="J19" s="3">
        <f>(Processed!L19-Processed!L$62)</f>
        <v>-11.51</v>
      </c>
      <c r="K19" s="3">
        <f>(Processed!M19-Processed!M$62)</f>
        <v>-1.6199999999999992</v>
      </c>
      <c r="L19" s="3">
        <f>(Processed!N19-Processed!N$62)</f>
        <v>7.4400000000000013</v>
      </c>
      <c r="M19" s="3">
        <f>(Processed!O19-Processed!O$62)</f>
        <v>5.68</v>
      </c>
      <c r="N19" s="3">
        <f>(Processed!P19-Processed!P$62)</f>
        <v>-3.4399999999999977</v>
      </c>
      <c r="O19" s="3">
        <f>(Processed!Q19-Processed!Q$62)</f>
        <v>3.2199999999999989</v>
      </c>
      <c r="P19" s="3">
        <f>(Processed!R19-Processed!R$62)</f>
        <v>0.21999999999999886</v>
      </c>
      <c r="Q19" s="3">
        <f>(Processed!S19-Processed!S$62)</f>
        <v>4.5300000000000011</v>
      </c>
      <c r="R19" s="3">
        <f>(Processed!T19-Processed!T$62)</f>
        <v>3.5800000000000054</v>
      </c>
      <c r="S19" s="3">
        <f>(Processed!U19-Processed!U$62)</f>
        <v>-1.77</v>
      </c>
      <c r="T19" s="3">
        <f>(Processed!V19-Processed!V$62)</f>
        <v>-6.34</v>
      </c>
      <c r="U19" s="3">
        <f>(Processed!W19-Processed!W$62)</f>
        <v>2.6299999999999994</v>
      </c>
      <c r="V19" s="3">
        <f>(Processed!X19-Processed!X$62)</f>
        <v>2.2299999999999995</v>
      </c>
      <c r="W19" s="3">
        <f>(Processed!Y19-Processed!Y$62)</f>
        <v>5.9199999999999982</v>
      </c>
      <c r="X19" s="3">
        <f>(Processed!Z19-Processed!Z$62)</f>
        <v>-0.76000000000000068</v>
      </c>
      <c r="Y19" s="3">
        <f>(Processed!AA19-Processed!AA$62)</f>
        <v>-0.26999999999999957</v>
      </c>
      <c r="Z19" s="3">
        <f>(Processed!AB19-Processed!AB$62)</f>
        <v>-1.04</v>
      </c>
      <c r="AA19" s="3">
        <f>(Processed!AC19-Processed!AC$62)</f>
        <v>-1.4100000000000001</v>
      </c>
      <c r="AB19" s="3">
        <f>(Processed!AD19-Processed!AD$62)</f>
        <v>-4.0499999999999989</v>
      </c>
      <c r="AC19" s="3">
        <f>(Processed!AE19-Processed!AE$62)</f>
        <v>-3.2600000000000016</v>
      </c>
      <c r="AD19" s="3">
        <f>(Processed!AF19-Processed!AF$62)</f>
        <v>13.870000000000005</v>
      </c>
      <c r="AE19" s="3">
        <f>(Processed!AG19-Processed!AG$62)</f>
        <v>-13.870000000000001</v>
      </c>
      <c r="AF19" s="3">
        <f>(Processed!AH19-Processed!AH$62)</f>
        <v>-1.4300000000000015</v>
      </c>
      <c r="AG19" s="3">
        <f>(Processed!AI19-Processed!AI$62)</f>
        <v>-7.8899999999999988</v>
      </c>
      <c r="AH19" s="3">
        <f>(Processed!AJ19-Processed!AJ$62)</f>
        <v>3.6999999999999993</v>
      </c>
      <c r="AI19" s="3">
        <f>(Processed!AK19-Processed!AK$62)</f>
        <v>-0.41999999999999993</v>
      </c>
      <c r="AJ19" s="3">
        <f>(Processed!AL19-Processed!AL$62)</f>
        <v>-1.5700000000000003</v>
      </c>
      <c r="AK19" s="3">
        <f>(Processed!AM19-Processed!AM$62)</f>
        <v>0.60999999999999943</v>
      </c>
      <c r="AL19" s="3">
        <f>(Processed!AN19-Processed!AN$62)</f>
        <v>4.03</v>
      </c>
      <c r="AM19" s="3">
        <f>(Processed!AO19-Processed!AO$62)</f>
        <v>2.9599999999999991</v>
      </c>
    </row>
    <row r="20" spans="1:39" x14ac:dyDescent="0.6">
      <c r="A20" s="4" t="s">
        <v>195</v>
      </c>
      <c r="B20" s="3">
        <f>ROUND((SUM(Processed!$B20:$C20)-SUM(Processed!$B$62:$C$62)),2)</f>
        <v>-2.75</v>
      </c>
      <c r="C20" s="3">
        <f>(Processed!D20-Processed!D$62)</f>
        <v>2.7199999999999998</v>
      </c>
      <c r="D20" s="3">
        <f>(Processed!E20-Processed!E$62)</f>
        <v>-0.5600000000000005</v>
      </c>
      <c r="E20" s="3">
        <f>(Processed!F20-Processed!F$62)</f>
        <v>-4.129999999999999</v>
      </c>
      <c r="F20" s="3">
        <f>(Processed!G20-Processed!G$62)</f>
        <v>-2.3300000000000018</v>
      </c>
      <c r="G20" s="3">
        <f>(Processed!H20-Processed!H$62)</f>
        <v>0.8100000000000005</v>
      </c>
      <c r="H20" s="3">
        <f>ROUND((SUM(Processed!$I20:$J20)-SUM(Processed!$I$62:$J$62)),2)</f>
        <v>4.67</v>
      </c>
      <c r="I20" s="3">
        <f>(Processed!K20-Processed!K$62)</f>
        <v>1.5699999999999998</v>
      </c>
      <c r="J20" s="3">
        <f>(Processed!L20-Processed!L$62)</f>
        <v>27.549999999999997</v>
      </c>
      <c r="K20" s="3">
        <f>(Processed!M20-Processed!M$62)</f>
        <v>1.9999999999999574E-2</v>
      </c>
      <c r="L20" s="3">
        <f>(Processed!N20-Processed!N$62)</f>
        <v>-14.209999999999999</v>
      </c>
      <c r="M20" s="3">
        <f>(Processed!O20-Processed!O$62)</f>
        <v>-13.370000000000001</v>
      </c>
      <c r="N20" s="3">
        <f>(Processed!P20-Processed!P$62)</f>
        <v>-3.0599999999999952</v>
      </c>
      <c r="O20" s="3">
        <f>(Processed!Q20-Processed!Q$62)</f>
        <v>5.3300000000000054</v>
      </c>
      <c r="P20" s="3">
        <f>(Processed!R20-Processed!R$62)</f>
        <v>-2.2700000000000005</v>
      </c>
      <c r="Q20" s="3">
        <f>(Processed!S20-Processed!S$62)</f>
        <v>11.29</v>
      </c>
      <c r="R20" s="3">
        <f>(Processed!T20-Processed!T$62)</f>
        <v>-11.369999999999997</v>
      </c>
      <c r="S20" s="3">
        <f>(Processed!U20-Processed!U$62)</f>
        <v>-0.78000000000000025</v>
      </c>
      <c r="T20" s="3">
        <f>(Processed!V20-Processed!V$62)</f>
        <v>0.85999999999999943</v>
      </c>
      <c r="U20" s="3">
        <f>(Processed!W20-Processed!W$62)</f>
        <v>-1.7100000000000002</v>
      </c>
      <c r="V20" s="3">
        <f>(Processed!X20-Processed!X$62)</f>
        <v>-1.4499999999999993</v>
      </c>
      <c r="W20" s="3">
        <f>(Processed!Y20-Processed!Y$62)</f>
        <v>-8.3600000000000012</v>
      </c>
      <c r="X20" s="3">
        <f>(Processed!Z20-Processed!Z$62)</f>
        <v>-0.6800000000000006</v>
      </c>
      <c r="Y20" s="3">
        <f>(Processed!AA20-Processed!AA$62)</f>
        <v>-5.58</v>
      </c>
      <c r="Z20" s="3">
        <f>(Processed!AB20-Processed!AB$62)</f>
        <v>-0.75</v>
      </c>
      <c r="AA20" s="3">
        <f>(Processed!AC20-Processed!AC$62)</f>
        <v>3.6000000000000005</v>
      </c>
      <c r="AB20" s="3">
        <f>(Processed!AD20-Processed!AD$62)</f>
        <v>10.990000000000002</v>
      </c>
      <c r="AC20" s="3">
        <f>(Processed!AE20-Processed!AE$62)</f>
        <v>3.9199999999999982</v>
      </c>
      <c r="AD20" s="3">
        <f>(Processed!AF20-Processed!AF$62)</f>
        <v>7.0799999999999983</v>
      </c>
      <c r="AE20" s="3">
        <f>(Processed!AG20-Processed!AG$62)</f>
        <v>-7.08</v>
      </c>
      <c r="AF20" s="3">
        <f>(Processed!AH20-Processed!AH$62)</f>
        <v>6.92</v>
      </c>
      <c r="AG20" s="3">
        <f>(Processed!AI20-Processed!AI$62)</f>
        <v>21.720000000000002</v>
      </c>
      <c r="AH20" s="3">
        <f>(Processed!AJ20-Processed!AJ$62)</f>
        <v>-10.780000000000001</v>
      </c>
      <c r="AI20" s="3">
        <f>(Processed!AK20-Processed!AK$62)</f>
        <v>-1.42</v>
      </c>
      <c r="AJ20" s="3">
        <f>(Processed!AL20-Processed!AL$62)</f>
        <v>-2.5499999999999989</v>
      </c>
      <c r="AK20" s="3">
        <f>(Processed!AM20-Processed!AM$62)</f>
        <v>-1.3400000000000007</v>
      </c>
      <c r="AL20" s="3">
        <f>(Processed!AN20-Processed!AN$62)</f>
        <v>-6.31</v>
      </c>
      <c r="AM20" s="3">
        <f>(Processed!AO20-Processed!AO$62)</f>
        <v>-6.25</v>
      </c>
    </row>
    <row r="21" spans="1:39" x14ac:dyDescent="0.6">
      <c r="A21" s="4" t="s">
        <v>196</v>
      </c>
      <c r="B21" s="3">
        <f>ROUND((SUM(Processed!$B21:$C21)-SUM(Processed!$B$62:$C$62)),2)</f>
        <v>2.88</v>
      </c>
      <c r="C21" s="3">
        <f>(Processed!D21-Processed!D$62)</f>
        <v>1.0799999999999992</v>
      </c>
      <c r="D21" s="3">
        <f>(Processed!E21-Processed!E$62)</f>
        <v>1.9999999999999574E-2</v>
      </c>
      <c r="E21" s="3">
        <f>(Processed!F21-Processed!F$62)</f>
        <v>-1.4299999999999997</v>
      </c>
      <c r="F21" s="3">
        <f>(Processed!G21-Processed!G$62)</f>
        <v>-1.9999999999999574E-2</v>
      </c>
      <c r="G21" s="3">
        <f>(Processed!H21-Processed!H$62)</f>
        <v>0.41000000000000014</v>
      </c>
      <c r="H21" s="3">
        <f>ROUND((SUM(Processed!$I21:$J21)-SUM(Processed!$I$62:$J$62)),2)</f>
        <v>-2.08</v>
      </c>
      <c r="I21" s="3">
        <f>(Processed!K21-Processed!K$62)</f>
        <v>-0.85</v>
      </c>
      <c r="J21" s="3">
        <f>(Processed!L21-Processed!L$62)</f>
        <v>-8.0299999999999994</v>
      </c>
      <c r="K21" s="3">
        <f>(Processed!M21-Processed!M$62)</f>
        <v>0.33000000000000007</v>
      </c>
      <c r="L21" s="3">
        <f>(Processed!N21-Processed!N$62)</f>
        <v>6.2900000000000027</v>
      </c>
      <c r="M21" s="3">
        <f>(Processed!O21-Processed!O$62)</f>
        <v>1.4099999999999966</v>
      </c>
      <c r="N21" s="3">
        <f>(Processed!P21-Processed!P$62)</f>
        <v>0.91000000000000369</v>
      </c>
      <c r="O21" s="3">
        <f>(Processed!Q21-Processed!Q$62)</f>
        <v>-0.10999999999999943</v>
      </c>
      <c r="P21" s="3">
        <f>(Processed!R21-Processed!R$62)</f>
        <v>-0.8100000000000005</v>
      </c>
      <c r="Q21" s="3">
        <f>(Processed!S21-Processed!S$62)</f>
        <v>-2.0500000000000007</v>
      </c>
      <c r="R21" s="3">
        <f>(Processed!T21-Processed!T$62)</f>
        <v>19.660000000000004</v>
      </c>
      <c r="S21" s="3">
        <f>(Processed!U21-Processed!U$62)</f>
        <v>-3.8800000000000003</v>
      </c>
      <c r="T21" s="3">
        <f>(Processed!V21-Processed!V$62)</f>
        <v>-13.73</v>
      </c>
      <c r="U21" s="3">
        <f>(Processed!W21-Processed!W$62)</f>
        <v>-0.18000000000000016</v>
      </c>
      <c r="V21" s="3">
        <f>(Processed!X21-Processed!X$62)</f>
        <v>-1.5199999999999996</v>
      </c>
      <c r="W21" s="3">
        <f>(Processed!Y21-Processed!Y$62)</f>
        <v>5.2199999999999989</v>
      </c>
      <c r="X21" s="3">
        <f>(Processed!Z21-Processed!Z$62)</f>
        <v>-2.4700000000000006</v>
      </c>
      <c r="Y21" s="3">
        <f>(Processed!AA21-Processed!AA$62)</f>
        <v>3.4699999999999989</v>
      </c>
      <c r="Z21" s="3">
        <f>(Processed!AB21-Processed!AB$62)</f>
        <v>-0.66000000000000014</v>
      </c>
      <c r="AA21" s="3">
        <f>(Processed!AC21-Processed!AC$62)</f>
        <v>-0.48999999999999977</v>
      </c>
      <c r="AB21" s="3">
        <f>(Processed!AD21-Processed!AD$62)</f>
        <v>-2.5499999999999989</v>
      </c>
      <c r="AC21" s="3">
        <f>(Processed!AE21-Processed!AE$62)</f>
        <v>-0.83000000000000185</v>
      </c>
      <c r="AD21" s="3">
        <f>(Processed!AF21-Processed!AF$62)</f>
        <v>10.079999999999998</v>
      </c>
      <c r="AE21" s="3">
        <f>(Processed!AG21-Processed!AG$62)</f>
        <v>-10.08</v>
      </c>
      <c r="AF21" s="3">
        <f>(Processed!AH21-Processed!AH$62)</f>
        <v>-0.99000000000000021</v>
      </c>
      <c r="AG21" s="3">
        <f>(Processed!AI21-Processed!AI$62)</f>
        <v>-6.1699999999999982</v>
      </c>
      <c r="AH21" s="3">
        <f>(Processed!AJ21-Processed!AJ$62)</f>
        <v>3.4699999999999989</v>
      </c>
      <c r="AI21" s="3">
        <f>(Processed!AK21-Processed!AK$62)</f>
        <v>-0.17999999999999972</v>
      </c>
      <c r="AJ21" s="3">
        <f>(Processed!AL21-Processed!AL$62)</f>
        <v>1.9500000000000011</v>
      </c>
      <c r="AK21" s="3">
        <f>(Processed!AM21-Processed!AM$62)</f>
        <v>0.26999999999999957</v>
      </c>
      <c r="AL21" s="3">
        <f>(Processed!AN21-Processed!AN$62)</f>
        <v>2.3500000000000005</v>
      </c>
      <c r="AM21" s="3">
        <f>(Processed!AO21-Processed!AO$62)</f>
        <v>-0.71000000000000085</v>
      </c>
    </row>
    <row r="22" spans="1:39" x14ac:dyDescent="0.6">
      <c r="A22" s="4" t="s">
        <v>197</v>
      </c>
      <c r="B22" s="3">
        <f>ROUND((SUM(Processed!$B22:$C22)-SUM(Processed!$B$62:$C$62)),2)</f>
        <v>-0.94</v>
      </c>
      <c r="C22" s="3">
        <f>(Processed!D22-Processed!D$62)</f>
        <v>0.48000000000000043</v>
      </c>
      <c r="D22" s="3">
        <f>(Processed!E22-Processed!E$62)</f>
        <v>-1.42</v>
      </c>
      <c r="E22" s="3">
        <f>(Processed!F22-Processed!F$62)</f>
        <v>-6.1899999999999995</v>
      </c>
      <c r="F22" s="3">
        <f>(Processed!G22-Processed!G$62)</f>
        <v>-3</v>
      </c>
      <c r="G22" s="3">
        <f>(Processed!H22-Processed!H$62)</f>
        <v>0.45999999999999908</v>
      </c>
      <c r="H22" s="3">
        <f>ROUND((SUM(Processed!$I22:$J22)-SUM(Processed!$I$62:$J$62)),2)</f>
        <v>10.02</v>
      </c>
      <c r="I22" s="3">
        <f>(Processed!K22-Processed!K$62)</f>
        <v>0.60000000000000009</v>
      </c>
      <c r="J22" s="3">
        <f>(Processed!L22-Processed!L$62)</f>
        <v>-10.309999999999999</v>
      </c>
      <c r="K22" s="3">
        <f>(Processed!M22-Processed!M$62)</f>
        <v>0.23000000000000043</v>
      </c>
      <c r="L22" s="3">
        <f>(Processed!N22-Processed!N$62)</f>
        <v>4.6300000000000026</v>
      </c>
      <c r="M22" s="3">
        <f>(Processed!O22-Processed!O$62)</f>
        <v>5.4399999999999977</v>
      </c>
      <c r="N22" s="3">
        <f>(Processed!P22-Processed!P$62)</f>
        <v>-6.8799999999999955</v>
      </c>
      <c r="O22" s="3">
        <f>(Processed!Q22-Processed!Q$62)</f>
        <v>4.2700000000000031</v>
      </c>
      <c r="P22" s="3">
        <f>(Processed!R22-Processed!R$62)</f>
        <v>2.6099999999999994</v>
      </c>
      <c r="Q22" s="3">
        <f>(Processed!S22-Processed!S$62)</f>
        <v>8.4100000000000037</v>
      </c>
      <c r="R22" s="3">
        <f>(Processed!T22-Processed!T$62)</f>
        <v>-2.4099999999999966</v>
      </c>
      <c r="S22" s="3">
        <f>(Processed!U22-Processed!U$62)</f>
        <v>-3.25</v>
      </c>
      <c r="T22" s="3">
        <f>(Processed!V22-Processed!V$62)</f>
        <v>-2.75</v>
      </c>
      <c r="U22" s="3">
        <f>(Processed!W22-Processed!W$62)</f>
        <v>-1.83</v>
      </c>
      <c r="V22" s="3">
        <f>(Processed!X22-Processed!X$62)</f>
        <v>2.0200000000000005</v>
      </c>
      <c r="W22" s="3">
        <f>(Processed!Y22-Processed!Y$62)</f>
        <v>4.09</v>
      </c>
      <c r="X22" s="3">
        <f>(Processed!Z22-Processed!Z$62)</f>
        <v>0.29999999999999982</v>
      </c>
      <c r="Y22" s="3">
        <f>(Processed!AA22-Processed!AA$62)</f>
        <v>0.14000000000000057</v>
      </c>
      <c r="Z22" s="3">
        <f>(Processed!AB22-Processed!AB$62)</f>
        <v>-0.12000000000000011</v>
      </c>
      <c r="AA22" s="3">
        <f>(Processed!AC22-Processed!AC$62)</f>
        <v>-0.12000000000000011</v>
      </c>
      <c r="AB22" s="3">
        <f>(Processed!AD22-Processed!AD$62)</f>
        <v>-2.1999999999999993</v>
      </c>
      <c r="AC22" s="3">
        <f>(Processed!AE22-Processed!AE$62)</f>
        <v>-2.2899999999999991</v>
      </c>
      <c r="AD22" s="3">
        <f>(Processed!AF22-Processed!AF$62)</f>
        <v>12.730000000000004</v>
      </c>
      <c r="AE22" s="3">
        <f>(Processed!AG22-Processed!AG$62)</f>
        <v>-12.73</v>
      </c>
      <c r="AF22" s="3">
        <f>(Processed!AH22-Processed!AH$62)</f>
        <v>-2.1100000000000012</v>
      </c>
      <c r="AG22" s="3">
        <f>(Processed!AI22-Processed!AI$62)</f>
        <v>-5.4099999999999984</v>
      </c>
      <c r="AH22" s="3">
        <f>(Processed!AJ22-Processed!AJ$62)</f>
        <v>2.59</v>
      </c>
      <c r="AI22" s="3">
        <f>(Processed!AK22-Processed!AK$62)</f>
        <v>1.2200000000000006</v>
      </c>
      <c r="AJ22" s="3">
        <f>(Processed!AL22-Processed!AL$62)</f>
        <v>-0.84999999999999964</v>
      </c>
      <c r="AK22" s="3">
        <f>(Processed!AM22-Processed!AM$62)</f>
        <v>2.4099999999999984</v>
      </c>
      <c r="AL22" s="3">
        <f>(Processed!AN22-Processed!AN$62)</f>
        <v>1.62</v>
      </c>
      <c r="AM22" s="3">
        <f>(Processed!AO22-Processed!AO$62)</f>
        <v>0.51999999999999957</v>
      </c>
    </row>
    <row r="23" spans="1:39" x14ac:dyDescent="0.6">
      <c r="A23" s="4" t="s">
        <v>198</v>
      </c>
      <c r="B23" s="3">
        <f>ROUND((SUM(Processed!$B23:$C23)-SUM(Processed!$B$62:$C$62)),2)</f>
        <v>1.4</v>
      </c>
      <c r="C23" s="3">
        <f>(Processed!D23-Processed!D$62)</f>
        <v>0.27000000000000046</v>
      </c>
      <c r="D23" s="3">
        <f>(Processed!E23-Processed!E$62)</f>
        <v>0.13000000000000078</v>
      </c>
      <c r="E23" s="3">
        <f>(Processed!F23-Processed!F$62)</f>
        <v>0.25</v>
      </c>
      <c r="F23" s="3">
        <f>(Processed!G23-Processed!G$62)</f>
        <v>9.9999999999980105E-3</v>
      </c>
      <c r="G23" s="3">
        <f>(Processed!H23-Processed!H$62)</f>
        <v>-0.30000000000000071</v>
      </c>
      <c r="H23" s="3">
        <f>ROUND((SUM(Processed!$I23:$J23)-SUM(Processed!$I$62:$J$62)),2)</f>
        <v>-1.1000000000000001</v>
      </c>
      <c r="I23" s="3">
        <f>(Processed!K23-Processed!K$62)</f>
        <v>-0.65999999999999992</v>
      </c>
      <c r="J23" s="3">
        <f>(Processed!L23-Processed!L$62)</f>
        <v>-8.2099999999999991</v>
      </c>
      <c r="K23" s="3">
        <f>(Processed!M23-Processed!M$62)</f>
        <v>-0.88999999999999879</v>
      </c>
      <c r="L23" s="3">
        <f>(Processed!N23-Processed!N$62)</f>
        <v>3.1400000000000006</v>
      </c>
      <c r="M23" s="3">
        <f>(Processed!O23-Processed!O$62)</f>
        <v>5.9600000000000009</v>
      </c>
      <c r="N23" s="3">
        <f>(Processed!P23-Processed!P$62)</f>
        <v>2.1500000000000057</v>
      </c>
      <c r="O23" s="3">
        <f>(Processed!Q23-Processed!Q$62)</f>
        <v>-2.509999999999998</v>
      </c>
      <c r="P23" s="3">
        <f>(Processed!R23-Processed!R$62)</f>
        <v>0.36999999999999922</v>
      </c>
      <c r="Q23" s="3">
        <f>(Processed!S23-Processed!S$62)</f>
        <v>-1.4400000000000013</v>
      </c>
      <c r="R23" s="3">
        <f>(Processed!T23-Processed!T$62)</f>
        <v>9.5</v>
      </c>
      <c r="S23" s="3">
        <f>(Processed!U23-Processed!U$62)</f>
        <v>-2.02</v>
      </c>
      <c r="T23" s="3">
        <f>(Processed!V23-Processed!V$62)</f>
        <v>-6.0400000000000027</v>
      </c>
      <c r="U23" s="3">
        <f>(Processed!W23-Processed!W$62)</f>
        <v>-1.9700000000000002</v>
      </c>
      <c r="V23" s="3">
        <f>(Processed!X23-Processed!X$62)</f>
        <v>-1.8099999999999996</v>
      </c>
      <c r="W23" s="3">
        <f>(Processed!Y23-Processed!Y$62)</f>
        <v>2.4800000000000004</v>
      </c>
      <c r="X23" s="3">
        <f>(Processed!Z23-Processed!Z$62)</f>
        <v>-0.66000000000000014</v>
      </c>
      <c r="Y23" s="3">
        <f>(Processed!AA23-Processed!AA$62)</f>
        <v>8.5100000000000016</v>
      </c>
      <c r="Z23" s="3">
        <f>(Processed!AB23-Processed!AB$62)</f>
        <v>-9.9999999999997868E-3</v>
      </c>
      <c r="AA23" s="3">
        <f>(Processed!AC23-Processed!AC$62)</f>
        <v>-0.46999999999999975</v>
      </c>
      <c r="AB23" s="3">
        <f>(Processed!AD23-Processed!AD$62)</f>
        <v>-4.4799999999999986</v>
      </c>
      <c r="AC23" s="3">
        <f>(Processed!AE23-Processed!AE$62)</f>
        <v>-1.6000000000000014</v>
      </c>
      <c r="AD23" s="3">
        <f>(Processed!AF23-Processed!AF$62)</f>
        <v>0.5</v>
      </c>
      <c r="AE23" s="3">
        <f>(Processed!AG23-Processed!AG$62)</f>
        <v>-0.5</v>
      </c>
      <c r="AF23" s="3">
        <f>(Processed!AH23-Processed!AH$62)</f>
        <v>-3.1000000000000014</v>
      </c>
      <c r="AG23" s="3">
        <f>(Processed!AI23-Processed!AI$62)</f>
        <v>-7.4799999999999986</v>
      </c>
      <c r="AH23" s="3">
        <f>(Processed!AJ23-Processed!AJ$62)</f>
        <v>2.3599999999999994</v>
      </c>
      <c r="AI23" s="3">
        <f>(Processed!AK23-Processed!AK$62)</f>
        <v>-8.9999999999999858E-2</v>
      </c>
      <c r="AJ23" s="3">
        <f>(Processed!AL23-Processed!AL$62)</f>
        <v>3.1800000000000015</v>
      </c>
      <c r="AK23" s="3">
        <f>(Processed!AM23-Processed!AM$62)</f>
        <v>0.47999999999999865</v>
      </c>
      <c r="AL23" s="3">
        <f>(Processed!AN23-Processed!AN$62)</f>
        <v>4.0900000000000007</v>
      </c>
      <c r="AM23" s="3">
        <f>(Processed!AO23-Processed!AO$62)</f>
        <v>0.54999999999999893</v>
      </c>
    </row>
    <row r="24" spans="1:39" x14ac:dyDescent="0.6">
      <c r="A24" s="4" t="s">
        <v>199</v>
      </c>
      <c r="B24" s="3">
        <f>ROUND((SUM(Processed!$B24:$C24)-SUM(Processed!$B$62:$C$62)),2)</f>
        <v>-3.47</v>
      </c>
      <c r="C24" s="3">
        <f>(Processed!D24-Processed!D$62)</f>
        <v>-1.79</v>
      </c>
      <c r="D24" s="3">
        <f>(Processed!E24-Processed!E$62)</f>
        <v>-1.4299999999999997</v>
      </c>
      <c r="E24" s="3">
        <f>(Processed!F24-Processed!F$62)</f>
        <v>0.30000000000000071</v>
      </c>
      <c r="F24" s="3">
        <f>(Processed!G24-Processed!G$62)</f>
        <v>0.64999999999999858</v>
      </c>
      <c r="G24" s="3">
        <f>(Processed!H24-Processed!H$62)</f>
        <v>1.0999999999999996</v>
      </c>
      <c r="H24" s="3">
        <f>ROUND((SUM(Processed!$I24:$J24)-SUM(Processed!$I$62:$J$62)),2)</f>
        <v>3.59</v>
      </c>
      <c r="I24" s="3">
        <f>(Processed!K24-Processed!K$62)</f>
        <v>1.06</v>
      </c>
      <c r="J24" s="3">
        <f>(Processed!L24-Processed!L$62)</f>
        <v>8.2199999999999989</v>
      </c>
      <c r="K24" s="3">
        <f>(Processed!M24-Processed!M$62)</f>
        <v>0</v>
      </c>
      <c r="L24" s="3">
        <f>(Processed!N24-Processed!N$62)</f>
        <v>-3.879999999999999</v>
      </c>
      <c r="M24" s="3">
        <f>(Processed!O24-Processed!O$62)</f>
        <v>-4.3500000000000014</v>
      </c>
      <c r="N24" s="3">
        <f>(Processed!P24-Processed!P$62)</f>
        <v>-2.8699999999999974</v>
      </c>
      <c r="O24" s="3">
        <f>(Processed!Q24-Processed!Q$62)</f>
        <v>2.5</v>
      </c>
      <c r="P24" s="3">
        <f>(Processed!R24-Processed!R$62)</f>
        <v>0.36999999999999922</v>
      </c>
      <c r="Q24" s="3">
        <f>(Processed!S24-Processed!S$62)</f>
        <v>1.240000000000002</v>
      </c>
      <c r="R24" s="3">
        <f>(Processed!T24-Processed!T$62)</f>
        <v>-7.759999999999998</v>
      </c>
      <c r="S24" s="3">
        <f>(Processed!U24-Processed!U$62)</f>
        <v>4.5399999999999991</v>
      </c>
      <c r="T24" s="3">
        <f>(Processed!V24-Processed!V$62)</f>
        <v>1.9699999999999989</v>
      </c>
      <c r="U24" s="3">
        <f>(Processed!W24-Processed!W$62)</f>
        <v>-2.1300000000000003</v>
      </c>
      <c r="V24" s="3">
        <f>(Processed!X24-Processed!X$62)</f>
        <v>-3.1699999999999995</v>
      </c>
      <c r="W24" s="3">
        <f>(Processed!Y24-Processed!Y$62)</f>
        <v>-1.3100000000000023</v>
      </c>
      <c r="X24" s="3">
        <f>(Processed!Z24-Processed!Z$62)</f>
        <v>1.0799999999999992</v>
      </c>
      <c r="Y24" s="3">
        <f>(Processed!AA24-Processed!AA$62)</f>
        <v>-2.5099999999999998</v>
      </c>
      <c r="Z24" s="3">
        <f>(Processed!AB24-Processed!AB$62)</f>
        <v>-0.20999999999999996</v>
      </c>
      <c r="AA24" s="3">
        <f>(Processed!AC24-Processed!AC$62)</f>
        <v>-1.2000000000000002</v>
      </c>
      <c r="AB24" s="3">
        <f>(Processed!AD24-Processed!AD$62)</f>
        <v>5.84</v>
      </c>
      <c r="AC24" s="3">
        <f>(Processed!AE24-Processed!AE$62)</f>
        <v>3.5999999999999979</v>
      </c>
      <c r="AD24" s="3">
        <f>(Processed!AF24-Processed!AF$62)</f>
        <v>-1.5699999999999932</v>
      </c>
      <c r="AE24" s="3">
        <f>(Processed!AG24-Processed!AG$62)</f>
        <v>1.5700000000000003</v>
      </c>
      <c r="AF24" s="3">
        <f>(Processed!AH24-Processed!AH$62)</f>
        <v>0.49000000000000021</v>
      </c>
      <c r="AG24" s="3">
        <f>(Processed!AI24-Processed!AI$62)</f>
        <v>9.4400000000000013</v>
      </c>
      <c r="AH24" s="3">
        <f>(Processed!AJ24-Processed!AJ$62)</f>
        <v>-2.0200000000000014</v>
      </c>
      <c r="AI24" s="3">
        <f>(Processed!AK24-Processed!AK$62)</f>
        <v>0.54000000000000092</v>
      </c>
      <c r="AJ24" s="3">
        <f>(Processed!AL24-Processed!AL$62)</f>
        <v>-2.1399999999999988</v>
      </c>
      <c r="AK24" s="3">
        <f>(Processed!AM24-Processed!AM$62)</f>
        <v>-1.2500000000000009</v>
      </c>
      <c r="AL24" s="3">
        <f>(Processed!AN24-Processed!AN$62)</f>
        <v>-3.1499999999999995</v>
      </c>
      <c r="AM24" s="3">
        <f>(Processed!AO24-Processed!AO$62)</f>
        <v>-1.9100000000000001</v>
      </c>
    </row>
    <row r="25" spans="1:39" x14ac:dyDescent="0.6">
      <c r="A25" s="4" t="s">
        <v>200</v>
      </c>
      <c r="B25" s="3">
        <f>ROUND((SUM(Processed!$B25:$C25)-SUM(Processed!$B$62:$C$62)),2)</f>
        <v>1.06</v>
      </c>
      <c r="C25" s="3">
        <f>(Processed!D25-Processed!D$62)</f>
        <v>1.5699999999999994</v>
      </c>
      <c r="D25" s="3">
        <f>(Processed!E25-Processed!E$62)</f>
        <v>-0.61999999999999922</v>
      </c>
      <c r="E25" s="3">
        <f>(Processed!F25-Processed!F$62)</f>
        <v>-3.1499999999999986</v>
      </c>
      <c r="F25" s="3">
        <f>(Processed!G25-Processed!G$62)</f>
        <v>-1.0399999999999991</v>
      </c>
      <c r="G25" s="3">
        <f>(Processed!H25-Processed!H$62)</f>
        <v>0.82000000000000028</v>
      </c>
      <c r="H25" s="3">
        <f>ROUND((SUM(Processed!$I25:$J25)-SUM(Processed!$I$62:$J$62)),2)</f>
        <v>1.41</v>
      </c>
      <c r="I25" s="3">
        <f>(Processed!K25-Processed!K$62)</f>
        <v>-4.0000000000000036E-2</v>
      </c>
      <c r="J25" s="3">
        <f>(Processed!L25-Processed!L$62)</f>
        <v>-10.6</v>
      </c>
      <c r="K25" s="3">
        <f>(Processed!M25-Processed!M$62)</f>
        <v>-1.7199999999999989</v>
      </c>
      <c r="L25" s="3">
        <f>(Processed!N25-Processed!N$62)</f>
        <v>4.7699999999999996</v>
      </c>
      <c r="M25" s="3">
        <f>(Processed!O25-Processed!O$62)</f>
        <v>7.5499999999999972</v>
      </c>
      <c r="N25" s="3">
        <f>(Processed!P25-Processed!P$62)</f>
        <v>-1.8499999999999943</v>
      </c>
      <c r="O25" s="3">
        <f>(Processed!Q25-Processed!Q$62)</f>
        <v>0.64000000000000057</v>
      </c>
      <c r="P25" s="3">
        <f>(Processed!R25-Processed!R$62)</f>
        <v>1.2099999999999991</v>
      </c>
      <c r="Q25" s="3">
        <f>(Processed!S25-Processed!S$62)</f>
        <v>1.4200000000000017</v>
      </c>
      <c r="R25" s="3">
        <f>(Processed!T25-Processed!T$62)</f>
        <v>-4.6400000000000006</v>
      </c>
      <c r="S25" s="3">
        <f>(Processed!U25-Processed!U$62)</f>
        <v>2.0999999999999996</v>
      </c>
      <c r="T25" s="3">
        <f>(Processed!V25-Processed!V$62)</f>
        <v>1.1099999999999994</v>
      </c>
      <c r="U25" s="3">
        <f>(Processed!W25-Processed!W$62)</f>
        <v>1.7399999999999998</v>
      </c>
      <c r="V25" s="3">
        <f>(Processed!X25-Processed!X$62)</f>
        <v>-2.5099999999999998</v>
      </c>
      <c r="W25" s="3">
        <f>(Processed!Y25-Processed!Y$62)</f>
        <v>-2.8200000000000003</v>
      </c>
      <c r="X25" s="3">
        <f>(Processed!Z25-Processed!Z$62)</f>
        <v>0.5699999999999994</v>
      </c>
      <c r="Y25" s="3">
        <f>(Processed!AA25-Processed!AA$62)</f>
        <v>4.3099999999999987</v>
      </c>
      <c r="Z25" s="3">
        <f>(Processed!AB25-Processed!AB$62)</f>
        <v>-0.57000000000000028</v>
      </c>
      <c r="AA25" s="3">
        <f>(Processed!AC25-Processed!AC$62)</f>
        <v>-1</v>
      </c>
      <c r="AB25" s="3">
        <f>(Processed!AD25-Processed!AD$62)</f>
        <v>-0.95999999999999908</v>
      </c>
      <c r="AC25" s="3">
        <f>(Processed!AE25-Processed!AE$62)</f>
        <v>1.2399999999999984</v>
      </c>
      <c r="AD25" s="3">
        <f>(Processed!AF25-Processed!AF$62)</f>
        <v>10.710000000000008</v>
      </c>
      <c r="AE25" s="3">
        <f>(Processed!AG25-Processed!AG$62)</f>
        <v>-10.709999999999999</v>
      </c>
      <c r="AF25" s="3">
        <f>(Processed!AH25-Processed!AH$62)</f>
        <v>-1.0400000000000009</v>
      </c>
      <c r="AG25" s="3">
        <f>(Processed!AI25-Processed!AI$62)</f>
        <v>-4.1699999999999982</v>
      </c>
      <c r="AH25" s="3">
        <f>(Processed!AJ25-Processed!AJ$62)</f>
        <v>0.53999999999999915</v>
      </c>
      <c r="AI25" s="3">
        <f>(Processed!AK25-Processed!AK$62)</f>
        <v>1.0999999999999996</v>
      </c>
      <c r="AJ25" s="3">
        <f>(Processed!AL25-Processed!AL$62)</f>
        <v>-0.16000000000000014</v>
      </c>
      <c r="AK25" s="3">
        <f>(Processed!AM25-Processed!AM$62)</f>
        <v>1.3299999999999983</v>
      </c>
      <c r="AL25" s="3">
        <f>(Processed!AN25-Processed!AN$62)</f>
        <v>0.79</v>
      </c>
      <c r="AM25" s="3">
        <f>(Processed!AO25-Processed!AO$62)</f>
        <v>1.5899999999999999</v>
      </c>
    </row>
    <row r="26" spans="1:39" x14ac:dyDescent="0.6">
      <c r="A26" s="4" t="s">
        <v>201</v>
      </c>
      <c r="B26" s="3">
        <f>ROUND((SUM(Processed!$B26:$C26)-SUM(Processed!$B$62:$C$62)),2)</f>
        <v>0.6</v>
      </c>
      <c r="C26" s="3">
        <f>(Processed!D26-Processed!D$62)</f>
        <v>0.66999999999999993</v>
      </c>
      <c r="D26" s="3">
        <f>(Processed!E26-Processed!E$62)</f>
        <v>-0.33000000000000007</v>
      </c>
      <c r="E26" s="3">
        <f>(Processed!F26-Processed!F$62)</f>
        <v>-2.8099999999999987</v>
      </c>
      <c r="F26" s="3">
        <f>(Processed!G26-Processed!G$62)</f>
        <v>0.21000000000000085</v>
      </c>
      <c r="G26" s="3">
        <f>(Processed!H26-Processed!H$62)</f>
        <v>1.5600000000000005</v>
      </c>
      <c r="H26" s="3">
        <f>ROUND((SUM(Processed!$I26:$J26)-SUM(Processed!$I$62:$J$62)),2)</f>
        <v>0.6</v>
      </c>
      <c r="I26" s="3">
        <f>(Processed!K26-Processed!K$62)</f>
        <v>-0.48</v>
      </c>
      <c r="J26" s="3">
        <f>(Processed!L26-Processed!L$62)</f>
        <v>2.1400000000000006</v>
      </c>
      <c r="K26" s="3">
        <f>(Processed!M26-Processed!M$62)</f>
        <v>1.3900000000000006</v>
      </c>
      <c r="L26" s="3">
        <f>(Processed!N26-Processed!N$62)</f>
        <v>0.82000000000000028</v>
      </c>
      <c r="M26" s="3">
        <f>(Processed!O26-Processed!O$62)</f>
        <v>-4.3500000000000014</v>
      </c>
      <c r="N26" s="3">
        <f>(Processed!P26-Processed!P$62)</f>
        <v>-2.1899999999999977</v>
      </c>
      <c r="O26" s="3">
        <f>(Processed!Q26-Processed!Q$62)</f>
        <v>3.1099999999999994</v>
      </c>
      <c r="P26" s="3">
        <f>(Processed!R26-Processed!R$62)</f>
        <v>-0.9300000000000006</v>
      </c>
      <c r="Q26" s="3">
        <f>(Processed!S26-Processed!S$62)</f>
        <v>5.1400000000000006</v>
      </c>
      <c r="R26" s="3">
        <f>(Processed!T26-Processed!T$62)</f>
        <v>5.5600000000000023</v>
      </c>
      <c r="S26" s="3">
        <f>(Processed!U26-Processed!U$62)</f>
        <v>-3.5500000000000003</v>
      </c>
      <c r="T26" s="3">
        <f>(Processed!V26-Processed!V$62)</f>
        <v>-7.1500000000000021</v>
      </c>
      <c r="U26" s="3">
        <f>(Processed!W26-Processed!W$62)</f>
        <v>-2.2400000000000002</v>
      </c>
      <c r="V26" s="3">
        <f>(Processed!X26-Processed!X$62)</f>
        <v>-2.6399999999999997</v>
      </c>
      <c r="W26" s="3">
        <f>(Processed!Y26-Processed!Y$62)</f>
        <v>2.6699999999999982</v>
      </c>
      <c r="X26" s="3">
        <f>(Processed!Z26-Processed!Z$62)</f>
        <v>-1.0700000000000003</v>
      </c>
      <c r="Y26" s="3">
        <f>(Processed!AA26-Processed!AA$62)</f>
        <v>-2.0700000000000003</v>
      </c>
      <c r="Z26" s="3">
        <f>(Processed!AB26-Processed!AB$62)</f>
        <v>0.12999999999999989</v>
      </c>
      <c r="AA26" s="3">
        <f>(Processed!AC26-Processed!AC$62)</f>
        <v>1.1799999999999997</v>
      </c>
      <c r="AB26" s="3">
        <f>(Processed!AD26-Processed!AD$62)</f>
        <v>3.0399999999999991</v>
      </c>
      <c r="AC26" s="3">
        <f>(Processed!AE26-Processed!AE$62)</f>
        <v>1.009999999999998</v>
      </c>
      <c r="AD26" s="3">
        <f>(Processed!AF26-Processed!AF$62)</f>
        <v>8.5400000000000063</v>
      </c>
      <c r="AE26" s="3">
        <f>(Processed!AG26-Processed!AG$62)</f>
        <v>-8.5399999999999991</v>
      </c>
      <c r="AF26" s="3">
        <f>(Processed!AH26-Processed!AH$62)</f>
        <v>0.45999999999999908</v>
      </c>
      <c r="AG26" s="3">
        <f>(Processed!AI26-Processed!AI$62)</f>
        <v>2.370000000000001</v>
      </c>
      <c r="AH26" s="3">
        <f>(Processed!AJ26-Processed!AJ$62)</f>
        <v>0.66999999999999815</v>
      </c>
      <c r="AI26" s="3">
        <f>(Processed!AK26-Processed!AK$62)</f>
        <v>-7.0000000000000284E-2</v>
      </c>
      <c r="AJ26" s="3">
        <f>(Processed!AL26-Processed!AL$62)</f>
        <v>1.9100000000000001</v>
      </c>
      <c r="AK26" s="3">
        <f>(Processed!AM26-Processed!AM$62)</f>
        <v>0.71999999999999886</v>
      </c>
      <c r="AL26" s="3">
        <f>(Processed!AN26-Processed!AN$62)</f>
        <v>-3.51</v>
      </c>
      <c r="AM26" s="3">
        <f>(Processed!AO26-Processed!AO$62)</f>
        <v>-2.5600000000000005</v>
      </c>
    </row>
    <row r="27" spans="1:39" x14ac:dyDescent="0.6">
      <c r="A27" s="4" t="s">
        <v>202</v>
      </c>
      <c r="B27" s="3">
        <f>ROUND((SUM(Processed!$B27:$C27)-SUM(Processed!$B$62:$C$62)),2)</f>
        <v>2.38</v>
      </c>
      <c r="C27" s="3">
        <f>(Processed!D27-Processed!D$62)</f>
        <v>0.37000000000000011</v>
      </c>
      <c r="D27" s="3">
        <f>(Processed!E27-Processed!E$62)</f>
        <v>1.6300000000000008</v>
      </c>
      <c r="E27" s="3">
        <f>(Processed!F27-Processed!F$62)</f>
        <v>2.9500000000000011</v>
      </c>
      <c r="F27" s="3">
        <f>(Processed!G27-Processed!G$62)</f>
        <v>0.53999999999999915</v>
      </c>
      <c r="G27" s="3">
        <f>(Processed!H27-Processed!H$62)</f>
        <v>-0.95000000000000107</v>
      </c>
      <c r="H27" s="3">
        <f>ROUND((SUM(Processed!$I27:$J27)-SUM(Processed!$I$62:$J$62)),2)</f>
        <v>-5.73</v>
      </c>
      <c r="I27" s="3">
        <f>(Processed!K27-Processed!K$62)</f>
        <v>-1.19</v>
      </c>
      <c r="J27" s="3">
        <f>(Processed!L27-Processed!L$62)</f>
        <v>6.8100000000000023</v>
      </c>
      <c r="K27" s="3">
        <f>(Processed!M27-Processed!M$62)</f>
        <v>1.4000000000000004</v>
      </c>
      <c r="L27" s="3">
        <f>(Processed!N27-Processed!N$62)</f>
        <v>-3.259999999999998</v>
      </c>
      <c r="M27" s="3">
        <f>(Processed!O27-Processed!O$62)</f>
        <v>-4.9500000000000028</v>
      </c>
      <c r="N27" s="3">
        <f>(Processed!P27-Processed!P$62)</f>
        <v>1.6300000000000026</v>
      </c>
      <c r="O27" s="3">
        <f>(Processed!Q27-Processed!Q$62)</f>
        <v>-1.1599999999999966</v>
      </c>
      <c r="P27" s="3">
        <f>(Processed!R27-Processed!R$62)</f>
        <v>-0.47000000000000064</v>
      </c>
      <c r="Q27" s="3">
        <f>(Processed!S27-Processed!S$62)</f>
        <v>-4.5199999999999996</v>
      </c>
      <c r="R27" s="3">
        <f>(Processed!T27-Processed!T$62)</f>
        <v>17.980000000000004</v>
      </c>
      <c r="S27" s="3">
        <f>(Processed!U27-Processed!U$62)</f>
        <v>-4.12</v>
      </c>
      <c r="T27" s="3">
        <f>(Processed!V27-Processed!V$62)</f>
        <v>-9.3500000000000014</v>
      </c>
      <c r="U27" s="3">
        <f>(Processed!W27-Processed!W$62)</f>
        <v>-2.0300000000000002</v>
      </c>
      <c r="V27" s="3">
        <f>(Processed!X27-Processed!X$62)</f>
        <v>-2.3999999999999995</v>
      </c>
      <c r="W27" s="3">
        <f>(Processed!Y27-Processed!Y$62)</f>
        <v>-0.73000000000000043</v>
      </c>
      <c r="X27" s="3">
        <f>(Processed!Z27-Processed!Z$62)</f>
        <v>-0.8100000000000005</v>
      </c>
      <c r="Y27" s="3">
        <f>(Processed!AA27-Processed!AA$62)</f>
        <v>2.9400000000000013</v>
      </c>
      <c r="Z27" s="3">
        <f>(Processed!AB27-Processed!AB$62)</f>
        <v>-0.45999999999999996</v>
      </c>
      <c r="AA27" s="3">
        <f>(Processed!AC27-Processed!AC$62)</f>
        <v>1.0499999999999998</v>
      </c>
      <c r="AB27" s="3">
        <f>(Processed!AD27-Processed!AD$62)</f>
        <v>1.2600000000000016</v>
      </c>
      <c r="AC27" s="3">
        <f>(Processed!AE27-Processed!AE$62)</f>
        <v>1.1600000000000001</v>
      </c>
      <c r="AD27" s="3">
        <f>(Processed!AF27-Processed!AF$62)</f>
        <v>-12.259999999999991</v>
      </c>
      <c r="AE27" s="3">
        <f>(Processed!AG27-Processed!AG$62)</f>
        <v>12.260000000000002</v>
      </c>
      <c r="AF27" s="3">
        <f>(Processed!AH27-Processed!AH$62)</f>
        <v>-9.9999999999997868E-3</v>
      </c>
      <c r="AG27" s="3">
        <f>(Processed!AI27-Processed!AI$62)</f>
        <v>3.5100000000000016</v>
      </c>
      <c r="AH27" s="3">
        <f>(Processed!AJ27-Processed!AJ$62)</f>
        <v>-2.2000000000000011</v>
      </c>
      <c r="AI27" s="3">
        <f>(Processed!AK27-Processed!AK$62)</f>
        <v>-0.58000000000000007</v>
      </c>
      <c r="AJ27" s="3">
        <f>(Processed!AL27-Processed!AL$62)</f>
        <v>2.7100000000000009</v>
      </c>
      <c r="AK27" s="3">
        <f>(Processed!AM27-Processed!AM$62)</f>
        <v>1.2099999999999991</v>
      </c>
      <c r="AL27" s="3">
        <f>(Processed!AN27-Processed!AN$62)</f>
        <v>-1.87</v>
      </c>
      <c r="AM27" s="3">
        <f>(Processed!AO27-Processed!AO$62)</f>
        <v>-2.7700000000000005</v>
      </c>
    </row>
    <row r="28" spans="1:39" x14ac:dyDescent="0.6">
      <c r="A28" s="4" t="s">
        <v>203</v>
      </c>
      <c r="B28" s="3">
        <f>ROUND((SUM(Processed!$B28:$C28)-SUM(Processed!$B$62:$C$62)),2)</f>
        <v>-1.82</v>
      </c>
      <c r="C28" s="3">
        <f>(Processed!D28-Processed!D$62)</f>
        <v>1.0499999999999998</v>
      </c>
      <c r="D28" s="3">
        <f>(Processed!E28-Processed!E$62)</f>
        <v>2.76</v>
      </c>
      <c r="E28" s="3">
        <f>(Processed!F28-Processed!F$62)</f>
        <v>-2.92</v>
      </c>
      <c r="F28" s="3">
        <f>(Processed!G28-Processed!G$62)</f>
        <v>-0.46000000000000085</v>
      </c>
      <c r="G28" s="3">
        <f>(Processed!H28-Processed!H$62)</f>
        <v>2.6899999999999995</v>
      </c>
      <c r="H28" s="3">
        <f>ROUND((SUM(Processed!$I28:$J28)-SUM(Processed!$I$62:$J$62)),2)</f>
        <v>-0.9</v>
      </c>
      <c r="I28" s="3">
        <f>(Processed!K28-Processed!K$62)</f>
        <v>-0.3899999999999999</v>
      </c>
      <c r="J28" s="3">
        <f>(Processed!L28-Processed!L$62)</f>
        <v>8.0000000000001847E-2</v>
      </c>
      <c r="K28" s="3">
        <f>(Processed!M28-Processed!M$62)</f>
        <v>2.1400000000000006</v>
      </c>
      <c r="L28" s="3">
        <f>(Processed!N28-Processed!N$62)</f>
        <v>0.64000000000000057</v>
      </c>
      <c r="M28" s="3">
        <f>(Processed!O28-Processed!O$62)</f>
        <v>-2.8599999999999994</v>
      </c>
      <c r="N28" s="3">
        <f>(Processed!P28-Processed!P$62)</f>
        <v>-2.759999999999998</v>
      </c>
      <c r="O28" s="3">
        <f>(Processed!Q28-Processed!Q$62)</f>
        <v>2.8200000000000003</v>
      </c>
      <c r="P28" s="3">
        <f>(Processed!R28-Processed!R$62)</f>
        <v>-6.0000000000000497E-2</v>
      </c>
      <c r="Q28" s="3">
        <f>(Processed!S28-Processed!S$62)</f>
        <v>0.33000000000000185</v>
      </c>
      <c r="R28" s="3">
        <f>(Processed!T28-Processed!T$62)</f>
        <v>6.5500000000000043</v>
      </c>
      <c r="S28" s="3">
        <f>(Processed!U28-Processed!U$62)</f>
        <v>-2.8500000000000005</v>
      </c>
      <c r="T28" s="3">
        <f>(Processed!V28-Processed!V$62)</f>
        <v>-4.0199999999999996</v>
      </c>
      <c r="U28" s="3">
        <f>(Processed!W28-Processed!W$62)</f>
        <v>-2.16</v>
      </c>
      <c r="V28" s="3">
        <f>(Processed!X28-Processed!X$62)</f>
        <v>-3.0199999999999996</v>
      </c>
      <c r="W28" s="3">
        <f>(Processed!Y28-Processed!Y$62)</f>
        <v>1.1600000000000001</v>
      </c>
      <c r="X28" s="3">
        <f>(Processed!Z28-Processed!Z$62)</f>
        <v>-0.45999999999999996</v>
      </c>
      <c r="Y28" s="3">
        <f>(Processed!AA28-Processed!AA$62)</f>
        <v>-0.50999999999999801</v>
      </c>
      <c r="Z28" s="3">
        <f>(Processed!AB28-Processed!AB$62)</f>
        <v>0.66000000000000014</v>
      </c>
      <c r="AA28" s="3">
        <f>(Processed!AC28-Processed!AC$62)</f>
        <v>0.71</v>
      </c>
      <c r="AB28" s="3">
        <f>(Processed!AD28-Processed!AD$62)</f>
        <v>2.4800000000000004</v>
      </c>
      <c r="AC28" s="3">
        <f>(Processed!AE28-Processed!AE$62)</f>
        <v>1.129999999999999</v>
      </c>
      <c r="AD28" s="3">
        <f>(Processed!AF28-Processed!AF$62)</f>
        <v>5.0700000000000074</v>
      </c>
      <c r="AE28" s="3">
        <f>(Processed!AG28-Processed!AG$62)</f>
        <v>-5.07</v>
      </c>
      <c r="AF28" s="3">
        <f>(Processed!AH28-Processed!AH$62)</f>
        <v>5.9999999999998721E-2</v>
      </c>
      <c r="AG28" s="3">
        <f>(Processed!AI28-Processed!AI$62)</f>
        <v>1.2200000000000024</v>
      </c>
      <c r="AH28" s="3">
        <f>(Processed!AJ28-Processed!AJ$62)</f>
        <v>-0.35000000000000142</v>
      </c>
      <c r="AI28" s="3">
        <f>(Processed!AK28-Processed!AK$62)</f>
        <v>0.94000000000000128</v>
      </c>
      <c r="AJ28" s="3">
        <f>(Processed!AL28-Processed!AL$62)</f>
        <v>1.8200000000000003</v>
      </c>
      <c r="AK28" s="3">
        <f>(Processed!AM28-Processed!AM$62)</f>
        <v>2.0699999999999985</v>
      </c>
      <c r="AL28" s="3">
        <f>(Processed!AN28-Processed!AN$62)</f>
        <v>-3.55</v>
      </c>
      <c r="AM28" s="3">
        <f>(Processed!AO28-Processed!AO$62)</f>
        <v>-2.2300000000000004</v>
      </c>
    </row>
    <row r="29" spans="1:39" x14ac:dyDescent="0.6">
      <c r="A29" s="4" t="s">
        <v>204</v>
      </c>
      <c r="B29" s="3">
        <f>ROUND((SUM(Processed!$B29:$C29)-SUM(Processed!$B$62:$C$62)),2)</f>
        <v>-1.35</v>
      </c>
      <c r="C29" s="3">
        <f>(Processed!D29-Processed!D$62)</f>
        <v>2.1900000000000004</v>
      </c>
      <c r="D29" s="3">
        <f>(Processed!E29-Processed!E$62)</f>
        <v>-1.2199999999999998</v>
      </c>
      <c r="E29" s="3">
        <f>(Processed!F29-Processed!F$62)</f>
        <v>-7.81</v>
      </c>
      <c r="F29" s="3">
        <f>(Processed!G29-Processed!G$62)</f>
        <v>-1.3399999999999999</v>
      </c>
      <c r="G29" s="3">
        <f>(Processed!H29-Processed!H$62)</f>
        <v>2.2099999999999991</v>
      </c>
      <c r="H29" s="3">
        <f>ROUND((SUM(Processed!$I29:$J29)-SUM(Processed!$I$62:$J$62)),2)</f>
        <v>6.91</v>
      </c>
      <c r="I29" s="3">
        <f>(Processed!K29-Processed!K$62)</f>
        <v>0.41999999999999993</v>
      </c>
      <c r="J29" s="3">
        <f>(Processed!L29-Processed!L$62)</f>
        <v>1.5899999999999999</v>
      </c>
      <c r="K29" s="3">
        <f>(Processed!M29-Processed!M$62)</f>
        <v>2.09</v>
      </c>
      <c r="L29" s="3">
        <f>(Processed!N29-Processed!N$62)</f>
        <v>-7.9999999999998295E-2</v>
      </c>
      <c r="M29" s="3">
        <f>(Processed!O29-Processed!O$62)</f>
        <v>-3.5900000000000034</v>
      </c>
      <c r="N29" s="3">
        <f>(Processed!P29-Processed!P$62)</f>
        <v>-3.3599999999999994</v>
      </c>
      <c r="O29" s="3">
        <f>(Processed!Q29-Processed!Q$62)</f>
        <v>4.9699999999999989</v>
      </c>
      <c r="P29" s="3">
        <f>(Processed!R29-Processed!R$62)</f>
        <v>-1.6100000000000003</v>
      </c>
      <c r="Q29" s="3">
        <f>(Processed!S29-Processed!S$62)</f>
        <v>13.700000000000003</v>
      </c>
      <c r="R29" s="3">
        <f>(Processed!T29-Processed!T$62)</f>
        <v>4.220000000000006</v>
      </c>
      <c r="S29" s="3">
        <f>(Processed!U29-Processed!U$62)</f>
        <v>-2.88</v>
      </c>
      <c r="T29" s="3">
        <f>(Processed!V29-Processed!V$62)</f>
        <v>-15.040000000000001</v>
      </c>
      <c r="U29" s="3">
        <f>(Processed!W29-Processed!W$62)</f>
        <v>-1.1500000000000001</v>
      </c>
      <c r="V29" s="3">
        <f>(Processed!X29-Processed!X$62)</f>
        <v>-1.7799999999999994</v>
      </c>
      <c r="W29" s="3">
        <f>(Processed!Y29-Processed!Y$62)</f>
        <v>-0.32000000000000028</v>
      </c>
      <c r="X29" s="3">
        <f>(Processed!Z29-Processed!Z$62)</f>
        <v>-1.8100000000000005</v>
      </c>
      <c r="Y29" s="3">
        <f>(Processed!AA29-Processed!AA$62)</f>
        <v>0.69000000000000128</v>
      </c>
      <c r="Z29" s="3">
        <f>(Processed!AB29-Processed!AB$62)</f>
        <v>-0.62999999999999989</v>
      </c>
      <c r="AA29" s="3">
        <f>(Processed!AC29-Processed!AC$62)</f>
        <v>-0.52</v>
      </c>
      <c r="AB29" s="3">
        <f>(Processed!AD29-Processed!AD$62)</f>
        <v>5</v>
      </c>
      <c r="AC29" s="3">
        <f>(Processed!AE29-Processed!AE$62)</f>
        <v>0.50999999999999801</v>
      </c>
      <c r="AD29" s="3">
        <f>(Processed!AF29-Processed!AF$62)</f>
        <v>12.290000000000006</v>
      </c>
      <c r="AE29" s="3">
        <f>(Processed!AG29-Processed!AG$62)</f>
        <v>-12.29</v>
      </c>
      <c r="AF29" s="3">
        <f>(Processed!AH29-Processed!AH$62)</f>
        <v>2.16</v>
      </c>
      <c r="AG29" s="3">
        <f>(Processed!AI29-Processed!AI$62)</f>
        <v>3.34</v>
      </c>
      <c r="AH29" s="3">
        <f>(Processed!AJ29-Processed!AJ$62)</f>
        <v>-0.87000000000000099</v>
      </c>
      <c r="AI29" s="3">
        <f>(Processed!AK29-Processed!AK$62)</f>
        <v>-0.1899999999999995</v>
      </c>
      <c r="AJ29" s="3">
        <f>(Processed!AL29-Processed!AL$62)</f>
        <v>1.25</v>
      </c>
      <c r="AK29" s="3">
        <f>(Processed!AM29-Processed!AM$62)</f>
        <v>-0.53000000000000114</v>
      </c>
      <c r="AL29" s="3">
        <f>(Processed!AN29-Processed!AN$62)</f>
        <v>-2.29</v>
      </c>
      <c r="AM29" s="3">
        <f>(Processed!AO29-Processed!AO$62)</f>
        <v>-2.8800000000000008</v>
      </c>
    </row>
    <row r="30" spans="1:39" x14ac:dyDescent="0.6">
      <c r="A30" s="4" t="s">
        <v>205</v>
      </c>
      <c r="B30" s="3">
        <f>ROUND((SUM(Processed!$B30:$C30)-SUM(Processed!$B$62:$C$62)),2)</f>
        <v>0.56000000000000005</v>
      </c>
      <c r="C30" s="3">
        <f>(Processed!D30-Processed!D$62)</f>
        <v>-0.74000000000000021</v>
      </c>
      <c r="D30" s="3">
        <f>(Processed!E30-Processed!E$62)</f>
        <v>-0.47000000000000064</v>
      </c>
      <c r="E30" s="3">
        <f>(Processed!F30-Processed!F$62)</f>
        <v>3.6300000000000008</v>
      </c>
      <c r="F30" s="3">
        <f>(Processed!G30-Processed!G$62)</f>
        <v>2.370000000000001</v>
      </c>
      <c r="G30" s="3">
        <f>(Processed!H30-Processed!H$62)</f>
        <v>1.42</v>
      </c>
      <c r="H30" s="3">
        <f>ROUND((SUM(Processed!$I30:$J30)-SUM(Processed!$I$62:$J$62)),2)</f>
        <v>-5.51</v>
      </c>
      <c r="I30" s="3">
        <f>(Processed!K30-Processed!K$62)</f>
        <v>-1.25</v>
      </c>
      <c r="J30" s="3">
        <f>(Processed!L30-Processed!L$62)</f>
        <v>-9.32</v>
      </c>
      <c r="K30" s="3">
        <f>(Processed!M30-Processed!M$62)</f>
        <v>-2.7399999999999993</v>
      </c>
      <c r="L30" s="3">
        <f>(Processed!N30-Processed!N$62)</f>
        <v>6.990000000000002</v>
      </c>
      <c r="M30" s="3">
        <f>(Processed!O30-Processed!O$62)</f>
        <v>5.07</v>
      </c>
      <c r="N30" s="3">
        <f>(Processed!P30-Processed!P$62)</f>
        <v>13.14</v>
      </c>
      <c r="O30" s="3">
        <f>(Processed!Q30-Processed!Q$62)</f>
        <v>-10.929999999999996</v>
      </c>
      <c r="P30" s="3">
        <f>(Processed!R30-Processed!R$62)</f>
        <v>-2.21</v>
      </c>
      <c r="Q30" s="3">
        <f>(Processed!S30-Processed!S$62)</f>
        <v>-10.7</v>
      </c>
      <c r="R30" s="3">
        <f>(Processed!T30-Processed!T$62)</f>
        <v>-1.0599999999999952</v>
      </c>
      <c r="S30" s="3">
        <f>(Processed!U30-Processed!U$62)</f>
        <v>3.5699999999999994</v>
      </c>
      <c r="T30" s="3">
        <f>(Processed!V30-Processed!V$62)</f>
        <v>8.1899999999999977</v>
      </c>
      <c r="U30" s="3">
        <f>(Processed!W30-Processed!W$62)</f>
        <v>-2.0700000000000003</v>
      </c>
      <c r="V30" s="3">
        <f>(Processed!X30-Processed!X$62)</f>
        <v>29.82</v>
      </c>
      <c r="W30" s="3">
        <f>(Processed!Y30-Processed!Y$62)</f>
        <v>-5.82</v>
      </c>
      <c r="X30" s="3">
        <f>(Processed!Z30-Processed!Z$62)</f>
        <v>-1.0300000000000002</v>
      </c>
      <c r="Y30" s="3">
        <f>(Processed!AA30-Processed!AA$62)</f>
        <v>-3.4399999999999995</v>
      </c>
      <c r="Z30" s="3">
        <f>(Processed!AB30-Processed!AB$62)</f>
        <v>-1.1600000000000001</v>
      </c>
      <c r="AA30" s="3">
        <f>(Processed!AC30-Processed!AC$62)</f>
        <v>-1.94</v>
      </c>
      <c r="AB30" s="3">
        <f>(Processed!AD30-Processed!AD$62)</f>
        <v>-7.0399999999999991</v>
      </c>
      <c r="AC30" s="3">
        <f>(Processed!AE30-Processed!AE$62)</f>
        <v>-7.33</v>
      </c>
      <c r="AD30" s="3">
        <f>(Processed!AF30-Processed!AF$62)</f>
        <v>6.7999999999999972</v>
      </c>
      <c r="AE30" s="3">
        <f>(Processed!AG30-Processed!AG$62)</f>
        <v>-6.8000000000000007</v>
      </c>
      <c r="AF30" s="3">
        <f>(Processed!AH30-Processed!AH$62)</f>
        <v>-3.59</v>
      </c>
      <c r="AG30" s="3">
        <f>(Processed!AI30-Processed!AI$62)</f>
        <v>-6.6799999999999979</v>
      </c>
      <c r="AH30" s="3">
        <f>(Processed!AJ30-Processed!AJ$62)</f>
        <v>6.43</v>
      </c>
      <c r="AI30" s="3">
        <f>(Processed!AK30-Processed!AK$62)</f>
        <v>-2.7300000000000004</v>
      </c>
      <c r="AJ30" s="3">
        <f>(Processed!AL30-Processed!AL$62)</f>
        <v>-3.59</v>
      </c>
      <c r="AK30" s="3">
        <f>(Processed!AM30-Processed!AM$62)</f>
        <v>-2.5700000000000012</v>
      </c>
      <c r="AL30" s="3">
        <f>(Processed!AN30-Processed!AN$62)</f>
        <v>13.07</v>
      </c>
      <c r="AM30" s="3">
        <f>(Processed!AO30-Processed!AO$62)</f>
        <v>-0.35000000000000142</v>
      </c>
    </row>
    <row r="31" spans="1:39" x14ac:dyDescent="0.6">
      <c r="A31" s="4" t="s">
        <v>206</v>
      </c>
      <c r="B31" s="3">
        <f>ROUND((SUM(Processed!$B31:$C31)-SUM(Processed!$B$62:$C$62)),2)</f>
        <v>0.76</v>
      </c>
      <c r="C31" s="3">
        <f>(Processed!D31-Processed!D$62)</f>
        <v>-1.3899999999999997</v>
      </c>
      <c r="D31" s="3">
        <f>(Processed!E31-Processed!E$62)</f>
        <v>-1.4800000000000004</v>
      </c>
      <c r="E31" s="3">
        <f>(Processed!F31-Processed!F$62)</f>
        <v>-0.16000000000000014</v>
      </c>
      <c r="F31" s="3">
        <f>(Processed!G31-Processed!G$62)</f>
        <v>-1.7300000000000004</v>
      </c>
      <c r="G31" s="3">
        <f>(Processed!H31-Processed!H$62)</f>
        <v>1.1999999999999993</v>
      </c>
      <c r="H31" s="3">
        <f>ROUND((SUM(Processed!$I31:$J31)-SUM(Processed!$I$62:$J$62)),2)</f>
        <v>4.1100000000000003</v>
      </c>
      <c r="I31" s="3">
        <f>(Processed!K31-Processed!K$62)</f>
        <v>-1.3</v>
      </c>
      <c r="J31" s="3">
        <f>(Processed!L31-Processed!L$62)</f>
        <v>-3.509999999999998</v>
      </c>
      <c r="K31" s="3">
        <f>(Processed!M31-Processed!M$62)</f>
        <v>-0.55999999999999872</v>
      </c>
      <c r="L31" s="3">
        <f>(Processed!N31-Processed!N$62)</f>
        <v>1.6300000000000026</v>
      </c>
      <c r="M31" s="3">
        <f>(Processed!O31-Processed!O$62)</f>
        <v>2.4399999999999977</v>
      </c>
      <c r="N31" s="3">
        <f>(Processed!P31-Processed!P$62)</f>
        <v>2.1300000000000026</v>
      </c>
      <c r="O31" s="3">
        <f>(Processed!Q31-Processed!Q$62)</f>
        <v>-1.9299999999999997</v>
      </c>
      <c r="P31" s="3">
        <f>(Processed!R31-Processed!R$62)</f>
        <v>-0.20000000000000018</v>
      </c>
      <c r="Q31" s="3">
        <f>(Processed!S31-Processed!S$62)</f>
        <v>0.14999999999999858</v>
      </c>
      <c r="R31" s="3">
        <f>(Processed!T31-Processed!T$62)</f>
        <v>-25.599999999999998</v>
      </c>
      <c r="S31" s="3">
        <f>(Processed!U31-Processed!U$62)</f>
        <v>20.979999999999997</v>
      </c>
      <c r="T31" s="3">
        <f>(Processed!V31-Processed!V$62)</f>
        <v>4.4699999999999989</v>
      </c>
      <c r="U31" s="3">
        <f>(Processed!W31-Processed!W$62)</f>
        <v>4.2999999999999989</v>
      </c>
      <c r="V31" s="3">
        <f>(Processed!X31-Processed!X$62)</f>
        <v>-3.6499999999999995</v>
      </c>
      <c r="W31" s="3">
        <f>(Processed!Y31-Processed!Y$62)</f>
        <v>-6.24</v>
      </c>
      <c r="X31" s="3">
        <f>(Processed!Z31-Processed!Z$62)</f>
        <v>1.8899999999999997</v>
      </c>
      <c r="Y31" s="3">
        <f>(Processed!AA31-Processed!AA$62)</f>
        <v>-3</v>
      </c>
      <c r="Z31" s="3">
        <f>(Processed!AB31-Processed!AB$62)</f>
        <v>0.22999999999999954</v>
      </c>
      <c r="AA31" s="3">
        <f>(Processed!AC31-Processed!AC$62)</f>
        <v>-1.6800000000000002</v>
      </c>
      <c r="AB31" s="3">
        <f>(Processed!AD31-Processed!AD$62)</f>
        <v>1.1099999999999994</v>
      </c>
      <c r="AC31" s="3">
        <f>(Processed!AE31-Processed!AE$62)</f>
        <v>7.0399999999999991</v>
      </c>
      <c r="AD31" s="3">
        <f>(Processed!AF31-Processed!AF$62)</f>
        <v>0.43000000000000682</v>
      </c>
      <c r="AE31" s="3">
        <f>(Processed!AG31-Processed!AG$62)</f>
        <v>-0.42999999999999972</v>
      </c>
      <c r="AF31" s="3">
        <f>(Processed!AH31-Processed!AH$62)</f>
        <v>2.75</v>
      </c>
      <c r="AG31" s="3">
        <f>(Processed!AI31-Processed!AI$62)</f>
        <v>1.4000000000000021</v>
      </c>
      <c r="AH31" s="3">
        <f>(Processed!AJ31-Processed!AJ$62)</f>
        <v>-2.4200000000000017</v>
      </c>
      <c r="AI31" s="3">
        <f>(Processed!AK31-Processed!AK$62)</f>
        <v>3.33</v>
      </c>
      <c r="AJ31" s="3">
        <f>(Processed!AL31-Processed!AL$62)</f>
        <v>-0.33000000000000007</v>
      </c>
      <c r="AK31" s="3">
        <f>(Processed!AM31-Processed!AM$62)</f>
        <v>-2.6500000000000012</v>
      </c>
      <c r="AL31" s="3">
        <f>(Processed!AN31-Processed!AN$62)</f>
        <v>-2.4899999999999993</v>
      </c>
      <c r="AM31" s="3">
        <f>(Processed!AO31-Processed!AO$62)</f>
        <v>0.38999999999999879</v>
      </c>
    </row>
    <row r="32" spans="1:39" x14ac:dyDescent="0.6">
      <c r="A32" s="4" t="s">
        <v>207</v>
      </c>
      <c r="B32" s="3">
        <f>ROUND((SUM(Processed!$B32:$C32)-SUM(Processed!$B$62:$C$62)),2)</f>
        <v>-0.36</v>
      </c>
      <c r="C32" s="3">
        <f>(Processed!D32-Processed!D$62)</f>
        <v>0.50999999999999979</v>
      </c>
      <c r="D32" s="3">
        <f>(Processed!E32-Processed!E$62)</f>
        <v>-0.99000000000000021</v>
      </c>
      <c r="E32" s="3">
        <f>(Processed!F32-Processed!F$62)</f>
        <v>-4.4399999999999995</v>
      </c>
      <c r="F32" s="3">
        <f>(Processed!G32-Processed!G$62)</f>
        <v>-0.69999999999999929</v>
      </c>
      <c r="G32" s="3">
        <f>(Processed!H32-Processed!H$62)</f>
        <v>1.2300000000000004</v>
      </c>
      <c r="H32" s="3">
        <f>ROUND((SUM(Processed!$I32:$J32)-SUM(Processed!$I$62:$J$62)),2)</f>
        <v>4.1500000000000004</v>
      </c>
      <c r="I32" s="3">
        <f>(Processed!K32-Processed!K$62)</f>
        <v>0.62000000000000011</v>
      </c>
      <c r="J32" s="3">
        <f>(Processed!L32-Processed!L$62)</f>
        <v>0.76000000000000156</v>
      </c>
      <c r="K32" s="3">
        <f>(Processed!M32-Processed!M$62)</f>
        <v>1.5500000000000007</v>
      </c>
      <c r="L32" s="3">
        <f>(Processed!N32-Processed!N$62)</f>
        <v>5.0000000000000711E-2</v>
      </c>
      <c r="M32" s="3">
        <f>(Processed!O32-Processed!O$62)</f>
        <v>-2.3500000000000014</v>
      </c>
      <c r="N32" s="3">
        <f>(Processed!P32-Processed!P$62)</f>
        <v>-2.8999999999999986</v>
      </c>
      <c r="O32" s="3">
        <f>(Processed!Q32-Processed!Q$62)</f>
        <v>4.2000000000000028</v>
      </c>
      <c r="P32" s="3">
        <f>(Processed!R32-Processed!R$62)</f>
        <v>-1.3000000000000007</v>
      </c>
      <c r="Q32" s="3">
        <f>(Processed!S32-Processed!S$62)</f>
        <v>10.090000000000003</v>
      </c>
      <c r="R32" s="3">
        <f>(Processed!T32-Processed!T$62)</f>
        <v>4.9200000000000017</v>
      </c>
      <c r="S32" s="3">
        <f>(Processed!U32-Processed!U$62)</f>
        <v>-3.5700000000000003</v>
      </c>
      <c r="T32" s="3">
        <f>(Processed!V32-Processed!V$62)</f>
        <v>-11.440000000000001</v>
      </c>
      <c r="U32" s="3">
        <f>(Processed!W32-Processed!W$62)</f>
        <v>-2.2000000000000002</v>
      </c>
      <c r="V32" s="3">
        <f>(Processed!X32-Processed!X$62)</f>
        <v>-3.3299999999999996</v>
      </c>
      <c r="W32" s="3">
        <f>(Processed!Y32-Processed!Y$62)</f>
        <v>0.80000000000000071</v>
      </c>
      <c r="X32" s="3">
        <f>(Processed!Z32-Processed!Z$62)</f>
        <v>-1.83</v>
      </c>
      <c r="Y32" s="3">
        <f>(Processed!AA32-Processed!AA$62)</f>
        <v>-1.1900000000000013</v>
      </c>
      <c r="Z32" s="3">
        <f>(Processed!AB32-Processed!AB$62)</f>
        <v>5.9999999999999609E-2</v>
      </c>
      <c r="AA32" s="3">
        <f>(Processed!AC32-Processed!AC$62)</f>
        <v>1.1900000000000004</v>
      </c>
      <c r="AB32" s="3">
        <f>(Processed!AD32-Processed!AD$62)</f>
        <v>4.3300000000000018</v>
      </c>
      <c r="AC32" s="3">
        <f>(Processed!AE32-Processed!AE$62)</f>
        <v>2.1699999999999982</v>
      </c>
      <c r="AD32" s="3">
        <f>(Processed!AF32-Processed!AF$62)</f>
        <v>7.710000000000008</v>
      </c>
      <c r="AE32" s="3">
        <f>(Processed!AG32-Processed!AG$62)</f>
        <v>-7.7099999999999991</v>
      </c>
      <c r="AF32" s="3">
        <f>(Processed!AH32-Processed!AH$62)</f>
        <v>-0.54000000000000092</v>
      </c>
      <c r="AG32" s="3">
        <f>(Processed!AI32-Processed!AI$62)</f>
        <v>3.2100000000000009</v>
      </c>
      <c r="AH32" s="3">
        <f>(Processed!AJ32-Processed!AJ$62)</f>
        <v>-0.74000000000000199</v>
      </c>
      <c r="AI32" s="3">
        <f>(Processed!AK32-Processed!AK$62)</f>
        <v>1.9999999999999574E-2</v>
      </c>
      <c r="AJ32" s="3">
        <f>(Processed!AL32-Processed!AL$62)</f>
        <v>3.51</v>
      </c>
      <c r="AK32" s="3">
        <f>(Processed!AM32-Processed!AM$62)</f>
        <v>0.75999999999999979</v>
      </c>
      <c r="AL32" s="3">
        <f>(Processed!AN32-Processed!AN$62)</f>
        <v>-3.4299999999999997</v>
      </c>
      <c r="AM32" s="3">
        <f>(Processed!AO32-Processed!AO$62)</f>
        <v>-2.8000000000000007</v>
      </c>
    </row>
    <row r="33" spans="1:39" x14ac:dyDescent="0.6">
      <c r="A33" s="4" t="s">
        <v>208</v>
      </c>
      <c r="B33" s="3">
        <f>ROUND((SUM(Processed!$B33:$C33)-SUM(Processed!$B$62:$C$62)),2)</f>
        <v>4.72</v>
      </c>
      <c r="C33" s="3">
        <f>(Processed!D33-Processed!D$62)</f>
        <v>-0.32000000000000028</v>
      </c>
      <c r="D33" s="3">
        <f>(Processed!E33-Processed!E$62)</f>
        <v>0.35999999999999943</v>
      </c>
      <c r="E33" s="3">
        <f>(Processed!F33-Processed!F$62)</f>
        <v>3.0999999999999996</v>
      </c>
      <c r="F33" s="3">
        <f>(Processed!G33-Processed!G$62)</f>
        <v>1.7399999999999984</v>
      </c>
      <c r="G33" s="3">
        <f>(Processed!H33-Processed!H$62)</f>
        <v>-3.0600000000000005</v>
      </c>
      <c r="H33" s="3">
        <f>ROUND((SUM(Processed!$I33:$J33)-SUM(Processed!$I$62:$J$62)),2)</f>
        <v>-5.75</v>
      </c>
      <c r="I33" s="3">
        <f>(Processed!K33-Processed!K$62)</f>
        <v>-0.77999999999999992</v>
      </c>
      <c r="J33" s="3">
        <f>(Processed!L33-Processed!L$62)</f>
        <v>-5.09</v>
      </c>
      <c r="K33" s="3">
        <f>(Processed!M33-Processed!M$62)</f>
        <v>-0.71999999999999886</v>
      </c>
      <c r="L33" s="3">
        <f>(Processed!N33-Processed!N$62)</f>
        <v>2.9000000000000021</v>
      </c>
      <c r="M33" s="3">
        <f>(Processed!O33-Processed!O$62)</f>
        <v>2.8999999999999986</v>
      </c>
      <c r="N33" s="3">
        <f>(Processed!P33-Processed!P$62)</f>
        <v>0.20000000000000284</v>
      </c>
      <c r="O33" s="3">
        <f>(Processed!Q33-Processed!Q$62)</f>
        <v>-2.4299999999999962</v>
      </c>
      <c r="P33" s="3">
        <f>(Processed!R33-Processed!R$62)</f>
        <v>2.2300000000000004</v>
      </c>
      <c r="Q33" s="3">
        <f>(Processed!S33-Processed!S$62)</f>
        <v>-12.55</v>
      </c>
      <c r="R33" s="3">
        <f>(Processed!T33-Processed!T$62)</f>
        <v>14.990000000000002</v>
      </c>
      <c r="S33" s="3">
        <f>(Processed!U33-Processed!U$62)</f>
        <v>-0.46000000000000041</v>
      </c>
      <c r="T33" s="3">
        <f>(Processed!V33-Processed!V$62)</f>
        <v>-1.9800000000000004</v>
      </c>
      <c r="U33" s="3">
        <f>(Processed!W33-Processed!W$62)</f>
        <v>-1.4100000000000001</v>
      </c>
      <c r="V33" s="3">
        <f>(Processed!X33-Processed!X$62)</f>
        <v>-2.71</v>
      </c>
      <c r="W33" s="3">
        <f>(Processed!Y33-Processed!Y$62)</f>
        <v>4.3000000000000007</v>
      </c>
      <c r="X33" s="3">
        <f>(Processed!Z33-Processed!Z$62)</f>
        <v>-0.87000000000000011</v>
      </c>
      <c r="Y33" s="3">
        <f>(Processed!AA33-Processed!AA$62)</f>
        <v>3.2199999999999989</v>
      </c>
      <c r="Z33" s="3">
        <f>(Processed!AB33-Processed!AB$62)</f>
        <v>0.1899999999999995</v>
      </c>
      <c r="AA33" s="3">
        <f>(Processed!AC33-Processed!AC$62)</f>
        <v>-0.19000000000000039</v>
      </c>
      <c r="AB33" s="3">
        <f>(Processed!AD33-Processed!AD$62)</f>
        <v>-2.6099999999999994</v>
      </c>
      <c r="AC33" s="3">
        <f>(Processed!AE33-Processed!AE$62)</f>
        <v>7.9999999999998295E-2</v>
      </c>
      <c r="AD33" s="3">
        <f>(Processed!AF33-Processed!AF$62)</f>
        <v>-1.0699999999999932</v>
      </c>
      <c r="AE33" s="3">
        <f>(Processed!AG33-Processed!AG$62)</f>
        <v>1.0700000000000003</v>
      </c>
      <c r="AF33" s="3">
        <f>(Processed!AH33-Processed!AH$62)</f>
        <v>-2.67</v>
      </c>
      <c r="AG33" s="3">
        <f>(Processed!AI33-Processed!AI$62)</f>
        <v>-4.2300000000000004</v>
      </c>
      <c r="AH33" s="3">
        <f>(Processed!AJ33-Processed!AJ$62)</f>
        <v>1.6499999999999986</v>
      </c>
      <c r="AI33" s="3">
        <f>(Processed!AK33-Processed!AK$62)</f>
        <v>0.41999999999999993</v>
      </c>
      <c r="AJ33" s="3">
        <f>(Processed!AL33-Processed!AL$62)</f>
        <v>0.97000000000000064</v>
      </c>
      <c r="AK33" s="3">
        <f>(Processed!AM33-Processed!AM$62)</f>
        <v>0.58999999999999986</v>
      </c>
      <c r="AL33" s="3">
        <f>(Processed!AN33-Processed!AN$62)</f>
        <v>2.080000000000001</v>
      </c>
      <c r="AM33" s="3">
        <f>(Processed!AO33-Processed!AO$62)</f>
        <v>1.17</v>
      </c>
    </row>
    <row r="34" spans="1:39" x14ac:dyDescent="0.6">
      <c r="A34" s="4" t="s">
        <v>246</v>
      </c>
      <c r="B34" s="3">
        <f>ROUND((SUM(Processed!$B34:$C34)-SUM(Processed!$B$62:$C$62)),2)</f>
        <v>3.45</v>
      </c>
      <c r="C34" s="3">
        <f>(Processed!D34-Processed!D$62)</f>
        <v>1.7199999999999998</v>
      </c>
      <c r="D34" s="3">
        <f>(Processed!E34-Processed!E$62)</f>
        <v>0.52999999999999936</v>
      </c>
      <c r="E34" s="3">
        <f>(Processed!F34-Processed!F$62)</f>
        <v>-0.16999999999999993</v>
      </c>
      <c r="F34" s="3">
        <f>(Processed!G34-Processed!G$62)</f>
        <v>2.6999999999999993</v>
      </c>
      <c r="G34" s="3">
        <f>(Processed!H34-Processed!H$62)</f>
        <v>-0.96000000000000085</v>
      </c>
      <c r="H34" s="3">
        <f>ROUND((SUM(Processed!$I34:$J34)-SUM(Processed!$I$62:$J$62)),2)</f>
        <v>-6.17</v>
      </c>
      <c r="I34" s="3">
        <f>(Processed!K34-Processed!K$62)</f>
        <v>-1.08</v>
      </c>
      <c r="J34" s="3">
        <f>(Processed!L34-Processed!L$62)</f>
        <v>-3.1499999999999986</v>
      </c>
      <c r="K34" s="3">
        <f>(Processed!M34-Processed!M$62)</f>
        <v>0.66999999999999993</v>
      </c>
      <c r="L34" s="3">
        <f>(Processed!N34-Processed!N$62)</f>
        <v>-0.14999999999999858</v>
      </c>
      <c r="M34" s="3">
        <f>(Processed!O34-Processed!O$62)</f>
        <v>2.6299999999999955</v>
      </c>
      <c r="N34" s="3">
        <f>(Processed!P34-Processed!P$62)</f>
        <v>0.63000000000000256</v>
      </c>
      <c r="O34" s="3">
        <f>(Processed!Q34-Processed!Q$62)</f>
        <v>3.9999999999999147E-2</v>
      </c>
      <c r="P34" s="3">
        <f>(Processed!R34-Processed!R$62)</f>
        <v>-0.6800000000000006</v>
      </c>
      <c r="Q34" s="3">
        <f>(Processed!S34-Processed!S$62)</f>
        <v>-8.23</v>
      </c>
      <c r="R34" s="3">
        <f>(Processed!T34-Processed!T$62)</f>
        <v>20.470000000000006</v>
      </c>
      <c r="S34" s="3">
        <f>(Processed!U34-Processed!U$62)</f>
        <v>-3.0700000000000003</v>
      </c>
      <c r="T34" s="3">
        <f>(Processed!V34-Processed!V$62)</f>
        <v>-9.1700000000000017</v>
      </c>
      <c r="U34" s="3">
        <f>(Processed!W34-Processed!W$62)</f>
        <v>-1.6900000000000002</v>
      </c>
      <c r="V34" s="3">
        <f>(Processed!X34-Processed!X$62)</f>
        <v>-3.1699999999999995</v>
      </c>
      <c r="W34" s="3">
        <f>(Processed!Y34-Processed!Y$62)</f>
        <v>3.41</v>
      </c>
      <c r="X34" s="3">
        <f>(Processed!Z34-Processed!Z$62)</f>
        <v>-1.0300000000000002</v>
      </c>
      <c r="Y34" s="3">
        <f>(Processed!AA34-Processed!AA$62)</f>
        <v>2.6099999999999994</v>
      </c>
      <c r="Z34" s="3">
        <f>(Processed!AB34-Processed!AB$62)</f>
        <v>0.25999999999999979</v>
      </c>
      <c r="AA34" s="3">
        <f>(Processed!AC34-Processed!AC$62)</f>
        <v>1.46</v>
      </c>
      <c r="AB34" s="3">
        <f>(Processed!AD34-Processed!AD$62)</f>
        <v>-1.2899999999999991</v>
      </c>
      <c r="AC34" s="3">
        <f>(Processed!AE34-Processed!AE$62)</f>
        <v>-0.57000000000000028</v>
      </c>
      <c r="AD34" s="3">
        <f>(Processed!AF34-Processed!AF$62)</f>
        <v>-11.879999999999995</v>
      </c>
      <c r="AE34" s="3">
        <f>(Processed!AG34-Processed!AG$62)</f>
        <v>11.879999999999999</v>
      </c>
      <c r="AF34" s="3">
        <f>(Processed!AH34-Processed!AH$62)</f>
        <v>-0.96000000000000085</v>
      </c>
      <c r="AG34" s="3">
        <f>(Processed!AI34-Processed!AI$62)</f>
        <v>-2.8499999999999979</v>
      </c>
      <c r="AH34" s="3">
        <f>(Processed!AJ34-Processed!AJ$62)</f>
        <v>0.39000000000000057</v>
      </c>
      <c r="AI34" s="3">
        <f>(Processed!AK34-Processed!AK$62)</f>
        <v>-1.9999999999999574E-2</v>
      </c>
      <c r="AJ34" s="3">
        <f>(Processed!AL34-Processed!AL$62)</f>
        <v>3.26</v>
      </c>
      <c r="AK34" s="3">
        <f>(Processed!AM34-Processed!AM$62)</f>
        <v>2.1399999999999988</v>
      </c>
      <c r="AL34" s="3">
        <f>(Processed!AN34-Processed!AN$62)</f>
        <v>-1.4399999999999995</v>
      </c>
      <c r="AM34" s="3">
        <f>(Processed!AO34-Processed!AO$62)</f>
        <v>-0.54000000000000092</v>
      </c>
    </row>
    <row r="35" spans="1:39" x14ac:dyDescent="0.6">
      <c r="A35" s="4" t="s">
        <v>209</v>
      </c>
      <c r="B35" s="3">
        <f>ROUND((SUM(Processed!$B35:$C35)-SUM(Processed!$B$62:$C$62)),2)</f>
        <v>0.08</v>
      </c>
      <c r="C35" s="3">
        <f>(Processed!D35-Processed!D$62)</f>
        <v>-9.9999999999999645E-2</v>
      </c>
      <c r="D35" s="3">
        <f>(Processed!E35-Processed!E$62)</f>
        <v>-0.39000000000000057</v>
      </c>
      <c r="E35" s="3">
        <f>(Processed!F35-Processed!F$62)</f>
        <v>-2.7699999999999996</v>
      </c>
      <c r="F35" s="3">
        <f>(Processed!G35-Processed!G$62)</f>
        <v>-3.2899999999999991</v>
      </c>
      <c r="G35" s="3">
        <f>(Processed!H35-Processed!H$62)</f>
        <v>-0.6899999999999995</v>
      </c>
      <c r="H35" s="3">
        <f>ROUND((SUM(Processed!$I35:$J35)-SUM(Processed!$I$62:$J$62)),2)</f>
        <v>5.77</v>
      </c>
      <c r="I35" s="3">
        <f>(Processed!K35-Processed!K$62)</f>
        <v>1.3900000000000001</v>
      </c>
      <c r="J35" s="3">
        <f>(Processed!L35-Processed!L$62)</f>
        <v>-11.45</v>
      </c>
      <c r="K35" s="3">
        <f>(Processed!M35-Processed!M$62)</f>
        <v>-1.1399999999999988</v>
      </c>
      <c r="L35" s="3">
        <f>(Processed!N35-Processed!N$62)</f>
        <v>4.610000000000003</v>
      </c>
      <c r="M35" s="3">
        <f>(Processed!O35-Processed!O$62)</f>
        <v>7.9699999999999989</v>
      </c>
      <c r="N35" s="3">
        <f>(Processed!P35-Processed!P$62)</f>
        <v>-6.1499999999999986</v>
      </c>
      <c r="O35" s="3">
        <f>(Processed!Q35-Processed!Q$62)</f>
        <v>1.6500000000000057</v>
      </c>
      <c r="P35" s="3">
        <f>(Processed!R35-Processed!R$62)</f>
        <v>4.5</v>
      </c>
      <c r="Q35" s="3">
        <f>(Processed!S35-Processed!S$62)</f>
        <v>-1.9699999999999989</v>
      </c>
      <c r="R35" s="3">
        <f>(Processed!T35-Processed!T$62)</f>
        <v>-2.769999999999996</v>
      </c>
      <c r="S35" s="3">
        <f>(Processed!U35-Processed!U$62)</f>
        <v>1.6600000000000001</v>
      </c>
      <c r="T35" s="3">
        <f>(Processed!V35-Processed!V$62)</f>
        <v>3.0799999999999983</v>
      </c>
      <c r="U35" s="3">
        <f>(Processed!W35-Processed!W$62)</f>
        <v>-1.9200000000000002</v>
      </c>
      <c r="V35" s="3">
        <f>(Processed!X35-Processed!X$62)</f>
        <v>0.58000000000000007</v>
      </c>
      <c r="W35" s="3">
        <f>(Processed!Y35-Processed!Y$62)</f>
        <v>3.0599999999999987</v>
      </c>
      <c r="X35" s="3">
        <f>(Processed!Z35-Processed!Z$62)</f>
        <v>1.1299999999999999</v>
      </c>
      <c r="Y35" s="3">
        <f>(Processed!AA35-Processed!AA$62)</f>
        <v>1.5599999999999987</v>
      </c>
      <c r="Z35" s="3">
        <f>(Processed!AB35-Processed!AB$62)</f>
        <v>0.12000000000000011</v>
      </c>
      <c r="AA35" s="3">
        <f>(Processed!AC35-Processed!AC$62)</f>
        <v>-1.1499999999999999</v>
      </c>
      <c r="AB35" s="3">
        <f>(Processed!AD35-Processed!AD$62)</f>
        <v>-3.629999999999999</v>
      </c>
      <c r="AC35" s="3">
        <f>(Processed!AE35-Processed!AE$62)</f>
        <v>0.25</v>
      </c>
      <c r="AD35" s="3">
        <f>(Processed!AF35-Processed!AF$62)</f>
        <v>10.340000000000003</v>
      </c>
      <c r="AE35" s="3">
        <f>(Processed!AG35-Processed!AG$62)</f>
        <v>-10.34</v>
      </c>
      <c r="AF35" s="3">
        <f>(Processed!AH35-Processed!AH$62)</f>
        <v>-3.84</v>
      </c>
      <c r="AG35" s="3">
        <f>(Processed!AI35-Processed!AI$62)</f>
        <v>-6.879999999999999</v>
      </c>
      <c r="AH35" s="3">
        <f>(Processed!AJ35-Processed!AJ$62)</f>
        <v>3.2300000000000004</v>
      </c>
      <c r="AI35" s="3">
        <f>(Processed!AK35-Processed!AK$62)</f>
        <v>2.8200000000000003</v>
      </c>
      <c r="AJ35" s="3">
        <f>(Processed!AL35-Processed!AL$62)</f>
        <v>-1.4699999999999989</v>
      </c>
      <c r="AK35" s="3">
        <f>(Processed!AM35-Processed!AM$62)</f>
        <v>1.6799999999999997</v>
      </c>
      <c r="AL35" s="3">
        <f>(Processed!AN35-Processed!AN$62)</f>
        <v>2.2299999999999995</v>
      </c>
      <c r="AM35" s="3">
        <f>(Processed!AO35-Processed!AO$62)</f>
        <v>2.2199999999999989</v>
      </c>
    </row>
    <row r="36" spans="1:39" x14ac:dyDescent="0.6">
      <c r="A36" s="4" t="s">
        <v>210</v>
      </c>
      <c r="B36" s="3">
        <f>ROUND((SUM(Processed!$B36:$C36)-SUM(Processed!$B$62:$C$62)),2)</f>
        <v>-2.08</v>
      </c>
      <c r="C36" s="3">
        <f>(Processed!D36-Processed!D$62)</f>
        <v>-2.16</v>
      </c>
      <c r="D36" s="3">
        <f>(Processed!E36-Processed!E$62)</f>
        <v>-0.47000000000000064</v>
      </c>
      <c r="E36" s="3">
        <f>(Processed!F36-Processed!F$62)</f>
        <v>4.4300000000000015</v>
      </c>
      <c r="F36" s="3">
        <f>(Processed!G36-Processed!G$62)</f>
        <v>1.9800000000000004</v>
      </c>
      <c r="G36" s="3">
        <f>(Processed!H36-Processed!H$62)</f>
        <v>-0.89000000000000057</v>
      </c>
      <c r="H36" s="3">
        <f>ROUND((SUM(Processed!$I36:$J36)-SUM(Processed!$I$62:$J$62)),2)</f>
        <v>-1.61</v>
      </c>
      <c r="I36" s="3">
        <f>(Processed!K36-Processed!K$62)</f>
        <v>0.79</v>
      </c>
      <c r="J36" s="3">
        <f>(Processed!L36-Processed!L$62)</f>
        <v>11.899999999999999</v>
      </c>
      <c r="K36" s="3">
        <f>(Processed!M36-Processed!M$62)</f>
        <v>0.91999999999999993</v>
      </c>
      <c r="L36" s="3">
        <f>(Processed!N36-Processed!N$62)</f>
        <v>-5.66</v>
      </c>
      <c r="M36" s="3">
        <f>(Processed!O36-Processed!O$62)</f>
        <v>-7.1600000000000037</v>
      </c>
      <c r="N36" s="3">
        <f>(Processed!P36-Processed!P$62)</f>
        <v>1.720000000000006</v>
      </c>
      <c r="O36" s="3">
        <f>(Processed!Q36-Processed!Q$62)</f>
        <v>-1.2800000000000011</v>
      </c>
      <c r="P36" s="3">
        <f>(Processed!R36-Processed!R$62)</f>
        <v>-0.44000000000000039</v>
      </c>
      <c r="Q36" s="3">
        <f>(Processed!S36-Processed!S$62)</f>
        <v>-5.759999999999998</v>
      </c>
      <c r="R36" s="3">
        <f>(Processed!T36-Processed!T$62)</f>
        <v>-3.2899999999999991</v>
      </c>
      <c r="S36" s="3">
        <f>(Processed!U36-Processed!U$62)</f>
        <v>1.7799999999999994</v>
      </c>
      <c r="T36" s="3">
        <f>(Processed!V36-Processed!V$62)</f>
        <v>7.269999999999996</v>
      </c>
      <c r="U36" s="3">
        <f>(Processed!W36-Processed!W$62)</f>
        <v>-2.3200000000000003</v>
      </c>
      <c r="V36" s="3">
        <f>(Processed!X36-Processed!X$62)</f>
        <v>-2.2299999999999995</v>
      </c>
      <c r="W36" s="3">
        <f>(Processed!Y36-Processed!Y$62)</f>
        <v>-3.7700000000000014</v>
      </c>
      <c r="X36" s="3">
        <f>(Processed!Z36-Processed!Z$62)</f>
        <v>1.2399999999999993</v>
      </c>
      <c r="Y36" s="3">
        <f>(Processed!AA36-Processed!AA$62)</f>
        <v>-2.629999999999999</v>
      </c>
      <c r="Z36" s="3">
        <f>(Processed!AB36-Processed!AB$62)</f>
        <v>1.1200000000000001</v>
      </c>
      <c r="AA36" s="3">
        <f>(Processed!AC36-Processed!AC$62)</f>
        <v>0.99000000000000021</v>
      </c>
      <c r="AB36" s="3">
        <f>(Processed!AD36-Processed!AD$62)</f>
        <v>3.8800000000000026</v>
      </c>
      <c r="AC36" s="3">
        <f>(Processed!AE36-Processed!AE$62)</f>
        <v>3.7100000000000009</v>
      </c>
      <c r="AD36" s="3">
        <f>(Processed!AF36-Processed!AF$62)</f>
        <v>-6.3299999999999983</v>
      </c>
      <c r="AE36" s="3">
        <f>(Processed!AG36-Processed!AG$62)</f>
        <v>6.3300000000000018</v>
      </c>
      <c r="AF36" s="3">
        <f>(Processed!AH36-Processed!AH$62)</f>
        <v>0.69999999999999929</v>
      </c>
      <c r="AG36" s="3">
        <f>(Processed!AI36-Processed!AI$62)</f>
        <v>8.620000000000001</v>
      </c>
      <c r="AH36" s="3">
        <f>(Processed!AJ36-Processed!AJ$62)</f>
        <v>-3.5000000000000018</v>
      </c>
      <c r="AI36" s="3">
        <f>(Processed!AK36-Processed!AK$62)</f>
        <v>-9.9999999999997868E-3</v>
      </c>
      <c r="AJ36" s="3">
        <f>(Processed!AL36-Processed!AL$62)</f>
        <v>0.41000000000000014</v>
      </c>
      <c r="AK36" s="3">
        <f>(Processed!AM36-Processed!AM$62)</f>
        <v>-0.73000000000000043</v>
      </c>
      <c r="AL36" s="3">
        <f>(Processed!AN36-Processed!AN$62)</f>
        <v>-3.12</v>
      </c>
      <c r="AM36" s="3">
        <f>(Processed!AO36-Processed!AO$62)</f>
        <v>-2.3800000000000008</v>
      </c>
    </row>
    <row r="37" spans="1:39" x14ac:dyDescent="0.6">
      <c r="A37" s="4" t="s">
        <v>211</v>
      </c>
      <c r="B37" s="3">
        <f>ROUND((SUM(Processed!$B37:$C37)-SUM(Processed!$B$62:$C$62)),2)</f>
        <v>-0.71</v>
      </c>
      <c r="C37" s="3">
        <f>(Processed!D37-Processed!D$62)</f>
        <v>8.0000000000000071E-2</v>
      </c>
      <c r="D37" s="3">
        <f>(Processed!E37-Processed!E$62)</f>
        <v>0.47000000000000064</v>
      </c>
      <c r="E37" s="3">
        <f>(Processed!F37-Processed!F$62)</f>
        <v>-0.72999999999999865</v>
      </c>
      <c r="F37" s="3">
        <f>(Processed!G37-Processed!G$62)</f>
        <v>-1.0800000000000018</v>
      </c>
      <c r="G37" s="3">
        <f>(Processed!H37-Processed!H$62)</f>
        <v>0.41999999999999993</v>
      </c>
      <c r="H37" s="3">
        <f>ROUND((SUM(Processed!$I37:$J37)-SUM(Processed!$I$62:$J$62)),2)</f>
        <v>1.1399999999999999</v>
      </c>
      <c r="I37" s="3">
        <f>(Processed!K37-Processed!K$62)</f>
        <v>0.41000000000000014</v>
      </c>
      <c r="J37" s="3">
        <f>(Processed!L37-Processed!L$62)</f>
        <v>-7.4499999999999993</v>
      </c>
      <c r="K37" s="3">
        <f>(Processed!M37-Processed!M$62)</f>
        <v>-0.32000000000000028</v>
      </c>
      <c r="L37" s="3">
        <f>(Processed!N37-Processed!N$62)</f>
        <v>2.09</v>
      </c>
      <c r="M37" s="3">
        <f>(Processed!O37-Processed!O$62)</f>
        <v>5.68</v>
      </c>
      <c r="N37" s="3">
        <f>(Processed!P37-Processed!P$62)</f>
        <v>-0.15999999999999659</v>
      </c>
      <c r="O37" s="3">
        <f>(Processed!Q37-Processed!Q$62)</f>
        <v>-1.2399999999999949</v>
      </c>
      <c r="P37" s="3">
        <f>(Processed!R37-Processed!R$62)</f>
        <v>1.4000000000000004</v>
      </c>
      <c r="Q37" s="3">
        <f>(Processed!S37-Processed!S$62)</f>
        <v>-2.1699999999999982</v>
      </c>
      <c r="R37" s="3">
        <f>(Processed!T37-Processed!T$62)</f>
        <v>3.4200000000000017</v>
      </c>
      <c r="S37" s="3">
        <f>(Processed!U37-Processed!U$62)</f>
        <v>0.79</v>
      </c>
      <c r="T37" s="3">
        <f>(Processed!V37-Processed!V$62)</f>
        <v>-2.0400000000000027</v>
      </c>
      <c r="U37" s="3">
        <f>(Processed!W37-Processed!W$62)</f>
        <v>-1.8000000000000003</v>
      </c>
      <c r="V37" s="3">
        <f>(Processed!X37-Processed!X$62)</f>
        <v>-2.13</v>
      </c>
      <c r="W37" s="3">
        <f>(Processed!Y37-Processed!Y$62)</f>
        <v>0.17999999999999972</v>
      </c>
      <c r="X37" s="3">
        <f>(Processed!Z37-Processed!Z$62)</f>
        <v>-0.47000000000000064</v>
      </c>
      <c r="Y37" s="3">
        <f>(Processed!AA37-Processed!AA$62)</f>
        <v>5.84</v>
      </c>
      <c r="Z37" s="3">
        <f>(Processed!AB37-Processed!AB$62)</f>
        <v>0.32000000000000028</v>
      </c>
      <c r="AA37" s="3">
        <f>(Processed!AC37-Processed!AC$62)</f>
        <v>-0.48</v>
      </c>
      <c r="AB37" s="3">
        <f>(Processed!AD37-Processed!AD$62)</f>
        <v>-3</v>
      </c>
      <c r="AC37" s="3">
        <f>(Processed!AE37-Processed!AE$62)</f>
        <v>1.5300000000000011</v>
      </c>
      <c r="AD37" s="3">
        <f>(Processed!AF37-Processed!AF$62)</f>
        <v>3.7999999999999972</v>
      </c>
      <c r="AE37" s="3">
        <f>(Processed!AG37-Processed!AG$62)</f>
        <v>-3.8000000000000007</v>
      </c>
      <c r="AF37" s="3">
        <f>(Processed!AH37-Processed!AH$62)</f>
        <v>-2.3200000000000003</v>
      </c>
      <c r="AG37" s="3">
        <f>(Processed!AI37-Processed!AI$62)</f>
        <v>-5.0399999999999991</v>
      </c>
      <c r="AH37" s="3">
        <f>(Processed!AJ37-Processed!AJ$62)</f>
        <v>0.51999999999999957</v>
      </c>
      <c r="AI37" s="3">
        <f>(Processed!AK37-Processed!AK$62)</f>
        <v>1.0199999999999996</v>
      </c>
      <c r="AJ37" s="3">
        <f>(Processed!AL37-Processed!AL$62)</f>
        <v>1.6400000000000006</v>
      </c>
      <c r="AK37" s="3">
        <f>(Processed!AM37-Processed!AM$62)</f>
        <v>1.0699999999999985</v>
      </c>
      <c r="AL37" s="3">
        <f>(Processed!AN37-Processed!AN$62)</f>
        <v>2.0599999999999996</v>
      </c>
      <c r="AM37" s="3">
        <f>(Processed!AO37-Processed!AO$62)</f>
        <v>1.0499999999999989</v>
      </c>
    </row>
    <row r="38" spans="1:39" x14ac:dyDescent="0.6">
      <c r="A38" s="4" t="s">
        <v>212</v>
      </c>
      <c r="B38" s="3">
        <f>ROUND((SUM(Processed!$B38:$C38)-SUM(Processed!$B$62:$C$62)),2)</f>
        <v>1.22</v>
      </c>
      <c r="C38" s="3">
        <f>(Processed!D38-Processed!D$62)</f>
        <v>0.54999999999999982</v>
      </c>
      <c r="D38" s="3">
        <f>(Processed!E38-Processed!E$62)</f>
        <v>1.5899999999999999</v>
      </c>
      <c r="E38" s="3">
        <f>(Processed!F38-Processed!F$62)</f>
        <v>1.5900000000000016</v>
      </c>
      <c r="F38" s="3">
        <f>(Processed!G38-Processed!G$62)</f>
        <v>-1.3399999999999999</v>
      </c>
      <c r="G38" s="3">
        <f>(Processed!H38-Processed!H$62)</f>
        <v>-1.0999999999999996</v>
      </c>
      <c r="H38" s="3">
        <f>ROUND((SUM(Processed!$I38:$J38)-SUM(Processed!$I$62:$J$62)),2)</f>
        <v>-1.96</v>
      </c>
      <c r="I38" s="3">
        <f>(Processed!K38-Processed!K$62)</f>
        <v>-0.53</v>
      </c>
      <c r="J38" s="3">
        <f>(Processed!L38-Processed!L$62)</f>
        <v>-9.2299999999999986</v>
      </c>
      <c r="K38" s="3">
        <f>(Processed!M38-Processed!M$62)</f>
        <v>-1.7099999999999991</v>
      </c>
      <c r="L38" s="3">
        <f>(Processed!N38-Processed!N$62)</f>
        <v>-2.4899999999999984</v>
      </c>
      <c r="M38" s="3">
        <f>(Processed!O38-Processed!O$62)</f>
        <v>13.43</v>
      </c>
      <c r="N38" s="3">
        <f>(Processed!P38-Processed!P$62)</f>
        <v>-5.029999999999994</v>
      </c>
      <c r="O38" s="3">
        <f>(Processed!Q38-Processed!Q$62)</f>
        <v>0.99000000000000199</v>
      </c>
      <c r="P38" s="3">
        <f>(Processed!R38-Processed!R$62)</f>
        <v>4.0399999999999991</v>
      </c>
      <c r="Q38" s="3">
        <f>(Processed!S38-Processed!S$62)</f>
        <v>-4.5500000000000007</v>
      </c>
      <c r="R38" s="3">
        <f>(Processed!T38-Processed!T$62)</f>
        <v>0.48000000000000398</v>
      </c>
      <c r="S38" s="3">
        <f>(Processed!U38-Processed!U$62)</f>
        <v>4.4000000000000004</v>
      </c>
      <c r="T38" s="3">
        <f>(Processed!V38-Processed!V$62)</f>
        <v>-0.33000000000000185</v>
      </c>
      <c r="U38" s="3">
        <f>(Processed!W38-Processed!W$62)</f>
        <v>-1.2900000000000003</v>
      </c>
      <c r="V38" s="3">
        <f>(Processed!X38-Processed!X$62)</f>
        <v>-4.88</v>
      </c>
      <c r="W38" s="3">
        <f>(Processed!Y38-Processed!Y$62)</f>
        <v>3.5799999999999983</v>
      </c>
      <c r="X38" s="3">
        <f>(Processed!Z38-Processed!Z$62)</f>
        <v>1.3500000000000005</v>
      </c>
      <c r="Y38" s="3">
        <f>(Processed!AA38-Processed!AA$62)</f>
        <v>4.5599999999999987</v>
      </c>
      <c r="Z38" s="3">
        <f>(Processed!AB38-Processed!AB$62)</f>
        <v>1.5999999999999996</v>
      </c>
      <c r="AA38" s="3">
        <f>(Processed!AC38-Processed!AC$62)</f>
        <v>-0.89000000000000012</v>
      </c>
      <c r="AB38" s="3">
        <f>(Processed!AD38-Processed!AD$62)</f>
        <v>-5.0999999999999996</v>
      </c>
      <c r="AC38" s="3">
        <f>(Processed!AE38-Processed!AE$62)</f>
        <v>1.0500000000000007</v>
      </c>
      <c r="AD38" s="3">
        <f>(Processed!AF38-Processed!AF$62)</f>
        <v>-29.049999999999997</v>
      </c>
      <c r="AE38" s="3">
        <f>(Processed!AG38-Processed!AG$62)</f>
        <v>29.05</v>
      </c>
      <c r="AF38" s="3">
        <f>(Processed!AH38-Processed!AH$62)</f>
        <v>-4.4700000000000006</v>
      </c>
      <c r="AG38" s="3">
        <f>(Processed!AI38-Processed!AI$62)</f>
        <v>-9.1399999999999988</v>
      </c>
      <c r="AH38" s="3">
        <f>(Processed!AJ38-Processed!AJ$62)</f>
        <v>0.85999999999999943</v>
      </c>
      <c r="AI38" s="3">
        <f>(Processed!AK38-Processed!AK$62)</f>
        <v>3.3200000000000003</v>
      </c>
      <c r="AJ38" s="3">
        <f>(Processed!AL38-Processed!AL$62)</f>
        <v>-1.5299999999999994</v>
      </c>
      <c r="AK38" s="3">
        <f>(Processed!AM38-Processed!AM$62)</f>
        <v>1.5399999999999991</v>
      </c>
      <c r="AL38" s="3">
        <f>(Processed!AN38-Processed!AN$62)</f>
        <v>2.2500000000000009</v>
      </c>
      <c r="AM38" s="3">
        <f>(Processed!AO38-Processed!AO$62)</f>
        <v>7.16</v>
      </c>
    </row>
    <row r="39" spans="1:39" x14ac:dyDescent="0.6">
      <c r="A39" s="4" t="s">
        <v>213</v>
      </c>
      <c r="B39" s="3">
        <f>ROUND((SUM(Processed!$B39:$C39)-SUM(Processed!$B$62:$C$62)),2)</f>
        <v>-0.94</v>
      </c>
      <c r="C39" s="3">
        <f>(Processed!D39-Processed!D$62)</f>
        <v>-0.91999999999999993</v>
      </c>
      <c r="D39" s="3">
        <f>(Processed!E39-Processed!E$62)</f>
        <v>-3.3499999999999996</v>
      </c>
      <c r="E39" s="3">
        <f>(Processed!F39-Processed!F$62)</f>
        <v>-5.27</v>
      </c>
      <c r="F39" s="3">
        <f>(Processed!G39-Processed!G$62)</f>
        <v>-2.1999999999999993</v>
      </c>
      <c r="G39" s="3">
        <f>(Processed!H39-Processed!H$62)</f>
        <v>3.2699999999999996</v>
      </c>
      <c r="H39" s="3">
        <f>ROUND((SUM(Processed!$I39:$J39)-SUM(Processed!$I$62:$J$62)),2)</f>
        <v>9.7200000000000006</v>
      </c>
      <c r="I39" s="3">
        <f>(Processed!K39-Processed!K$62)</f>
        <v>-0.29000000000000004</v>
      </c>
      <c r="J39" s="3">
        <f>(Processed!L39-Processed!L$62)</f>
        <v>-12.16</v>
      </c>
      <c r="K39" s="3">
        <f>(Processed!M39-Processed!M$62)</f>
        <v>-1.75</v>
      </c>
      <c r="L39" s="3">
        <f>(Processed!N39-Processed!N$62)</f>
        <v>3.740000000000002</v>
      </c>
      <c r="M39" s="3">
        <f>(Processed!O39-Processed!O$62)</f>
        <v>10.169999999999995</v>
      </c>
      <c r="N39" s="3">
        <f>(Processed!P39-Processed!P$62)</f>
        <v>2.0300000000000011</v>
      </c>
      <c r="O39" s="3">
        <f>(Processed!Q39-Processed!Q$62)</f>
        <v>-0.35999999999999943</v>
      </c>
      <c r="P39" s="3">
        <f>(Processed!R39-Processed!R$62)</f>
        <v>-1.67</v>
      </c>
      <c r="Q39" s="3">
        <f>(Processed!S39-Processed!S$62)</f>
        <v>14.189999999999998</v>
      </c>
      <c r="R39" s="3">
        <f>(Processed!T39-Processed!T$62)</f>
        <v>-7.779999999999994</v>
      </c>
      <c r="S39" s="3">
        <f>(Processed!U39-Processed!U$62)</f>
        <v>-0.51000000000000023</v>
      </c>
      <c r="T39" s="3">
        <f>(Processed!V39-Processed!V$62)</f>
        <v>-5.9000000000000021</v>
      </c>
      <c r="U39" s="3">
        <f>(Processed!W39-Processed!W$62)</f>
        <v>23.52</v>
      </c>
      <c r="V39" s="3">
        <f>(Processed!X39-Processed!X$62)</f>
        <v>-0.79999999999999982</v>
      </c>
      <c r="W39" s="3">
        <f>(Processed!Y39-Processed!Y$62)</f>
        <v>-3.17</v>
      </c>
      <c r="X39" s="3">
        <f>(Processed!Z39-Processed!Z$62)</f>
        <v>-1.9800000000000004</v>
      </c>
      <c r="Y39" s="3">
        <f>(Processed!AA39-Processed!AA$62)</f>
        <v>-2.3900000000000006</v>
      </c>
      <c r="Z39" s="3">
        <f>(Processed!AB39-Processed!AB$62)</f>
        <v>-1.69</v>
      </c>
      <c r="AA39" s="3">
        <f>(Processed!AC39-Processed!AC$62)</f>
        <v>-1.5299999999999998</v>
      </c>
      <c r="AB39" s="3">
        <f>(Processed!AD39-Processed!AD$62)</f>
        <v>-5.2899999999999991</v>
      </c>
      <c r="AC39" s="3">
        <f>(Processed!AE39-Processed!AE$62)</f>
        <v>-6.68</v>
      </c>
      <c r="AD39" s="3">
        <f>(Processed!AF39-Processed!AF$62)</f>
        <v>14.320000000000007</v>
      </c>
      <c r="AE39" s="3">
        <f>(Processed!AG39-Processed!AG$62)</f>
        <v>-14.32</v>
      </c>
      <c r="AF39" s="3">
        <f>(Processed!AH39-Processed!AH$62)</f>
        <v>11.78</v>
      </c>
      <c r="AG39" s="3">
        <f>(Processed!AI39-Processed!AI$62)</f>
        <v>-10.559999999999999</v>
      </c>
      <c r="AH39" s="3">
        <f>(Processed!AJ39-Processed!AJ$62)</f>
        <v>-0.65000000000000036</v>
      </c>
      <c r="AI39" s="3">
        <f>(Processed!AK39-Processed!AK$62)</f>
        <v>-3.0299999999999994</v>
      </c>
      <c r="AJ39" s="3">
        <f>(Processed!AL39-Processed!AL$62)</f>
        <v>-2.1500000000000004</v>
      </c>
      <c r="AK39" s="3">
        <f>(Processed!AM39-Processed!AM$62)</f>
        <v>-2.910000000000001</v>
      </c>
      <c r="AL39" s="3">
        <f>(Processed!AN39-Processed!AN$62)</f>
        <v>2.9699999999999998</v>
      </c>
      <c r="AM39" s="3">
        <f>(Processed!AO39-Processed!AO$62)</f>
        <v>4.5499999999999989</v>
      </c>
    </row>
    <row r="40" spans="1:39" x14ac:dyDescent="0.6">
      <c r="A40" s="4" t="s">
        <v>214</v>
      </c>
      <c r="B40" s="3">
        <f>ROUND((SUM(Processed!$B40:$C40)-SUM(Processed!$B$62:$C$62)),2)</f>
        <v>-2.0099999999999998</v>
      </c>
      <c r="C40" s="3">
        <f>(Processed!D40-Processed!D$62)</f>
        <v>-1.08</v>
      </c>
      <c r="D40" s="3">
        <f>(Processed!E40-Processed!E$62)</f>
        <v>0.17999999999999972</v>
      </c>
      <c r="E40" s="3">
        <f>(Processed!F40-Processed!F$62)</f>
        <v>2.9500000000000011</v>
      </c>
      <c r="F40" s="3">
        <f>(Processed!G40-Processed!G$62)</f>
        <v>-1.3000000000000007</v>
      </c>
      <c r="G40" s="3">
        <f>(Processed!H40-Processed!H$62)</f>
        <v>-0.92999999999999972</v>
      </c>
      <c r="H40" s="3">
        <f>ROUND((SUM(Processed!$I40:$J40)-SUM(Processed!$I$62:$J$62)),2)</f>
        <v>2.0699999999999998</v>
      </c>
      <c r="I40" s="3">
        <f>(Processed!K40-Processed!K$62)</f>
        <v>0.1100000000000001</v>
      </c>
      <c r="J40" s="3">
        <f>(Processed!L40-Processed!L$62)</f>
        <v>0.89000000000000057</v>
      </c>
      <c r="K40" s="3">
        <f>(Processed!M40-Processed!M$62)</f>
        <v>0.75</v>
      </c>
      <c r="L40" s="3">
        <f>(Processed!N40-Processed!N$62)</f>
        <v>-3.4800000000000004</v>
      </c>
      <c r="M40" s="3">
        <f>(Processed!O40-Processed!O$62)</f>
        <v>1.8399999999999963</v>
      </c>
      <c r="N40" s="3">
        <f>(Processed!P40-Processed!P$62)</f>
        <v>-1.5599999999999952</v>
      </c>
      <c r="O40" s="3">
        <f>(Processed!Q40-Processed!Q$62)</f>
        <v>0.87000000000000455</v>
      </c>
      <c r="P40" s="3">
        <f>(Processed!R40-Processed!R$62)</f>
        <v>0.6899999999999995</v>
      </c>
      <c r="Q40" s="3">
        <f>(Processed!S40-Processed!S$62)</f>
        <v>4.9799999999999969</v>
      </c>
      <c r="R40" s="3">
        <f>(Processed!T40-Processed!T$62)</f>
        <v>-5.2299999999999969</v>
      </c>
      <c r="S40" s="3">
        <f>(Processed!U40-Processed!U$62)</f>
        <v>-0.89000000000000012</v>
      </c>
      <c r="T40" s="3">
        <f>(Processed!V40-Processed!V$62)</f>
        <v>1.1400000000000006</v>
      </c>
      <c r="U40" s="3">
        <f>(Processed!W40-Processed!W$62)</f>
        <v>-2.2200000000000002</v>
      </c>
      <c r="V40" s="3">
        <f>(Processed!X40-Processed!X$62)</f>
        <v>-4.16</v>
      </c>
      <c r="W40" s="3">
        <f>(Processed!Y40-Processed!Y$62)</f>
        <v>0.32000000000000028</v>
      </c>
      <c r="X40" s="3">
        <f>(Processed!Z40-Processed!Z$62)</f>
        <v>1.2599999999999989</v>
      </c>
      <c r="Y40" s="3">
        <f>(Processed!AA40-Processed!AA$62)</f>
        <v>1.6499999999999986</v>
      </c>
      <c r="Z40" s="3">
        <f>(Processed!AB40-Processed!AB$62)</f>
        <v>0.82000000000000028</v>
      </c>
      <c r="AA40" s="3">
        <f>(Processed!AC40-Processed!AC$62)</f>
        <v>0.71</v>
      </c>
      <c r="AB40" s="3">
        <f>(Processed!AD40-Processed!AD$62)</f>
        <v>5.0000000000000711E-2</v>
      </c>
      <c r="AC40" s="3">
        <f>(Processed!AE40-Processed!AE$62)</f>
        <v>1.5399999999999991</v>
      </c>
      <c r="AD40" s="3">
        <f>(Processed!AF40-Processed!AF$62)</f>
        <v>-19.319999999999993</v>
      </c>
      <c r="AE40" s="3">
        <f>(Processed!AG40-Processed!AG$62)</f>
        <v>19.319999999999997</v>
      </c>
      <c r="AF40" s="3">
        <f>(Processed!AH40-Processed!AH$62)</f>
        <v>-2.09</v>
      </c>
      <c r="AG40" s="3">
        <f>(Processed!AI40-Processed!AI$62)</f>
        <v>-0.76999999999999957</v>
      </c>
      <c r="AH40" s="3">
        <f>(Processed!AJ40-Processed!AJ$62)</f>
        <v>-0.17999999999999972</v>
      </c>
      <c r="AI40" s="3">
        <f>(Processed!AK40-Processed!AK$62)</f>
        <v>0.82000000000000028</v>
      </c>
      <c r="AJ40" s="3">
        <f>(Processed!AL40-Processed!AL$62)</f>
        <v>1.7200000000000006</v>
      </c>
      <c r="AK40" s="3">
        <f>(Processed!AM40-Processed!AM$62)</f>
        <v>1.2299999999999986</v>
      </c>
      <c r="AL40" s="3">
        <f>(Processed!AN40-Processed!AN$62)</f>
        <v>-1.3899999999999997</v>
      </c>
      <c r="AM40" s="3">
        <f>(Processed!AO40-Processed!AO$62)</f>
        <v>0.64999999999999858</v>
      </c>
    </row>
    <row r="41" spans="1:39" x14ac:dyDescent="0.6">
      <c r="A41" s="4" t="s">
        <v>215</v>
      </c>
      <c r="B41" s="3">
        <f>ROUND((SUM(Processed!$B41:$C41)-SUM(Processed!$B$62:$C$62)),2)</f>
        <v>-3.51</v>
      </c>
      <c r="C41" s="3">
        <f>(Processed!D41-Processed!D$62)</f>
        <v>-1.54</v>
      </c>
      <c r="D41" s="3">
        <f>(Processed!E41-Processed!E$62)</f>
        <v>0.17999999999999972</v>
      </c>
      <c r="E41" s="3">
        <f>(Processed!F41-Processed!F$62)</f>
        <v>2.2200000000000006</v>
      </c>
      <c r="F41" s="3">
        <f>(Processed!G41-Processed!G$62)</f>
        <v>-0.55000000000000071</v>
      </c>
      <c r="G41" s="3">
        <f>(Processed!H41-Processed!H$62)</f>
        <v>-0.64000000000000057</v>
      </c>
      <c r="H41" s="3">
        <f>ROUND((SUM(Processed!$I41:$J41)-SUM(Processed!$I$62:$J$62)),2)</f>
        <v>1.85</v>
      </c>
      <c r="I41" s="3">
        <f>(Processed!K41-Processed!K$62)</f>
        <v>2</v>
      </c>
      <c r="J41" s="3">
        <f>(Processed!L41-Processed!L$62)</f>
        <v>12.46</v>
      </c>
      <c r="K41" s="3">
        <f>(Processed!M41-Processed!M$62)</f>
        <v>0.78000000000000114</v>
      </c>
      <c r="L41" s="3">
        <f>(Processed!N41-Processed!N$62)</f>
        <v>-7.4299999999999979</v>
      </c>
      <c r="M41" s="3">
        <f>(Processed!O41-Processed!O$62)</f>
        <v>-5.8100000000000023</v>
      </c>
      <c r="N41" s="3">
        <f>(Processed!P41-Processed!P$62)</f>
        <v>-0.40999999999999659</v>
      </c>
      <c r="O41" s="3">
        <f>(Processed!Q41-Processed!Q$62)</f>
        <v>1.3300000000000054</v>
      </c>
      <c r="P41" s="3">
        <f>(Processed!R41-Processed!R$62)</f>
        <v>-0.9300000000000006</v>
      </c>
      <c r="Q41" s="3">
        <f>(Processed!S41-Processed!S$62)</f>
        <v>4.07</v>
      </c>
      <c r="R41" s="3">
        <f>(Processed!T41-Processed!T$62)</f>
        <v>-8.7099999999999937</v>
      </c>
      <c r="S41" s="3">
        <f>(Processed!U41-Processed!U$62)</f>
        <v>-1.77</v>
      </c>
      <c r="T41" s="3">
        <f>(Processed!V41-Processed!V$62)</f>
        <v>6.41</v>
      </c>
      <c r="U41" s="3">
        <f>(Processed!W41-Processed!W$62)</f>
        <v>-2.2800000000000002</v>
      </c>
      <c r="V41" s="3">
        <f>(Processed!X41-Processed!X$62)</f>
        <v>-2.9899999999999998</v>
      </c>
      <c r="W41" s="3">
        <f>(Processed!Y41-Processed!Y$62)</f>
        <v>-4.1900000000000013</v>
      </c>
      <c r="X41" s="3">
        <f>(Processed!Z41-Processed!Z$62)</f>
        <v>1.2299999999999995</v>
      </c>
      <c r="Y41" s="3">
        <f>(Processed!AA41-Processed!AA$62)</f>
        <v>-1.8299999999999983</v>
      </c>
      <c r="Z41" s="3">
        <f>(Processed!AB41-Processed!AB$62)</f>
        <v>0.79999999999999982</v>
      </c>
      <c r="AA41" s="3">
        <f>(Processed!AC41-Processed!AC$62)</f>
        <v>1.7700000000000005</v>
      </c>
      <c r="AB41" s="3">
        <f>(Processed!AD41-Processed!AD$62)</f>
        <v>4.6300000000000026</v>
      </c>
      <c r="AC41" s="3">
        <f>(Processed!AE41-Processed!AE$62)</f>
        <v>2.84</v>
      </c>
      <c r="AD41" s="3">
        <f>(Processed!AF41-Processed!AF$62)</f>
        <v>-8.2199999999999989</v>
      </c>
      <c r="AE41" s="3">
        <f>(Processed!AG41-Processed!AG$62)</f>
        <v>8.2199999999999989</v>
      </c>
      <c r="AF41" s="3">
        <f>(Processed!AH41-Processed!AH$62)</f>
        <v>1.42</v>
      </c>
      <c r="AG41" s="3">
        <f>(Processed!AI41-Processed!AI$62)</f>
        <v>9.68</v>
      </c>
      <c r="AH41" s="3">
        <f>(Processed!AJ41-Processed!AJ$62)</f>
        <v>-4.740000000000002</v>
      </c>
      <c r="AI41" s="3">
        <f>(Processed!AK41-Processed!AK$62)</f>
        <v>-0.38999999999999879</v>
      </c>
      <c r="AJ41" s="3">
        <f>(Processed!AL41-Processed!AL$62)</f>
        <v>0.66999999999999993</v>
      </c>
      <c r="AK41" s="3">
        <f>(Processed!AM41-Processed!AM$62)</f>
        <v>0.15999999999999837</v>
      </c>
      <c r="AL41" s="3">
        <f>(Processed!AN41-Processed!AN$62)</f>
        <v>-3.9199999999999995</v>
      </c>
      <c r="AM41" s="3">
        <f>(Processed!AO41-Processed!AO$62)</f>
        <v>-2.8900000000000006</v>
      </c>
    </row>
    <row r="42" spans="1:39" x14ac:dyDescent="0.6">
      <c r="A42" s="4" t="s">
        <v>216</v>
      </c>
      <c r="B42" s="3">
        <f>ROUND((SUM(Processed!$B42:$C42)-SUM(Processed!$B$62:$C$62)),2)</f>
        <v>0.72</v>
      </c>
      <c r="C42" s="3">
        <f>(Processed!D42-Processed!D$62)</f>
        <v>1.7199999999999998</v>
      </c>
      <c r="D42" s="3">
        <f>(Processed!E42-Processed!E$62)</f>
        <v>-1.62</v>
      </c>
      <c r="E42" s="3">
        <f>(Processed!F42-Processed!F$62)</f>
        <v>-5</v>
      </c>
      <c r="F42" s="3">
        <f>(Processed!G42-Processed!G$62)</f>
        <v>-1.8000000000000007</v>
      </c>
      <c r="G42" s="3">
        <f>(Processed!H42-Processed!H$62)</f>
        <v>0.9399999999999995</v>
      </c>
      <c r="H42" s="3">
        <f>ROUND((SUM(Processed!$I42:$J42)-SUM(Processed!$I$62:$J$62)),2)</f>
        <v>5.21</v>
      </c>
      <c r="I42" s="3">
        <f>(Processed!K42-Processed!K$62)</f>
        <v>-0.15999999999999992</v>
      </c>
      <c r="J42" s="3">
        <f>(Processed!L42-Processed!L$62)</f>
        <v>-13.17</v>
      </c>
      <c r="K42" s="3">
        <f>(Processed!M42-Processed!M$62)</f>
        <v>-1.8399999999999999</v>
      </c>
      <c r="L42" s="3">
        <f>(Processed!N42-Processed!N$62)</f>
        <v>5.9500000000000028</v>
      </c>
      <c r="M42" s="3">
        <f>(Processed!O42-Processed!O$62)</f>
        <v>9.0499999999999972</v>
      </c>
      <c r="N42" s="3">
        <f>(Processed!P42-Processed!P$62)</f>
        <v>-4.5899999999999963</v>
      </c>
      <c r="O42" s="3">
        <f>(Processed!Q42-Processed!Q$62)</f>
        <v>3.3599999999999994</v>
      </c>
      <c r="P42" s="3">
        <f>(Processed!R42-Processed!R$62)</f>
        <v>1.2300000000000004</v>
      </c>
      <c r="Q42" s="3">
        <f>(Processed!S42-Processed!S$62)</f>
        <v>6.0300000000000011</v>
      </c>
      <c r="R42" s="3">
        <f>(Processed!T42-Processed!T$62)</f>
        <v>1.1600000000000037</v>
      </c>
      <c r="S42" s="3">
        <f>(Processed!U42-Processed!U$62)</f>
        <v>-2.1500000000000004</v>
      </c>
      <c r="T42" s="3">
        <f>(Processed!V42-Processed!V$62)</f>
        <v>-5.0500000000000007</v>
      </c>
      <c r="U42" s="3">
        <f>(Processed!W42-Processed!W$62)</f>
        <v>3.4099999999999997</v>
      </c>
      <c r="V42" s="3">
        <f>(Processed!X42-Processed!X$62)</f>
        <v>1.7000000000000002</v>
      </c>
      <c r="W42" s="3">
        <f>(Processed!Y42-Processed!Y$62)</f>
        <v>8.48</v>
      </c>
      <c r="X42" s="3">
        <f>(Processed!Z42-Processed!Z$62)</f>
        <v>-1.04</v>
      </c>
      <c r="Y42" s="3">
        <f>(Processed!AA42-Processed!AA$62)</f>
        <v>-1.0700000000000003</v>
      </c>
      <c r="Z42" s="3">
        <f>(Processed!AB42-Processed!AB$62)</f>
        <v>-1.17</v>
      </c>
      <c r="AA42" s="3">
        <f>(Processed!AC42-Processed!AC$62)</f>
        <v>-1.5699999999999998</v>
      </c>
      <c r="AB42" s="3">
        <f>(Processed!AD42-Processed!AD$62)</f>
        <v>-4.75</v>
      </c>
      <c r="AC42" s="3">
        <f>(Processed!AE42-Processed!AE$62)</f>
        <v>-3.990000000000002</v>
      </c>
      <c r="AD42" s="3">
        <f>(Processed!AF42-Processed!AF$62)</f>
        <v>13.120000000000005</v>
      </c>
      <c r="AE42" s="3">
        <f>(Processed!AG42-Processed!AG$62)</f>
        <v>-13.120000000000001</v>
      </c>
      <c r="AF42" s="3">
        <f>(Processed!AH42-Processed!AH$62)</f>
        <v>-1.370000000000001</v>
      </c>
      <c r="AG42" s="3">
        <f>(Processed!AI42-Processed!AI$62)</f>
        <v>-9.44</v>
      </c>
      <c r="AH42" s="3">
        <f>(Processed!AJ42-Processed!AJ$62)</f>
        <v>3.5399999999999991</v>
      </c>
      <c r="AI42" s="3">
        <f>(Processed!AK42-Processed!AK$62)</f>
        <v>-0.32000000000000028</v>
      </c>
      <c r="AJ42" s="3">
        <f>(Processed!AL42-Processed!AL$62)</f>
        <v>-1.9900000000000002</v>
      </c>
      <c r="AK42" s="3">
        <f>(Processed!AM42-Processed!AM$62)</f>
        <v>0.42999999999999972</v>
      </c>
      <c r="AL42" s="3">
        <f>(Processed!AN42-Processed!AN$62)</f>
        <v>4.55</v>
      </c>
      <c r="AM42" s="3">
        <f>(Processed!AO42-Processed!AO$62)</f>
        <v>4.58</v>
      </c>
    </row>
    <row r="43" spans="1:39" x14ac:dyDescent="0.6">
      <c r="A43" s="4" t="s">
        <v>217</v>
      </c>
      <c r="B43" s="3">
        <f>ROUND((SUM(Processed!$B43:$C43)-SUM(Processed!$B$62:$C$62)),2)</f>
        <v>-3.07</v>
      </c>
      <c r="C43" s="3">
        <f>(Processed!D43-Processed!D$62)</f>
        <v>-0.94000000000000039</v>
      </c>
      <c r="D43" s="3">
        <f>(Processed!E43-Processed!E$62)</f>
        <v>4.0299999999999994</v>
      </c>
      <c r="E43" s="3">
        <f>(Processed!F43-Processed!F$62)</f>
        <v>0.25999999999999979</v>
      </c>
      <c r="F43" s="3">
        <f>(Processed!G43-Processed!G$62)</f>
        <v>-2.1799999999999997</v>
      </c>
      <c r="G43" s="3">
        <f>(Processed!H43-Processed!H$62)</f>
        <v>-0.83000000000000007</v>
      </c>
      <c r="H43" s="3">
        <f>ROUND((SUM(Processed!$I43:$J43)-SUM(Processed!$I$62:$J$62)),2)</f>
        <v>1.92</v>
      </c>
      <c r="I43" s="3">
        <f>(Processed!K43-Processed!K$62)</f>
        <v>0.83999999999999986</v>
      </c>
      <c r="J43" s="3">
        <f>(Processed!L43-Processed!L$62)</f>
        <v>31.1</v>
      </c>
      <c r="K43" s="3">
        <f>(Processed!M43-Processed!M$62)</f>
        <v>-1.3200000000000003</v>
      </c>
      <c r="L43" s="3">
        <f>(Processed!N43-Processed!N$62)</f>
        <v>-15.209999999999999</v>
      </c>
      <c r="M43" s="3">
        <f>(Processed!O43-Processed!O$62)</f>
        <v>-14.570000000000004</v>
      </c>
      <c r="N43" s="3">
        <f>(Processed!P43-Processed!P$62)</f>
        <v>-2.3999999999999986</v>
      </c>
      <c r="O43" s="3">
        <f>(Processed!Q43-Processed!Q$62)</f>
        <v>2.7700000000000031</v>
      </c>
      <c r="P43" s="3">
        <f>(Processed!R43-Processed!R$62)</f>
        <v>-0.37000000000000011</v>
      </c>
      <c r="Q43" s="3">
        <f>(Processed!S43-Processed!S$62)</f>
        <v>3.6600000000000037</v>
      </c>
      <c r="R43" s="3">
        <f>(Processed!T43-Processed!T$62)</f>
        <v>-14.459999999999997</v>
      </c>
      <c r="S43" s="3">
        <f>(Processed!U43-Processed!U$62)</f>
        <v>-0.51000000000000023</v>
      </c>
      <c r="T43" s="3">
        <f>(Processed!V43-Processed!V$62)</f>
        <v>11.310000000000002</v>
      </c>
      <c r="U43" s="3">
        <f>(Processed!W43-Processed!W$62)</f>
        <v>-2.0100000000000002</v>
      </c>
      <c r="V43" s="3">
        <f>(Processed!X43-Processed!X$62)</f>
        <v>-1.0599999999999996</v>
      </c>
      <c r="W43" s="3">
        <f>(Processed!Y43-Processed!Y$62)</f>
        <v>-9.33</v>
      </c>
      <c r="X43" s="3">
        <f>(Processed!Z43-Processed!Z$62)</f>
        <v>9.9999999999999645E-2</v>
      </c>
      <c r="Y43" s="3">
        <f>(Processed!AA43-Processed!AA$62)</f>
        <v>-7.26</v>
      </c>
      <c r="Z43" s="3">
        <f>(Processed!AB43-Processed!AB$62)</f>
        <v>-0.62000000000000011</v>
      </c>
      <c r="AA43" s="3">
        <f>(Processed!AC43-Processed!AC$62)</f>
        <v>2.08</v>
      </c>
      <c r="AB43" s="3">
        <f>(Processed!AD43-Processed!AD$62)</f>
        <v>12.740000000000002</v>
      </c>
      <c r="AC43" s="3">
        <f>(Processed!AE43-Processed!AE$62)</f>
        <v>5.3499999999999979</v>
      </c>
      <c r="AD43" s="3">
        <f>(Processed!AF43-Processed!AF$62)</f>
        <v>-3.4500000000000028</v>
      </c>
      <c r="AE43" s="3">
        <f>(Processed!AG43-Processed!AG$62)</f>
        <v>3.4499999999999993</v>
      </c>
      <c r="AF43" s="3">
        <f>(Processed!AH43-Processed!AH$62)</f>
        <v>3.42</v>
      </c>
      <c r="AG43" s="3">
        <f>(Processed!AI43-Processed!AI$62)</f>
        <v>24.570000000000004</v>
      </c>
      <c r="AH43" s="3">
        <f>(Processed!AJ43-Processed!AJ$62)</f>
        <v>-10.540000000000001</v>
      </c>
      <c r="AI43" s="3">
        <f>(Processed!AK43-Processed!AK$62)</f>
        <v>-1.9900000000000002</v>
      </c>
      <c r="AJ43" s="3">
        <f>(Processed!AL43-Processed!AL$62)</f>
        <v>-2.08</v>
      </c>
      <c r="AK43" s="3">
        <f>(Processed!AM43-Processed!AM$62)</f>
        <v>-1.7300000000000004</v>
      </c>
      <c r="AL43" s="3">
        <f>(Processed!AN43-Processed!AN$62)</f>
        <v>-6.18</v>
      </c>
      <c r="AM43" s="3">
        <f>(Processed!AO43-Processed!AO$62)</f>
        <v>-5.48</v>
      </c>
    </row>
    <row r="44" spans="1:39" x14ac:dyDescent="0.6">
      <c r="A44" s="4" t="s">
        <v>218</v>
      </c>
      <c r="B44" s="3">
        <f>ROUND((SUM(Processed!$B44:$C44)-SUM(Processed!$B$62:$C$62)),2)</f>
        <v>-7.07</v>
      </c>
      <c r="C44" s="3">
        <f>(Processed!D44-Processed!D$62)</f>
        <v>-4.57</v>
      </c>
      <c r="D44" s="3">
        <f>(Processed!E44-Processed!E$62)</f>
        <v>-3.8600000000000003</v>
      </c>
      <c r="E44" s="3">
        <f>(Processed!F44-Processed!F$62)</f>
        <v>4.9599999999999991</v>
      </c>
      <c r="F44" s="3">
        <f>(Processed!G44-Processed!G$62)</f>
        <v>5.9199999999999982</v>
      </c>
      <c r="G44" s="3">
        <f>(Processed!H44-Processed!H$62)</f>
        <v>3.8600000000000012</v>
      </c>
      <c r="H44" s="3">
        <f>ROUND((SUM(Processed!$I44:$J44)-SUM(Processed!$I$62:$J$62)),2)</f>
        <v>2.0299999999999998</v>
      </c>
      <c r="I44" s="3">
        <f>(Processed!K44-Processed!K$62)</f>
        <v>-1.25</v>
      </c>
      <c r="J44" s="3">
        <f>(Processed!L44-Processed!L$62)</f>
        <v>-9.0599999999999987</v>
      </c>
      <c r="K44" s="3">
        <f>(Processed!M44-Processed!M$62)</f>
        <v>-1.1500000000000004</v>
      </c>
      <c r="L44" s="3">
        <f>(Processed!N44-Processed!N$62)</f>
        <v>13.989999999999998</v>
      </c>
      <c r="M44" s="3">
        <f>(Processed!O44-Processed!O$62)</f>
        <v>-3.7800000000000011</v>
      </c>
      <c r="N44" s="3">
        <f>(Processed!P44-Processed!P$62)</f>
        <v>17.540000000000006</v>
      </c>
      <c r="O44" s="3">
        <f>(Processed!Q44-Processed!Q$62)</f>
        <v>-12.689999999999998</v>
      </c>
      <c r="P44" s="3">
        <f>(Processed!R44-Processed!R$62)</f>
        <v>-4.8500000000000005</v>
      </c>
      <c r="Q44" s="3">
        <f>(Processed!S44-Processed!S$62)</f>
        <v>10.880000000000003</v>
      </c>
      <c r="R44" s="3">
        <f>(Processed!T44-Processed!T$62)</f>
        <v>-28.959999999999997</v>
      </c>
      <c r="S44" s="3">
        <f>(Processed!U44-Processed!U$62)</f>
        <v>7.49</v>
      </c>
      <c r="T44" s="3">
        <f>(Processed!V44-Processed!V$62)</f>
        <v>10.579999999999998</v>
      </c>
      <c r="U44" s="3">
        <f>(Processed!W44-Processed!W$62)</f>
        <v>1.3599999999999999</v>
      </c>
      <c r="V44" s="3">
        <f>(Processed!X44-Processed!X$62)</f>
        <v>22.23</v>
      </c>
      <c r="W44" s="3">
        <f>(Processed!Y44-Processed!Y$62)</f>
        <v>10.579999999999998</v>
      </c>
      <c r="X44" s="3">
        <f>(Processed!Z44-Processed!Z$62)</f>
        <v>-0.83999999999999986</v>
      </c>
      <c r="Y44" s="3">
        <f>(Processed!AA44-Processed!AA$62)</f>
        <v>-10.92</v>
      </c>
      <c r="Z44" s="3">
        <f>(Processed!AB44-Processed!AB$62)</f>
        <v>-1.1200000000000001</v>
      </c>
      <c r="AA44" s="3">
        <f>(Processed!AC44-Processed!AC$62)</f>
        <v>-3.08</v>
      </c>
      <c r="AB44" s="3">
        <f>(Processed!AD44-Processed!AD$62)</f>
        <v>-5.4399999999999995</v>
      </c>
      <c r="AC44" s="3">
        <f>(Processed!AE44-Processed!AE$62)</f>
        <v>-12.770000000000001</v>
      </c>
      <c r="AD44" s="3">
        <f>(Processed!AF44-Processed!AF$62)</f>
        <v>5.4200000000000017</v>
      </c>
      <c r="AE44" s="3">
        <f>(Processed!AG44-Processed!AG$62)</f>
        <v>-5.42</v>
      </c>
      <c r="AF44" s="3">
        <f>(Processed!AH44-Processed!AH$62)</f>
        <v>-2.5</v>
      </c>
      <c r="AG44" s="3">
        <f>(Processed!AI44-Processed!AI$62)</f>
        <v>-8.5499999999999989</v>
      </c>
      <c r="AH44" s="3">
        <f>(Processed!AJ44-Processed!AJ$62)</f>
        <v>13.84</v>
      </c>
      <c r="AI44" s="3">
        <f>(Processed!AK44-Processed!AK$62)</f>
        <v>-5.6199999999999992</v>
      </c>
      <c r="AJ44" s="3">
        <f>(Processed!AL44-Processed!AL$62)</f>
        <v>-6.51</v>
      </c>
      <c r="AK44" s="3">
        <f>(Processed!AM44-Processed!AM$62)</f>
        <v>-6.4700000000000006</v>
      </c>
      <c r="AL44" s="3">
        <f>(Processed!AN44-Processed!AN$62)</f>
        <v>9.98</v>
      </c>
      <c r="AM44" s="3">
        <f>(Processed!AO44-Processed!AO$62)</f>
        <v>5.8099999999999987</v>
      </c>
    </row>
    <row r="45" spans="1:39" x14ac:dyDescent="0.6">
      <c r="A45" s="4" t="s">
        <v>219</v>
      </c>
      <c r="B45" s="3">
        <f>ROUND((SUM(Processed!$B45:$C45)-SUM(Processed!$B$62:$C$62)),2)</f>
        <v>-6.61</v>
      </c>
      <c r="C45" s="3">
        <f>(Processed!D45-Processed!D$62)</f>
        <v>-4.2</v>
      </c>
      <c r="D45" s="3">
        <f>(Processed!E45-Processed!E$62)</f>
        <v>1.2300000000000004</v>
      </c>
      <c r="E45" s="3">
        <f>(Processed!F45-Processed!F$62)</f>
        <v>13.13</v>
      </c>
      <c r="F45" s="3">
        <f>(Processed!G45-Processed!G$62)</f>
        <v>2.1799999999999997</v>
      </c>
      <c r="G45" s="3">
        <f>(Processed!H45-Processed!H$62)</f>
        <v>-1.0199999999999996</v>
      </c>
      <c r="H45" s="3">
        <f>ROUND((SUM(Processed!$I45:$J45)-SUM(Processed!$I$62:$J$62)),2)</f>
        <v>-4.4000000000000004</v>
      </c>
      <c r="I45" s="3">
        <f>(Processed!K45-Processed!K$62)</f>
        <v>-0.29000000000000004</v>
      </c>
      <c r="J45" s="3">
        <f>(Processed!L45-Processed!L$62)</f>
        <v>23.68</v>
      </c>
      <c r="K45" s="3">
        <f>(Processed!M45-Processed!M$62)</f>
        <v>0.74000000000000021</v>
      </c>
      <c r="L45" s="3">
        <f>(Processed!N45-Processed!N$62)</f>
        <v>-9.6599999999999984</v>
      </c>
      <c r="M45" s="3">
        <f>(Processed!O45-Processed!O$62)</f>
        <v>-14.760000000000002</v>
      </c>
      <c r="N45" s="3">
        <f>(Processed!P45-Processed!P$62)</f>
        <v>5.5500000000000043</v>
      </c>
      <c r="O45" s="3">
        <f>(Processed!Q45-Processed!Q$62)</f>
        <v>-4.6199999999999974</v>
      </c>
      <c r="P45" s="3">
        <f>(Processed!R45-Processed!R$62)</f>
        <v>-0.9300000000000006</v>
      </c>
      <c r="Q45" s="3">
        <f>(Processed!S45-Processed!S$62)</f>
        <v>-10.190000000000001</v>
      </c>
      <c r="R45" s="3">
        <f>(Processed!T45-Processed!T$62)</f>
        <v>-11.839999999999996</v>
      </c>
      <c r="S45" s="3">
        <f>(Processed!U45-Processed!U$62)</f>
        <v>5.9999999999999609E-2</v>
      </c>
      <c r="T45" s="3">
        <f>(Processed!V45-Processed!V$62)</f>
        <v>21.979999999999997</v>
      </c>
      <c r="U45" s="3">
        <f>(Processed!W45-Processed!W$62)</f>
        <v>-1.9200000000000002</v>
      </c>
      <c r="V45" s="3">
        <f>(Processed!X45-Processed!X$62)</f>
        <v>-8.9999999999999858E-2</v>
      </c>
      <c r="W45" s="3">
        <f>(Processed!Y45-Processed!Y$62)</f>
        <v>-6.3900000000000006</v>
      </c>
      <c r="X45" s="3">
        <f>(Processed!Z45-Processed!Z$62)</f>
        <v>4.05</v>
      </c>
      <c r="Y45" s="3">
        <f>(Processed!AA45-Processed!AA$62)</f>
        <v>-5.4599999999999991</v>
      </c>
      <c r="Z45" s="3">
        <f>(Processed!AB45-Processed!AB$62)</f>
        <v>1.21</v>
      </c>
      <c r="AA45" s="3">
        <f>(Processed!AC45-Processed!AC$62)</f>
        <v>1.8399999999999999</v>
      </c>
      <c r="AB45" s="3">
        <f>(Processed!AD45-Processed!AD$62)</f>
        <v>6.8800000000000026</v>
      </c>
      <c r="AC45" s="3">
        <f>(Processed!AE45-Processed!AE$62)</f>
        <v>-0.12999999999999901</v>
      </c>
      <c r="AD45" s="3">
        <f>(Processed!AF45-Processed!AF$62)</f>
        <v>-11.649999999999991</v>
      </c>
      <c r="AE45" s="3">
        <f>(Processed!AG45-Processed!AG$62)</f>
        <v>11.649999999999999</v>
      </c>
      <c r="AF45" s="3">
        <f>(Processed!AH45-Processed!AH$62)</f>
        <v>4.3699999999999992</v>
      </c>
      <c r="AG45" s="3">
        <f>(Processed!AI45-Processed!AI$62)</f>
        <v>15.73</v>
      </c>
      <c r="AH45" s="3">
        <f>(Processed!AJ45-Processed!AJ$62)</f>
        <v>-6.0500000000000007</v>
      </c>
      <c r="AI45" s="3">
        <f>(Processed!AK45-Processed!AK$62)</f>
        <v>-1.0399999999999991</v>
      </c>
      <c r="AJ45" s="3">
        <f>(Processed!AL45-Processed!AL$62)</f>
        <v>-1.4499999999999993</v>
      </c>
      <c r="AK45" s="3">
        <f>(Processed!AM45-Processed!AM$62)</f>
        <v>-2.4700000000000006</v>
      </c>
      <c r="AL45" s="3">
        <f>(Processed!AN45-Processed!AN$62)</f>
        <v>-5.3</v>
      </c>
      <c r="AM45" s="3">
        <f>(Processed!AO45-Processed!AO$62)</f>
        <v>-3.8100000000000005</v>
      </c>
    </row>
    <row r="46" spans="1:39" x14ac:dyDescent="0.6">
      <c r="A46" s="4" t="s">
        <v>220</v>
      </c>
      <c r="B46" s="3">
        <f>ROUND((SUM(Processed!$B46:$C46)-SUM(Processed!$B$62:$C$62)),2)</f>
        <v>-0.87</v>
      </c>
      <c r="C46" s="3">
        <f>(Processed!D46-Processed!D$62)</f>
        <v>-2.4900000000000002</v>
      </c>
      <c r="D46" s="3">
        <f>(Processed!E46-Processed!E$62)</f>
        <v>-1.9500000000000002</v>
      </c>
      <c r="E46" s="3">
        <f>(Processed!F46-Processed!F$62)</f>
        <v>8.0000000000000018</v>
      </c>
      <c r="F46" s="3">
        <f>(Processed!G46-Processed!G$62)</f>
        <v>6.91</v>
      </c>
      <c r="G46" s="3">
        <f>(Processed!H46-Processed!H$62)</f>
        <v>1.3599999999999994</v>
      </c>
      <c r="H46" s="3">
        <f>ROUND((SUM(Processed!$I46:$J46)-SUM(Processed!$I$62:$J$62)),2)</f>
        <v>-9.34</v>
      </c>
      <c r="I46" s="3">
        <f>(Processed!K46-Processed!K$62)</f>
        <v>-1.5999999999999999</v>
      </c>
      <c r="J46" s="3">
        <f>(Processed!L46-Processed!L$62)</f>
        <v>-8.01</v>
      </c>
      <c r="K46" s="3">
        <f>(Processed!M46-Processed!M$62)</f>
        <v>-0.9399999999999995</v>
      </c>
      <c r="L46" s="3">
        <f>(Processed!N46-Processed!N$62)</f>
        <v>13.669999999999998</v>
      </c>
      <c r="M46" s="3">
        <f>(Processed!O46-Processed!O$62)</f>
        <v>-4.7199999999999989</v>
      </c>
      <c r="N46" s="3">
        <f>(Processed!P46-Processed!P$62)</f>
        <v>17.730000000000004</v>
      </c>
      <c r="O46" s="3">
        <f>(Processed!Q46-Processed!Q$62)</f>
        <v>-14.36</v>
      </c>
      <c r="P46" s="3">
        <f>(Processed!R46-Processed!R$62)</f>
        <v>-3.3800000000000008</v>
      </c>
      <c r="Q46" s="3">
        <f>(Processed!S46-Processed!S$62)</f>
        <v>-19.670000000000002</v>
      </c>
      <c r="R46" s="3">
        <f>(Processed!T46-Processed!T$62)</f>
        <v>-29.29</v>
      </c>
      <c r="S46" s="3">
        <f>(Processed!U46-Processed!U$62)</f>
        <v>7.5399999999999991</v>
      </c>
      <c r="T46" s="3">
        <f>(Processed!V46-Processed!V$62)</f>
        <v>41.42</v>
      </c>
      <c r="U46" s="3">
        <f>(Processed!W46-Processed!W$62)</f>
        <v>-2</v>
      </c>
      <c r="V46" s="3">
        <f>(Processed!X46-Processed!X$62)</f>
        <v>35.56</v>
      </c>
      <c r="W46" s="3">
        <f>(Processed!Y46-Processed!Y$62)</f>
        <v>-4.9000000000000004</v>
      </c>
      <c r="X46" s="3">
        <f>(Processed!Z46-Processed!Z$62)</f>
        <v>-1.8200000000000003</v>
      </c>
      <c r="Y46" s="3">
        <f>(Processed!AA46-Processed!AA$62)</f>
        <v>-5.0199999999999996</v>
      </c>
      <c r="Z46" s="3">
        <f>(Processed!AB46-Processed!AB$62)</f>
        <v>0.12999999999999989</v>
      </c>
      <c r="AA46" s="3">
        <f>(Processed!AC46-Processed!AC$62)</f>
        <v>-2.19</v>
      </c>
      <c r="AB46" s="3">
        <f>(Processed!AD46-Processed!AD$62)</f>
        <v>-8.42</v>
      </c>
      <c r="AC46" s="3">
        <f>(Processed!AE46-Processed!AE$62)</f>
        <v>-11.350000000000001</v>
      </c>
      <c r="AD46" s="3">
        <f>(Processed!AF46-Processed!AF$62)</f>
        <v>3.6700000000000017</v>
      </c>
      <c r="AE46" s="3">
        <f>(Processed!AG46-Processed!AG$62)</f>
        <v>-3.67</v>
      </c>
      <c r="AF46" s="3">
        <f>(Processed!AH46-Processed!AH$62)</f>
        <v>-3.5400000000000009</v>
      </c>
      <c r="AG46" s="3">
        <f>(Processed!AI46-Processed!AI$62)</f>
        <v>-7.3099999999999987</v>
      </c>
      <c r="AH46" s="3">
        <f>(Processed!AJ46-Processed!AJ$62)</f>
        <v>11.709999999999997</v>
      </c>
      <c r="AI46" s="3">
        <f>(Processed!AK46-Processed!AK$62)</f>
        <v>-4.5</v>
      </c>
      <c r="AJ46" s="3">
        <f>(Processed!AL46-Processed!AL$62)</f>
        <v>-4.51</v>
      </c>
      <c r="AK46" s="3">
        <f>(Processed!AM46-Processed!AM$62)</f>
        <v>-4.99</v>
      </c>
      <c r="AL46" s="3">
        <f>(Processed!AN46-Processed!AN$62)</f>
        <v>12.489999999999998</v>
      </c>
      <c r="AM46" s="3">
        <f>(Processed!AO46-Processed!AO$62)</f>
        <v>0.64999999999999858</v>
      </c>
    </row>
    <row r="47" spans="1:39" x14ac:dyDescent="0.6">
      <c r="A47" s="4" t="s">
        <v>221</v>
      </c>
      <c r="B47" s="3">
        <f>ROUND((SUM(Processed!$B47:$C47)-SUM(Processed!$B$62:$C$62)),2)</f>
        <v>-1.04</v>
      </c>
      <c r="C47" s="3">
        <f>(Processed!D47-Processed!D$62)</f>
        <v>2.6700000000000008</v>
      </c>
      <c r="D47" s="3">
        <f>(Processed!E47-Processed!E$62)</f>
        <v>0.83999999999999986</v>
      </c>
      <c r="E47" s="3">
        <f>(Processed!F47-Processed!F$62)</f>
        <v>-6.08</v>
      </c>
      <c r="F47" s="3">
        <f>(Processed!G47-Processed!G$62)</f>
        <v>-1.0000000000001563E-2</v>
      </c>
      <c r="G47" s="3">
        <f>(Processed!H47-Processed!H$62)</f>
        <v>0.19999999999999929</v>
      </c>
      <c r="H47" s="3">
        <f>ROUND((SUM(Processed!$I47:$J47)-SUM(Processed!$I$62:$J$62)),2)</f>
        <v>2.75</v>
      </c>
      <c r="I47" s="3">
        <f>(Processed!K47-Processed!K$62)</f>
        <v>0.66999999999999993</v>
      </c>
      <c r="J47" s="3">
        <f>(Processed!L47-Processed!L$62)</f>
        <v>13.04</v>
      </c>
      <c r="K47" s="3">
        <f>(Processed!M47-Processed!M$62)</f>
        <v>0.80000000000000071</v>
      </c>
      <c r="L47" s="3">
        <f>(Processed!N47-Processed!N$62)</f>
        <v>-8.509999999999998</v>
      </c>
      <c r="M47" s="3">
        <f>(Processed!O47-Processed!O$62)</f>
        <v>-5.32</v>
      </c>
      <c r="N47" s="3">
        <f>(Processed!P47-Processed!P$62)</f>
        <v>-5.019999999999996</v>
      </c>
      <c r="O47" s="3">
        <f>(Processed!Q47-Processed!Q$62)</f>
        <v>4.1000000000000014</v>
      </c>
      <c r="P47" s="3">
        <f>(Processed!R47-Processed!R$62)</f>
        <v>0.91999999999999993</v>
      </c>
      <c r="Q47" s="3">
        <f>(Processed!S47-Processed!S$62)</f>
        <v>12.479999999999997</v>
      </c>
      <c r="R47" s="3">
        <f>(Processed!T47-Processed!T$62)</f>
        <v>-4.269999999999996</v>
      </c>
      <c r="S47" s="3">
        <f>(Processed!U47-Processed!U$62)</f>
        <v>-2.8500000000000005</v>
      </c>
      <c r="T47" s="3">
        <f>(Processed!V47-Processed!V$62)</f>
        <v>-5.370000000000001</v>
      </c>
      <c r="U47" s="3">
        <f>(Processed!W47-Processed!W$62)</f>
        <v>-2.35</v>
      </c>
      <c r="V47" s="3">
        <f>(Processed!X47-Processed!X$62)</f>
        <v>-2.9999999999999996</v>
      </c>
      <c r="W47" s="3">
        <f>(Processed!Y47-Processed!Y$62)</f>
        <v>-3.7700000000000014</v>
      </c>
      <c r="X47" s="3">
        <f>(Processed!Z47-Processed!Z$62)</f>
        <v>0.51999999999999957</v>
      </c>
      <c r="Y47" s="3">
        <f>(Processed!AA47-Processed!AA$62)</f>
        <v>-0.58999999999999986</v>
      </c>
      <c r="Z47" s="3">
        <f>(Processed!AB47-Processed!AB$62)</f>
        <v>-0.25</v>
      </c>
      <c r="AA47" s="3">
        <f>(Processed!AC47-Processed!AC$62)</f>
        <v>0.33000000000000007</v>
      </c>
      <c r="AB47" s="3">
        <f>(Processed!AD47-Processed!AD$62)</f>
        <v>6.77</v>
      </c>
      <c r="AC47" s="3">
        <f>(Processed!AE47-Processed!AE$62)</f>
        <v>2.34</v>
      </c>
      <c r="AD47" s="3">
        <f>(Processed!AF47-Processed!AF$62)</f>
        <v>-15.819999999999993</v>
      </c>
      <c r="AE47" s="3">
        <f>(Processed!AG47-Processed!AG$62)</f>
        <v>15.819999999999997</v>
      </c>
      <c r="AF47" s="3">
        <f>(Processed!AH47-Processed!AH$62)</f>
        <v>0.21999999999999886</v>
      </c>
      <c r="AG47" s="3">
        <f>(Processed!AI47-Processed!AI$62)</f>
        <v>10.720000000000002</v>
      </c>
      <c r="AH47" s="3">
        <f>(Processed!AJ47-Processed!AJ$62)</f>
        <v>-4.6300000000000008</v>
      </c>
      <c r="AI47" s="3">
        <f>(Processed!AK47-Processed!AK$62)</f>
        <v>-0.96999999999999886</v>
      </c>
      <c r="AJ47" s="3">
        <f>(Processed!AL47-Processed!AL$62)</f>
        <v>0.82000000000000028</v>
      </c>
      <c r="AK47" s="3">
        <f>(Processed!AM47-Processed!AM$62)</f>
        <v>-0.39000000000000057</v>
      </c>
      <c r="AL47" s="3">
        <f>(Processed!AN47-Processed!AN$62)</f>
        <v>-3.37</v>
      </c>
      <c r="AM47" s="3">
        <f>(Processed!AO47-Processed!AO$62)</f>
        <v>-2.4200000000000008</v>
      </c>
    </row>
    <row r="48" spans="1:39" x14ac:dyDescent="0.6">
      <c r="A48" s="4" t="s">
        <v>222</v>
      </c>
      <c r="B48" s="3">
        <f>ROUND((SUM(Processed!$B48:$C48)-SUM(Processed!$B$62:$C$62)),2)</f>
        <v>-2.44</v>
      </c>
      <c r="C48" s="3">
        <f>(Processed!D48-Processed!D$62)</f>
        <v>-0.95000000000000018</v>
      </c>
      <c r="D48" s="3">
        <f>(Processed!E48-Processed!E$62)</f>
        <v>0.30000000000000071</v>
      </c>
      <c r="E48" s="3">
        <f>(Processed!F48-Processed!F$62)</f>
        <v>-2.74</v>
      </c>
      <c r="F48" s="3">
        <f>(Processed!G48-Processed!G$62)</f>
        <v>-2.8000000000000007</v>
      </c>
      <c r="G48" s="3">
        <f>(Processed!H48-Processed!H$62)</f>
        <v>1.4000000000000004</v>
      </c>
      <c r="H48" s="3">
        <f>ROUND((SUM(Processed!$I48:$J48)-SUM(Processed!$I$62:$J$62)),2)</f>
        <v>6.14</v>
      </c>
      <c r="I48" s="3">
        <f>(Processed!K48-Processed!K$62)</f>
        <v>1.08</v>
      </c>
      <c r="J48" s="3">
        <f>(Processed!L48-Processed!L$62)</f>
        <v>-11.959999999999999</v>
      </c>
      <c r="K48" s="3">
        <f>(Processed!M48-Processed!M$62)</f>
        <v>-0.51999999999999957</v>
      </c>
      <c r="L48" s="3">
        <f>(Processed!N48-Processed!N$62)</f>
        <v>6.360000000000003</v>
      </c>
      <c r="M48" s="3">
        <f>(Processed!O48-Processed!O$62)</f>
        <v>6.1199999999999974</v>
      </c>
      <c r="N48" s="3">
        <f>(Processed!P48-Processed!P$62)</f>
        <v>-1.5899999999999963</v>
      </c>
      <c r="O48" s="3">
        <f>(Processed!Q48-Processed!Q$62)</f>
        <v>-1.4600000000000009</v>
      </c>
      <c r="P48" s="3">
        <f>(Processed!R48-Processed!R$62)</f>
        <v>3.0499999999999989</v>
      </c>
      <c r="Q48" s="3">
        <f>(Processed!S48-Processed!S$62)</f>
        <v>4.9500000000000028</v>
      </c>
      <c r="R48" s="3">
        <f>(Processed!T48-Processed!T$62)</f>
        <v>-6.1999999999999957</v>
      </c>
      <c r="S48" s="3">
        <f>(Processed!U48-Processed!U$62)</f>
        <v>-0.85000000000000009</v>
      </c>
      <c r="T48" s="3">
        <f>(Processed!V48-Processed!V$62)</f>
        <v>2.0999999999999979</v>
      </c>
      <c r="U48" s="3">
        <f>(Processed!W48-Processed!W$62)</f>
        <v>-1.9200000000000002</v>
      </c>
      <c r="V48" s="3">
        <f>(Processed!X48-Processed!X$62)</f>
        <v>-2.84</v>
      </c>
      <c r="W48" s="3">
        <f>(Processed!Y48-Processed!Y$62)</f>
        <v>3.7399999999999984</v>
      </c>
      <c r="X48" s="3">
        <f>(Processed!Z48-Processed!Z$62)</f>
        <v>-0.87999999999999989</v>
      </c>
      <c r="Y48" s="3">
        <f>(Processed!AA48-Processed!AA$62)</f>
        <v>7.0000000000000284E-2</v>
      </c>
      <c r="Z48" s="3">
        <f>(Processed!AB48-Processed!AB$62)</f>
        <v>-0.33000000000000007</v>
      </c>
      <c r="AA48" s="3">
        <f>(Processed!AC48-Processed!AC$62)</f>
        <v>-1.06</v>
      </c>
      <c r="AB48" s="3">
        <f>(Processed!AD48-Processed!AD$62)</f>
        <v>-4.1899999999999995</v>
      </c>
      <c r="AC48" s="3">
        <f>(Processed!AE48-Processed!AE$62)</f>
        <v>7.3900000000000006</v>
      </c>
      <c r="AD48" s="3">
        <f>(Processed!AF48-Processed!AF$62)</f>
        <v>10.579999999999998</v>
      </c>
      <c r="AE48" s="3">
        <f>(Processed!AG48-Processed!AG$62)</f>
        <v>-10.58</v>
      </c>
      <c r="AF48" s="3">
        <f>(Processed!AH48-Processed!AH$62)</f>
        <v>-2.9700000000000006</v>
      </c>
      <c r="AG48" s="3">
        <f>(Processed!AI48-Processed!AI$62)</f>
        <v>-7.5299999999999994</v>
      </c>
      <c r="AH48" s="3">
        <f>(Processed!AJ48-Processed!AJ$62)</f>
        <v>4.629999999999999</v>
      </c>
      <c r="AI48" s="3">
        <f>(Processed!AK48-Processed!AK$62)</f>
        <v>3.5199999999999996</v>
      </c>
      <c r="AJ48" s="3">
        <f>(Processed!AL48-Processed!AL$62)</f>
        <v>-1.0599999999999987</v>
      </c>
      <c r="AK48" s="3">
        <f>(Processed!AM48-Processed!AM$62)</f>
        <v>0.54999999999999893</v>
      </c>
      <c r="AL48" s="3">
        <f>(Processed!AN48-Processed!AN$62)</f>
        <v>1.1499999999999995</v>
      </c>
      <c r="AM48" s="3">
        <f>(Processed!AO48-Processed!AO$62)</f>
        <v>1.6899999999999995</v>
      </c>
    </row>
    <row r="49" spans="1:39" x14ac:dyDescent="0.6">
      <c r="A49" s="4" t="s">
        <v>223</v>
      </c>
      <c r="B49" s="3">
        <f>ROUND((SUM(Processed!$B49:$C49)-SUM(Processed!$B$62:$C$62)),2)</f>
        <v>1.37</v>
      </c>
      <c r="C49" s="3">
        <f>(Processed!D49-Processed!D$62)</f>
        <v>-3.0000000000000249E-2</v>
      </c>
      <c r="D49" s="3">
        <f>(Processed!E49-Processed!E$62)</f>
        <v>-2.1500000000000004</v>
      </c>
      <c r="E49" s="3">
        <f>(Processed!F49-Processed!F$62)</f>
        <v>-3.51</v>
      </c>
      <c r="F49" s="3">
        <f>(Processed!G49-Processed!G$62)</f>
        <v>-1.9699999999999989</v>
      </c>
      <c r="G49" s="3">
        <f>(Processed!H49-Processed!H$62)</f>
        <v>2.3200000000000003</v>
      </c>
      <c r="H49" s="3">
        <f>ROUND((SUM(Processed!$I49:$J49)-SUM(Processed!$I$62:$J$62)),2)</f>
        <v>3.86</v>
      </c>
      <c r="I49" s="3">
        <f>(Processed!K49-Processed!K$62)</f>
        <v>0.12000000000000011</v>
      </c>
      <c r="J49" s="3">
        <f>(Processed!L49-Processed!L$62)</f>
        <v>-11</v>
      </c>
      <c r="K49" s="3">
        <f>(Processed!M49-Processed!M$62)</f>
        <v>-2.3999999999999995</v>
      </c>
      <c r="L49" s="3">
        <f>(Processed!N49-Processed!N$62)</f>
        <v>2.240000000000002</v>
      </c>
      <c r="M49" s="3">
        <f>(Processed!O49-Processed!O$62)</f>
        <v>11.149999999999999</v>
      </c>
      <c r="N49" s="3">
        <f>(Processed!P49-Processed!P$62)</f>
        <v>4.2800000000000011</v>
      </c>
      <c r="O49" s="3">
        <f>(Processed!Q49-Processed!Q$62)</f>
        <v>-1</v>
      </c>
      <c r="P49" s="3">
        <f>(Processed!R49-Processed!R$62)</f>
        <v>-3.2800000000000002</v>
      </c>
      <c r="Q49" s="3">
        <f>(Processed!S49-Processed!S$62)</f>
        <v>10.11</v>
      </c>
      <c r="R49" s="3">
        <f>(Processed!T49-Processed!T$62)</f>
        <v>-12.389999999999997</v>
      </c>
      <c r="S49" s="3">
        <f>(Processed!U49-Processed!U$62)</f>
        <v>2.0999999999999996</v>
      </c>
      <c r="T49" s="3">
        <f>(Processed!V49-Processed!V$62)</f>
        <v>0.18999999999999773</v>
      </c>
      <c r="U49" s="3">
        <f>(Processed!W49-Processed!W$62)</f>
        <v>26.080000000000002</v>
      </c>
      <c r="V49" s="3">
        <f>(Processed!X49-Processed!X$62)</f>
        <v>-4.09</v>
      </c>
      <c r="W49" s="3">
        <f>(Processed!Y49-Processed!Y$62)</f>
        <v>-6.0500000000000007</v>
      </c>
      <c r="X49" s="3">
        <f>(Processed!Z49-Processed!Z$62)</f>
        <v>-2.2999999999999998</v>
      </c>
      <c r="Y49" s="3">
        <f>(Processed!AA49-Processed!AA$62)</f>
        <v>1</v>
      </c>
      <c r="Z49" s="3">
        <f>(Processed!AB49-Processed!AB$62)</f>
        <v>-2.2800000000000002</v>
      </c>
      <c r="AA49" s="3">
        <f>(Processed!AC49-Processed!AC$62)</f>
        <v>-2.14</v>
      </c>
      <c r="AB49" s="3">
        <f>(Processed!AD49-Processed!AD$62)</f>
        <v>-4.67</v>
      </c>
      <c r="AC49" s="3">
        <f>(Processed!AE49-Processed!AE$62)</f>
        <v>-5.57</v>
      </c>
      <c r="AD49" s="3">
        <f>(Processed!AF49-Processed!AF$62)</f>
        <v>12.760000000000005</v>
      </c>
      <c r="AE49" s="3">
        <f>(Processed!AG49-Processed!AG$62)</f>
        <v>-12.76</v>
      </c>
      <c r="AF49" s="3">
        <f>(Processed!AH49-Processed!AH$62)</f>
        <v>12.859999999999998</v>
      </c>
      <c r="AG49" s="3">
        <f>(Processed!AI49-Processed!AI$62)</f>
        <v>-8.8399999999999981</v>
      </c>
      <c r="AH49" s="3">
        <f>(Processed!AJ49-Processed!AJ$62)</f>
        <v>-2.1100000000000012</v>
      </c>
      <c r="AI49" s="3">
        <f>(Processed!AK49-Processed!AK$62)</f>
        <v>-2.7799999999999994</v>
      </c>
      <c r="AJ49" s="3">
        <f>(Processed!AL49-Processed!AL$62)</f>
        <v>-3.34</v>
      </c>
      <c r="AK49" s="3">
        <f>(Processed!AM49-Processed!AM$62)</f>
        <v>-1.9200000000000008</v>
      </c>
      <c r="AL49" s="3">
        <f>(Processed!AN49-Processed!AN$62)</f>
        <v>1.3899999999999997</v>
      </c>
      <c r="AM49" s="3">
        <f>(Processed!AO49-Processed!AO$62)</f>
        <v>4.7299999999999986</v>
      </c>
    </row>
    <row r="50" spans="1:39" x14ac:dyDescent="0.6">
      <c r="A50" s="4" t="s">
        <v>224</v>
      </c>
      <c r="B50" s="3">
        <f>ROUND((SUM(Processed!$B50:$C50)-SUM(Processed!$B$62:$C$62)),2)</f>
        <v>-2.11</v>
      </c>
      <c r="C50" s="3">
        <f>(Processed!D50-Processed!D$62)</f>
        <v>-1.4100000000000001</v>
      </c>
      <c r="D50" s="3">
        <f>(Processed!E50-Processed!E$62)</f>
        <v>-1.54</v>
      </c>
      <c r="E50" s="3">
        <f>(Processed!F50-Processed!F$62)</f>
        <v>5.6199999999999992</v>
      </c>
      <c r="F50" s="3">
        <f>(Processed!G50-Processed!G$62)</f>
        <v>0.96000000000000085</v>
      </c>
      <c r="G50" s="3">
        <f>(Processed!H50-Processed!H$62)</f>
        <v>-1.3399999999999999</v>
      </c>
      <c r="H50" s="3">
        <f>ROUND((SUM(Processed!$I50:$J50)-SUM(Processed!$I$62:$J$62)),2)</f>
        <v>-0.95</v>
      </c>
      <c r="I50" s="3">
        <f>(Processed!K50-Processed!K$62)</f>
        <v>0.78000000000000025</v>
      </c>
      <c r="J50" s="3">
        <f>(Processed!L50-Processed!L$62)</f>
        <v>12.880000000000003</v>
      </c>
      <c r="K50" s="3">
        <f>(Processed!M50-Processed!M$62)</f>
        <v>1.3100000000000005</v>
      </c>
      <c r="L50" s="3">
        <f>(Processed!N50-Processed!N$62)</f>
        <v>-4.25</v>
      </c>
      <c r="M50" s="3">
        <f>(Processed!O50-Processed!O$62)</f>
        <v>-9.9400000000000048</v>
      </c>
      <c r="N50" s="3">
        <f>(Processed!P50-Processed!P$62)</f>
        <v>3.3000000000000043</v>
      </c>
      <c r="O50" s="3">
        <f>(Processed!Q50-Processed!Q$62)</f>
        <v>-1.3999999999999986</v>
      </c>
      <c r="P50" s="3">
        <f>(Processed!R50-Processed!R$62)</f>
        <v>-1.9000000000000004</v>
      </c>
      <c r="Q50" s="3">
        <f>(Processed!S50-Processed!S$62)</f>
        <v>-2.75</v>
      </c>
      <c r="R50" s="3">
        <f>(Processed!T50-Processed!T$62)</f>
        <v>-3.8900000000000006</v>
      </c>
      <c r="S50" s="3">
        <f>(Processed!U50-Processed!U$62)</f>
        <v>1.2699999999999996</v>
      </c>
      <c r="T50" s="3">
        <f>(Processed!V50-Processed!V$62)</f>
        <v>5.3699999999999974</v>
      </c>
      <c r="U50" s="3">
        <f>(Processed!W50-Processed!W$62)</f>
        <v>-2.3000000000000003</v>
      </c>
      <c r="V50" s="3">
        <f>(Processed!X50-Processed!X$62)</f>
        <v>-1.46</v>
      </c>
      <c r="W50" s="3">
        <f>(Processed!Y50-Processed!Y$62)</f>
        <v>-0.48000000000000043</v>
      </c>
      <c r="X50" s="3">
        <f>(Processed!Z50-Processed!Z$62)</f>
        <v>-0.41000000000000014</v>
      </c>
      <c r="Y50" s="3">
        <f>(Processed!AA50-Processed!AA$62)</f>
        <v>-4.0999999999999996</v>
      </c>
      <c r="Z50" s="3">
        <f>(Processed!AB50-Processed!AB$62)</f>
        <v>0.58999999999999986</v>
      </c>
      <c r="AA50" s="3">
        <f>(Processed!AC50-Processed!AC$62)</f>
        <v>2.17</v>
      </c>
      <c r="AB50" s="3">
        <f>(Processed!AD50-Processed!AD$62)</f>
        <v>4.9200000000000017</v>
      </c>
      <c r="AC50" s="3">
        <f>(Processed!AE50-Processed!AE$62)</f>
        <v>1.0799999999999983</v>
      </c>
      <c r="AD50" s="3">
        <f>(Processed!AF50-Processed!AF$62)</f>
        <v>4.4399999999999977</v>
      </c>
      <c r="AE50" s="3">
        <f>(Processed!AG50-Processed!AG$62)</f>
        <v>-4.4399999999999995</v>
      </c>
      <c r="AF50" s="3">
        <f>(Processed!AH50-Processed!AH$62)</f>
        <v>2.3999999999999986</v>
      </c>
      <c r="AG50" s="3">
        <f>(Processed!AI50-Processed!AI$62)</f>
        <v>10.350000000000001</v>
      </c>
      <c r="AH50" s="3">
        <f>(Processed!AJ50-Processed!AJ$62)</f>
        <v>-2.5100000000000016</v>
      </c>
      <c r="AI50" s="3">
        <f>(Processed!AK50-Processed!AK$62)</f>
        <v>-0.67999999999999972</v>
      </c>
      <c r="AJ50" s="3">
        <f>(Processed!AL50-Processed!AL$62)</f>
        <v>0.16999999999999993</v>
      </c>
      <c r="AK50" s="3">
        <f>(Processed!AM50-Processed!AM$62)</f>
        <v>-0.69000000000000128</v>
      </c>
      <c r="AL50" s="3">
        <f>(Processed!AN50-Processed!AN$62)</f>
        <v>-4.7299999999999995</v>
      </c>
      <c r="AM50" s="3">
        <f>(Processed!AO50-Processed!AO$62)</f>
        <v>-4.32</v>
      </c>
    </row>
    <row r="51" spans="1:39" x14ac:dyDescent="0.6">
      <c r="A51" s="4" t="s">
        <v>225</v>
      </c>
      <c r="B51" s="3">
        <f>ROUND((SUM(Processed!$B51:$C51)-SUM(Processed!$B$62:$C$62)),2)</f>
        <v>-4.05</v>
      </c>
      <c r="C51" s="3">
        <f>(Processed!D51-Processed!D$62)</f>
        <v>-0.62000000000000011</v>
      </c>
      <c r="D51" s="3">
        <f>(Processed!E51-Processed!E$62)</f>
        <v>2.9499999999999993</v>
      </c>
      <c r="E51" s="3">
        <f>(Processed!F51-Processed!F$62)</f>
        <v>1.4300000000000015</v>
      </c>
      <c r="F51" s="3">
        <f>(Processed!G51-Processed!G$62)</f>
        <v>-1.5800000000000018</v>
      </c>
      <c r="G51" s="3">
        <f>(Processed!H51-Processed!H$62)</f>
        <v>-0.32000000000000028</v>
      </c>
      <c r="H51" s="3">
        <f>ROUND((SUM(Processed!$I51:$J51)-SUM(Processed!$I$62:$J$62)),2)</f>
        <v>1.19</v>
      </c>
      <c r="I51" s="3">
        <f>(Processed!K51-Processed!K$62)</f>
        <v>1</v>
      </c>
      <c r="J51" s="3">
        <f>(Processed!L51-Processed!L$62)</f>
        <v>19.100000000000001</v>
      </c>
      <c r="K51" s="3">
        <f>(Processed!M51-Processed!M$62)</f>
        <v>0.20000000000000107</v>
      </c>
      <c r="L51" s="3">
        <f>(Processed!N51-Processed!N$62)</f>
        <v>-10.169999999999998</v>
      </c>
      <c r="M51" s="3">
        <f>(Processed!O51-Processed!O$62)</f>
        <v>-9.1200000000000045</v>
      </c>
      <c r="N51" s="3">
        <f>(Processed!P51-Processed!P$62)</f>
        <v>-0.34999999999999432</v>
      </c>
      <c r="O51" s="3">
        <f>(Processed!Q51-Processed!Q$62)</f>
        <v>0.81000000000000227</v>
      </c>
      <c r="P51" s="3">
        <f>(Processed!R51-Processed!R$62)</f>
        <v>-0.47000000000000064</v>
      </c>
      <c r="Q51" s="3">
        <f>(Processed!S51-Processed!S$62)</f>
        <v>2.1300000000000026</v>
      </c>
      <c r="R51" s="3">
        <f>(Processed!T51-Processed!T$62)</f>
        <v>-11.299999999999997</v>
      </c>
      <c r="S51" s="3">
        <f>(Processed!U51-Processed!U$62)</f>
        <v>0.54</v>
      </c>
      <c r="T51" s="3">
        <f>(Processed!V51-Processed!V$62)</f>
        <v>8.6299999999999955</v>
      </c>
      <c r="U51" s="3">
        <f>(Processed!W51-Processed!W$62)</f>
        <v>-1.9400000000000002</v>
      </c>
      <c r="V51" s="3">
        <f>(Processed!X51-Processed!X$62)</f>
        <v>-1.6099999999999994</v>
      </c>
      <c r="W51" s="3">
        <f>(Processed!Y51-Processed!Y$62)</f>
        <v>-5.73</v>
      </c>
      <c r="X51" s="3">
        <f>(Processed!Z51-Processed!Z$62)</f>
        <v>0.75</v>
      </c>
      <c r="Y51" s="3">
        <f>(Processed!AA51-Processed!AA$62)</f>
        <v>-3.7199999999999989</v>
      </c>
      <c r="Z51" s="3">
        <f>(Processed!AB51-Processed!AB$62)</f>
        <v>-0.16000000000000014</v>
      </c>
      <c r="AA51" s="3">
        <f>(Processed!AC51-Processed!AC$62)</f>
        <v>2.4900000000000002</v>
      </c>
      <c r="AB51" s="3">
        <f>(Processed!AD51-Processed!AD$62)</f>
        <v>8.11</v>
      </c>
      <c r="AC51" s="3">
        <f>(Processed!AE51-Processed!AE$62)</f>
        <v>1.8000000000000007</v>
      </c>
      <c r="AD51" s="3">
        <f>(Processed!AF51-Processed!AF$62)</f>
        <v>-5.0300000000000011</v>
      </c>
      <c r="AE51" s="3">
        <f>(Processed!AG51-Processed!AG$62)</f>
        <v>5.0300000000000011</v>
      </c>
      <c r="AF51" s="3">
        <f>(Processed!AH51-Processed!AH$62)</f>
        <v>3.26</v>
      </c>
      <c r="AG51" s="3">
        <f>(Processed!AI51-Processed!AI$62)</f>
        <v>14.629999999999999</v>
      </c>
      <c r="AH51" s="3">
        <f>(Processed!AJ51-Processed!AJ$62)</f>
        <v>-6.9100000000000019</v>
      </c>
      <c r="AI51" s="3">
        <f>(Processed!AK51-Processed!AK$62)</f>
        <v>-1.0999999999999996</v>
      </c>
      <c r="AJ51" s="3">
        <f>(Processed!AL51-Processed!AL$62)</f>
        <v>0.28000000000000114</v>
      </c>
      <c r="AK51" s="3">
        <f>(Processed!AM51-Processed!AM$62)</f>
        <v>-0.83000000000000007</v>
      </c>
      <c r="AL51" s="3">
        <f>(Processed!AN51-Processed!AN$62)</f>
        <v>-4.8499999999999996</v>
      </c>
      <c r="AM51" s="3">
        <f>(Processed!AO51-Processed!AO$62)</f>
        <v>-4.5000000000000009</v>
      </c>
    </row>
    <row r="52" spans="1:39" x14ac:dyDescent="0.6">
      <c r="A52" s="4" t="s">
        <v>226</v>
      </c>
      <c r="B52" s="3">
        <f>ROUND((SUM(Processed!$B52:$C52)-SUM(Processed!$B$62:$C$62)),2)</f>
        <v>3.93</v>
      </c>
      <c r="C52" s="3">
        <f>(Processed!D52-Processed!D$62)</f>
        <v>1.46</v>
      </c>
      <c r="D52" s="3">
        <f>(Processed!E52-Processed!E$62)</f>
        <v>0.75</v>
      </c>
      <c r="E52" s="3">
        <f>(Processed!F52-Processed!F$62)</f>
        <v>0.20000000000000107</v>
      </c>
      <c r="F52" s="3">
        <f>(Processed!G52-Processed!G$62)</f>
        <v>2.2100000000000009</v>
      </c>
      <c r="G52" s="3">
        <f>(Processed!H52-Processed!H$62)</f>
        <v>-1.9500000000000011</v>
      </c>
      <c r="H52" s="3">
        <f>ROUND((SUM(Processed!$I52:$J52)-SUM(Processed!$I$62:$J$62)),2)</f>
        <v>-5.58</v>
      </c>
      <c r="I52" s="3">
        <f>(Processed!K52-Processed!K$62)</f>
        <v>-1.01</v>
      </c>
      <c r="J52" s="3">
        <f>(Processed!L52-Processed!L$62)</f>
        <v>-0.78000000000000114</v>
      </c>
      <c r="K52" s="3">
        <f>(Processed!M52-Processed!M$62)</f>
        <v>-0.40000000000000036</v>
      </c>
      <c r="L52" s="3">
        <f>(Processed!N52-Processed!N$62)</f>
        <v>-1.5599999999999987</v>
      </c>
      <c r="M52" s="3">
        <f>(Processed!O52-Processed!O$62)</f>
        <v>2.7399999999999949</v>
      </c>
      <c r="N52" s="3">
        <f>(Processed!P52-Processed!P$62)</f>
        <v>0.65000000000000568</v>
      </c>
      <c r="O52" s="3">
        <f>(Processed!Q52-Processed!Q$62)</f>
        <v>-1.769999999999996</v>
      </c>
      <c r="P52" s="3">
        <f>(Processed!R52-Processed!R$62)</f>
        <v>1.1199999999999992</v>
      </c>
      <c r="Q52" s="3">
        <f>(Processed!S52-Processed!S$62)</f>
        <v>-7.16</v>
      </c>
      <c r="R52" s="3">
        <f>(Processed!T52-Processed!T$62)</f>
        <v>16.440000000000005</v>
      </c>
      <c r="S52" s="3">
        <f>(Processed!U52-Processed!U$62)</f>
        <v>-2.83</v>
      </c>
      <c r="T52" s="3">
        <f>(Processed!V52-Processed!V$62)</f>
        <v>-6.4500000000000028</v>
      </c>
      <c r="U52" s="3">
        <f>(Processed!W52-Processed!W$62)</f>
        <v>-1.9800000000000002</v>
      </c>
      <c r="V52" s="3">
        <f>(Processed!X52-Processed!X$62)</f>
        <v>-2.7699999999999996</v>
      </c>
      <c r="W52" s="3">
        <f>(Processed!Y52-Processed!Y$62)</f>
        <v>1.4899999999999984</v>
      </c>
      <c r="X52" s="3">
        <f>(Processed!Z52-Processed!Z$62)</f>
        <v>0.12000000000000011</v>
      </c>
      <c r="Y52" s="3">
        <f>(Processed!AA52-Processed!AA$62)</f>
        <v>5.59</v>
      </c>
      <c r="Z52" s="3">
        <f>(Processed!AB52-Processed!AB$62)</f>
        <v>-6.0000000000000497E-2</v>
      </c>
      <c r="AA52" s="3">
        <f>(Processed!AC52-Processed!AC$62)</f>
        <v>-0.29000000000000004</v>
      </c>
      <c r="AB52" s="3">
        <f>(Processed!AD52-Processed!AD$62)</f>
        <v>-2.2899999999999991</v>
      </c>
      <c r="AC52" s="3">
        <f>(Processed!AE52-Processed!AE$62)</f>
        <v>0.17999999999999972</v>
      </c>
      <c r="AD52" s="3">
        <f>(Processed!AF52-Processed!AF$62)</f>
        <v>-15.129999999999995</v>
      </c>
      <c r="AE52" s="3">
        <f>(Processed!AG52-Processed!AG$62)</f>
        <v>15.129999999999999</v>
      </c>
      <c r="AF52" s="3">
        <f>(Processed!AH52-Processed!AH$62)</f>
        <v>-2.5400000000000009</v>
      </c>
      <c r="AG52" s="3">
        <f>(Processed!AI52-Processed!AI$62)</f>
        <v>-2.7899999999999991</v>
      </c>
      <c r="AH52" s="3">
        <f>(Processed!AJ52-Processed!AJ$62)</f>
        <v>0.26999999999999957</v>
      </c>
      <c r="AI52" s="3">
        <f>(Processed!AK52-Processed!AK$62)</f>
        <v>0.22000000000000064</v>
      </c>
      <c r="AJ52" s="3">
        <f>(Processed!AL52-Processed!AL$62)</f>
        <v>1.7400000000000002</v>
      </c>
      <c r="AK52" s="3">
        <f>(Processed!AM52-Processed!AM$62)</f>
        <v>1.5699999999999985</v>
      </c>
      <c r="AL52" s="3">
        <f>(Processed!AN52-Processed!AN$62)</f>
        <v>1.0900000000000007</v>
      </c>
      <c r="AM52" s="3">
        <f>(Processed!AO52-Processed!AO$62)</f>
        <v>0.42999999999999972</v>
      </c>
    </row>
    <row r="53" spans="1:39" x14ac:dyDescent="0.6">
      <c r="A53" s="4" t="s">
        <v>227</v>
      </c>
      <c r="B53" s="3">
        <f>ROUND((SUM(Processed!$B53:$C53)-SUM(Processed!$B$62:$C$62)),2)</f>
        <v>3.4</v>
      </c>
      <c r="C53" s="3">
        <f>(Processed!D53-Processed!D$62)</f>
        <v>1.3299999999999992</v>
      </c>
      <c r="D53" s="3">
        <f>(Processed!E53-Processed!E$62)</f>
        <v>6.0000000000000497E-2</v>
      </c>
      <c r="E53" s="3">
        <f>(Processed!F53-Processed!F$62)</f>
        <v>0.38000000000000078</v>
      </c>
      <c r="F53" s="3">
        <f>(Processed!G53-Processed!G$62)</f>
        <v>1.6999999999999993</v>
      </c>
      <c r="G53" s="3">
        <f>(Processed!H53-Processed!H$62)</f>
        <v>-0.86000000000000121</v>
      </c>
      <c r="H53" s="3">
        <f>ROUND((SUM(Processed!$I53:$J53)-SUM(Processed!$I$62:$J$62)),2)</f>
        <v>-4.82</v>
      </c>
      <c r="I53" s="3">
        <f>(Processed!K53-Processed!K$62)</f>
        <v>-1.17</v>
      </c>
      <c r="J53" s="3">
        <f>(Processed!L53-Processed!L$62)</f>
        <v>-7.879999999999999</v>
      </c>
      <c r="K53" s="3">
        <f>(Processed!M53-Processed!M$62)</f>
        <v>0.96000000000000085</v>
      </c>
      <c r="L53" s="3">
        <f>(Processed!N53-Processed!N$62)</f>
        <v>5.59</v>
      </c>
      <c r="M53" s="3">
        <f>(Processed!O53-Processed!O$62)</f>
        <v>1.3299999999999983</v>
      </c>
      <c r="N53" s="3">
        <f>(Processed!P53-Processed!P$62)</f>
        <v>1.3900000000000006</v>
      </c>
      <c r="O53" s="3">
        <f>(Processed!Q53-Processed!Q$62)</f>
        <v>-1.019999999999996</v>
      </c>
      <c r="P53" s="3">
        <f>(Processed!R53-Processed!R$62)</f>
        <v>-0.38000000000000078</v>
      </c>
      <c r="Q53" s="3">
        <f>(Processed!S53-Processed!S$62)</f>
        <v>-8.7399999999999984</v>
      </c>
      <c r="R53" s="3">
        <f>(Processed!T53-Processed!T$62)</f>
        <v>20.980000000000004</v>
      </c>
      <c r="S53" s="3">
        <f>(Processed!U53-Processed!U$62)</f>
        <v>-2.67</v>
      </c>
      <c r="T53" s="3">
        <f>(Processed!V53-Processed!V$62)</f>
        <v>-9.57</v>
      </c>
      <c r="U53" s="3">
        <f>(Processed!W53-Processed!W$62)</f>
        <v>-0.51000000000000023</v>
      </c>
      <c r="V53" s="3">
        <f>(Processed!X53-Processed!X$62)</f>
        <v>-1.17</v>
      </c>
      <c r="W53" s="3">
        <f>(Processed!Y53-Processed!Y$62)</f>
        <v>2.879999999999999</v>
      </c>
      <c r="X53" s="3">
        <f>(Processed!Z53-Processed!Z$62)</f>
        <v>-1.17</v>
      </c>
      <c r="Y53" s="3">
        <f>(Processed!AA53-Processed!AA$62)</f>
        <v>3.84</v>
      </c>
      <c r="Z53" s="3">
        <f>(Processed!AB53-Processed!AB$62)</f>
        <v>-0.16999999999999993</v>
      </c>
      <c r="AA53" s="3">
        <f>(Processed!AC53-Processed!AC$62)</f>
        <v>-0.15000000000000036</v>
      </c>
      <c r="AB53" s="3">
        <f>(Processed!AD53-Processed!AD$62)</f>
        <v>-3.3299999999999983</v>
      </c>
      <c r="AC53" s="3">
        <f>(Processed!AE53-Processed!AE$62)</f>
        <v>-0.23000000000000043</v>
      </c>
      <c r="AD53" s="3">
        <f>(Processed!AF53-Processed!AF$62)</f>
        <v>5.9300000000000068</v>
      </c>
      <c r="AE53" s="3">
        <f>(Processed!AG53-Processed!AG$62)</f>
        <v>-5.93</v>
      </c>
      <c r="AF53" s="3">
        <f>(Processed!AH53-Processed!AH$62)</f>
        <v>-0.11000000000000121</v>
      </c>
      <c r="AG53" s="3">
        <f>(Processed!AI53-Processed!AI$62)</f>
        <v>-6.3699999999999992</v>
      </c>
      <c r="AH53" s="3">
        <f>(Processed!AJ53-Processed!AJ$62)</f>
        <v>1.8200000000000003</v>
      </c>
      <c r="AI53" s="3">
        <f>(Processed!AK53-Processed!AK$62)</f>
        <v>1.0700000000000003</v>
      </c>
      <c r="AJ53" s="3">
        <f>(Processed!AL53-Processed!AL$62)</f>
        <v>2.3200000000000003</v>
      </c>
      <c r="AK53" s="3">
        <f>(Processed!AM53-Processed!AM$62)</f>
        <v>0.32999999999999829</v>
      </c>
      <c r="AL53" s="3">
        <f>(Processed!AN53-Processed!AN$62)</f>
        <v>1.3500000000000005</v>
      </c>
      <c r="AM53" s="3">
        <f>(Processed!AO53-Processed!AO$62)</f>
        <v>-0.41999999999999993</v>
      </c>
    </row>
    <row r="54" spans="1:39" x14ac:dyDescent="0.6">
      <c r="A54" s="4" t="s">
        <v>228</v>
      </c>
      <c r="B54" s="3">
        <f>ROUND((SUM(Processed!$B54:$C54)-SUM(Processed!$B$62:$C$62)),2)</f>
        <v>0.62</v>
      </c>
      <c r="C54" s="3">
        <f>(Processed!D54-Processed!D$62)</f>
        <v>3.0000000000000249E-2</v>
      </c>
      <c r="D54" s="3">
        <f>(Processed!E54-Processed!E$62)</f>
        <v>0.42999999999999972</v>
      </c>
      <c r="E54" s="3">
        <f>(Processed!F54-Processed!F$62)</f>
        <v>0.19000000000000128</v>
      </c>
      <c r="F54" s="3">
        <f>(Processed!G54-Processed!G$62)</f>
        <v>-1</v>
      </c>
      <c r="G54" s="3">
        <f>(Processed!H54-Processed!H$62)</f>
        <v>-1.2000000000000011</v>
      </c>
      <c r="H54" s="3">
        <f>ROUND((SUM(Processed!$I54:$J54)-SUM(Processed!$I$62:$J$62)),2)</f>
        <v>0.8</v>
      </c>
      <c r="I54" s="3">
        <f>(Processed!K54-Processed!K$62)</f>
        <v>0.14000000000000012</v>
      </c>
      <c r="J54" s="3">
        <f>(Processed!L54-Processed!L$62)</f>
        <v>-7.7799999999999994</v>
      </c>
      <c r="K54" s="3">
        <f>(Processed!M54-Processed!M$62)</f>
        <v>-0.84999999999999964</v>
      </c>
      <c r="L54" s="3">
        <f>(Processed!N54-Processed!N$62)</f>
        <v>0.26000000000000156</v>
      </c>
      <c r="M54" s="3">
        <f>(Processed!O54-Processed!O$62)</f>
        <v>8.3799999999999955</v>
      </c>
      <c r="N54" s="3">
        <f>(Processed!P54-Processed!P$62)</f>
        <v>-2.25</v>
      </c>
      <c r="O54" s="3">
        <f>(Processed!Q54-Processed!Q$62)</f>
        <v>-1.0399999999999991</v>
      </c>
      <c r="P54" s="3">
        <f>(Processed!R54-Processed!R$62)</f>
        <v>3.2899999999999991</v>
      </c>
      <c r="Q54" s="3">
        <f>(Processed!S54-Processed!S$62)</f>
        <v>-0.14000000000000057</v>
      </c>
      <c r="R54" s="3">
        <f>(Processed!T54-Processed!T$62)</f>
        <v>3.8599999999999994</v>
      </c>
      <c r="S54" s="3">
        <f>(Processed!U54-Processed!U$62)</f>
        <v>4.0000000000000036E-2</v>
      </c>
      <c r="T54" s="3">
        <f>(Processed!V54-Processed!V$62)</f>
        <v>-3.7699999999999996</v>
      </c>
      <c r="U54" s="3">
        <f>(Processed!W54-Processed!W$62)</f>
        <v>-2.1100000000000003</v>
      </c>
      <c r="V54" s="3">
        <f>(Processed!X54-Processed!X$62)</f>
        <v>-3.5799999999999996</v>
      </c>
      <c r="W54" s="3">
        <f>(Processed!Y54-Processed!Y$62)</f>
        <v>3.009999999999998</v>
      </c>
      <c r="X54" s="3">
        <f>(Processed!Z54-Processed!Z$62)</f>
        <v>0.12999999999999989</v>
      </c>
      <c r="Y54" s="3">
        <f>(Processed!AA54-Processed!AA$62)</f>
        <v>6.5100000000000016</v>
      </c>
      <c r="Z54" s="3">
        <f>(Processed!AB54-Processed!AB$62)</f>
        <v>0.4399999999999995</v>
      </c>
      <c r="AA54" s="3">
        <f>(Processed!AC54-Processed!AC$62)</f>
        <v>-0.54999999999999982</v>
      </c>
      <c r="AB54" s="3">
        <f>(Processed!AD54-Processed!AD$62)</f>
        <v>-4.17</v>
      </c>
      <c r="AC54" s="3">
        <f>(Processed!AE54-Processed!AE$62)</f>
        <v>0.30999999999999872</v>
      </c>
      <c r="AD54" s="3">
        <f>(Processed!AF54-Processed!AF$62)</f>
        <v>-12.340000000000003</v>
      </c>
      <c r="AE54" s="3">
        <f>(Processed!AG54-Processed!AG$62)</f>
        <v>12.34</v>
      </c>
      <c r="AF54" s="3">
        <f>(Processed!AH54-Processed!AH$62)</f>
        <v>-4.9700000000000006</v>
      </c>
      <c r="AG54" s="3">
        <f>(Processed!AI54-Processed!AI$62)</f>
        <v>-7.8599999999999994</v>
      </c>
      <c r="AH54" s="3">
        <f>(Processed!AJ54-Processed!AJ$62)</f>
        <v>1.879999999999999</v>
      </c>
      <c r="AI54" s="3">
        <f>(Processed!AK54-Processed!AK$62)</f>
        <v>1.0400000000000009</v>
      </c>
      <c r="AJ54" s="3">
        <f>(Processed!AL54-Processed!AL$62)</f>
        <v>1.1900000000000013</v>
      </c>
      <c r="AK54" s="3">
        <f>(Processed!AM54-Processed!AM$62)</f>
        <v>0.94999999999999929</v>
      </c>
      <c r="AL54" s="3">
        <f>(Processed!AN54-Processed!AN$62)</f>
        <v>3.7800000000000002</v>
      </c>
      <c r="AM54" s="3">
        <f>(Processed!AO54-Processed!AO$62)</f>
        <v>3.9699999999999989</v>
      </c>
    </row>
    <row r="55" spans="1:39" x14ac:dyDescent="0.6">
      <c r="A55" s="4" t="s">
        <v>229</v>
      </c>
      <c r="B55" s="3">
        <f>ROUND((SUM(Processed!$B55:$C55)-SUM(Processed!$B$62:$C$62)),2)</f>
        <v>1.59</v>
      </c>
      <c r="C55" s="3">
        <f>(Processed!D55-Processed!D$62)</f>
        <v>0.9300000000000006</v>
      </c>
      <c r="D55" s="3">
        <f>(Processed!E55-Processed!E$62)</f>
        <v>-3.13</v>
      </c>
      <c r="E55" s="3">
        <f>(Processed!F55-Processed!F$62)</f>
        <v>-4.879999999999999</v>
      </c>
      <c r="F55" s="3">
        <f>(Processed!G55-Processed!G$62)</f>
        <v>-8.0000000000001847E-2</v>
      </c>
      <c r="G55" s="3">
        <f>(Processed!H55-Processed!H$62)</f>
        <v>0.13999999999999879</v>
      </c>
      <c r="H55" s="3">
        <f>ROUND((SUM(Processed!$I55:$J55)-SUM(Processed!$I$62:$J$62)),2)</f>
        <v>4.91</v>
      </c>
      <c r="I55" s="3">
        <f>(Processed!K55-Processed!K$62)</f>
        <v>0.52</v>
      </c>
      <c r="J55" s="3">
        <f>(Processed!L55-Processed!L$62)</f>
        <v>-5.6999999999999993</v>
      </c>
      <c r="K55" s="3">
        <f>(Processed!M55-Processed!M$62)</f>
        <v>0.21000000000000085</v>
      </c>
      <c r="L55" s="3">
        <f>(Processed!N55-Processed!N$62)</f>
        <v>4.5100000000000016</v>
      </c>
      <c r="M55" s="3">
        <f>(Processed!O55-Processed!O$62)</f>
        <v>0.97999999999999687</v>
      </c>
      <c r="N55" s="3">
        <f>(Processed!P55-Processed!P$62)</f>
        <v>-7.2999999999999972</v>
      </c>
      <c r="O55" s="3">
        <f>(Processed!Q55-Processed!Q$62)</f>
        <v>9.3800000000000026</v>
      </c>
      <c r="P55" s="3">
        <f>(Processed!R55-Processed!R$62)</f>
        <v>-2.08</v>
      </c>
      <c r="Q55" s="3">
        <f>(Processed!S55-Processed!S$62)</f>
        <v>5.0900000000000034</v>
      </c>
      <c r="R55" s="3">
        <f>(Processed!T55-Processed!T$62)</f>
        <v>-4.1599999999999966</v>
      </c>
      <c r="S55" s="3">
        <f>(Processed!U55-Processed!U$62)</f>
        <v>-9.9999999999997868E-3</v>
      </c>
      <c r="T55" s="3">
        <f>(Processed!V55-Processed!V$62)</f>
        <v>-0.92000000000000171</v>
      </c>
      <c r="U55" s="3">
        <f>(Processed!W55-Processed!W$62)</f>
        <v>3.7099999999999995</v>
      </c>
      <c r="V55" s="3">
        <f>(Processed!X55-Processed!X$62)</f>
        <v>-2.88</v>
      </c>
      <c r="W55" s="3">
        <f>(Processed!Y55-Processed!Y$62)</f>
        <v>2.7199999999999989</v>
      </c>
      <c r="X55" s="3">
        <f>(Processed!Z55-Processed!Z$62)</f>
        <v>4.22</v>
      </c>
      <c r="Y55" s="3">
        <f>(Processed!AA55-Processed!AA$62)</f>
        <v>-0.98000000000000043</v>
      </c>
      <c r="Z55" s="3">
        <f>(Processed!AB55-Processed!AB$62)</f>
        <v>1.08</v>
      </c>
      <c r="AA55" s="3">
        <f>(Processed!AC55-Processed!AC$62)</f>
        <v>-0.64999999999999991</v>
      </c>
      <c r="AB55" s="3">
        <f>(Processed!AD55-Processed!AD$62)</f>
        <v>-3</v>
      </c>
      <c r="AC55" s="3">
        <f>(Processed!AE55-Processed!AE$62)</f>
        <v>-4.2199999999999989</v>
      </c>
      <c r="AD55" s="3">
        <f>(Processed!AF55-Processed!AF$62)</f>
        <v>13.700000000000003</v>
      </c>
      <c r="AE55" s="3">
        <f>(Processed!AG55-Processed!AG$62)</f>
        <v>-13.7</v>
      </c>
      <c r="AF55" s="3">
        <f>(Processed!AH55-Processed!AH$62)</f>
        <v>2.1099999999999994</v>
      </c>
      <c r="AG55" s="3">
        <f>(Processed!AI55-Processed!AI$62)</f>
        <v>-5.1799999999999979</v>
      </c>
      <c r="AH55" s="3">
        <f>(Processed!AJ55-Processed!AJ$62)</f>
        <v>1.4299999999999997</v>
      </c>
      <c r="AI55" s="3">
        <f>(Processed!AK55-Processed!AK$62)</f>
        <v>0.25</v>
      </c>
      <c r="AJ55" s="3">
        <f>(Processed!AL55-Processed!AL$62)</f>
        <v>-1.92</v>
      </c>
      <c r="AK55" s="3">
        <f>(Processed!AM55-Processed!AM$62)</f>
        <v>1.8399999999999999</v>
      </c>
      <c r="AL55" s="3">
        <f>(Processed!AN55-Processed!AN$62)</f>
        <v>-1.5199999999999996</v>
      </c>
      <c r="AM55" s="3">
        <f>(Processed!AO55-Processed!AO$62)</f>
        <v>2.99</v>
      </c>
    </row>
    <row r="56" spans="1:39" x14ac:dyDescent="0.6">
      <c r="A56" s="4" t="s">
        <v>230</v>
      </c>
      <c r="B56" s="3">
        <f>ROUND((SUM(Processed!$B56:$C56)-SUM(Processed!$B$62:$C$62)),2)</f>
        <v>-3.86</v>
      </c>
      <c r="C56" s="3">
        <f>(Processed!D56-Processed!D$62)</f>
        <v>-3.2399999999999998</v>
      </c>
      <c r="D56" s="3">
        <f>(Processed!E56-Processed!E$62)</f>
        <v>6.1</v>
      </c>
      <c r="E56" s="3">
        <f>(Processed!F56-Processed!F$62)</f>
        <v>8.4100000000000019</v>
      </c>
      <c r="F56" s="3">
        <f>(Processed!G56-Processed!G$62)</f>
        <v>-1.379999999999999</v>
      </c>
      <c r="G56" s="3">
        <f>(Processed!H56-Processed!H$62)</f>
        <v>-3.1799999999999997</v>
      </c>
      <c r="H56" s="3">
        <f>ROUND((SUM(Processed!$I56:$J56)-SUM(Processed!$I$62:$J$62)),2)</f>
        <v>-3.99</v>
      </c>
      <c r="I56" s="3">
        <f>(Processed!K56-Processed!K$62)</f>
        <v>1.1400000000000001</v>
      </c>
      <c r="J56" s="3">
        <f>(Processed!L56-Processed!L$62)</f>
        <v>12.049999999999997</v>
      </c>
      <c r="K56" s="3">
        <f>(Processed!M56-Processed!M$62)</f>
        <v>0.58000000000000007</v>
      </c>
      <c r="L56" s="3">
        <f>(Processed!N56-Processed!N$62)</f>
        <v>-7.6199999999999992</v>
      </c>
      <c r="M56" s="3">
        <f>(Processed!O56-Processed!O$62)</f>
        <v>-5.0200000000000031</v>
      </c>
      <c r="N56" s="3">
        <f>(Processed!P56-Processed!P$62)</f>
        <v>-3.1699999999999946</v>
      </c>
      <c r="O56" s="3">
        <f>(Processed!Q56-Processed!Q$62)</f>
        <v>0.34000000000000341</v>
      </c>
      <c r="P56" s="3">
        <f>(Processed!R56-Processed!R$62)</f>
        <v>2.84</v>
      </c>
      <c r="Q56" s="3">
        <f>(Processed!S56-Processed!S$62)</f>
        <v>-9.1499999999999986</v>
      </c>
      <c r="R56" s="3">
        <f>(Processed!T56-Processed!T$62)</f>
        <v>-11.399999999999999</v>
      </c>
      <c r="S56" s="3">
        <f>(Processed!U56-Processed!U$62)</f>
        <v>4.34</v>
      </c>
      <c r="T56" s="3">
        <f>(Processed!V56-Processed!V$62)</f>
        <v>16.21</v>
      </c>
      <c r="U56" s="3">
        <f>(Processed!W56-Processed!W$62)</f>
        <v>-2.1800000000000002</v>
      </c>
      <c r="V56" s="3">
        <f>(Processed!X56-Processed!X$62)</f>
        <v>-2.62</v>
      </c>
      <c r="W56" s="3">
        <f>(Processed!Y56-Processed!Y$62)</f>
        <v>-4.33</v>
      </c>
      <c r="X56" s="3">
        <f>(Processed!Z56-Processed!Z$62)</f>
        <v>4.1000000000000005</v>
      </c>
      <c r="Y56" s="3">
        <f>(Processed!AA56-Processed!AA$62)</f>
        <v>-1.2300000000000004</v>
      </c>
      <c r="Z56" s="3">
        <f>(Processed!AB56-Processed!AB$62)</f>
        <v>1.6499999999999995</v>
      </c>
      <c r="AA56" s="3">
        <f>(Processed!AC56-Processed!AC$62)</f>
        <v>0.27000000000000046</v>
      </c>
      <c r="AB56" s="3">
        <f>(Processed!AD56-Processed!AD$62)</f>
        <v>3.4400000000000013</v>
      </c>
      <c r="AC56" s="3">
        <f>(Processed!AE56-Processed!AE$62)</f>
        <v>0.87999999999999901</v>
      </c>
      <c r="AD56" s="3">
        <f>(Processed!AF56-Processed!AF$62)</f>
        <v>-16.929999999999993</v>
      </c>
      <c r="AE56" s="3">
        <f>(Processed!AG56-Processed!AG$62)</f>
        <v>16.930000000000003</v>
      </c>
      <c r="AF56" s="3">
        <f>(Processed!AH56-Processed!AH$62)</f>
        <v>-1.5400000000000009</v>
      </c>
      <c r="AG56" s="3">
        <f>(Processed!AI56-Processed!AI$62)</f>
        <v>6.6000000000000014</v>
      </c>
      <c r="AH56" s="3">
        <f>(Processed!AJ56-Processed!AJ$62)</f>
        <v>-2.7200000000000006</v>
      </c>
      <c r="AI56" s="3">
        <f>(Processed!AK56-Processed!AK$62)</f>
        <v>0.98000000000000043</v>
      </c>
      <c r="AJ56" s="3">
        <f>(Processed!AL56-Processed!AL$62)</f>
        <v>-0.71999999999999886</v>
      </c>
      <c r="AK56" s="3">
        <f>(Processed!AM56-Processed!AM$62)</f>
        <v>-0.35000000000000142</v>
      </c>
      <c r="AL56" s="3">
        <f>(Processed!AN56-Processed!AN$62)</f>
        <v>-2.59</v>
      </c>
      <c r="AM56" s="3">
        <f>(Processed!AO56-Processed!AO$62)</f>
        <v>0.33000000000000007</v>
      </c>
    </row>
    <row r="57" spans="1:39" x14ac:dyDescent="0.6">
      <c r="A57" s="4" t="s">
        <v>231</v>
      </c>
      <c r="B57" s="3">
        <f>ROUND((SUM(Processed!$B57:$C57)-SUM(Processed!$B$62:$C$62)),2)</f>
        <v>3.82</v>
      </c>
      <c r="C57" s="3">
        <f>(Processed!D57-Processed!D$62)</f>
        <v>0.89999999999999947</v>
      </c>
      <c r="D57" s="3">
        <f>(Processed!E57-Processed!E$62)</f>
        <v>0.4399999999999995</v>
      </c>
      <c r="E57" s="3">
        <f>(Processed!F57-Processed!F$62)</f>
        <v>0.86000000000000121</v>
      </c>
      <c r="F57" s="3">
        <f>(Processed!G57-Processed!G$62)</f>
        <v>0.87999999999999901</v>
      </c>
      <c r="G57" s="3">
        <f>(Processed!H57-Processed!H$62)</f>
        <v>-1.7699999999999996</v>
      </c>
      <c r="H57" s="3">
        <f>ROUND((SUM(Processed!$I57:$J57)-SUM(Processed!$I$62:$J$62)),2)</f>
        <v>-4.54</v>
      </c>
      <c r="I57" s="3">
        <f>(Processed!K57-Processed!K$62)</f>
        <v>-0.58000000000000007</v>
      </c>
      <c r="J57" s="3">
        <f>(Processed!L57-Processed!L$62)</f>
        <v>-6.0300000000000011</v>
      </c>
      <c r="K57" s="3">
        <f>(Processed!M57-Processed!M$62)</f>
        <v>0.8100000000000005</v>
      </c>
      <c r="L57" s="3">
        <f>(Processed!N57-Processed!N$62)</f>
        <v>4.1300000000000026</v>
      </c>
      <c r="M57" s="3">
        <f>(Processed!O57-Processed!O$62)</f>
        <v>1.0799999999999983</v>
      </c>
      <c r="N57" s="3">
        <f>(Processed!P57-Processed!P$62)</f>
        <v>-3.9999999999999147E-2</v>
      </c>
      <c r="O57" s="3">
        <f>(Processed!Q57-Processed!Q$62)</f>
        <v>0.10999999999999943</v>
      </c>
      <c r="P57" s="3">
        <f>(Processed!R57-Processed!R$62)</f>
        <v>-7.0000000000000284E-2</v>
      </c>
      <c r="Q57" s="3">
        <f>(Processed!S57-Processed!S$62)</f>
        <v>-8.0300000000000011</v>
      </c>
      <c r="R57" s="3">
        <f>(Processed!T57-Processed!T$62)</f>
        <v>17.550000000000004</v>
      </c>
      <c r="S57" s="3">
        <f>(Processed!U57-Processed!U$62)</f>
        <v>-2.2600000000000002</v>
      </c>
      <c r="T57" s="3">
        <f>(Processed!V57-Processed!V$62)</f>
        <v>-7.2600000000000016</v>
      </c>
      <c r="U57" s="3">
        <f>(Processed!W57-Processed!W$62)</f>
        <v>-0.87000000000000011</v>
      </c>
      <c r="V57" s="3">
        <f>(Processed!X57-Processed!X$62)</f>
        <v>-2.7799999999999994</v>
      </c>
      <c r="W57" s="3">
        <f>(Processed!Y57-Processed!Y$62)</f>
        <v>4.34</v>
      </c>
      <c r="X57" s="3">
        <f>(Processed!Z57-Processed!Z$62)</f>
        <v>-1.0100000000000007</v>
      </c>
      <c r="Y57" s="3">
        <f>(Processed!AA57-Processed!AA$62)</f>
        <v>1.2600000000000016</v>
      </c>
      <c r="Z57" s="3">
        <f>(Processed!AB57-Processed!AB$62)</f>
        <v>0.32000000000000028</v>
      </c>
      <c r="AA57" s="3">
        <f>(Processed!AC57-Processed!AC$62)</f>
        <v>4.0000000000000036E-2</v>
      </c>
      <c r="AB57" s="3">
        <f>(Processed!AD57-Processed!AD$62)</f>
        <v>-3</v>
      </c>
      <c r="AC57" s="3">
        <f>(Processed!AE57-Processed!AE$62)</f>
        <v>1.6799999999999997</v>
      </c>
      <c r="AD57" s="3">
        <f>(Processed!AF57-Processed!AF$62)</f>
        <v>2.75</v>
      </c>
      <c r="AE57" s="3">
        <f>(Processed!AG57-Processed!AG$62)</f>
        <v>-2.75</v>
      </c>
      <c r="AF57" s="3">
        <f>(Processed!AH57-Processed!AH$62)</f>
        <v>-1.5500000000000007</v>
      </c>
      <c r="AG57" s="3">
        <f>(Processed!AI57-Processed!AI$62)</f>
        <v>-4.59</v>
      </c>
      <c r="AH57" s="3">
        <f>(Processed!AJ57-Processed!AJ$62)</f>
        <v>2.66</v>
      </c>
      <c r="AI57" s="3">
        <f>(Processed!AK57-Processed!AK$62)</f>
        <v>1</v>
      </c>
      <c r="AJ57" s="3">
        <f>(Processed!AL57-Processed!AL$62)</f>
        <v>2.2000000000000011</v>
      </c>
      <c r="AK57" s="3">
        <f>(Processed!AM57-Processed!AM$62)</f>
        <v>0.80999999999999872</v>
      </c>
      <c r="AL57" s="3">
        <f>(Processed!AN57-Processed!AN$62)</f>
        <v>-0.83000000000000007</v>
      </c>
      <c r="AM57" s="3">
        <f>(Processed!AO57-Processed!AO$62)</f>
        <v>0.27999999999999936</v>
      </c>
    </row>
    <row r="58" spans="1:39" x14ac:dyDescent="0.6">
      <c r="A58" s="4" t="s">
        <v>232</v>
      </c>
      <c r="B58" s="3">
        <f>ROUND((SUM(Processed!$B58:$C58)-SUM(Processed!$B$62:$C$62)),2)</f>
        <v>4.5</v>
      </c>
      <c r="C58" s="3">
        <f>(Processed!D58-Processed!D$62)</f>
        <v>3.0599999999999996</v>
      </c>
      <c r="D58" s="3">
        <f>(Processed!E58-Processed!E$62)</f>
        <v>0.95999999999999908</v>
      </c>
      <c r="E58" s="3">
        <f>(Processed!F58-Processed!F$62)</f>
        <v>-2.2699999999999996</v>
      </c>
      <c r="F58" s="3">
        <f>(Processed!G58-Processed!G$62)</f>
        <v>1.6099999999999994</v>
      </c>
      <c r="G58" s="3">
        <f>(Processed!H58-Processed!H$62)</f>
        <v>-0.5</v>
      </c>
      <c r="H58" s="3">
        <f>ROUND((SUM(Processed!$I58:$J58)-SUM(Processed!$I$62:$J$62)),2)</f>
        <v>-6.42</v>
      </c>
      <c r="I58" s="3">
        <f>(Processed!K58-Processed!K$62)</f>
        <v>-0.92999999999999994</v>
      </c>
      <c r="J58" s="3">
        <f>(Processed!L58-Processed!L$62)</f>
        <v>-11.19</v>
      </c>
      <c r="K58" s="3">
        <f>(Processed!M58-Processed!M$62)</f>
        <v>0.15000000000000036</v>
      </c>
      <c r="L58" s="3">
        <f>(Processed!N58-Processed!N$62)</f>
        <v>7.52</v>
      </c>
      <c r="M58" s="3">
        <f>(Processed!O58-Processed!O$62)</f>
        <v>3.519999999999996</v>
      </c>
      <c r="N58" s="3">
        <f>(Processed!P58-Processed!P$62)</f>
        <v>-2.1899999999999977</v>
      </c>
      <c r="O58" s="3">
        <f>(Processed!Q58-Processed!Q$62)</f>
        <v>-0.43999999999999773</v>
      </c>
      <c r="P58" s="3">
        <f>(Processed!R58-Processed!R$62)</f>
        <v>2.629999999999999</v>
      </c>
      <c r="Q58" s="3">
        <f>(Processed!S58-Processed!S$62)</f>
        <v>-10.940000000000001</v>
      </c>
      <c r="R58" s="3">
        <f>(Processed!T58-Processed!T$62)</f>
        <v>15.660000000000004</v>
      </c>
      <c r="S58" s="3">
        <f>(Processed!U58-Processed!U$62)</f>
        <v>-2.39</v>
      </c>
      <c r="T58" s="3">
        <f>(Processed!V58-Processed!V$62)</f>
        <v>-2.3300000000000018</v>
      </c>
      <c r="U58" s="3">
        <f>(Processed!W58-Processed!W$62)</f>
        <v>-1.9800000000000002</v>
      </c>
      <c r="V58" s="3">
        <f>(Processed!X58-Processed!X$62)</f>
        <v>-0.85999999999999943</v>
      </c>
      <c r="W58" s="3">
        <f>(Processed!Y58-Processed!Y$62)</f>
        <v>5.009999999999998</v>
      </c>
      <c r="X58" s="3">
        <f>(Processed!Z58-Processed!Z$62)</f>
        <v>-0.4300000000000006</v>
      </c>
      <c r="Y58" s="3">
        <f>(Processed!AA58-Processed!AA$62)</f>
        <v>0.51999999999999957</v>
      </c>
      <c r="Z58" s="3">
        <f>(Processed!AB58-Processed!AB$62)</f>
        <v>-0.19000000000000039</v>
      </c>
      <c r="AA58" s="3">
        <f>(Processed!AC58-Processed!AC$62)</f>
        <v>-0.54999999999999982</v>
      </c>
      <c r="AB58" s="3">
        <f>(Processed!AD58-Processed!AD$62)</f>
        <v>-2.76</v>
      </c>
      <c r="AC58" s="3">
        <f>(Processed!AE58-Processed!AE$62)</f>
        <v>1.2399999999999984</v>
      </c>
      <c r="AD58" s="3">
        <f>(Processed!AF58-Processed!AF$62)</f>
        <v>12.719999999999999</v>
      </c>
      <c r="AE58" s="3">
        <f>(Processed!AG58-Processed!AG$62)</f>
        <v>-12.719999999999999</v>
      </c>
      <c r="AF58" s="3">
        <f>(Processed!AH58-Processed!AH$62)</f>
        <v>-2.7700000000000014</v>
      </c>
      <c r="AG58" s="3">
        <f>(Processed!AI58-Processed!AI$62)</f>
        <v>-7.02</v>
      </c>
      <c r="AH58" s="3">
        <f>(Processed!AJ58-Processed!AJ$62)</f>
        <v>3.6799999999999997</v>
      </c>
      <c r="AI58" s="3">
        <f>(Processed!AK58-Processed!AK$62)</f>
        <v>2.4500000000000011</v>
      </c>
      <c r="AJ58" s="3">
        <f>(Processed!AL58-Processed!AL$62)</f>
        <v>-0.32000000000000028</v>
      </c>
      <c r="AK58" s="3">
        <f>(Processed!AM58-Processed!AM$62)</f>
        <v>1.7799999999999994</v>
      </c>
      <c r="AL58" s="3">
        <f>(Processed!AN58-Processed!AN$62)</f>
        <v>0.83000000000000096</v>
      </c>
      <c r="AM58" s="3">
        <f>(Processed!AO58-Processed!AO$62)</f>
        <v>1.3399999999999999</v>
      </c>
    </row>
    <row r="59" spans="1:39" x14ac:dyDescent="0.6">
      <c r="A59" s="4" t="s">
        <v>233</v>
      </c>
      <c r="B59" s="3">
        <f>ROUND((SUM(Processed!$B59:$C59)-SUM(Processed!$B$62:$C$62)),2)</f>
        <v>-0.93</v>
      </c>
      <c r="C59" s="3">
        <f>(Processed!D59-Processed!D$62)</f>
        <v>0.70000000000000018</v>
      </c>
      <c r="D59" s="3">
        <f>(Processed!E59-Processed!E$62)</f>
        <v>-3.7199999999999998</v>
      </c>
      <c r="E59" s="3">
        <f>(Processed!F59-Processed!F$62)</f>
        <v>-5.8999999999999986</v>
      </c>
      <c r="F59" s="3">
        <f>(Processed!G59-Processed!G$62)</f>
        <v>-1.5500000000000007</v>
      </c>
      <c r="G59" s="3">
        <f>(Processed!H59-Processed!H$62)</f>
        <v>2.8100000000000005</v>
      </c>
      <c r="H59" s="3">
        <f>ROUND((SUM(Processed!$I59:$J59)-SUM(Processed!$I$62:$J$62)),2)</f>
        <v>8.39</v>
      </c>
      <c r="I59" s="3">
        <f>(Processed!K59-Processed!K$62)</f>
        <v>0.20999999999999996</v>
      </c>
      <c r="J59" s="3">
        <f>(Processed!L59-Processed!L$62)</f>
        <v>-5.77</v>
      </c>
      <c r="K59" s="3">
        <f>(Processed!M59-Processed!M$62)</f>
        <v>0</v>
      </c>
      <c r="L59" s="3">
        <f>(Processed!N59-Processed!N$62)</f>
        <v>2.370000000000001</v>
      </c>
      <c r="M59" s="3">
        <f>(Processed!O59-Processed!O$62)</f>
        <v>3.3900000000000006</v>
      </c>
      <c r="N59" s="3">
        <f>(Processed!P59-Processed!P$62)</f>
        <v>-6.8499999999999943</v>
      </c>
      <c r="O59" s="3">
        <f>(Processed!Q59-Processed!Q$62)</f>
        <v>9.18</v>
      </c>
      <c r="P59" s="3">
        <f>(Processed!R59-Processed!R$62)</f>
        <v>-2.33</v>
      </c>
      <c r="Q59" s="3">
        <f>(Processed!S59-Processed!S$62)</f>
        <v>11.219999999999999</v>
      </c>
      <c r="R59" s="3">
        <f>(Processed!T59-Processed!T$62)</f>
        <v>-8.0899999999999963</v>
      </c>
      <c r="S59" s="3">
        <f>(Processed!U59-Processed!U$62)</f>
        <v>-0.5</v>
      </c>
      <c r="T59" s="3">
        <f>(Processed!V59-Processed!V$62)</f>
        <v>-2.6300000000000026</v>
      </c>
      <c r="U59" s="3">
        <f>(Processed!W59-Processed!W$62)</f>
        <v>13.639999999999999</v>
      </c>
      <c r="V59" s="3">
        <f>(Processed!X59-Processed!X$62)</f>
        <v>-3.5399999999999996</v>
      </c>
      <c r="W59" s="3">
        <f>(Processed!Y59-Processed!Y$62)</f>
        <v>0.57999999999999829</v>
      </c>
      <c r="X59" s="3">
        <f>(Processed!Z59-Processed!Z$62)</f>
        <v>2.169999999999999</v>
      </c>
      <c r="Y59" s="3">
        <f>(Processed!AA59-Processed!AA$62)</f>
        <v>-3.1099999999999994</v>
      </c>
      <c r="Z59" s="3">
        <f>(Processed!AB59-Processed!AB$62)</f>
        <v>-0.54</v>
      </c>
      <c r="AA59" s="3">
        <f>(Processed!AC59-Processed!AC$62)</f>
        <v>-1.88</v>
      </c>
      <c r="AB59" s="3">
        <f>(Processed!AD59-Processed!AD$62)</f>
        <v>-3.2399999999999984</v>
      </c>
      <c r="AC59" s="3">
        <f>(Processed!AE59-Processed!AE$62)</f>
        <v>-4.09</v>
      </c>
      <c r="AD59" s="3">
        <f>(Processed!AF59-Processed!AF$62)</f>
        <v>12.920000000000002</v>
      </c>
      <c r="AE59" s="3">
        <f>(Processed!AG59-Processed!AG$62)</f>
        <v>-12.92</v>
      </c>
      <c r="AF59" s="3">
        <f>(Processed!AH59-Processed!AH$62)</f>
        <v>7.1599999999999984</v>
      </c>
      <c r="AG59" s="3">
        <f>(Processed!AI59-Processed!AI$62)</f>
        <v>-6.2999999999999989</v>
      </c>
      <c r="AH59" s="3">
        <f>(Processed!AJ59-Processed!AJ$62)</f>
        <v>-1.4500000000000011</v>
      </c>
      <c r="AI59" s="3">
        <f>(Processed!AK59-Processed!AK$62)</f>
        <v>-0.59999999999999964</v>
      </c>
      <c r="AJ59" s="3">
        <f>(Processed!AL59-Processed!AL$62)</f>
        <v>-3.1399999999999988</v>
      </c>
      <c r="AK59" s="3">
        <f>(Processed!AM59-Processed!AM$62)</f>
        <v>-0.32000000000000028</v>
      </c>
      <c r="AL59" s="3">
        <f>(Processed!AN59-Processed!AN$62)</f>
        <v>-0.65999999999999925</v>
      </c>
      <c r="AM59" s="3">
        <f>(Processed!AO59-Processed!AO$62)</f>
        <v>5.2899999999999991</v>
      </c>
    </row>
    <row r="60" spans="1:39" x14ac:dyDescent="0.6">
      <c r="A60" s="4" t="s">
        <v>234</v>
      </c>
      <c r="B60" s="3">
        <f>ROUND((SUM(Processed!$B60:$C60)-SUM(Processed!$B$62:$C$62)),2)</f>
        <v>1.99</v>
      </c>
      <c r="C60" s="3">
        <f>(Processed!D60-Processed!D$62)</f>
        <v>1.6000000000000005</v>
      </c>
      <c r="D60" s="3">
        <f>(Processed!E60-Processed!E$62)</f>
        <v>1.5299999999999994</v>
      </c>
      <c r="E60" s="3">
        <f>(Processed!F60-Processed!F$62)</f>
        <v>0.91999999999999993</v>
      </c>
      <c r="F60" s="3">
        <f>(Processed!G60-Processed!G$62)</f>
        <v>0.32000000000000028</v>
      </c>
      <c r="G60" s="3">
        <f>(Processed!H60-Processed!H$62)</f>
        <v>-0.30000000000000071</v>
      </c>
      <c r="H60" s="3">
        <f>ROUND((SUM(Processed!$I60:$J60)-SUM(Processed!$I$62:$J$62)),2)</f>
        <v>-5.33</v>
      </c>
      <c r="I60" s="3">
        <f>(Processed!K60-Processed!K$62)</f>
        <v>-0.7</v>
      </c>
      <c r="J60" s="3">
        <f>(Processed!L60-Processed!L$62)</f>
        <v>-7.0399999999999991</v>
      </c>
      <c r="K60" s="3">
        <f>(Processed!M60-Processed!M$62)</f>
        <v>0.13000000000000078</v>
      </c>
      <c r="L60" s="3">
        <f>(Processed!N60-Processed!N$62)</f>
        <v>1.4100000000000001</v>
      </c>
      <c r="M60" s="3">
        <f>(Processed!O60-Processed!O$62)</f>
        <v>5.5</v>
      </c>
      <c r="N60" s="3">
        <f>(Processed!P60-Processed!P$62)</f>
        <v>0.97000000000000597</v>
      </c>
      <c r="O60" s="3">
        <f>(Processed!Q60-Processed!Q$62)</f>
        <v>-1.4499999999999957</v>
      </c>
      <c r="P60" s="3">
        <f>(Processed!R60-Processed!R$62)</f>
        <v>0.48000000000000043</v>
      </c>
      <c r="Q60" s="3">
        <f>(Processed!S60-Processed!S$62)</f>
        <v>-7.6699999999999982</v>
      </c>
      <c r="R60" s="3">
        <f>(Processed!T60-Processed!T$62)</f>
        <v>18.630000000000003</v>
      </c>
      <c r="S60" s="3">
        <f>(Processed!U60-Processed!U$62)</f>
        <v>-1.7000000000000002</v>
      </c>
      <c r="T60" s="3">
        <f>(Processed!V60-Processed!V$62)</f>
        <v>-9.2600000000000016</v>
      </c>
      <c r="U60" s="3">
        <f>(Processed!W60-Processed!W$62)</f>
        <v>-1.9200000000000002</v>
      </c>
      <c r="V60" s="3">
        <f>(Processed!X60-Processed!X$62)</f>
        <v>-2.63</v>
      </c>
      <c r="W60" s="3">
        <f>(Processed!Y60-Processed!Y$62)</f>
        <v>2.5599999999999987</v>
      </c>
      <c r="X60" s="3">
        <f>(Processed!Z60-Processed!Z$62)</f>
        <v>0.33999999999999986</v>
      </c>
      <c r="Y60" s="3">
        <f>(Processed!AA60-Processed!AA$62)</f>
        <v>5.370000000000001</v>
      </c>
      <c r="Z60" s="3">
        <f>(Processed!AB60-Processed!AB$62)</f>
        <v>7.0000000000000284E-2</v>
      </c>
      <c r="AA60" s="3">
        <f>(Processed!AC60-Processed!AC$62)</f>
        <v>-4.9999999999999822E-2</v>
      </c>
      <c r="AB60" s="3">
        <f>(Processed!AD60-Processed!AD$62)</f>
        <v>-3.3499999999999996</v>
      </c>
      <c r="AC60" s="3">
        <f>(Processed!AE60-Processed!AE$62)</f>
        <v>-0.41000000000000014</v>
      </c>
      <c r="AD60" s="3">
        <f>(Processed!AF60-Processed!AF$62)</f>
        <v>-8.1299999999999955</v>
      </c>
      <c r="AE60" s="3">
        <f>(Processed!AG60-Processed!AG$62)</f>
        <v>8.129999999999999</v>
      </c>
      <c r="AF60" s="3">
        <f>(Processed!AH60-Processed!AH$62)</f>
        <v>-2.2100000000000009</v>
      </c>
      <c r="AG60" s="3">
        <f>(Processed!AI60-Processed!AI$62)</f>
        <v>-6.6199999999999992</v>
      </c>
      <c r="AH60" s="3">
        <f>(Processed!AJ60-Processed!AJ$62)</f>
        <v>0.92999999999999972</v>
      </c>
      <c r="AI60" s="3">
        <f>(Processed!AK60-Processed!AK$62)</f>
        <v>1.5199999999999996</v>
      </c>
      <c r="AJ60" s="3">
        <f>(Processed!AL60-Processed!AL$62)</f>
        <v>2.2900000000000009</v>
      </c>
      <c r="AK60" s="3">
        <f>(Processed!AM60-Processed!AM$62)</f>
        <v>2.129999999999999</v>
      </c>
      <c r="AL60" s="3">
        <f>(Processed!AN60-Processed!AN$62)</f>
        <v>1.5300000000000002</v>
      </c>
      <c r="AM60" s="3">
        <f>(Processed!AO60-Processed!AO$62)</f>
        <v>0.42999999999999972</v>
      </c>
    </row>
    <row r="61" spans="1:39" x14ac:dyDescent="0.6">
      <c r="A61" s="4" t="s">
        <v>235</v>
      </c>
      <c r="B61" s="3">
        <f>ROUND((SUM(Processed!$B61:$C61)-SUM(Processed!$B$62:$C$62)),2)</f>
        <v>-2.74</v>
      </c>
      <c r="C61" s="3">
        <f>(Processed!D61-Processed!D$62)</f>
        <v>-0.62999999999999989</v>
      </c>
      <c r="D61" s="3">
        <f>(Processed!E61-Processed!E$62)</f>
        <v>1.1400000000000006</v>
      </c>
      <c r="E61" s="3">
        <f>(Processed!F61-Processed!F$62)</f>
        <v>-1.3599999999999994</v>
      </c>
      <c r="F61" s="3">
        <f>(Processed!G61-Processed!G$62)</f>
        <v>-1.5500000000000007</v>
      </c>
      <c r="G61" s="3">
        <f>(Processed!H61-Processed!H$62)</f>
        <v>0.62999999999999901</v>
      </c>
      <c r="H61" s="3">
        <f>ROUND((SUM(Processed!$I61:$J61)-SUM(Processed!$I$62:$J$62)),2)</f>
        <v>3.24</v>
      </c>
      <c r="I61" s="3">
        <f>(Processed!K61-Processed!K$62)</f>
        <v>1.2800000000000002</v>
      </c>
      <c r="J61" s="3">
        <f>(Processed!L61-Processed!L$62)</f>
        <v>-1.3299999999999983</v>
      </c>
      <c r="K61" s="3">
        <f>(Processed!M61-Processed!M$62)</f>
        <v>-0.55999999999999872</v>
      </c>
      <c r="L61" s="3">
        <f>(Processed!N61-Processed!N$62)</f>
        <v>-0.93999999999999773</v>
      </c>
      <c r="M61" s="3">
        <f>(Processed!O61-Processed!O$62)</f>
        <v>2.8200000000000003</v>
      </c>
      <c r="N61" s="3">
        <f>(Processed!P61-Processed!P$62)</f>
        <v>-2.8299999999999983</v>
      </c>
      <c r="O61" s="3">
        <f>(Processed!Q61-Processed!Q$62)</f>
        <v>2.0300000000000011</v>
      </c>
      <c r="P61" s="3">
        <f>(Processed!R61-Processed!R$62)</f>
        <v>0.79999999999999893</v>
      </c>
      <c r="Q61" s="3">
        <f>(Processed!S61-Processed!S$62)</f>
        <v>4.2999999999999972</v>
      </c>
      <c r="R61" s="3">
        <f>(Processed!T61-Processed!T$62)</f>
        <v>-0.90999999999999659</v>
      </c>
      <c r="S61" s="3">
        <f>(Processed!U61-Processed!U$62)</f>
        <v>2.3099999999999996</v>
      </c>
      <c r="T61" s="3">
        <f>(Processed!V61-Processed!V$62)</f>
        <v>-5.7100000000000009</v>
      </c>
      <c r="U61" s="3">
        <f>(Processed!W61-Processed!W$62)</f>
        <v>-1.9100000000000001</v>
      </c>
      <c r="V61" s="3">
        <f>(Processed!X61-Processed!X$62)</f>
        <v>-3.9399999999999995</v>
      </c>
      <c r="W61" s="3">
        <f>(Processed!Y61-Processed!Y$62)</f>
        <v>1.9100000000000001</v>
      </c>
      <c r="X61" s="3">
        <f>(Processed!Z61-Processed!Z$62)</f>
        <v>-0.94000000000000039</v>
      </c>
      <c r="Y61" s="3">
        <f>(Processed!AA61-Processed!AA$62)</f>
        <v>2.5100000000000016</v>
      </c>
      <c r="Z61" s="3">
        <f>(Processed!AB61-Processed!AB$62)</f>
        <v>-0.25</v>
      </c>
      <c r="AA61" s="3">
        <f>(Processed!AC61-Processed!AC$62)</f>
        <v>-0.58000000000000007</v>
      </c>
      <c r="AB61" s="3">
        <f>(Processed!AD61-Processed!AD$62)</f>
        <v>1.8200000000000003</v>
      </c>
      <c r="AC61" s="3">
        <f>(Processed!AE61-Processed!AE$62)</f>
        <v>1.379999999999999</v>
      </c>
      <c r="AD61" s="3">
        <f>(Processed!AF61-Processed!AF$62)</f>
        <v>-2.289999999999992</v>
      </c>
      <c r="AE61" s="3">
        <f>(Processed!AG61-Processed!AG$62)</f>
        <v>2.2899999999999991</v>
      </c>
      <c r="AF61" s="3">
        <f>(Processed!AH61-Processed!AH$62)</f>
        <v>-1.9000000000000004</v>
      </c>
      <c r="AG61" s="3">
        <f>(Processed!AI61-Processed!AI$62)</f>
        <v>0.62000000000000099</v>
      </c>
      <c r="AH61" s="3">
        <f>(Processed!AJ61-Processed!AJ$62)</f>
        <v>0.27999999999999758</v>
      </c>
      <c r="AI61" s="3">
        <f>(Processed!AK61-Processed!AK$62)</f>
        <v>0.21000000000000085</v>
      </c>
      <c r="AJ61" s="3">
        <f>(Processed!AL61-Processed!AL$62)</f>
        <v>1.4100000000000001</v>
      </c>
      <c r="AK61" s="3">
        <f>(Processed!AM61-Processed!AM$62)</f>
        <v>0.56999999999999851</v>
      </c>
      <c r="AL61" s="3">
        <f>(Processed!AN61-Processed!AN$62)</f>
        <v>-1.0899999999999999</v>
      </c>
      <c r="AM61" s="3">
        <f>(Processed!AO61-Processed!AO$62)</f>
        <v>-0.11000000000000121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6A99-BE6B-4FCE-B365-75FCACA51FBD}">
  <dimension ref="A1:AO63"/>
  <sheetViews>
    <sheetView workbookViewId="0">
      <selection activeCell="C30" sqref="C30"/>
    </sheetView>
  </sheetViews>
  <sheetFormatPr defaultColWidth="10.578125" defaultRowHeight="16" x14ac:dyDescent="0.6"/>
  <cols>
    <col min="1" max="1" width="20.578125" style="4" customWidth="1"/>
    <col min="2" max="31" width="10.578125" style="4"/>
    <col min="32" max="39" width="10.578125" style="2"/>
    <col min="40" max="16384" width="10.578125" style="4"/>
  </cols>
  <sheetData>
    <row r="1" spans="1:41" x14ac:dyDescent="0.6">
      <c r="A1" s="5" t="s">
        <v>141</v>
      </c>
      <c r="B1" s="4" t="s">
        <v>239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240</v>
      </c>
      <c r="I1" s="4" t="s">
        <v>151</v>
      </c>
      <c r="J1" s="4" t="s">
        <v>152</v>
      </c>
      <c r="K1" s="4" t="s">
        <v>153</v>
      </c>
      <c r="L1" s="4" t="s">
        <v>13</v>
      </c>
      <c r="M1" s="4" t="s">
        <v>154</v>
      </c>
      <c r="N1" s="4" t="s">
        <v>155</v>
      </c>
      <c r="O1" s="4" t="s">
        <v>156</v>
      </c>
      <c r="P1" s="4" t="s">
        <v>157</v>
      </c>
      <c r="Q1" s="4" t="s">
        <v>158</v>
      </c>
      <c r="R1" s="4" t="s">
        <v>26</v>
      </c>
      <c r="S1" s="4" t="s">
        <v>159</v>
      </c>
      <c r="T1" s="4" t="s">
        <v>160</v>
      </c>
      <c r="U1" s="4" t="s">
        <v>161</v>
      </c>
      <c r="V1" s="4" t="s">
        <v>34</v>
      </c>
      <c r="W1" s="4" t="s">
        <v>162</v>
      </c>
      <c r="X1" s="4" t="s">
        <v>163</v>
      </c>
      <c r="Y1" s="4" t="s">
        <v>164</v>
      </c>
      <c r="Z1" s="4" t="s">
        <v>165</v>
      </c>
      <c r="AA1" s="4" t="s">
        <v>166</v>
      </c>
      <c r="AB1" s="4" t="s">
        <v>167</v>
      </c>
      <c r="AC1" s="4" t="s">
        <v>168</v>
      </c>
      <c r="AD1" s="4" t="s">
        <v>169</v>
      </c>
      <c r="AE1" s="4" t="s">
        <v>170</v>
      </c>
      <c r="AF1" s="4" t="s">
        <v>60</v>
      </c>
      <c r="AG1" s="4" t="s">
        <v>61</v>
      </c>
      <c r="AH1" s="4" t="s">
        <v>171</v>
      </c>
      <c r="AI1" s="4" t="s">
        <v>172</v>
      </c>
      <c r="AJ1" s="4" t="s">
        <v>173</v>
      </c>
      <c r="AK1" s="4" t="s">
        <v>174</v>
      </c>
      <c r="AL1" s="4" t="s">
        <v>175</v>
      </c>
      <c r="AM1" s="4" t="s">
        <v>67</v>
      </c>
      <c r="AN1" s="4" t="s">
        <v>241</v>
      </c>
      <c r="AO1" s="4" t="s">
        <v>241</v>
      </c>
    </row>
    <row r="2" spans="1:41" x14ac:dyDescent="0.6">
      <c r="A2" s="5"/>
      <c r="B2" s="4" t="s">
        <v>176</v>
      </c>
      <c r="C2" s="4" t="s">
        <v>176</v>
      </c>
      <c r="D2" s="4" t="s">
        <v>176</v>
      </c>
      <c r="E2" s="4" t="s">
        <v>176</v>
      </c>
      <c r="F2" s="4" t="s">
        <v>176</v>
      </c>
      <c r="G2" s="4" t="s">
        <v>176</v>
      </c>
      <c r="H2" s="4" t="s">
        <v>176</v>
      </c>
      <c r="I2" s="4" t="s">
        <v>176</v>
      </c>
      <c r="J2" s="4" t="s">
        <v>177</v>
      </c>
      <c r="K2" s="4" t="s">
        <v>177</v>
      </c>
      <c r="L2" s="4" t="s">
        <v>177</v>
      </c>
      <c r="M2" s="4" t="s">
        <v>177</v>
      </c>
      <c r="N2" s="4" t="s">
        <v>75</v>
      </c>
      <c r="O2" s="4" t="s">
        <v>75</v>
      </c>
      <c r="P2" s="4" t="s">
        <v>75</v>
      </c>
      <c r="Q2" s="4" t="s">
        <v>76</v>
      </c>
      <c r="R2" s="4" t="s">
        <v>76</v>
      </c>
      <c r="S2" s="4" t="s">
        <v>76</v>
      </c>
      <c r="T2" s="4" t="s">
        <v>76</v>
      </c>
      <c r="U2" s="4" t="s">
        <v>77</v>
      </c>
      <c r="V2" s="4" t="s">
        <v>77</v>
      </c>
      <c r="W2" s="4" t="s">
        <v>77</v>
      </c>
      <c r="X2" s="4" t="s">
        <v>77</v>
      </c>
      <c r="Y2" s="4" t="s">
        <v>77</v>
      </c>
      <c r="Z2" s="4" t="s">
        <v>77</v>
      </c>
      <c r="AA2" s="4" t="s">
        <v>77</v>
      </c>
      <c r="AB2" s="4" t="s">
        <v>77</v>
      </c>
      <c r="AC2" s="4" t="s">
        <v>77</v>
      </c>
      <c r="AD2" s="4" t="s">
        <v>79</v>
      </c>
      <c r="AE2" s="4" t="s">
        <v>79</v>
      </c>
      <c r="AF2" s="4" t="s">
        <v>80</v>
      </c>
      <c r="AG2" s="4" t="s">
        <v>80</v>
      </c>
      <c r="AH2" s="4" t="s">
        <v>80</v>
      </c>
      <c r="AI2" s="4" t="s">
        <v>80</v>
      </c>
      <c r="AJ2" s="4" t="s">
        <v>80</v>
      </c>
      <c r="AK2" s="4" t="s">
        <v>80</v>
      </c>
      <c r="AL2" s="4" t="s">
        <v>80</v>
      </c>
      <c r="AM2" s="4" t="s">
        <v>80</v>
      </c>
      <c r="AN2" s="4" t="s">
        <v>242</v>
      </c>
      <c r="AO2" s="4" t="s">
        <v>243</v>
      </c>
    </row>
    <row r="3" spans="1:41" x14ac:dyDescent="0.6">
      <c r="A3" s="4" t="s">
        <v>178</v>
      </c>
      <c r="B3" s="4">
        <f>ROUND(ABS(SUM(Processed!$B3:$C3)-SUM(Processed!$B$62:$C$62)),2)</f>
        <v>1.24</v>
      </c>
      <c r="C3" s="4">
        <f>ABS(Processed!D3-Processed!D$62)</f>
        <v>1.6100000000000003</v>
      </c>
      <c r="D3" s="4">
        <f>ABS(Processed!E3-Processed!E$62)</f>
        <v>1.62</v>
      </c>
      <c r="E3" s="4">
        <f>ABS(Processed!F3-Processed!F$62)</f>
        <v>4.6099999999999994</v>
      </c>
      <c r="F3" s="4">
        <f>ABS(Processed!G3-Processed!G$62)</f>
        <v>2.4400000000000013</v>
      </c>
      <c r="G3" s="4">
        <f>ABS(Processed!H3-Processed!H$62)</f>
        <v>1.25</v>
      </c>
      <c r="H3" s="4">
        <f>ROUND(ABS(SUM(Processed!$I3:$J3)-SUM(Processed!$I$62:$J$62)),2)</f>
        <v>5.88</v>
      </c>
      <c r="I3" s="4">
        <f>ABS(Processed!K3-Processed!K$62)</f>
        <v>1.1800000000000002</v>
      </c>
      <c r="J3" s="4">
        <f>ABS(Processed!L3-Processed!L$62)</f>
        <v>7.9399999999999995</v>
      </c>
      <c r="K3" s="4">
        <f>ABS(Processed!M3-Processed!M$62)</f>
        <v>3.0000000000001137E-2</v>
      </c>
      <c r="L3" s="4">
        <f>ABS(Processed!N3-Processed!N$62)</f>
        <v>3.7900000000000027</v>
      </c>
      <c r="M3" s="4">
        <f>ABS(Processed!O3-Processed!O$62)</f>
        <v>4.1199999999999974</v>
      </c>
      <c r="N3" s="4">
        <f>ABS(Processed!P3-Processed!P$62)</f>
        <v>4.2199999999999989</v>
      </c>
      <c r="O3" s="4">
        <f>ABS(Processed!Q3-Processed!Q$62)</f>
        <v>6.8300000000000054</v>
      </c>
      <c r="P3" s="4">
        <f>ABS(Processed!R3-Processed!R$62)</f>
        <v>2.6100000000000003</v>
      </c>
      <c r="Q3" s="4">
        <f>ABS(Processed!S3-Processed!S$62)</f>
        <v>8.1899999999999977</v>
      </c>
      <c r="R3" s="4">
        <f>ABS(Processed!T3-Processed!T$62)</f>
        <v>8.14</v>
      </c>
      <c r="S3" s="4">
        <f>ABS(Processed!U3-Processed!U$62)</f>
        <v>1.96</v>
      </c>
      <c r="T3" s="4">
        <f>ABS(Processed!V3-Processed!V$62)</f>
        <v>2.0100000000000016</v>
      </c>
      <c r="U3" s="4">
        <f>ABS(Processed!W3-Processed!W$62)</f>
        <v>4.6999999999999993</v>
      </c>
      <c r="V3" s="4">
        <f>ABS(Processed!X3-Processed!X$62)</f>
        <v>5.56</v>
      </c>
      <c r="W3" s="4">
        <f>ABS(Processed!Y3-Processed!Y$62)</f>
        <v>0.62000000000000099</v>
      </c>
      <c r="X3" s="4">
        <f>ABS(Processed!Z3-Processed!Z$62)</f>
        <v>0.46999999999999975</v>
      </c>
      <c r="Y3" s="4">
        <f>ABS(Processed!AA3-Processed!AA$62)</f>
        <v>1.7300000000000004</v>
      </c>
      <c r="Z3" s="4">
        <f>ABS(Processed!AB3-Processed!AB$62)</f>
        <v>0.48000000000000043</v>
      </c>
      <c r="AA3" s="4">
        <f>ABS(Processed!AC3-Processed!AC$62)</f>
        <v>1.0099999999999998</v>
      </c>
      <c r="AB3" s="4">
        <f>ABS(Processed!AD3-Processed!AD$62)</f>
        <v>1.1399999999999988</v>
      </c>
      <c r="AC3" s="4">
        <f>ABS(Processed!AE3-Processed!AE$62)</f>
        <v>1.9100000000000001</v>
      </c>
      <c r="AD3" s="4">
        <f>ABS(Processed!AF3-Processed!AF$62)</f>
        <v>12.320000000000007</v>
      </c>
      <c r="AE3" s="4">
        <f>ABS(Processed!AG3-Processed!AG$62)</f>
        <v>12.32</v>
      </c>
      <c r="AF3" s="4">
        <f>ABS(Processed!AH3-Processed!AH$62)</f>
        <v>0.66000000000000014</v>
      </c>
      <c r="AG3" s="4">
        <f>ABS(Processed!AI3-Processed!AI$62)</f>
        <v>4.2899999999999991</v>
      </c>
      <c r="AH3" s="4">
        <f>ABS(Processed!AJ3-Processed!AJ$62)</f>
        <v>0.49000000000000199</v>
      </c>
      <c r="AI3" s="4">
        <f>ABS(Processed!AK3-Processed!AK$62)</f>
        <v>2.5999999999999996</v>
      </c>
      <c r="AJ3" s="4">
        <f>ABS(Processed!AL3-Processed!AL$62)</f>
        <v>1.7899999999999991</v>
      </c>
      <c r="AK3" s="4">
        <f>ABS(Processed!AM3-Processed!AM$62)</f>
        <v>1.5199999999999996</v>
      </c>
      <c r="AL3" s="4">
        <f>ABS(Processed!AN3-Processed!AN$62)</f>
        <v>1.0699999999999994</v>
      </c>
      <c r="AM3" s="4">
        <f>ABS(Processed!AO3-Processed!AO$62)</f>
        <v>2.8599999999999994</v>
      </c>
      <c r="AN3" s="4">
        <f t="shared" ref="AN3:AN61" si="0">SUMPRODUCT($B3:$AM3,$B$62:$AM$62)</f>
        <v>16.170566638052385</v>
      </c>
      <c r="AO3" s="4">
        <f t="shared" ref="AO3:AO61" si="1">SUMPRODUCT($B3:$AM3,$B$63:$AM$63)</f>
        <v>16.269766487149688</v>
      </c>
    </row>
    <row r="4" spans="1:41" x14ac:dyDescent="0.6">
      <c r="A4" s="4" t="s">
        <v>179</v>
      </c>
      <c r="B4" s="4">
        <f>ROUND(ABS(SUM(Processed!$B4:$C4)-SUM(Processed!$B$62:$C$62)),2)</f>
        <v>2.52</v>
      </c>
      <c r="C4" s="4">
        <f>ABS(Processed!D4-Processed!D$62)</f>
        <v>8.9999999999999858E-2</v>
      </c>
      <c r="D4" s="4">
        <f>ABS(Processed!E4-Processed!E$62)</f>
        <v>0.6899999999999995</v>
      </c>
      <c r="E4" s="4">
        <f>ABS(Processed!F4-Processed!F$62)</f>
        <v>0.91000000000000192</v>
      </c>
      <c r="F4" s="4">
        <f>ABS(Processed!G4-Processed!G$62)</f>
        <v>1.990000000000002</v>
      </c>
      <c r="G4" s="4">
        <f>ABS(Processed!H4-Processed!H$62)</f>
        <v>1.1899999999999995</v>
      </c>
      <c r="H4" s="4">
        <f>ROUND(ABS(SUM(Processed!$I4:$J4)-SUM(Processed!$I$62:$J$62)),2)</f>
        <v>0.97</v>
      </c>
      <c r="I4" s="4">
        <f>ABS(Processed!K4-Processed!K$62)</f>
        <v>4.0000000000000036E-2</v>
      </c>
      <c r="J4" s="4">
        <f>ABS(Processed!L4-Processed!L$62)</f>
        <v>11.719999999999999</v>
      </c>
      <c r="K4" s="4">
        <f>ABS(Processed!M4-Processed!M$62)</f>
        <v>1.1799999999999997</v>
      </c>
      <c r="L4" s="4">
        <f>ABS(Processed!N4-Processed!N$62)</f>
        <v>4.0400000000000027</v>
      </c>
      <c r="M4" s="4">
        <f>ABS(Processed!O4-Processed!O$62)</f>
        <v>8.86</v>
      </c>
      <c r="N4" s="4">
        <f>ABS(Processed!P4-Processed!P$62)</f>
        <v>2.1599999999999966</v>
      </c>
      <c r="O4" s="4">
        <f>ABS(Processed!Q4-Processed!Q$62)</f>
        <v>1.6099999999999994</v>
      </c>
      <c r="P4" s="4">
        <f>ABS(Processed!R4-Processed!R$62)</f>
        <v>3.76</v>
      </c>
      <c r="Q4" s="4">
        <f>ABS(Processed!S4-Processed!S$62)</f>
        <v>6.9899999999999984</v>
      </c>
      <c r="R4" s="4">
        <f>ABS(Processed!T4-Processed!T$62)</f>
        <v>6.1500000000000057</v>
      </c>
      <c r="S4" s="4">
        <f>ABS(Processed!U4-Processed!U$62)</f>
        <v>0.46999999999999975</v>
      </c>
      <c r="T4" s="4">
        <f>ABS(Processed!V4-Processed!V$62)</f>
        <v>0.36999999999999744</v>
      </c>
      <c r="U4" s="4">
        <f>ABS(Processed!W4-Processed!W$62)</f>
        <v>1.8900000000000001</v>
      </c>
      <c r="V4" s="4">
        <f>ABS(Processed!X4-Processed!X$62)</f>
        <v>3.5199999999999996</v>
      </c>
      <c r="W4" s="4">
        <f>ABS(Processed!Y4-Processed!Y$62)</f>
        <v>3.0799999999999983</v>
      </c>
      <c r="X4" s="4">
        <f>ABS(Processed!Z4-Processed!Z$62)</f>
        <v>0.57000000000000028</v>
      </c>
      <c r="Y4" s="4">
        <f>ABS(Processed!AA4-Processed!AA$62)</f>
        <v>7.7100000000000009</v>
      </c>
      <c r="Z4" s="4">
        <f>ABS(Processed!AB4-Processed!AB$62)</f>
        <v>0.21999999999999975</v>
      </c>
      <c r="AA4" s="4">
        <f>ABS(Processed!AC4-Processed!AC$62)</f>
        <v>1.3399999999999999</v>
      </c>
      <c r="AB4" s="4">
        <f>ABS(Processed!AD4-Processed!AD$62)</f>
        <v>4.7399999999999984</v>
      </c>
      <c r="AC4" s="4">
        <f>ABS(Processed!AE4-Processed!AE$62)</f>
        <v>1.0500000000000007</v>
      </c>
      <c r="AD4" s="4">
        <f>ABS(Processed!AF4-Processed!AF$62)</f>
        <v>1.2900000000000063</v>
      </c>
      <c r="AE4" s="4">
        <f>ABS(Processed!AG4-Processed!AG$62)</f>
        <v>1.2899999999999991</v>
      </c>
      <c r="AF4" s="4">
        <f>ABS(Processed!AH4-Processed!AH$62)</f>
        <v>5.03</v>
      </c>
      <c r="AG4" s="4">
        <f>ABS(Processed!AI4-Processed!AI$62)</f>
        <v>9.6799999999999979</v>
      </c>
      <c r="AH4" s="4">
        <f>ABS(Processed!AJ4-Processed!AJ$62)</f>
        <v>1.5299999999999976</v>
      </c>
      <c r="AI4" s="4">
        <f>ABS(Processed!AK4-Processed!AK$62)</f>
        <v>2.3499999999999996</v>
      </c>
      <c r="AJ4" s="4">
        <f>ABS(Processed!AL4-Processed!AL$62)</f>
        <v>0.59999999999999964</v>
      </c>
      <c r="AK4" s="4">
        <f>ABS(Processed!AM4-Processed!AM$62)</f>
        <v>1.42</v>
      </c>
      <c r="AL4" s="4">
        <f>ABS(Processed!AN4-Processed!AN$62)</f>
        <v>5.37</v>
      </c>
      <c r="AM4" s="4">
        <f>ABS(Processed!AO4-Processed!AO$62)</f>
        <v>3.4399999999999995</v>
      </c>
      <c r="AN4" s="4">
        <f t="shared" si="0"/>
        <v>26.670265683259668</v>
      </c>
      <c r="AO4" s="4">
        <f t="shared" si="1"/>
        <v>25.227571559842879</v>
      </c>
    </row>
    <row r="5" spans="1:41" x14ac:dyDescent="0.6">
      <c r="A5" s="4" t="s">
        <v>180</v>
      </c>
      <c r="B5" s="4">
        <f>ROUND(ABS(SUM(Processed!$B5:$C5)-SUM(Processed!$B$62:$C$62)),2)</f>
        <v>2.4500000000000002</v>
      </c>
      <c r="C5" s="4">
        <f>ABS(Processed!D5-Processed!D$62)</f>
        <v>2.6900000000000004</v>
      </c>
      <c r="D5" s="4">
        <f>ABS(Processed!E5-Processed!E$62)</f>
        <v>0.4399999999999995</v>
      </c>
      <c r="E5" s="4">
        <f>ABS(Processed!F5-Processed!F$62)</f>
        <v>6.6400000000000023</v>
      </c>
      <c r="F5" s="4">
        <f>ABS(Processed!G5-Processed!G$62)</f>
        <v>6.0000000000002274E-2</v>
      </c>
      <c r="G5" s="4">
        <f>ABS(Processed!H5-Processed!H$62)</f>
        <v>1.8900000000000006</v>
      </c>
      <c r="H5" s="4">
        <f>ROUND(ABS(SUM(Processed!$I5:$J5)-SUM(Processed!$I$62:$J$62)),2)</f>
        <v>0.23</v>
      </c>
      <c r="I5" s="4">
        <f>ABS(Processed!K5-Processed!K$62)</f>
        <v>0.68000000000000016</v>
      </c>
      <c r="J5" s="4">
        <f>ABS(Processed!L5-Processed!L$62)</f>
        <v>5.6900000000000013</v>
      </c>
      <c r="K5" s="4">
        <f>ABS(Processed!M5-Processed!M$62)</f>
        <v>0.73000000000000043</v>
      </c>
      <c r="L5" s="4">
        <f>ABS(Processed!N5-Processed!N$62)</f>
        <v>4.509999999999998</v>
      </c>
      <c r="M5" s="4">
        <f>ABS(Processed!O5-Processed!O$62)</f>
        <v>1.9000000000000057</v>
      </c>
      <c r="N5" s="4">
        <f>ABS(Processed!P5-Processed!P$62)</f>
        <v>1.0600000000000023</v>
      </c>
      <c r="O5" s="4">
        <f>ABS(Processed!Q5-Processed!Q$62)</f>
        <v>1.0300000000000011</v>
      </c>
      <c r="P5" s="4">
        <f>ABS(Processed!R5-Processed!R$62)</f>
        <v>3.0000000000000249E-2</v>
      </c>
      <c r="Q5" s="4">
        <f>ABS(Processed!S5-Processed!S$62)</f>
        <v>1.4899999999999984</v>
      </c>
      <c r="R5" s="4">
        <f>ABS(Processed!T5-Processed!T$62)</f>
        <v>6.6899999999999977</v>
      </c>
      <c r="S5" s="4">
        <f>ABS(Processed!U5-Processed!U$62)</f>
        <v>0.66000000000000014</v>
      </c>
      <c r="T5" s="4">
        <f>ABS(Processed!V5-Processed!V$62)</f>
        <v>7.519999999999996</v>
      </c>
      <c r="U5" s="4">
        <f>ABS(Processed!W5-Processed!W$62)</f>
        <v>2.2300000000000004</v>
      </c>
      <c r="V5" s="4">
        <f>ABS(Processed!X5-Processed!X$62)</f>
        <v>3.5999999999999996</v>
      </c>
      <c r="W5" s="4">
        <f>ABS(Processed!Y5-Processed!Y$62)</f>
        <v>0.58999999999999986</v>
      </c>
      <c r="X5" s="4">
        <f>ABS(Processed!Z5-Processed!Z$62)</f>
        <v>1.0200000000000005</v>
      </c>
      <c r="Y5" s="4">
        <f>ABS(Processed!AA5-Processed!AA$62)</f>
        <v>0.42000000000000171</v>
      </c>
      <c r="Z5" s="4">
        <f>ABS(Processed!AB5-Processed!AB$62)</f>
        <v>1.1099999999999994</v>
      </c>
      <c r="AA5" s="4">
        <f>ABS(Processed!AC5-Processed!AC$62)</f>
        <v>1.3399999999999999</v>
      </c>
      <c r="AB5" s="4">
        <f>ABS(Processed!AD5-Processed!AD$62)</f>
        <v>1.0899999999999999</v>
      </c>
      <c r="AC5" s="4">
        <f>ABS(Processed!AE5-Processed!AE$62)</f>
        <v>1.4399999999999977</v>
      </c>
      <c r="AD5" s="4">
        <f>ABS(Processed!AF5-Processed!AF$62)</f>
        <v>19.989999999999995</v>
      </c>
      <c r="AE5" s="4">
        <f>ABS(Processed!AG5-Processed!AG$62)</f>
        <v>19.989999999999998</v>
      </c>
      <c r="AF5" s="4">
        <f>ABS(Processed!AH5-Processed!AH$62)</f>
        <v>1.17</v>
      </c>
      <c r="AG5" s="4">
        <f>ABS(Processed!AI5-Processed!AI$62)</f>
        <v>2.9700000000000024</v>
      </c>
      <c r="AH5" s="4">
        <f>ABS(Processed!AJ5-Processed!AJ$62)</f>
        <v>1.6500000000000004</v>
      </c>
      <c r="AI5" s="4">
        <f>ABS(Processed!AK5-Processed!AK$62)</f>
        <v>0.19999999999999929</v>
      </c>
      <c r="AJ5" s="4">
        <f>ABS(Processed!AL5-Processed!AL$62)</f>
        <v>1.4700000000000006</v>
      </c>
      <c r="AK5" s="4">
        <f>ABS(Processed!AM5-Processed!AM$62)</f>
        <v>0.83999999999999986</v>
      </c>
      <c r="AL5" s="4">
        <f>ABS(Processed!AN5-Processed!AN$62)</f>
        <v>2.25</v>
      </c>
      <c r="AM5" s="4">
        <f>ABS(Processed!AO5-Processed!AO$62)</f>
        <v>3.0000000000001137E-2</v>
      </c>
      <c r="AN5" s="4">
        <f t="shared" si="0"/>
        <v>11.301642460570697</v>
      </c>
      <c r="AO5" s="4">
        <f t="shared" si="1"/>
        <v>11.083940640744402</v>
      </c>
    </row>
    <row r="6" spans="1:41" x14ac:dyDescent="0.6">
      <c r="A6" s="4" t="s">
        <v>181</v>
      </c>
      <c r="B6" s="4">
        <f>ROUND(ABS(SUM(Processed!$B6:$C6)-SUM(Processed!$B$62:$C$62)),2)</f>
        <v>6.68</v>
      </c>
      <c r="C6" s="4">
        <f>ABS(Processed!D6-Processed!D$62)</f>
        <v>0.62000000000000011</v>
      </c>
      <c r="D6" s="4">
        <f>ABS(Processed!E6-Processed!E$62)</f>
        <v>0.89000000000000057</v>
      </c>
      <c r="E6" s="4">
        <f>ABS(Processed!F6-Processed!F$62)</f>
        <v>3.8600000000000012</v>
      </c>
      <c r="F6" s="4">
        <f>ABS(Processed!G6-Processed!G$62)</f>
        <v>0.15000000000000213</v>
      </c>
      <c r="G6" s="4">
        <f>ABS(Processed!H6-Processed!H$62)</f>
        <v>3.33</v>
      </c>
      <c r="H6" s="4">
        <f>ROUND(ABS(SUM(Processed!$I6:$J6)-SUM(Processed!$I$62:$J$62)),2)</f>
        <v>7.47</v>
      </c>
      <c r="I6" s="4">
        <f>ABS(Processed!K6-Processed!K$62)</f>
        <v>1.1000000000000001</v>
      </c>
      <c r="J6" s="4">
        <f>ABS(Processed!L6-Processed!L$62)</f>
        <v>7.0599999999999987</v>
      </c>
      <c r="K6" s="4">
        <f>ABS(Processed!M6-Processed!M$62)</f>
        <v>0.38000000000000078</v>
      </c>
      <c r="L6" s="4">
        <f>ABS(Processed!N6-Processed!N$62)</f>
        <v>6.5</v>
      </c>
      <c r="M6" s="4">
        <f>ABS(Processed!O6-Processed!O$62)</f>
        <v>0.17999999999999972</v>
      </c>
      <c r="N6" s="4">
        <f>ABS(Processed!P6-Processed!P$62)</f>
        <v>1.9400000000000048</v>
      </c>
      <c r="O6" s="4">
        <f>ABS(Processed!Q6-Processed!Q$62)</f>
        <v>3.0799999999999983</v>
      </c>
      <c r="P6" s="4">
        <f>ABS(Processed!R6-Processed!R$62)</f>
        <v>1.1399999999999988</v>
      </c>
      <c r="Q6" s="4">
        <f>ABS(Processed!S6-Processed!S$62)</f>
        <v>14.51</v>
      </c>
      <c r="R6" s="4">
        <f>ABS(Processed!T6-Processed!T$62)</f>
        <v>18.900000000000006</v>
      </c>
      <c r="S6" s="4">
        <f>ABS(Processed!U6-Processed!U$62)</f>
        <v>3.0700000000000003</v>
      </c>
      <c r="T6" s="4">
        <f>ABS(Processed!V6-Processed!V$62)</f>
        <v>1.3200000000000003</v>
      </c>
      <c r="U6" s="4">
        <f>ABS(Processed!W6-Processed!W$62)</f>
        <v>1.9600000000000002</v>
      </c>
      <c r="V6" s="4">
        <f>ABS(Processed!X6-Processed!X$62)</f>
        <v>1.1200000000000001</v>
      </c>
      <c r="W6" s="4">
        <f>ABS(Processed!Y6-Processed!Y$62)</f>
        <v>2.9699999999999989</v>
      </c>
      <c r="X6" s="4">
        <f>ABS(Processed!Z6-Processed!Z$62)</f>
        <v>0.5</v>
      </c>
      <c r="Y6" s="4">
        <f>ABS(Processed!AA6-Processed!AA$62)</f>
        <v>1.9200000000000017</v>
      </c>
      <c r="Z6" s="4">
        <f>ABS(Processed!AB6-Processed!AB$62)</f>
        <v>0.29000000000000004</v>
      </c>
      <c r="AA6" s="4">
        <f>ABS(Processed!AC6-Processed!AC$62)</f>
        <v>0.33999999999999986</v>
      </c>
      <c r="AB6" s="4">
        <f>ABS(Processed!AD6-Processed!AD$62)</f>
        <v>3.09</v>
      </c>
      <c r="AC6" s="4">
        <f>ABS(Processed!AE6-Processed!AE$62)</f>
        <v>2.3900000000000006</v>
      </c>
      <c r="AD6" s="4">
        <f>ABS(Processed!AF6-Processed!AF$62)</f>
        <v>4.1700000000000017</v>
      </c>
      <c r="AE6" s="4">
        <f>ABS(Processed!AG6-Processed!AG$62)</f>
        <v>4.17</v>
      </c>
      <c r="AF6" s="4">
        <f>ABS(Processed!AH6-Processed!AH$62)</f>
        <v>3.0500000000000007</v>
      </c>
      <c r="AG6" s="4">
        <f>ABS(Processed!AI6-Processed!AI$62)</f>
        <v>5.2799999999999994</v>
      </c>
      <c r="AH6" s="4">
        <f>ABS(Processed!AJ6-Processed!AJ$62)</f>
        <v>2.75</v>
      </c>
      <c r="AI6" s="4">
        <f>ABS(Processed!AK6-Processed!AK$62)</f>
        <v>2.1400000000000006</v>
      </c>
      <c r="AJ6" s="4">
        <f>ABS(Processed!AL6-Processed!AL$62)</f>
        <v>0.65000000000000036</v>
      </c>
      <c r="AK6" s="4">
        <f>ABS(Processed!AM6-Processed!AM$62)</f>
        <v>0.92999999999999972</v>
      </c>
      <c r="AL6" s="4">
        <f>ABS(Processed!AN6-Processed!AN$62)</f>
        <v>1.7000000000000002</v>
      </c>
      <c r="AM6" s="4">
        <f>ABS(Processed!AO6-Processed!AO$62)</f>
        <v>0.14999999999999858</v>
      </c>
      <c r="AN6" s="4">
        <f t="shared" si="0"/>
        <v>15.845775494260208</v>
      </c>
      <c r="AO6" s="4">
        <f t="shared" si="1"/>
        <v>15.723468064080697</v>
      </c>
    </row>
    <row r="7" spans="1:41" x14ac:dyDescent="0.6">
      <c r="A7" s="4" t="s">
        <v>182</v>
      </c>
      <c r="B7" s="4">
        <f>ROUND(ABS(SUM(Processed!$B7:$C7)-SUM(Processed!$B$62:$C$62)),2)</f>
        <v>0.2</v>
      </c>
      <c r="C7" s="4">
        <f>ABS(Processed!D7-Processed!D$62)</f>
        <v>0.13999999999999968</v>
      </c>
      <c r="D7" s="4">
        <f>ABS(Processed!E7-Processed!E$62)</f>
        <v>0.34999999999999964</v>
      </c>
      <c r="E7" s="4">
        <f>ABS(Processed!F7-Processed!F$62)</f>
        <v>0.41999999999999993</v>
      </c>
      <c r="F7" s="4">
        <f>ABS(Processed!G7-Processed!G$62)</f>
        <v>0.25999999999999801</v>
      </c>
      <c r="G7" s="4">
        <f>ABS(Processed!H7-Processed!H$62)</f>
        <v>0.38999999999999879</v>
      </c>
      <c r="H7" s="4">
        <f>ROUND(ABS(SUM(Processed!$I7:$J7)-SUM(Processed!$I$62:$J$62)),2)</f>
        <v>0.39</v>
      </c>
      <c r="I7" s="4">
        <f>ABS(Processed!K7-Processed!K$62)</f>
        <v>0.22999999999999998</v>
      </c>
      <c r="J7" s="4">
        <f>ABS(Processed!L7-Processed!L$62)</f>
        <v>4.34</v>
      </c>
      <c r="K7" s="4">
        <f>ABS(Processed!M7-Processed!M$62)</f>
        <v>0.78999999999999915</v>
      </c>
      <c r="L7" s="4">
        <f>ABS(Processed!N7-Processed!N$62)</f>
        <v>0.21999999999999886</v>
      </c>
      <c r="M7" s="4">
        <f>ABS(Processed!O7-Processed!O$62)</f>
        <v>5.3499999999999943</v>
      </c>
      <c r="N7" s="4">
        <f>ABS(Processed!P7-Processed!P$62)</f>
        <v>0.9199999999999946</v>
      </c>
      <c r="O7" s="4">
        <f>ABS(Processed!Q7-Processed!Q$62)</f>
        <v>0.33999999999999631</v>
      </c>
      <c r="P7" s="4">
        <f>ABS(Processed!R7-Processed!R$62)</f>
        <v>1.2599999999999998</v>
      </c>
      <c r="Q7" s="4">
        <f>ABS(Processed!S7-Processed!S$62)</f>
        <v>0.23000000000000043</v>
      </c>
      <c r="R7" s="4">
        <f>ABS(Processed!T7-Processed!T$62)</f>
        <v>3.970000000000006</v>
      </c>
      <c r="S7" s="4">
        <f>ABS(Processed!U7-Processed!U$62)</f>
        <v>1.2699999999999996</v>
      </c>
      <c r="T7" s="4">
        <f>ABS(Processed!V7-Processed!V$62)</f>
        <v>5.0100000000000016</v>
      </c>
      <c r="U7" s="4">
        <f>ABS(Processed!W7-Processed!W$62)</f>
        <v>2.16</v>
      </c>
      <c r="V7" s="4">
        <f>ABS(Processed!X7-Processed!X$62)</f>
        <v>3.1799999999999997</v>
      </c>
      <c r="W7" s="4">
        <f>ABS(Processed!Y7-Processed!Y$62)</f>
        <v>0.75</v>
      </c>
      <c r="X7" s="4">
        <f>ABS(Processed!Z7-Processed!Z$62)</f>
        <v>0.51999999999999957</v>
      </c>
      <c r="Y7" s="4">
        <f>ABS(Processed!AA7-Processed!AA$62)</f>
        <v>3.1000000000000014</v>
      </c>
      <c r="Z7" s="4">
        <f>ABS(Processed!AB7-Processed!AB$62)</f>
        <v>0.46999999999999975</v>
      </c>
      <c r="AA7" s="4">
        <f>ABS(Processed!AC7-Processed!AC$62)</f>
        <v>0.17999999999999972</v>
      </c>
      <c r="AB7" s="4">
        <f>ABS(Processed!AD7-Processed!AD$62)</f>
        <v>1.8199999999999985</v>
      </c>
      <c r="AC7" s="4">
        <f>ABS(Processed!AE7-Processed!AE$62)</f>
        <v>2.5</v>
      </c>
      <c r="AD7" s="4">
        <f>ABS(Processed!AF7-Processed!AF$62)</f>
        <v>8.0499999999999972</v>
      </c>
      <c r="AE7" s="4">
        <f>ABS(Processed!AG7-Processed!AG$62)</f>
        <v>8.0500000000000007</v>
      </c>
      <c r="AF7" s="4">
        <f>ABS(Processed!AH7-Processed!AH$62)</f>
        <v>2.9800000000000004</v>
      </c>
      <c r="AG7" s="4">
        <f>ABS(Processed!AI7-Processed!AI$62)</f>
        <v>3.3099999999999987</v>
      </c>
      <c r="AH7" s="4">
        <f>ABS(Processed!AJ7-Processed!AJ$62)</f>
        <v>0.61999999999999744</v>
      </c>
      <c r="AI7" s="4">
        <f>ABS(Processed!AK7-Processed!AK$62)</f>
        <v>1.6600000000000001</v>
      </c>
      <c r="AJ7" s="4">
        <f>ABS(Processed!AL7-Processed!AL$62)</f>
        <v>1.8600000000000012</v>
      </c>
      <c r="AK7" s="4">
        <f>ABS(Processed!AM7-Processed!AM$62)</f>
        <v>0.66999999999999993</v>
      </c>
      <c r="AL7" s="4">
        <f>ABS(Processed!AN7-Processed!AN$62)</f>
        <v>0.37000000000000011</v>
      </c>
      <c r="AM7" s="4">
        <f>ABS(Processed!AO7-Processed!AO$62)</f>
        <v>1.0999999999999996</v>
      </c>
      <c r="AN7" s="4">
        <f t="shared" si="0"/>
        <v>12.915652768048806</v>
      </c>
      <c r="AO7" s="4">
        <f t="shared" si="1"/>
        <v>12.596988288718665</v>
      </c>
    </row>
    <row r="8" spans="1:41" x14ac:dyDescent="0.6">
      <c r="A8" s="4" t="s">
        <v>183</v>
      </c>
      <c r="B8" s="4">
        <f>ROUND(ABS(SUM(Processed!$B8:$C8)-SUM(Processed!$B$62:$C$62)),2)</f>
        <v>2.57</v>
      </c>
      <c r="C8" s="4">
        <f>ABS(Processed!D8-Processed!D$62)</f>
        <v>0.80999999999999961</v>
      </c>
      <c r="D8" s="4">
        <f>ABS(Processed!E8-Processed!E$62)</f>
        <v>1.5</v>
      </c>
      <c r="E8" s="4">
        <f>ABS(Processed!F8-Processed!F$62)</f>
        <v>3.7899999999999991</v>
      </c>
      <c r="F8" s="4">
        <f>ABS(Processed!G8-Processed!G$62)</f>
        <v>1.9100000000000001</v>
      </c>
      <c r="G8" s="4">
        <f>ABS(Processed!H8-Processed!H$62)</f>
        <v>1.1899999999999995</v>
      </c>
      <c r="H8" s="4">
        <f>ROUND(ABS(SUM(Processed!$I8:$J8)-SUM(Processed!$I$62:$J$62)),2)</f>
        <v>3.78</v>
      </c>
      <c r="I8" s="4">
        <f>ABS(Processed!K8-Processed!K$62)</f>
        <v>1.0100000000000002</v>
      </c>
      <c r="J8" s="4">
        <f>ABS(Processed!L8-Processed!L$62)</f>
        <v>17.43</v>
      </c>
      <c r="K8" s="4">
        <f>ABS(Processed!M8-Processed!M$62)</f>
        <v>1.0500000000000007</v>
      </c>
      <c r="L8" s="4">
        <f>ABS(Processed!N8-Processed!N$62)</f>
        <v>9.759999999999998</v>
      </c>
      <c r="M8" s="4">
        <f>ABS(Processed!O8-Processed!O$62)</f>
        <v>8.7199999999999989</v>
      </c>
      <c r="N8" s="4">
        <f>ABS(Processed!P8-Processed!P$62)</f>
        <v>3.8899999999999935</v>
      </c>
      <c r="O8" s="4">
        <f>ABS(Processed!Q8-Processed!Q$62)</f>
        <v>4.7000000000000028</v>
      </c>
      <c r="P8" s="4">
        <f>ABS(Processed!R8-Processed!R$62)</f>
        <v>0.8100000000000005</v>
      </c>
      <c r="Q8" s="4">
        <f>ABS(Processed!S8-Processed!S$62)</f>
        <v>15.009999999999998</v>
      </c>
      <c r="R8" s="4">
        <f>ABS(Processed!T8-Processed!T$62)</f>
        <v>8.7899999999999991</v>
      </c>
      <c r="S8" s="4">
        <f>ABS(Processed!U8-Processed!U$62)</f>
        <v>3.08</v>
      </c>
      <c r="T8" s="4">
        <f>ABS(Processed!V8-Processed!V$62)</f>
        <v>3.1500000000000021</v>
      </c>
      <c r="U8" s="4">
        <f>ABS(Processed!W8-Processed!W$62)</f>
        <v>2.14</v>
      </c>
      <c r="V8" s="4">
        <f>ABS(Processed!X8-Processed!X$62)</f>
        <v>2.2599999999999998</v>
      </c>
      <c r="W8" s="4">
        <f>ABS(Processed!Y8-Processed!Y$62)</f>
        <v>4.8600000000000012</v>
      </c>
      <c r="X8" s="4">
        <f>ABS(Processed!Z8-Processed!Z$62)</f>
        <v>0.27999999999999936</v>
      </c>
      <c r="Y8" s="4">
        <f>ABS(Processed!AA8-Processed!AA$62)</f>
        <v>1.2199999999999989</v>
      </c>
      <c r="Z8" s="4">
        <f>ABS(Processed!AB8-Processed!AB$62)</f>
        <v>1.0300000000000002</v>
      </c>
      <c r="AA8" s="4">
        <f>ABS(Processed!AC8-Processed!AC$62)</f>
        <v>2.21</v>
      </c>
      <c r="AB8" s="4">
        <f>ABS(Processed!AD8-Processed!AD$62)</f>
        <v>7.3500000000000014</v>
      </c>
      <c r="AC8" s="4">
        <f>ABS(Processed!AE8-Processed!AE$62)</f>
        <v>1.6600000000000001</v>
      </c>
      <c r="AD8" s="4">
        <f>ABS(Processed!AF8-Processed!AF$62)</f>
        <v>7.2800000000000011</v>
      </c>
      <c r="AE8" s="4">
        <f>ABS(Processed!AG8-Processed!AG$62)</f>
        <v>7.2800000000000011</v>
      </c>
      <c r="AF8" s="4">
        <f>ABS(Processed!AH8-Processed!AH$62)</f>
        <v>3.4399999999999995</v>
      </c>
      <c r="AG8" s="4">
        <f>ABS(Processed!AI8-Processed!AI$62)</f>
        <v>12.390000000000004</v>
      </c>
      <c r="AH8" s="4">
        <f>ABS(Processed!AJ8-Processed!AJ$62)</f>
        <v>6.8300000000000018</v>
      </c>
      <c r="AI8" s="4">
        <f>ABS(Processed!AK8-Processed!AK$62)</f>
        <v>1.8599999999999994</v>
      </c>
      <c r="AJ8" s="4">
        <f>ABS(Processed!AL8-Processed!AL$62)</f>
        <v>1.08</v>
      </c>
      <c r="AK8" s="4">
        <f>ABS(Processed!AM8-Processed!AM$62)</f>
        <v>1.0999999999999996</v>
      </c>
      <c r="AL8" s="4">
        <f>ABS(Processed!AN8-Processed!AN$62)</f>
        <v>4.91</v>
      </c>
      <c r="AM8" s="4">
        <f>ABS(Processed!AO8-Processed!AO$62)</f>
        <v>4.4200000000000008</v>
      </c>
      <c r="AN8" s="4">
        <f t="shared" si="0"/>
        <v>30.463671188923705</v>
      </c>
      <c r="AO8" s="4">
        <f t="shared" si="1"/>
        <v>28.691069416236843</v>
      </c>
    </row>
    <row r="9" spans="1:41" x14ac:dyDescent="0.6">
      <c r="A9" s="4" t="s">
        <v>184</v>
      </c>
      <c r="B9" s="4">
        <f>ROUND(ABS(SUM(Processed!$B9:$C9)-SUM(Processed!$B$62:$C$62)),2)</f>
        <v>2</v>
      </c>
      <c r="C9" s="4">
        <f>ABS(Processed!D9-Processed!D$62)</f>
        <v>2.2000000000000002</v>
      </c>
      <c r="D9" s="4">
        <f>ABS(Processed!E9-Processed!E$62)</f>
        <v>1.3000000000000007</v>
      </c>
      <c r="E9" s="4">
        <f>ABS(Processed!F9-Processed!F$62)</f>
        <v>5.5000000000000018</v>
      </c>
      <c r="F9" s="4">
        <f>ABS(Processed!G9-Processed!G$62)</f>
        <v>0.17999999999999972</v>
      </c>
      <c r="G9" s="4">
        <f>ABS(Processed!H9-Processed!H$62)</f>
        <v>1.2599999999999998</v>
      </c>
      <c r="H9" s="4">
        <f>ROUND(ABS(SUM(Processed!$I9:$J9)-SUM(Processed!$I$62:$J$62)),2)</f>
        <v>1.68</v>
      </c>
      <c r="I9" s="4">
        <f>ABS(Processed!K9-Processed!K$62)</f>
        <v>0.16999999999999993</v>
      </c>
      <c r="J9" s="4">
        <f>ABS(Processed!L9-Processed!L$62)</f>
        <v>1.490000000000002</v>
      </c>
      <c r="K9" s="4">
        <f>ABS(Processed!M9-Processed!M$62)</f>
        <v>0.50999999999999979</v>
      </c>
      <c r="L9" s="4">
        <f>ABS(Processed!N9-Processed!N$62)</f>
        <v>2.25</v>
      </c>
      <c r="M9" s="4">
        <f>ABS(Processed!O9-Processed!O$62)</f>
        <v>0.25999999999999801</v>
      </c>
      <c r="N9" s="4">
        <f>ABS(Processed!P9-Processed!P$62)</f>
        <v>2.3700000000000045</v>
      </c>
      <c r="O9" s="4">
        <f>ABS(Processed!Q9-Processed!Q$62)</f>
        <v>3.2499999999999964</v>
      </c>
      <c r="P9" s="4">
        <f>ABS(Processed!R9-Processed!R$62)</f>
        <v>0.87999999999999901</v>
      </c>
      <c r="Q9" s="4">
        <f>ABS(Processed!S9-Processed!S$62)</f>
        <v>5.1999999999999993</v>
      </c>
      <c r="R9" s="4">
        <f>ABS(Processed!T9-Processed!T$62)</f>
        <v>6.3599999999999994</v>
      </c>
      <c r="S9" s="4">
        <f>ABS(Processed!U9-Processed!U$62)</f>
        <v>2.9699999999999998</v>
      </c>
      <c r="T9" s="4">
        <f>ABS(Processed!V9-Processed!V$62)</f>
        <v>8.5899999999999963</v>
      </c>
      <c r="U9" s="4">
        <f>ABS(Processed!W9-Processed!W$62)</f>
        <v>2.1900000000000004</v>
      </c>
      <c r="V9" s="4">
        <f>ABS(Processed!X9-Processed!X$62)</f>
        <v>1.3399999999999999</v>
      </c>
      <c r="W9" s="4">
        <f>ABS(Processed!Y9-Processed!Y$62)</f>
        <v>0.94000000000000128</v>
      </c>
      <c r="X9" s="4">
        <f>ABS(Processed!Z9-Processed!Z$62)</f>
        <v>1.7199999999999998</v>
      </c>
      <c r="Y9" s="4">
        <f>ABS(Processed!AA9-Processed!AA$62)</f>
        <v>2.8599999999999994</v>
      </c>
      <c r="Z9" s="4">
        <f>ABS(Processed!AB9-Processed!AB$62)</f>
        <v>1.1099999999999994</v>
      </c>
      <c r="AA9" s="4">
        <f>ABS(Processed!AC9-Processed!AC$62)</f>
        <v>0.94000000000000039</v>
      </c>
      <c r="AB9" s="4">
        <f>ABS(Processed!AD9-Processed!AD$62)</f>
        <v>2.4899999999999984</v>
      </c>
      <c r="AC9" s="4">
        <f>ABS(Processed!AE9-Processed!AE$62)</f>
        <v>0.32000000000000028</v>
      </c>
      <c r="AD9" s="4">
        <f>ABS(Processed!AF9-Processed!AF$62)</f>
        <v>12.069999999999993</v>
      </c>
      <c r="AE9" s="4">
        <f>ABS(Processed!AG9-Processed!AG$62)</f>
        <v>12.07</v>
      </c>
      <c r="AF9" s="4">
        <f>ABS(Processed!AH9-Processed!AH$62)</f>
        <v>1.3800000000000008</v>
      </c>
      <c r="AG9" s="4">
        <f>ABS(Processed!AI9-Processed!AI$62)</f>
        <v>1.0999999999999979</v>
      </c>
      <c r="AH9" s="4">
        <f>ABS(Processed!AJ9-Processed!AJ$62)</f>
        <v>5.9999999999998721E-2</v>
      </c>
      <c r="AI9" s="4">
        <f>ABS(Processed!AK9-Processed!AK$62)</f>
        <v>0.58000000000000007</v>
      </c>
      <c r="AJ9" s="4">
        <f>ABS(Processed!AL9-Processed!AL$62)</f>
        <v>1.3000000000000007</v>
      </c>
      <c r="AK9" s="4">
        <f>ABS(Processed!AM9-Processed!AM$62)</f>
        <v>0.23000000000000043</v>
      </c>
      <c r="AL9" s="4">
        <f>ABS(Processed!AN9-Processed!AN$62)</f>
        <v>0.37000000000000011</v>
      </c>
      <c r="AM9" s="4">
        <f>ABS(Processed!AO9-Processed!AO$62)</f>
        <v>0.37999999999999901</v>
      </c>
      <c r="AN9" s="4">
        <f t="shared" si="0"/>
        <v>8.6300591095580259</v>
      </c>
      <c r="AO9" s="4">
        <f t="shared" si="1"/>
        <v>9.4231114111833385</v>
      </c>
    </row>
    <row r="10" spans="1:41" x14ac:dyDescent="0.6">
      <c r="A10" s="4" t="s">
        <v>185</v>
      </c>
      <c r="B10" s="4">
        <f>ROUND(ABS(SUM(Processed!$B10:$C10)-SUM(Processed!$B$62:$C$62)),2)</f>
        <v>0.81</v>
      </c>
      <c r="C10" s="4">
        <f>ABS(Processed!D10-Processed!D$62)</f>
        <v>0.63999999999999968</v>
      </c>
      <c r="D10" s="4">
        <f>ABS(Processed!E10-Processed!E$62)</f>
        <v>1.04</v>
      </c>
      <c r="E10" s="4">
        <f>ABS(Processed!F10-Processed!F$62)</f>
        <v>4.0199999999999996</v>
      </c>
      <c r="F10" s="4">
        <f>ABS(Processed!G10-Processed!G$62)</f>
        <v>0.44999999999999929</v>
      </c>
      <c r="G10" s="4">
        <f>ABS(Processed!H10-Processed!H$62)</f>
        <v>0.95999999999999908</v>
      </c>
      <c r="H10" s="4">
        <f>ROUND(ABS(SUM(Processed!$I10:$J10)-SUM(Processed!$I$62:$J$62)),2)</f>
        <v>2.23</v>
      </c>
      <c r="I10" s="4">
        <f>ABS(Processed!K10-Processed!K$62)</f>
        <v>1.62</v>
      </c>
      <c r="J10" s="4">
        <f>ABS(Processed!L10-Processed!L$62)</f>
        <v>13.36</v>
      </c>
      <c r="K10" s="4">
        <f>ABS(Processed!M10-Processed!M$62)</f>
        <v>1.3100000000000005</v>
      </c>
      <c r="L10" s="4">
        <f>ABS(Processed!N10-Processed!N$62)</f>
        <v>5.93</v>
      </c>
      <c r="M10" s="4">
        <f>ABS(Processed!O10-Processed!O$62)</f>
        <v>8.730000000000004</v>
      </c>
      <c r="N10" s="4">
        <f>ABS(Processed!P10-Processed!P$62)</f>
        <v>1.9699999999999989</v>
      </c>
      <c r="O10" s="4">
        <f>ABS(Processed!Q10-Processed!Q$62)</f>
        <v>3.8700000000000045</v>
      </c>
      <c r="P10" s="4">
        <f>ABS(Processed!R10-Processed!R$62)</f>
        <v>1.9100000000000001</v>
      </c>
      <c r="Q10" s="4">
        <f>ABS(Processed!S10-Processed!S$62)</f>
        <v>8.11</v>
      </c>
      <c r="R10" s="4">
        <f>ABS(Processed!T10-Processed!T$62)</f>
        <v>3.6199999999999974</v>
      </c>
      <c r="S10" s="4">
        <f>ABS(Processed!U10-Processed!U$62)</f>
        <v>1.2100000000000004</v>
      </c>
      <c r="T10" s="4">
        <f>ABS(Processed!V10-Processed!V$62)</f>
        <v>3.2800000000000011</v>
      </c>
      <c r="U10" s="4">
        <f>ABS(Processed!W10-Processed!W$62)</f>
        <v>2.1100000000000003</v>
      </c>
      <c r="V10" s="4">
        <f>ABS(Processed!X10-Processed!X$62)</f>
        <v>2.29</v>
      </c>
      <c r="W10" s="4">
        <f>ABS(Processed!Y10-Processed!Y$62)</f>
        <v>3.25</v>
      </c>
      <c r="X10" s="4">
        <f>ABS(Processed!Z10-Processed!Z$62)</f>
        <v>0.71</v>
      </c>
      <c r="Y10" s="4">
        <f>ABS(Processed!AA10-Processed!AA$62)</f>
        <v>2.5299999999999994</v>
      </c>
      <c r="Z10" s="4">
        <f>ABS(Processed!AB10-Processed!AB$62)</f>
        <v>0.62999999999999989</v>
      </c>
      <c r="AA10" s="4">
        <f>ABS(Processed!AC10-Processed!AC$62)</f>
        <v>1.29</v>
      </c>
      <c r="AB10" s="4">
        <f>ABS(Processed!AD10-Processed!AD$62)</f>
        <v>7.0300000000000011</v>
      </c>
      <c r="AC10" s="4">
        <f>ABS(Processed!AE10-Processed!AE$62)</f>
        <v>3.1799999999999997</v>
      </c>
      <c r="AD10" s="4">
        <f>ABS(Processed!AF10-Processed!AF$62)</f>
        <v>8.3299999999999983</v>
      </c>
      <c r="AE10" s="4">
        <f>ABS(Processed!AG10-Processed!AG$62)</f>
        <v>8.33</v>
      </c>
      <c r="AF10" s="4">
        <f>ABS(Processed!AH10-Processed!AH$62)</f>
        <v>4.01</v>
      </c>
      <c r="AG10" s="4">
        <f>ABS(Processed!AI10-Processed!AI$62)</f>
        <v>11.45</v>
      </c>
      <c r="AH10" s="4">
        <f>ABS(Processed!AJ10-Processed!AJ$62)</f>
        <v>5.5600000000000005</v>
      </c>
      <c r="AI10" s="4">
        <f>ABS(Processed!AK10-Processed!AK$62)</f>
        <v>0.40000000000000036</v>
      </c>
      <c r="AJ10" s="4">
        <f>ABS(Processed!AL10-Processed!AL$62)</f>
        <v>0.36000000000000121</v>
      </c>
      <c r="AK10" s="4">
        <f>ABS(Processed!AM10-Processed!AM$62)</f>
        <v>0.12000000000000099</v>
      </c>
      <c r="AL10" s="4">
        <f>ABS(Processed!AN10-Processed!AN$62)</f>
        <v>4.83</v>
      </c>
      <c r="AM10" s="4">
        <f>ABS(Processed!AO10-Processed!AO$62)</f>
        <v>4.9200000000000008</v>
      </c>
      <c r="AN10" s="4">
        <f t="shared" si="0"/>
        <v>27.695351280721045</v>
      </c>
      <c r="AO10" s="4">
        <f t="shared" si="1"/>
        <v>25.99350318933584</v>
      </c>
    </row>
    <row r="11" spans="1:41" x14ac:dyDescent="0.6">
      <c r="A11" s="4" t="s">
        <v>186</v>
      </c>
      <c r="B11" s="4">
        <f>ROUND(ABS(SUM(Processed!$B11:$C11)-SUM(Processed!$B$62:$C$62)),2)</f>
        <v>0.3</v>
      </c>
      <c r="C11" s="4">
        <f>ABS(Processed!D11-Processed!D$62)</f>
        <v>1.2199999999999998</v>
      </c>
      <c r="D11" s="4">
        <f>ABS(Processed!E11-Processed!E$62)</f>
        <v>0.95000000000000018</v>
      </c>
      <c r="E11" s="4">
        <f>ABS(Processed!F11-Processed!F$62)</f>
        <v>2.2099999999999991</v>
      </c>
      <c r="F11" s="4">
        <f>ABS(Processed!G11-Processed!G$62)</f>
        <v>0.46000000000000085</v>
      </c>
      <c r="G11" s="4">
        <f>ABS(Processed!H11-Processed!H$62)</f>
        <v>0.5</v>
      </c>
      <c r="H11" s="4">
        <f>ROUND(ABS(SUM(Processed!$I11:$J11)-SUM(Processed!$I$62:$J$62)),2)</f>
        <v>1.1499999999999999</v>
      </c>
      <c r="I11" s="4">
        <f>ABS(Processed!K11-Processed!K$62)</f>
        <v>0.4700000000000002</v>
      </c>
      <c r="J11" s="4">
        <f>ABS(Processed!L11-Processed!L$62)</f>
        <v>6.8000000000000007</v>
      </c>
      <c r="K11" s="4">
        <f>ABS(Processed!M11-Processed!M$62)</f>
        <v>1.1600000000000001</v>
      </c>
      <c r="L11" s="4">
        <f>ABS(Processed!N11-Processed!N$62)</f>
        <v>4.2900000000000027</v>
      </c>
      <c r="M11" s="4">
        <f>ABS(Processed!O11-Processed!O$62)</f>
        <v>3.6699999999999946</v>
      </c>
      <c r="N11" s="4">
        <f>ABS(Processed!P11-Processed!P$62)</f>
        <v>2.769999999999996</v>
      </c>
      <c r="O11" s="4">
        <f>ABS(Processed!Q11-Processed!Q$62)</f>
        <v>1.9100000000000037</v>
      </c>
      <c r="P11" s="4">
        <f>ABS(Processed!R11-Processed!R$62)</f>
        <v>0.85999999999999943</v>
      </c>
      <c r="Q11" s="4">
        <f>ABS(Processed!S11-Processed!S$62)</f>
        <v>1.9400000000000013</v>
      </c>
      <c r="R11" s="4">
        <f>ABS(Processed!T11-Processed!T$62)</f>
        <v>3.4099999999999966</v>
      </c>
      <c r="S11" s="4">
        <f>ABS(Processed!U11-Processed!U$62)</f>
        <v>2.3199999999999994</v>
      </c>
      <c r="T11" s="4">
        <f>ABS(Processed!V11-Processed!V$62)</f>
        <v>3.0199999999999996</v>
      </c>
      <c r="U11" s="4">
        <f>ABS(Processed!W11-Processed!W$62)</f>
        <v>1.2000000000000002</v>
      </c>
      <c r="V11" s="4">
        <f>ABS(Processed!X11-Processed!X$62)</f>
        <v>2.1599999999999993</v>
      </c>
      <c r="W11" s="4">
        <f>ABS(Processed!Y11-Processed!Y$62)</f>
        <v>5.07</v>
      </c>
      <c r="X11" s="4">
        <f>ABS(Processed!Z11-Processed!Z$62)</f>
        <v>0.15000000000000036</v>
      </c>
      <c r="Y11" s="4">
        <f>ABS(Processed!AA11-Processed!AA$62)</f>
        <v>1.2600000000000016</v>
      </c>
      <c r="Z11" s="4">
        <f>ABS(Processed!AB11-Processed!AB$62)</f>
        <v>0.25999999999999979</v>
      </c>
      <c r="AA11" s="4">
        <f>ABS(Processed!AC11-Processed!AC$62)</f>
        <v>0.96</v>
      </c>
      <c r="AB11" s="4">
        <f>ABS(Processed!AD11-Processed!AD$62)</f>
        <v>2.5199999999999996</v>
      </c>
      <c r="AC11" s="4">
        <f>ABS(Processed!AE11-Processed!AE$62)</f>
        <v>0.92999999999999972</v>
      </c>
      <c r="AD11" s="4">
        <f>ABS(Processed!AF11-Processed!AF$62)</f>
        <v>8.2800000000000011</v>
      </c>
      <c r="AE11" s="4">
        <f>ABS(Processed!AG11-Processed!AG$62)</f>
        <v>8.2799999999999994</v>
      </c>
      <c r="AF11" s="4">
        <f>ABS(Processed!AH11-Processed!AH$62)</f>
        <v>2.66</v>
      </c>
      <c r="AG11" s="4">
        <f>ABS(Processed!AI11-Processed!AI$62)</f>
        <v>2.6499999999999986</v>
      </c>
      <c r="AH11" s="4">
        <f>ABS(Processed!AJ11-Processed!AJ$62)</f>
        <v>0.98000000000000043</v>
      </c>
      <c r="AI11" s="4">
        <f>ABS(Processed!AK11-Processed!AK$62)</f>
        <v>0.37000000000000099</v>
      </c>
      <c r="AJ11" s="4">
        <f>ABS(Processed!AL11-Processed!AL$62)</f>
        <v>1.3499999999999996</v>
      </c>
      <c r="AK11" s="4">
        <f>ABS(Processed!AM11-Processed!AM$62)</f>
        <v>1.17</v>
      </c>
      <c r="AL11" s="4">
        <f>ABS(Processed!AN11-Processed!AN$62)</f>
        <v>0.52000000000000046</v>
      </c>
      <c r="AM11" s="4">
        <f>ABS(Processed!AO11-Processed!AO$62)</f>
        <v>3.6099999999999994</v>
      </c>
      <c r="AN11" s="4">
        <f t="shared" si="0"/>
        <v>13.459670490729021</v>
      </c>
      <c r="AO11" s="4">
        <f t="shared" si="1"/>
        <v>13.141779729425899</v>
      </c>
    </row>
    <row r="12" spans="1:41" x14ac:dyDescent="0.6">
      <c r="A12" s="4" t="s">
        <v>187</v>
      </c>
      <c r="B12" s="4">
        <f>ROUND(ABS(SUM(Processed!$B12:$C12)-SUM(Processed!$B$62:$C$62)),2)</f>
        <v>1.81</v>
      </c>
      <c r="C12" s="4">
        <f>ABS(Processed!D12-Processed!D$62)</f>
        <v>2.5300000000000002</v>
      </c>
      <c r="D12" s="4">
        <f>ABS(Processed!E12-Processed!E$62)</f>
        <v>1.9399999999999995</v>
      </c>
      <c r="E12" s="4">
        <f>ABS(Processed!F12-Processed!F$62)</f>
        <v>2.6999999999999993</v>
      </c>
      <c r="F12" s="4">
        <f>ABS(Processed!G12-Processed!G$62)</f>
        <v>2.8599999999999994</v>
      </c>
      <c r="G12" s="4">
        <f>ABS(Processed!H12-Processed!H$62)</f>
        <v>0.91000000000000014</v>
      </c>
      <c r="H12" s="4">
        <f>ROUND(ABS(SUM(Processed!$I12:$J12)-SUM(Processed!$I$62:$J$62)),2)</f>
        <v>6.33</v>
      </c>
      <c r="I12" s="4">
        <f>ABS(Processed!K12-Processed!K$62)</f>
        <v>1.01</v>
      </c>
      <c r="J12" s="4">
        <f>ABS(Processed!L12-Processed!L$62)</f>
        <v>4.09</v>
      </c>
      <c r="K12" s="4">
        <f>ABS(Processed!M12-Processed!M$62)</f>
        <v>1.4600000000000009</v>
      </c>
      <c r="L12" s="4">
        <f>ABS(Processed!N12-Processed!N$62)</f>
        <v>3.2200000000000024</v>
      </c>
      <c r="M12" s="4">
        <f>ABS(Processed!O12-Processed!O$62)</f>
        <v>0.59000000000000341</v>
      </c>
      <c r="N12" s="4">
        <f>ABS(Processed!P12-Processed!P$62)</f>
        <v>2.7299999999999969</v>
      </c>
      <c r="O12" s="4">
        <f>ABS(Processed!Q12-Processed!Q$62)</f>
        <v>1.5900000000000034</v>
      </c>
      <c r="P12" s="4">
        <f>ABS(Processed!R12-Processed!R$62)</f>
        <v>1.1399999999999988</v>
      </c>
      <c r="Q12" s="4">
        <f>ABS(Processed!S12-Processed!S$62)</f>
        <v>11.04</v>
      </c>
      <c r="R12" s="4">
        <f>ABS(Processed!T12-Processed!T$62)</f>
        <v>15.220000000000006</v>
      </c>
      <c r="S12" s="4">
        <f>ABS(Processed!U12-Processed!U$62)</f>
        <v>2.29</v>
      </c>
      <c r="T12" s="4">
        <f>ABS(Processed!V12-Processed!V$62)</f>
        <v>1.8900000000000006</v>
      </c>
      <c r="U12" s="4">
        <f>ABS(Processed!W12-Processed!W$62)</f>
        <v>1.8800000000000003</v>
      </c>
      <c r="V12" s="4">
        <f>ABS(Processed!X12-Processed!X$62)</f>
        <v>2.6599999999999993</v>
      </c>
      <c r="W12" s="4">
        <f>ABS(Processed!Y12-Processed!Y$62)</f>
        <v>3.1099999999999994</v>
      </c>
      <c r="X12" s="4">
        <f>ABS(Processed!Z12-Processed!Z$62)</f>
        <v>6.9999999999999396E-2</v>
      </c>
      <c r="Y12" s="4">
        <f>ABS(Processed!AA12-Processed!AA$62)</f>
        <v>0.5</v>
      </c>
      <c r="Z12" s="4">
        <f>ABS(Processed!AB12-Processed!AB$62)</f>
        <v>0.38999999999999968</v>
      </c>
      <c r="AA12" s="4">
        <f>ABS(Processed!AC12-Processed!AC$62)</f>
        <v>0.75999999999999979</v>
      </c>
      <c r="AB12" s="4">
        <f>ABS(Processed!AD12-Processed!AD$62)</f>
        <v>0.81999999999999851</v>
      </c>
      <c r="AC12" s="4">
        <f>ABS(Processed!AE12-Processed!AE$62)</f>
        <v>0.51999999999999957</v>
      </c>
      <c r="AD12" s="4">
        <f>ABS(Processed!AF12-Processed!AF$62)</f>
        <v>4.3500000000000085</v>
      </c>
      <c r="AE12" s="4">
        <f>ABS(Processed!AG12-Processed!AG$62)</f>
        <v>4.3499999999999996</v>
      </c>
      <c r="AF12" s="4">
        <f>ABS(Processed!AH12-Processed!AH$62)</f>
        <v>0.87000000000000099</v>
      </c>
      <c r="AG12" s="4">
        <f>ABS(Processed!AI12-Processed!AI$62)</f>
        <v>2.6999999999999993</v>
      </c>
      <c r="AH12" s="4">
        <f>ABS(Processed!AJ12-Processed!AJ$62)</f>
        <v>1.9199999999999982</v>
      </c>
      <c r="AI12" s="4">
        <f>ABS(Processed!AK12-Processed!AK$62)</f>
        <v>1.4900000000000002</v>
      </c>
      <c r="AJ12" s="4">
        <f>ABS(Processed!AL12-Processed!AL$62)</f>
        <v>1.08</v>
      </c>
      <c r="AK12" s="4">
        <f>ABS(Processed!AM12-Processed!AM$62)</f>
        <v>2.0499999999999989</v>
      </c>
      <c r="AL12" s="4">
        <f>ABS(Processed!AN12-Processed!AN$62)</f>
        <v>2.5499999999999998</v>
      </c>
      <c r="AM12" s="4">
        <f>ABS(Processed!AO12-Processed!AO$62)</f>
        <v>0.44000000000000128</v>
      </c>
      <c r="AN12" s="4">
        <f t="shared" si="0"/>
        <v>12.230773674420968</v>
      </c>
      <c r="AO12" s="4">
        <f t="shared" si="1"/>
        <v>12.135238517175825</v>
      </c>
    </row>
    <row r="13" spans="1:41" x14ac:dyDescent="0.6">
      <c r="A13" s="4" t="s">
        <v>188</v>
      </c>
      <c r="B13" s="4">
        <f>ROUND(ABS(SUM(Processed!$B13:$C13)-SUM(Processed!$B$62:$C$62)),2)</f>
        <v>5.51</v>
      </c>
      <c r="C13" s="4">
        <f>ABS(Processed!D13-Processed!D$62)</f>
        <v>1.37</v>
      </c>
      <c r="D13" s="4">
        <f>ABS(Processed!E13-Processed!E$62)</f>
        <v>0.75999999999999979</v>
      </c>
      <c r="E13" s="4">
        <f>ABS(Processed!F13-Processed!F$62)</f>
        <v>1.6899999999999995</v>
      </c>
      <c r="F13" s="4">
        <f>ABS(Processed!G13-Processed!G$62)</f>
        <v>0.5</v>
      </c>
      <c r="G13" s="4">
        <f>ABS(Processed!H13-Processed!H$62)</f>
        <v>3.4800000000000004</v>
      </c>
      <c r="H13" s="4">
        <f>ROUND(ABS(SUM(Processed!$I13:$J13)-SUM(Processed!$I$62:$J$62)),2)</f>
        <v>5.86</v>
      </c>
      <c r="I13" s="4">
        <f>ABS(Processed!K13-Processed!K$62)</f>
        <v>0.48</v>
      </c>
      <c r="J13" s="4">
        <f>ABS(Processed!L13-Processed!L$62)</f>
        <v>9.629999999999999</v>
      </c>
      <c r="K13" s="4">
        <f>ABS(Processed!M13-Processed!M$62)</f>
        <v>1.0300000000000011</v>
      </c>
      <c r="L13" s="4">
        <f>ABS(Processed!N13-Processed!N$62)</f>
        <v>6.6500000000000021</v>
      </c>
      <c r="M13" s="4">
        <f>ABS(Processed!O13-Processed!O$62)</f>
        <v>1.9600000000000009</v>
      </c>
      <c r="N13" s="4">
        <f>ABS(Processed!P13-Processed!P$62)</f>
        <v>0.84999999999999432</v>
      </c>
      <c r="O13" s="4">
        <f>ABS(Processed!Q13-Processed!Q$62)</f>
        <v>0.79999999999999716</v>
      </c>
      <c r="P13" s="4">
        <f>ABS(Processed!R13-Processed!R$62)</f>
        <v>1.6500000000000004</v>
      </c>
      <c r="Q13" s="4">
        <f>ABS(Processed!S13-Processed!S$62)</f>
        <v>16.600000000000001</v>
      </c>
      <c r="R13" s="4">
        <f>ABS(Processed!T13-Processed!T$62)</f>
        <v>17.53</v>
      </c>
      <c r="S13" s="4">
        <f>ABS(Processed!U13-Processed!U$62)</f>
        <v>2.0100000000000002</v>
      </c>
      <c r="T13" s="4">
        <f>ABS(Processed!V13-Processed!V$62)</f>
        <v>1.0700000000000003</v>
      </c>
      <c r="U13" s="4">
        <f>ABS(Processed!W13-Processed!W$62)</f>
        <v>1.2900000000000003</v>
      </c>
      <c r="V13" s="4">
        <f>ABS(Processed!X13-Processed!X$62)</f>
        <v>1.46</v>
      </c>
      <c r="W13" s="4">
        <f>ABS(Processed!Y13-Processed!Y$62)</f>
        <v>4.5399999999999991</v>
      </c>
      <c r="X13" s="4">
        <f>ABS(Processed!Z13-Processed!Z$62)</f>
        <v>0.23000000000000043</v>
      </c>
      <c r="Y13" s="4">
        <f>ABS(Processed!AA13-Processed!AA$62)</f>
        <v>0.83999999999999986</v>
      </c>
      <c r="Z13" s="4">
        <f>ABS(Processed!AB13-Processed!AB$62)</f>
        <v>0.46999999999999975</v>
      </c>
      <c r="AA13" s="4">
        <f>ABS(Processed!AC13-Processed!AC$62)</f>
        <v>8.9999999999999858E-2</v>
      </c>
      <c r="AB13" s="4">
        <f>ABS(Processed!AD13-Processed!AD$62)</f>
        <v>3.26</v>
      </c>
      <c r="AC13" s="4">
        <f>ABS(Processed!AE13-Processed!AE$62)</f>
        <v>0.30999999999999872</v>
      </c>
      <c r="AD13" s="4">
        <f>ABS(Processed!AF13-Processed!AF$62)</f>
        <v>7.1200000000000045</v>
      </c>
      <c r="AE13" s="4">
        <f>ABS(Processed!AG13-Processed!AG$62)</f>
        <v>7.1199999999999992</v>
      </c>
      <c r="AF13" s="4">
        <f>ABS(Processed!AH13-Processed!AH$62)</f>
        <v>3.3800000000000008</v>
      </c>
      <c r="AG13" s="4">
        <f>ABS(Processed!AI13-Processed!AI$62)</f>
        <v>6.8899999999999988</v>
      </c>
      <c r="AH13" s="4">
        <f>ABS(Processed!AJ13-Processed!AJ$62)</f>
        <v>4.3699999999999974</v>
      </c>
      <c r="AI13" s="4">
        <f>ABS(Processed!AK13-Processed!AK$62)</f>
        <v>2.5099999999999998</v>
      </c>
      <c r="AJ13" s="4">
        <f>ABS(Processed!AL13-Processed!AL$62)</f>
        <v>0.64000000000000057</v>
      </c>
      <c r="AK13" s="4">
        <f>ABS(Processed!AM13-Processed!AM$62)</f>
        <v>1.6399999999999988</v>
      </c>
      <c r="AL13" s="4">
        <f>ABS(Processed!AN13-Processed!AN$62)</f>
        <v>0.33000000000000007</v>
      </c>
      <c r="AM13" s="4">
        <f>ABS(Processed!AO13-Processed!AO$62)</f>
        <v>1.4299999999999997</v>
      </c>
      <c r="AN13" s="4">
        <f t="shared" si="0"/>
        <v>17.695147083133584</v>
      </c>
      <c r="AO13" s="4">
        <f t="shared" si="1"/>
        <v>16.902091220669565</v>
      </c>
    </row>
    <row r="14" spans="1:41" x14ac:dyDescent="0.6">
      <c r="A14" s="4" t="s">
        <v>189</v>
      </c>
      <c r="B14" s="4">
        <f>ROUND(ABS(SUM(Processed!$B14:$C14)-SUM(Processed!$B$62:$C$62)),2)</f>
        <v>0.27</v>
      </c>
      <c r="C14" s="4">
        <f>ABS(Processed!D14-Processed!D$62)</f>
        <v>1.5300000000000002</v>
      </c>
      <c r="D14" s="4">
        <f>ABS(Processed!E14-Processed!E$62)</f>
        <v>2.1099999999999994</v>
      </c>
      <c r="E14" s="4">
        <f>ABS(Processed!F14-Processed!F$62)</f>
        <v>5.99</v>
      </c>
      <c r="F14" s="4">
        <f>ABS(Processed!G14-Processed!G$62)</f>
        <v>1.4200000000000017</v>
      </c>
      <c r="G14" s="4">
        <f>ABS(Processed!H14-Processed!H$62)</f>
        <v>2.4900000000000002</v>
      </c>
      <c r="H14" s="4">
        <f>ROUND(ABS(SUM(Processed!$I14:$J14)-SUM(Processed!$I$62:$J$62)),2)</f>
        <v>2.25</v>
      </c>
      <c r="I14" s="4">
        <f>ABS(Processed!K14-Processed!K$62)</f>
        <v>0.10999999999999988</v>
      </c>
      <c r="J14" s="4">
        <f>ABS(Processed!L14-Processed!L$62)</f>
        <v>3.8300000000000018</v>
      </c>
      <c r="K14" s="4">
        <f>ABS(Processed!M14-Processed!M$62)</f>
        <v>0.10999999999999943</v>
      </c>
      <c r="L14" s="4">
        <f>ABS(Processed!N14-Processed!N$62)</f>
        <v>4.2300000000000004</v>
      </c>
      <c r="M14" s="4">
        <f>ABS(Processed!O14-Processed!O$62)</f>
        <v>0.50999999999999801</v>
      </c>
      <c r="N14" s="4">
        <f>ABS(Processed!P14-Processed!P$62)</f>
        <v>3.5599999999999952</v>
      </c>
      <c r="O14" s="4">
        <f>ABS(Processed!Q14-Processed!Q$62)</f>
        <v>0.78999999999999915</v>
      </c>
      <c r="P14" s="4">
        <f>ABS(Processed!R14-Processed!R$62)</f>
        <v>2.7699999999999996</v>
      </c>
      <c r="Q14" s="4">
        <f>ABS(Processed!S14-Processed!S$62)</f>
        <v>1.3299999999999983</v>
      </c>
      <c r="R14" s="4">
        <f>ABS(Processed!T14-Processed!T$62)</f>
        <v>2.5</v>
      </c>
      <c r="S14" s="4">
        <f>ABS(Processed!U14-Processed!U$62)</f>
        <v>0.77</v>
      </c>
      <c r="T14" s="4">
        <f>ABS(Processed!V14-Processed!V$62)</f>
        <v>4.6099999999999994</v>
      </c>
      <c r="U14" s="4">
        <f>ABS(Processed!W14-Processed!W$62)</f>
        <v>2.2000000000000002</v>
      </c>
      <c r="V14" s="4">
        <f>ABS(Processed!X14-Processed!X$62)</f>
        <v>3.78</v>
      </c>
      <c r="W14" s="4">
        <f>ABS(Processed!Y14-Processed!Y$62)</f>
        <v>0.96999999999999886</v>
      </c>
      <c r="X14" s="4">
        <f>ABS(Processed!Z14-Processed!Z$62)</f>
        <v>2.8099999999999996</v>
      </c>
      <c r="Y14" s="4">
        <f>ABS(Processed!AA14-Processed!AA$62)</f>
        <v>4.25</v>
      </c>
      <c r="Z14" s="4">
        <f>ABS(Processed!AB14-Processed!AB$62)</f>
        <v>1.0899999999999999</v>
      </c>
      <c r="AA14" s="4">
        <f>ABS(Processed!AC14-Processed!AC$62)</f>
        <v>0.34999999999999964</v>
      </c>
      <c r="AB14" s="4">
        <f>ABS(Processed!AD14-Processed!AD$62)</f>
        <v>1.9599999999999991</v>
      </c>
      <c r="AC14" s="4">
        <f>ABS(Processed!AE14-Processed!AE$62)</f>
        <v>1.0999999999999979</v>
      </c>
      <c r="AD14" s="4">
        <f>ABS(Processed!AF14-Processed!AF$62)</f>
        <v>26.629999999999995</v>
      </c>
      <c r="AE14" s="4">
        <f>ABS(Processed!AG14-Processed!AG$62)</f>
        <v>26.63</v>
      </c>
      <c r="AF14" s="4">
        <f>ABS(Processed!AH14-Processed!AH$62)</f>
        <v>4.3500000000000005</v>
      </c>
      <c r="AG14" s="4">
        <f>ABS(Processed!AI14-Processed!AI$62)</f>
        <v>2.0599999999999987</v>
      </c>
      <c r="AH14" s="4">
        <f>ABS(Processed!AJ14-Processed!AJ$62)</f>
        <v>0.26999999999999957</v>
      </c>
      <c r="AI14" s="4">
        <f>ABS(Processed!AK14-Processed!AK$62)</f>
        <v>1.5899999999999999</v>
      </c>
      <c r="AJ14" s="4">
        <f>ABS(Processed!AL14-Processed!AL$62)</f>
        <v>0.11000000000000121</v>
      </c>
      <c r="AK14" s="4">
        <f>ABS(Processed!AM14-Processed!AM$62)</f>
        <v>0.27999999999999936</v>
      </c>
      <c r="AL14" s="4">
        <f>ABS(Processed!AN14-Processed!AN$62)</f>
        <v>1.410000000000001</v>
      </c>
      <c r="AM14" s="4">
        <f>ABS(Processed!AO14-Processed!AO$62)</f>
        <v>3.2699999999999996</v>
      </c>
      <c r="AN14" s="4">
        <f t="shared" si="0"/>
        <v>15.111134576130613</v>
      </c>
      <c r="AO14" s="4">
        <f t="shared" si="1"/>
        <v>14.879528720745945</v>
      </c>
    </row>
    <row r="15" spans="1:41" x14ac:dyDescent="0.6">
      <c r="A15" s="4" t="s">
        <v>190</v>
      </c>
      <c r="B15" s="4">
        <f>ROUND(ABS(SUM(Processed!$B15:$C15)-SUM(Processed!$B$62:$C$62)),2)</f>
        <v>0.77</v>
      </c>
      <c r="C15" s="4">
        <f>ABS(Processed!D15-Processed!D$62)</f>
        <v>0.87999999999999989</v>
      </c>
      <c r="D15" s="4">
        <f>ABS(Processed!E15-Processed!E$62)</f>
        <v>1.3100000000000005</v>
      </c>
      <c r="E15" s="4">
        <f>ABS(Processed!F15-Processed!F$62)</f>
        <v>6.6399999999999988</v>
      </c>
      <c r="F15" s="4">
        <f>ABS(Processed!G15-Processed!G$62)</f>
        <v>0.16999999999999815</v>
      </c>
      <c r="G15" s="4">
        <f>ABS(Processed!H15-Processed!H$62)</f>
        <v>0.88999999999999879</v>
      </c>
      <c r="H15" s="4">
        <f>ROUND(ABS(SUM(Processed!$I15:$J15)-SUM(Processed!$I$62:$J$62)),2)</f>
        <v>5.15</v>
      </c>
      <c r="I15" s="4">
        <f>ABS(Processed!K15-Processed!K$62)</f>
        <v>0.1100000000000001</v>
      </c>
      <c r="J15" s="4">
        <f>ABS(Processed!L15-Processed!L$62)</f>
        <v>11.579999999999998</v>
      </c>
      <c r="K15" s="4">
        <f>ABS(Processed!M15-Processed!M$62)</f>
        <v>2.120000000000001</v>
      </c>
      <c r="L15" s="4">
        <f>ABS(Processed!N15-Processed!N$62)</f>
        <v>5.379999999999999</v>
      </c>
      <c r="M15" s="4">
        <f>ABS(Processed!O15-Processed!O$62)</f>
        <v>8.32</v>
      </c>
      <c r="N15" s="4">
        <f>ABS(Processed!P15-Processed!P$62)</f>
        <v>3.9299999999999997</v>
      </c>
      <c r="O15" s="4">
        <f>ABS(Processed!Q15-Processed!Q$62)</f>
        <v>6.0100000000000051</v>
      </c>
      <c r="P15" s="4">
        <f>ABS(Processed!R15-Processed!R$62)</f>
        <v>2.0700000000000003</v>
      </c>
      <c r="Q15" s="4">
        <f>ABS(Processed!S15-Processed!S$62)</f>
        <v>13.689999999999998</v>
      </c>
      <c r="R15" s="4">
        <f>ABS(Processed!T15-Processed!T$62)</f>
        <v>1.0400000000000063</v>
      </c>
      <c r="S15" s="4">
        <f>ABS(Processed!U15-Processed!U$62)</f>
        <v>3.5500000000000003</v>
      </c>
      <c r="T15" s="4">
        <f>ABS(Processed!V15-Processed!V$62)</f>
        <v>11.190000000000001</v>
      </c>
      <c r="U15" s="4">
        <f>ABS(Processed!W15-Processed!W$62)</f>
        <v>2.25</v>
      </c>
      <c r="V15" s="4">
        <f>ABS(Processed!X15-Processed!X$62)</f>
        <v>2.12</v>
      </c>
      <c r="W15" s="4">
        <f>ABS(Processed!Y15-Processed!Y$62)</f>
        <v>1.9499999999999993</v>
      </c>
      <c r="X15" s="4">
        <f>ABS(Processed!Z15-Processed!Z$62)</f>
        <v>1.9000000000000004</v>
      </c>
      <c r="Y15" s="4">
        <f>ABS(Processed!AA15-Processed!AA$62)</f>
        <v>3.5999999999999996</v>
      </c>
      <c r="Z15" s="4">
        <f>ABS(Processed!AB15-Processed!AB$62)</f>
        <v>0.17999999999999972</v>
      </c>
      <c r="AA15" s="4">
        <f>ABS(Processed!AC15-Processed!AC$62)</f>
        <v>2.0700000000000003</v>
      </c>
      <c r="AB15" s="4">
        <f>ABS(Processed!AD15-Processed!AD$62)</f>
        <v>8.7899999999999991</v>
      </c>
      <c r="AC15" s="4">
        <f>ABS(Processed!AE15-Processed!AE$62)</f>
        <v>1.129999999999999</v>
      </c>
      <c r="AD15" s="4">
        <f>ABS(Processed!AF15-Processed!AF$62)</f>
        <v>8.210000000000008</v>
      </c>
      <c r="AE15" s="4">
        <f>ABS(Processed!AG15-Processed!AG$62)</f>
        <v>8.2099999999999991</v>
      </c>
      <c r="AF15" s="4">
        <f>ABS(Processed!AH15-Processed!AH$62)</f>
        <v>3.6399999999999988</v>
      </c>
      <c r="AG15" s="4">
        <f>ABS(Processed!AI15-Processed!AI$62)</f>
        <v>10.400000000000002</v>
      </c>
      <c r="AH15" s="4">
        <f>ABS(Processed!AJ15-Processed!AJ$62)</f>
        <v>4.4500000000000011</v>
      </c>
      <c r="AI15" s="4">
        <f>ABS(Processed!AK15-Processed!AK$62)</f>
        <v>1.3699999999999992</v>
      </c>
      <c r="AJ15" s="4">
        <f>ABS(Processed!AL15-Processed!AL$62)</f>
        <v>1.5</v>
      </c>
      <c r="AK15" s="4">
        <f>ABS(Processed!AM15-Processed!AM$62)</f>
        <v>0.41999999999999993</v>
      </c>
      <c r="AL15" s="4">
        <f>ABS(Processed!AN15-Processed!AN$62)</f>
        <v>5.0199999999999996</v>
      </c>
      <c r="AM15" s="4">
        <f>ABS(Processed!AO15-Processed!AO$62)</f>
        <v>5.1300000000000008</v>
      </c>
      <c r="AN15" s="4">
        <f t="shared" si="0"/>
        <v>28.378759832360871</v>
      </c>
      <c r="AO15" s="4">
        <f t="shared" si="1"/>
        <v>27.207092097008317</v>
      </c>
    </row>
    <row r="16" spans="1:41" x14ac:dyDescent="0.6">
      <c r="A16" s="4" t="s">
        <v>191</v>
      </c>
      <c r="B16" s="4">
        <f>ROUND(ABS(SUM(Processed!$B16:$C16)-SUM(Processed!$B$62:$C$62)),2)</f>
        <v>0.67</v>
      </c>
      <c r="C16" s="4">
        <f>ABS(Processed!D16-Processed!D$62)</f>
        <v>1.2699999999999996</v>
      </c>
      <c r="D16" s="4">
        <f>ABS(Processed!E16-Processed!E$62)</f>
        <v>2.4000000000000004</v>
      </c>
      <c r="E16" s="4">
        <f>ABS(Processed!F16-Processed!F$62)</f>
        <v>3.5499999999999989</v>
      </c>
      <c r="F16" s="4">
        <f>ABS(Processed!G16-Processed!G$62)</f>
        <v>1.7199999999999989</v>
      </c>
      <c r="G16" s="4">
        <f>ABS(Processed!H16-Processed!H$62)</f>
        <v>2.7300000000000004</v>
      </c>
      <c r="H16" s="4">
        <f>ROUND(ABS(SUM(Processed!$I16:$J16)-SUM(Processed!$I$62:$J$62)),2)</f>
        <v>6.6</v>
      </c>
      <c r="I16" s="4">
        <f>ABS(Processed!K16-Processed!K$62)</f>
        <v>0.29999999999999982</v>
      </c>
      <c r="J16" s="4">
        <f>ABS(Processed!L16-Processed!L$62)</f>
        <v>12.299999999999999</v>
      </c>
      <c r="K16" s="4">
        <f>ABS(Processed!M16-Processed!M$62)</f>
        <v>2.5499999999999998</v>
      </c>
      <c r="L16" s="4">
        <f>ABS(Processed!N16-Processed!N$62)</f>
        <v>1.8000000000000007</v>
      </c>
      <c r="M16" s="4">
        <f>ABS(Processed!O16-Processed!O$62)</f>
        <v>13.049999999999997</v>
      </c>
      <c r="N16" s="4">
        <f>ABS(Processed!P16-Processed!P$62)</f>
        <v>4.4000000000000057</v>
      </c>
      <c r="O16" s="4">
        <f>ABS(Processed!Q16-Processed!Q$62)</f>
        <v>2.519999999999996</v>
      </c>
      <c r="P16" s="4">
        <f>ABS(Processed!R16-Processed!R$62)</f>
        <v>1.8800000000000008</v>
      </c>
      <c r="Q16" s="4">
        <f>ABS(Processed!S16-Processed!S$62)</f>
        <v>13.61</v>
      </c>
      <c r="R16" s="4">
        <f>ABS(Processed!T16-Processed!T$62)</f>
        <v>11.389999999999997</v>
      </c>
      <c r="S16" s="4">
        <f>ABS(Processed!U16-Processed!U$62)</f>
        <v>2.38</v>
      </c>
      <c r="T16" s="4">
        <f>ABS(Processed!V16-Processed!V$62)</f>
        <v>4.6000000000000014</v>
      </c>
      <c r="U16" s="4">
        <f>ABS(Processed!W16-Processed!W$62)</f>
        <v>20.23</v>
      </c>
      <c r="V16" s="4">
        <f>ABS(Processed!X16-Processed!X$62)</f>
        <v>3.46</v>
      </c>
      <c r="W16" s="4">
        <f>ABS(Processed!Y16-Processed!Y$62)</f>
        <v>5.18</v>
      </c>
      <c r="X16" s="4">
        <f>ABS(Processed!Z16-Processed!Z$62)</f>
        <v>2.7200000000000006</v>
      </c>
      <c r="Y16" s="4">
        <f>ABS(Processed!AA16-Processed!AA$62)</f>
        <v>2.5099999999999998</v>
      </c>
      <c r="Z16" s="4">
        <f>ABS(Processed!AB16-Processed!AB$62)</f>
        <v>1.8000000000000003</v>
      </c>
      <c r="AA16" s="4">
        <f>ABS(Processed!AC16-Processed!AC$62)</f>
        <v>2.4</v>
      </c>
      <c r="AB16" s="4">
        <f>ABS(Processed!AD16-Processed!AD$62)</f>
        <v>5.6899999999999995</v>
      </c>
      <c r="AC16" s="4">
        <f>ABS(Processed!AE16-Processed!AE$62)</f>
        <v>3.41</v>
      </c>
      <c r="AD16" s="4">
        <f>ABS(Processed!AF16-Processed!AF$62)</f>
        <v>14</v>
      </c>
      <c r="AE16" s="4">
        <f>ABS(Processed!AG16-Processed!AG$62)</f>
        <v>14</v>
      </c>
      <c r="AF16" s="4">
        <f>ABS(Processed!AH16-Processed!AH$62)</f>
        <v>10.679999999999998</v>
      </c>
      <c r="AG16" s="4">
        <f>ABS(Processed!AI16-Processed!AI$62)</f>
        <v>9.7499999999999982</v>
      </c>
      <c r="AH16" s="4">
        <f>ABS(Processed!AJ16-Processed!AJ$62)</f>
        <v>0.42000000000000171</v>
      </c>
      <c r="AI16" s="4">
        <f>ABS(Processed!AK16-Processed!AK$62)</f>
        <v>1.9299999999999997</v>
      </c>
      <c r="AJ16" s="4">
        <f>ABS(Processed!AL16-Processed!AL$62)</f>
        <v>3.0499999999999989</v>
      </c>
      <c r="AK16" s="4">
        <f>ABS(Processed!AM16-Processed!AM$62)</f>
        <v>2.9600000000000009</v>
      </c>
      <c r="AL16" s="4">
        <f>ABS(Processed!AN16-Processed!AN$62)</f>
        <v>4.910000000000001</v>
      </c>
      <c r="AM16" s="4">
        <f>ABS(Processed!AO16-Processed!AO$62)</f>
        <v>2.5099999999999998</v>
      </c>
      <c r="AN16" s="4">
        <f t="shared" si="0"/>
        <v>39.303003347600821</v>
      </c>
      <c r="AO16" s="4">
        <f t="shared" si="1"/>
        <v>38.563944215839719</v>
      </c>
    </row>
    <row r="17" spans="1:41" x14ac:dyDescent="0.6">
      <c r="A17" s="4" t="s">
        <v>192</v>
      </c>
      <c r="B17" s="4">
        <f>ROUND(ABS(SUM(Processed!$B17:$C17)-SUM(Processed!$B$62:$C$62)),2)</f>
        <v>0.56000000000000005</v>
      </c>
      <c r="C17" s="4">
        <f>ABS(Processed!D17-Processed!D$62)</f>
        <v>1.29</v>
      </c>
      <c r="D17" s="4">
        <f>ABS(Processed!E17-Processed!E$62)</f>
        <v>0.6899999999999995</v>
      </c>
      <c r="E17" s="4">
        <f>ABS(Processed!F17-Processed!F$62)</f>
        <v>2.4900000000000002</v>
      </c>
      <c r="F17" s="4">
        <f>ABS(Processed!G17-Processed!G$62)</f>
        <v>0.76999999999999957</v>
      </c>
      <c r="G17" s="4">
        <f>ABS(Processed!H17-Processed!H$62)</f>
        <v>0.46000000000000085</v>
      </c>
      <c r="H17" s="4">
        <f>ROUND(ABS(SUM(Processed!$I17:$J17)-SUM(Processed!$I$62:$J$62)),2)</f>
        <v>0.18</v>
      </c>
      <c r="I17" s="4">
        <f>ABS(Processed!K17-Processed!K$62)</f>
        <v>0.85999999999999988</v>
      </c>
      <c r="J17" s="4">
        <f>ABS(Processed!L17-Processed!L$62)</f>
        <v>23.64</v>
      </c>
      <c r="K17" s="4">
        <f>ABS(Processed!M17-Processed!M$62)</f>
        <v>0.83000000000000007</v>
      </c>
      <c r="L17" s="4">
        <f>ABS(Processed!N17-Processed!N$62)</f>
        <v>11.629999999999999</v>
      </c>
      <c r="M17" s="4">
        <f>ABS(Processed!O17-Processed!O$62)</f>
        <v>12.840000000000003</v>
      </c>
      <c r="N17" s="4">
        <f>ABS(Processed!P17-Processed!P$62)</f>
        <v>2.9199999999999946</v>
      </c>
      <c r="O17" s="4">
        <f>ABS(Processed!Q17-Processed!Q$62)</f>
        <v>4.6900000000000048</v>
      </c>
      <c r="P17" s="4">
        <f>ABS(Processed!R17-Processed!R$62)</f>
        <v>1.7800000000000002</v>
      </c>
      <c r="Q17" s="4">
        <f>ABS(Processed!S17-Processed!S$62)</f>
        <v>6.6400000000000006</v>
      </c>
      <c r="R17" s="4">
        <f>ABS(Processed!T17-Processed!T$62)</f>
        <v>4.5799999999999983</v>
      </c>
      <c r="S17" s="4">
        <f>ABS(Processed!U17-Processed!U$62)</f>
        <v>1.8200000000000003</v>
      </c>
      <c r="T17" s="4">
        <f>ABS(Processed!V17-Processed!V$62)</f>
        <v>0.24000000000000199</v>
      </c>
      <c r="U17" s="4">
        <f>ABS(Processed!W17-Processed!W$62)</f>
        <v>2.1900000000000004</v>
      </c>
      <c r="V17" s="4">
        <f>ABS(Processed!X17-Processed!X$62)</f>
        <v>1.6599999999999993</v>
      </c>
      <c r="W17" s="4">
        <f>ABS(Processed!Y17-Processed!Y$62)</f>
        <v>6.2200000000000006</v>
      </c>
      <c r="X17" s="4">
        <f>ABS(Processed!Z17-Processed!Z$62)</f>
        <v>0.37000000000000011</v>
      </c>
      <c r="Y17" s="4">
        <f>ABS(Processed!AA17-Processed!AA$62)</f>
        <v>4.08</v>
      </c>
      <c r="Z17" s="4">
        <f>ABS(Processed!AB17-Processed!AB$62)</f>
        <v>1.0099999999999998</v>
      </c>
      <c r="AA17" s="4">
        <f>ABS(Processed!AC17-Processed!AC$62)</f>
        <v>1.8600000000000003</v>
      </c>
      <c r="AB17" s="4">
        <f>ABS(Processed!AD17-Processed!AD$62)</f>
        <v>8.5100000000000016</v>
      </c>
      <c r="AC17" s="4">
        <f>ABS(Processed!AE17-Processed!AE$62)</f>
        <v>3.129999999999999</v>
      </c>
      <c r="AD17" s="4">
        <f>ABS(Processed!AF17-Processed!AF$62)</f>
        <v>1.0900000000000034</v>
      </c>
      <c r="AE17" s="4">
        <f>ABS(Processed!AG17-Processed!AG$62)</f>
        <v>1.0899999999999999</v>
      </c>
      <c r="AF17" s="4">
        <f>ABS(Processed!AH17-Processed!AH$62)</f>
        <v>4.2799999999999994</v>
      </c>
      <c r="AG17" s="4">
        <f>ABS(Processed!AI17-Processed!AI$62)</f>
        <v>16.280000000000005</v>
      </c>
      <c r="AH17" s="4">
        <f>ABS(Processed!AJ17-Processed!AJ$62)</f>
        <v>8.4</v>
      </c>
      <c r="AI17" s="4">
        <f>ABS(Processed!AK17-Processed!AK$62)</f>
        <v>1.7300000000000004</v>
      </c>
      <c r="AJ17" s="4">
        <f>ABS(Processed!AL17-Processed!AL$62)</f>
        <v>0.9399999999999995</v>
      </c>
      <c r="AK17" s="4">
        <f>ABS(Processed!AM17-Processed!AM$62)</f>
        <v>0.43000000000000149</v>
      </c>
      <c r="AL17" s="4">
        <f>ABS(Processed!AN17-Processed!AN$62)</f>
        <v>5.4399999999999995</v>
      </c>
      <c r="AM17" s="4">
        <f>ABS(Processed!AO17-Processed!AO$62)</f>
        <v>3.6300000000000008</v>
      </c>
      <c r="AN17" s="4">
        <f t="shared" si="0"/>
        <v>35.503677669734174</v>
      </c>
      <c r="AO17" s="4">
        <f t="shared" si="1"/>
        <v>33.114061621061452</v>
      </c>
    </row>
    <row r="18" spans="1:41" x14ac:dyDescent="0.6">
      <c r="A18" s="4" t="s">
        <v>193</v>
      </c>
      <c r="B18" s="4">
        <f>ROUND(ABS(SUM(Processed!$B18:$C18)-SUM(Processed!$B$62:$C$62)),2)</f>
        <v>3.02</v>
      </c>
      <c r="C18" s="4">
        <f>ABS(Processed!D18-Processed!D$62)</f>
        <v>0.92000000000000082</v>
      </c>
      <c r="D18" s="4">
        <f>ABS(Processed!E18-Processed!E$62)</f>
        <v>0.39000000000000057</v>
      </c>
      <c r="E18" s="4">
        <f>ABS(Processed!F18-Processed!F$62)</f>
        <v>0.71000000000000085</v>
      </c>
      <c r="F18" s="4">
        <f>ABS(Processed!G18-Processed!G$62)</f>
        <v>3.4299999999999997</v>
      </c>
      <c r="G18" s="4">
        <f>ABS(Processed!H18-Processed!H$62)</f>
        <v>1.3600000000000012</v>
      </c>
      <c r="H18" s="4">
        <f>ROUND(ABS(SUM(Processed!$I18:$J18)-SUM(Processed!$I$62:$J$62)),2)</f>
        <v>6.14</v>
      </c>
      <c r="I18" s="4">
        <f>ABS(Processed!K18-Processed!K$62)</f>
        <v>0.95</v>
      </c>
      <c r="J18" s="4">
        <f>ABS(Processed!L18-Processed!L$62)</f>
        <v>1.2399999999999984</v>
      </c>
      <c r="K18" s="4">
        <f>ABS(Processed!M18-Processed!M$62)</f>
        <v>0.41000000000000014</v>
      </c>
      <c r="L18" s="4">
        <f>ABS(Processed!N18-Processed!N$62)</f>
        <v>1.6600000000000001</v>
      </c>
      <c r="M18" s="4">
        <f>ABS(Processed!O18-Processed!O$62)</f>
        <v>0.8300000000000054</v>
      </c>
      <c r="N18" s="4">
        <f>ABS(Processed!P18-Processed!P$62)</f>
        <v>1.25</v>
      </c>
      <c r="O18" s="4">
        <f>ABS(Processed!Q18-Processed!Q$62)</f>
        <v>1.0300000000000011</v>
      </c>
      <c r="P18" s="4">
        <f>ABS(Processed!R18-Processed!R$62)</f>
        <v>0.22000000000000064</v>
      </c>
      <c r="Q18" s="4">
        <f>ABS(Processed!S18-Processed!S$62)</f>
        <v>7.8299999999999983</v>
      </c>
      <c r="R18" s="4">
        <f>ABS(Processed!T18-Processed!T$62)</f>
        <v>13.420000000000002</v>
      </c>
      <c r="S18" s="4">
        <f>ABS(Processed!U18-Processed!U$62)</f>
        <v>1.6300000000000003</v>
      </c>
      <c r="T18" s="4">
        <f>ABS(Processed!V18-Processed!V$62)</f>
        <v>3.9600000000000009</v>
      </c>
      <c r="U18" s="4">
        <f>ABS(Processed!W18-Processed!W$62)</f>
        <v>1.9000000000000004</v>
      </c>
      <c r="V18" s="4">
        <f>ABS(Processed!X18-Processed!X$62)</f>
        <v>2.6899999999999995</v>
      </c>
      <c r="W18" s="4">
        <f>ABS(Processed!Y18-Processed!Y$62)</f>
        <v>3.2899999999999991</v>
      </c>
      <c r="X18" s="4">
        <f>ABS(Processed!Z18-Processed!Z$62)</f>
        <v>0.66999999999999993</v>
      </c>
      <c r="Y18" s="4">
        <f>ABS(Processed!AA18-Processed!AA$62)</f>
        <v>2.5599999999999987</v>
      </c>
      <c r="Z18" s="4">
        <f>ABS(Processed!AB18-Processed!AB$62)</f>
        <v>0.45000000000000018</v>
      </c>
      <c r="AA18" s="4">
        <f>ABS(Processed!AC18-Processed!AC$62)</f>
        <v>3.0000000000000249E-2</v>
      </c>
      <c r="AB18" s="4">
        <f>ABS(Processed!AD18-Processed!AD$62)</f>
        <v>0.72999999999999865</v>
      </c>
      <c r="AC18" s="4">
        <f>ABS(Processed!AE18-Processed!AE$62)</f>
        <v>0.62000000000000099</v>
      </c>
      <c r="AD18" s="4">
        <f>ABS(Processed!AF18-Processed!AF$62)</f>
        <v>3.8900000000000006</v>
      </c>
      <c r="AE18" s="4">
        <f>ABS(Processed!AG18-Processed!AG$62)</f>
        <v>3.8900000000000006</v>
      </c>
      <c r="AF18" s="4">
        <f>ABS(Processed!AH18-Processed!AH$62)</f>
        <v>1.2100000000000009</v>
      </c>
      <c r="AG18" s="4">
        <f>ABS(Processed!AI18-Processed!AI$62)</f>
        <v>1.0299999999999976</v>
      </c>
      <c r="AH18" s="4">
        <f>ABS(Processed!AJ18-Processed!AJ$62)</f>
        <v>1.1600000000000001</v>
      </c>
      <c r="AI18" s="4">
        <f>ABS(Processed!AK18-Processed!AK$62)</f>
        <v>0.4399999999999995</v>
      </c>
      <c r="AJ18" s="4">
        <f>ABS(Processed!AL18-Processed!AL$62)</f>
        <v>2.58</v>
      </c>
      <c r="AK18" s="4">
        <f>ABS(Processed!AM18-Processed!AM$62)</f>
        <v>0.72999999999999865</v>
      </c>
      <c r="AL18" s="4">
        <f>ABS(Processed!AN18-Processed!AN$62)</f>
        <v>1.1999999999999993</v>
      </c>
      <c r="AM18" s="4">
        <f>ABS(Processed!AO18-Processed!AO$62)</f>
        <v>0.60000000000000142</v>
      </c>
      <c r="AN18" s="4">
        <f t="shared" si="0"/>
        <v>10.397537294193945</v>
      </c>
      <c r="AO18" s="4">
        <f t="shared" si="1"/>
        <v>10.640650472913929</v>
      </c>
    </row>
    <row r="19" spans="1:41" x14ac:dyDescent="0.6">
      <c r="A19" s="4" t="s">
        <v>194</v>
      </c>
      <c r="B19" s="4">
        <f>ROUND(ABS(SUM(Processed!$B19:$C19)-SUM(Processed!$B$62:$C$62)),2)</f>
        <v>1.72</v>
      </c>
      <c r="C19" s="4">
        <f>ABS(Processed!D19-Processed!D$62)</f>
        <v>1.1800000000000006</v>
      </c>
      <c r="D19" s="4">
        <f>ABS(Processed!E19-Processed!E$62)</f>
        <v>1.5899999999999999</v>
      </c>
      <c r="E19" s="4">
        <f>ABS(Processed!F19-Processed!F$62)</f>
        <v>3.6199999999999992</v>
      </c>
      <c r="F19" s="4">
        <f>ABS(Processed!G19-Processed!G$62)</f>
        <v>1.5300000000000011</v>
      </c>
      <c r="G19" s="4">
        <f>ABS(Processed!H19-Processed!H$62)</f>
        <v>1.3200000000000003</v>
      </c>
      <c r="H19" s="4">
        <f>ROUND(ABS(SUM(Processed!$I19:$J19)-SUM(Processed!$I$62:$J$62)),2)</f>
        <v>2.61</v>
      </c>
      <c r="I19" s="4">
        <f>ABS(Processed!K19-Processed!K$62)</f>
        <v>8.0000000000000071E-2</v>
      </c>
      <c r="J19" s="4">
        <f>ABS(Processed!L19-Processed!L$62)</f>
        <v>11.51</v>
      </c>
      <c r="K19" s="4">
        <f>ABS(Processed!M19-Processed!M$62)</f>
        <v>1.6199999999999992</v>
      </c>
      <c r="L19" s="4">
        <f>ABS(Processed!N19-Processed!N$62)</f>
        <v>7.4400000000000013</v>
      </c>
      <c r="M19" s="4">
        <f>ABS(Processed!O19-Processed!O$62)</f>
        <v>5.68</v>
      </c>
      <c r="N19" s="4">
        <f>ABS(Processed!P19-Processed!P$62)</f>
        <v>3.4399999999999977</v>
      </c>
      <c r="O19" s="4">
        <f>ABS(Processed!Q19-Processed!Q$62)</f>
        <v>3.2199999999999989</v>
      </c>
      <c r="P19" s="4">
        <f>ABS(Processed!R19-Processed!R$62)</f>
        <v>0.21999999999999886</v>
      </c>
      <c r="Q19" s="4">
        <f>ABS(Processed!S19-Processed!S$62)</f>
        <v>4.5300000000000011</v>
      </c>
      <c r="R19" s="4">
        <f>ABS(Processed!T19-Processed!T$62)</f>
        <v>3.5800000000000054</v>
      </c>
      <c r="S19" s="4">
        <f>ABS(Processed!U19-Processed!U$62)</f>
        <v>1.77</v>
      </c>
      <c r="T19" s="4">
        <f>ABS(Processed!V19-Processed!V$62)</f>
        <v>6.34</v>
      </c>
      <c r="U19" s="4">
        <f>ABS(Processed!W19-Processed!W$62)</f>
        <v>2.6299999999999994</v>
      </c>
      <c r="V19" s="4">
        <f>ABS(Processed!X19-Processed!X$62)</f>
        <v>2.2299999999999995</v>
      </c>
      <c r="W19" s="4">
        <f>ABS(Processed!Y19-Processed!Y$62)</f>
        <v>5.9199999999999982</v>
      </c>
      <c r="X19" s="4">
        <f>ABS(Processed!Z19-Processed!Z$62)</f>
        <v>0.76000000000000068</v>
      </c>
      <c r="Y19" s="4">
        <f>ABS(Processed!AA19-Processed!AA$62)</f>
        <v>0.26999999999999957</v>
      </c>
      <c r="Z19" s="4">
        <f>ABS(Processed!AB19-Processed!AB$62)</f>
        <v>1.04</v>
      </c>
      <c r="AA19" s="4">
        <f>ABS(Processed!AC19-Processed!AC$62)</f>
        <v>1.4100000000000001</v>
      </c>
      <c r="AB19" s="4">
        <f>ABS(Processed!AD19-Processed!AD$62)</f>
        <v>4.0499999999999989</v>
      </c>
      <c r="AC19" s="4">
        <f>ABS(Processed!AE19-Processed!AE$62)</f>
        <v>3.2600000000000016</v>
      </c>
      <c r="AD19" s="4">
        <f>ABS(Processed!AF19-Processed!AF$62)</f>
        <v>13.870000000000005</v>
      </c>
      <c r="AE19" s="4">
        <f>ABS(Processed!AG19-Processed!AG$62)</f>
        <v>13.870000000000001</v>
      </c>
      <c r="AF19" s="4">
        <f>ABS(Processed!AH19-Processed!AH$62)</f>
        <v>1.4300000000000015</v>
      </c>
      <c r="AG19" s="4">
        <f>ABS(Processed!AI19-Processed!AI$62)</f>
        <v>7.8899999999999988</v>
      </c>
      <c r="AH19" s="4">
        <f>ABS(Processed!AJ19-Processed!AJ$62)</f>
        <v>3.6999999999999993</v>
      </c>
      <c r="AI19" s="4">
        <f>ABS(Processed!AK19-Processed!AK$62)</f>
        <v>0.41999999999999993</v>
      </c>
      <c r="AJ19" s="4">
        <f>ABS(Processed!AL19-Processed!AL$62)</f>
        <v>1.5700000000000003</v>
      </c>
      <c r="AK19" s="4">
        <f>ABS(Processed!AM19-Processed!AM$62)</f>
        <v>0.60999999999999943</v>
      </c>
      <c r="AL19" s="4">
        <f>ABS(Processed!AN19-Processed!AN$62)</f>
        <v>4.03</v>
      </c>
      <c r="AM19" s="4">
        <f>ABS(Processed!AO19-Processed!AO$62)</f>
        <v>2.9599999999999991</v>
      </c>
      <c r="AN19" s="4">
        <f t="shared" si="0"/>
        <v>21.741835817760457</v>
      </c>
      <c r="AO19" s="4">
        <f t="shared" si="1"/>
        <v>20.871916689021962</v>
      </c>
    </row>
    <row r="20" spans="1:41" x14ac:dyDescent="0.6">
      <c r="A20" s="4" t="s">
        <v>195</v>
      </c>
      <c r="B20" s="4">
        <f>ROUND(ABS(SUM(Processed!$B20:$C20)-SUM(Processed!$B$62:$C$62)),2)</f>
        <v>2.75</v>
      </c>
      <c r="C20" s="4">
        <f>ABS(Processed!D20-Processed!D$62)</f>
        <v>2.7199999999999998</v>
      </c>
      <c r="D20" s="4">
        <f>ABS(Processed!E20-Processed!E$62)</f>
        <v>0.5600000000000005</v>
      </c>
      <c r="E20" s="4">
        <f>ABS(Processed!F20-Processed!F$62)</f>
        <v>4.129999999999999</v>
      </c>
      <c r="F20" s="4">
        <f>ABS(Processed!G20-Processed!G$62)</f>
        <v>2.3300000000000018</v>
      </c>
      <c r="G20" s="4">
        <f>ABS(Processed!H20-Processed!H$62)</f>
        <v>0.8100000000000005</v>
      </c>
      <c r="H20" s="4">
        <f>ROUND(ABS(SUM(Processed!$I20:$J20)-SUM(Processed!$I$62:$J$62)),2)</f>
        <v>4.67</v>
      </c>
      <c r="I20" s="4">
        <f>ABS(Processed!K20-Processed!K$62)</f>
        <v>1.5699999999999998</v>
      </c>
      <c r="J20" s="4">
        <f>ABS(Processed!L20-Processed!L$62)</f>
        <v>27.549999999999997</v>
      </c>
      <c r="K20" s="4">
        <f>ABS(Processed!M20-Processed!M$62)</f>
        <v>1.9999999999999574E-2</v>
      </c>
      <c r="L20" s="4">
        <f>ABS(Processed!N20-Processed!N$62)</f>
        <v>14.209999999999999</v>
      </c>
      <c r="M20" s="4">
        <f>ABS(Processed!O20-Processed!O$62)</f>
        <v>13.370000000000001</v>
      </c>
      <c r="N20" s="4">
        <f>ABS(Processed!P20-Processed!P$62)</f>
        <v>3.0599999999999952</v>
      </c>
      <c r="O20" s="4">
        <f>ABS(Processed!Q20-Processed!Q$62)</f>
        <v>5.3300000000000054</v>
      </c>
      <c r="P20" s="4">
        <f>ABS(Processed!R20-Processed!R$62)</f>
        <v>2.2700000000000005</v>
      </c>
      <c r="Q20" s="4">
        <f>ABS(Processed!S20-Processed!S$62)</f>
        <v>11.29</v>
      </c>
      <c r="R20" s="4">
        <f>ABS(Processed!T20-Processed!T$62)</f>
        <v>11.369999999999997</v>
      </c>
      <c r="S20" s="4">
        <f>ABS(Processed!U20-Processed!U$62)</f>
        <v>0.78000000000000025</v>
      </c>
      <c r="T20" s="4">
        <f>ABS(Processed!V20-Processed!V$62)</f>
        <v>0.85999999999999943</v>
      </c>
      <c r="U20" s="4">
        <f>ABS(Processed!W20-Processed!W$62)</f>
        <v>1.7100000000000002</v>
      </c>
      <c r="V20" s="4">
        <f>ABS(Processed!X20-Processed!X$62)</f>
        <v>1.4499999999999993</v>
      </c>
      <c r="W20" s="4">
        <f>ABS(Processed!Y20-Processed!Y$62)</f>
        <v>8.3600000000000012</v>
      </c>
      <c r="X20" s="4">
        <f>ABS(Processed!Z20-Processed!Z$62)</f>
        <v>0.6800000000000006</v>
      </c>
      <c r="Y20" s="4">
        <f>ABS(Processed!AA20-Processed!AA$62)</f>
        <v>5.58</v>
      </c>
      <c r="Z20" s="4">
        <f>ABS(Processed!AB20-Processed!AB$62)</f>
        <v>0.75</v>
      </c>
      <c r="AA20" s="4">
        <f>ABS(Processed!AC20-Processed!AC$62)</f>
        <v>3.6000000000000005</v>
      </c>
      <c r="AB20" s="4">
        <f>ABS(Processed!AD20-Processed!AD$62)</f>
        <v>10.990000000000002</v>
      </c>
      <c r="AC20" s="4">
        <f>ABS(Processed!AE20-Processed!AE$62)</f>
        <v>3.9199999999999982</v>
      </c>
      <c r="AD20" s="4">
        <f>ABS(Processed!AF20-Processed!AF$62)</f>
        <v>7.0799999999999983</v>
      </c>
      <c r="AE20" s="4">
        <f>ABS(Processed!AG20-Processed!AG$62)</f>
        <v>7.08</v>
      </c>
      <c r="AF20" s="4">
        <f>ABS(Processed!AH20-Processed!AH$62)</f>
        <v>6.92</v>
      </c>
      <c r="AG20" s="4">
        <f>ABS(Processed!AI20-Processed!AI$62)</f>
        <v>21.720000000000002</v>
      </c>
      <c r="AH20" s="4">
        <f>ABS(Processed!AJ20-Processed!AJ$62)</f>
        <v>10.780000000000001</v>
      </c>
      <c r="AI20" s="4">
        <f>ABS(Processed!AK20-Processed!AK$62)</f>
        <v>1.42</v>
      </c>
      <c r="AJ20" s="4">
        <f>ABS(Processed!AL20-Processed!AL$62)</f>
        <v>2.5499999999999989</v>
      </c>
      <c r="AK20" s="4">
        <f>ABS(Processed!AM20-Processed!AM$62)</f>
        <v>1.3400000000000007</v>
      </c>
      <c r="AL20" s="4">
        <f>ABS(Processed!AN20-Processed!AN$62)</f>
        <v>6.31</v>
      </c>
      <c r="AM20" s="4">
        <f>ABS(Processed!AO20-Processed!AO$62)</f>
        <v>6.25</v>
      </c>
      <c r="AN20" s="4">
        <f t="shared" si="0"/>
        <v>48.378934891926349</v>
      </c>
      <c r="AO20" s="4">
        <f t="shared" si="1"/>
        <v>44.815760359816132</v>
      </c>
    </row>
    <row r="21" spans="1:41" x14ac:dyDescent="0.6">
      <c r="A21" s="4" t="s">
        <v>196</v>
      </c>
      <c r="B21" s="4">
        <f>ROUND(ABS(SUM(Processed!$B21:$C21)-SUM(Processed!$B$62:$C$62)),2)</f>
        <v>2.88</v>
      </c>
      <c r="C21" s="4">
        <f>ABS(Processed!D21-Processed!D$62)</f>
        <v>1.0799999999999992</v>
      </c>
      <c r="D21" s="4">
        <f>ABS(Processed!E21-Processed!E$62)</f>
        <v>1.9999999999999574E-2</v>
      </c>
      <c r="E21" s="4">
        <f>ABS(Processed!F21-Processed!F$62)</f>
        <v>1.4299999999999997</v>
      </c>
      <c r="F21" s="4">
        <f>ABS(Processed!G21-Processed!G$62)</f>
        <v>1.9999999999999574E-2</v>
      </c>
      <c r="G21" s="4">
        <f>ABS(Processed!H21-Processed!H$62)</f>
        <v>0.41000000000000014</v>
      </c>
      <c r="H21" s="4">
        <f>ROUND(ABS(SUM(Processed!$I21:$J21)-SUM(Processed!$I$62:$J$62)),2)</f>
        <v>2.08</v>
      </c>
      <c r="I21" s="4">
        <f>ABS(Processed!K21-Processed!K$62)</f>
        <v>0.85</v>
      </c>
      <c r="J21" s="4">
        <f>ABS(Processed!L21-Processed!L$62)</f>
        <v>8.0299999999999994</v>
      </c>
      <c r="K21" s="4">
        <f>ABS(Processed!M21-Processed!M$62)</f>
        <v>0.33000000000000007</v>
      </c>
      <c r="L21" s="4">
        <f>ABS(Processed!N21-Processed!N$62)</f>
        <v>6.2900000000000027</v>
      </c>
      <c r="M21" s="4">
        <f>ABS(Processed!O21-Processed!O$62)</f>
        <v>1.4099999999999966</v>
      </c>
      <c r="N21" s="4">
        <f>ABS(Processed!P21-Processed!P$62)</f>
        <v>0.91000000000000369</v>
      </c>
      <c r="O21" s="4">
        <f>ABS(Processed!Q21-Processed!Q$62)</f>
        <v>0.10999999999999943</v>
      </c>
      <c r="P21" s="4">
        <f>ABS(Processed!R21-Processed!R$62)</f>
        <v>0.8100000000000005</v>
      </c>
      <c r="Q21" s="4">
        <f>ABS(Processed!S21-Processed!S$62)</f>
        <v>2.0500000000000007</v>
      </c>
      <c r="R21" s="4">
        <f>ABS(Processed!T21-Processed!T$62)</f>
        <v>19.660000000000004</v>
      </c>
      <c r="S21" s="4">
        <f>ABS(Processed!U21-Processed!U$62)</f>
        <v>3.8800000000000003</v>
      </c>
      <c r="T21" s="4">
        <f>ABS(Processed!V21-Processed!V$62)</f>
        <v>13.73</v>
      </c>
      <c r="U21" s="4">
        <f>ABS(Processed!W21-Processed!W$62)</f>
        <v>0.18000000000000016</v>
      </c>
      <c r="V21" s="4">
        <f>ABS(Processed!X21-Processed!X$62)</f>
        <v>1.5199999999999996</v>
      </c>
      <c r="W21" s="4">
        <f>ABS(Processed!Y21-Processed!Y$62)</f>
        <v>5.2199999999999989</v>
      </c>
      <c r="X21" s="4">
        <f>ABS(Processed!Z21-Processed!Z$62)</f>
        <v>2.4700000000000006</v>
      </c>
      <c r="Y21" s="4">
        <f>ABS(Processed!AA21-Processed!AA$62)</f>
        <v>3.4699999999999989</v>
      </c>
      <c r="Z21" s="4">
        <f>ABS(Processed!AB21-Processed!AB$62)</f>
        <v>0.66000000000000014</v>
      </c>
      <c r="AA21" s="4">
        <f>ABS(Processed!AC21-Processed!AC$62)</f>
        <v>0.48999999999999977</v>
      </c>
      <c r="AB21" s="4">
        <f>ABS(Processed!AD21-Processed!AD$62)</f>
        <v>2.5499999999999989</v>
      </c>
      <c r="AC21" s="4">
        <f>ABS(Processed!AE21-Processed!AE$62)</f>
        <v>0.83000000000000185</v>
      </c>
      <c r="AD21" s="4">
        <f>ABS(Processed!AF21-Processed!AF$62)</f>
        <v>10.079999999999998</v>
      </c>
      <c r="AE21" s="4">
        <f>ABS(Processed!AG21-Processed!AG$62)</f>
        <v>10.08</v>
      </c>
      <c r="AF21" s="4">
        <f>ABS(Processed!AH21-Processed!AH$62)</f>
        <v>0.99000000000000021</v>
      </c>
      <c r="AG21" s="4">
        <f>ABS(Processed!AI21-Processed!AI$62)</f>
        <v>6.1699999999999982</v>
      </c>
      <c r="AH21" s="4">
        <f>ABS(Processed!AJ21-Processed!AJ$62)</f>
        <v>3.4699999999999989</v>
      </c>
      <c r="AI21" s="4">
        <f>ABS(Processed!AK21-Processed!AK$62)</f>
        <v>0.17999999999999972</v>
      </c>
      <c r="AJ21" s="4">
        <f>ABS(Processed!AL21-Processed!AL$62)</f>
        <v>1.9500000000000011</v>
      </c>
      <c r="AK21" s="4">
        <f>ABS(Processed!AM21-Processed!AM$62)</f>
        <v>0.26999999999999957</v>
      </c>
      <c r="AL21" s="4">
        <f>ABS(Processed!AN21-Processed!AN$62)</f>
        <v>2.3500000000000005</v>
      </c>
      <c r="AM21" s="4">
        <f>ABS(Processed!AO21-Processed!AO$62)</f>
        <v>0.71000000000000085</v>
      </c>
      <c r="AN21" s="4">
        <f t="shared" si="0"/>
        <v>16.117918306453795</v>
      </c>
      <c r="AO21" s="4">
        <f t="shared" si="1"/>
        <v>16.217247647531241</v>
      </c>
    </row>
    <row r="22" spans="1:41" x14ac:dyDescent="0.6">
      <c r="A22" s="4" t="s">
        <v>197</v>
      </c>
      <c r="B22" s="4">
        <f>ROUND(ABS(SUM(Processed!$B22:$C22)-SUM(Processed!$B$62:$C$62)),2)</f>
        <v>0.94</v>
      </c>
      <c r="C22" s="4">
        <f>ABS(Processed!D22-Processed!D$62)</f>
        <v>0.48000000000000043</v>
      </c>
      <c r="D22" s="4">
        <f>ABS(Processed!E22-Processed!E$62)</f>
        <v>1.42</v>
      </c>
      <c r="E22" s="4">
        <f>ABS(Processed!F22-Processed!F$62)</f>
        <v>6.1899999999999995</v>
      </c>
      <c r="F22" s="4">
        <f>ABS(Processed!G22-Processed!G$62)</f>
        <v>3</v>
      </c>
      <c r="G22" s="4">
        <f>ABS(Processed!H22-Processed!H$62)</f>
        <v>0.45999999999999908</v>
      </c>
      <c r="H22" s="4">
        <f>ROUND(ABS(SUM(Processed!$I22:$J22)-SUM(Processed!$I$62:$J$62)),2)</f>
        <v>10.02</v>
      </c>
      <c r="I22" s="4">
        <f>ABS(Processed!K22-Processed!K$62)</f>
        <v>0.60000000000000009</v>
      </c>
      <c r="J22" s="4">
        <f>ABS(Processed!L22-Processed!L$62)</f>
        <v>10.309999999999999</v>
      </c>
      <c r="K22" s="4">
        <f>ABS(Processed!M22-Processed!M$62)</f>
        <v>0.23000000000000043</v>
      </c>
      <c r="L22" s="4">
        <f>ABS(Processed!N22-Processed!N$62)</f>
        <v>4.6300000000000026</v>
      </c>
      <c r="M22" s="4">
        <f>ABS(Processed!O22-Processed!O$62)</f>
        <v>5.4399999999999977</v>
      </c>
      <c r="N22" s="4">
        <f>ABS(Processed!P22-Processed!P$62)</f>
        <v>6.8799999999999955</v>
      </c>
      <c r="O22" s="4">
        <f>ABS(Processed!Q22-Processed!Q$62)</f>
        <v>4.2700000000000031</v>
      </c>
      <c r="P22" s="4">
        <f>ABS(Processed!R22-Processed!R$62)</f>
        <v>2.6099999999999994</v>
      </c>
      <c r="Q22" s="4">
        <f>ABS(Processed!S22-Processed!S$62)</f>
        <v>8.4100000000000037</v>
      </c>
      <c r="R22" s="4">
        <f>ABS(Processed!T22-Processed!T$62)</f>
        <v>2.4099999999999966</v>
      </c>
      <c r="S22" s="4">
        <f>ABS(Processed!U22-Processed!U$62)</f>
        <v>3.25</v>
      </c>
      <c r="T22" s="4">
        <f>ABS(Processed!V22-Processed!V$62)</f>
        <v>2.75</v>
      </c>
      <c r="U22" s="4">
        <f>ABS(Processed!W22-Processed!W$62)</f>
        <v>1.83</v>
      </c>
      <c r="V22" s="4">
        <f>ABS(Processed!X22-Processed!X$62)</f>
        <v>2.0200000000000005</v>
      </c>
      <c r="W22" s="4">
        <f>ABS(Processed!Y22-Processed!Y$62)</f>
        <v>4.09</v>
      </c>
      <c r="X22" s="4">
        <f>ABS(Processed!Z22-Processed!Z$62)</f>
        <v>0.29999999999999982</v>
      </c>
      <c r="Y22" s="4">
        <f>ABS(Processed!AA22-Processed!AA$62)</f>
        <v>0.14000000000000057</v>
      </c>
      <c r="Z22" s="4">
        <f>ABS(Processed!AB22-Processed!AB$62)</f>
        <v>0.12000000000000011</v>
      </c>
      <c r="AA22" s="4">
        <f>ABS(Processed!AC22-Processed!AC$62)</f>
        <v>0.12000000000000011</v>
      </c>
      <c r="AB22" s="4">
        <f>ABS(Processed!AD22-Processed!AD$62)</f>
        <v>2.1999999999999993</v>
      </c>
      <c r="AC22" s="4">
        <f>ABS(Processed!AE22-Processed!AE$62)</f>
        <v>2.2899999999999991</v>
      </c>
      <c r="AD22" s="4">
        <f>ABS(Processed!AF22-Processed!AF$62)</f>
        <v>12.730000000000004</v>
      </c>
      <c r="AE22" s="4">
        <f>ABS(Processed!AG22-Processed!AG$62)</f>
        <v>12.73</v>
      </c>
      <c r="AF22" s="4">
        <f>ABS(Processed!AH22-Processed!AH$62)</f>
        <v>2.1100000000000012</v>
      </c>
      <c r="AG22" s="4">
        <f>ABS(Processed!AI22-Processed!AI$62)</f>
        <v>5.4099999999999984</v>
      </c>
      <c r="AH22" s="4">
        <f>ABS(Processed!AJ22-Processed!AJ$62)</f>
        <v>2.59</v>
      </c>
      <c r="AI22" s="4">
        <f>ABS(Processed!AK22-Processed!AK$62)</f>
        <v>1.2200000000000006</v>
      </c>
      <c r="AJ22" s="4">
        <f>ABS(Processed!AL22-Processed!AL$62)</f>
        <v>0.84999999999999964</v>
      </c>
      <c r="AK22" s="4">
        <f>ABS(Processed!AM22-Processed!AM$62)</f>
        <v>2.4099999999999984</v>
      </c>
      <c r="AL22" s="4">
        <f>ABS(Processed!AN22-Processed!AN$62)</f>
        <v>1.62</v>
      </c>
      <c r="AM22" s="4">
        <f>ABS(Processed!AO22-Processed!AO$62)</f>
        <v>0.51999999999999957</v>
      </c>
      <c r="AN22" s="4">
        <f t="shared" si="0"/>
        <v>15.505683203091991</v>
      </c>
      <c r="AO22" s="4">
        <f t="shared" si="1"/>
        <v>15.117465845185686</v>
      </c>
    </row>
    <row r="23" spans="1:41" x14ac:dyDescent="0.6">
      <c r="A23" s="4" t="s">
        <v>198</v>
      </c>
      <c r="B23" s="4">
        <f>ROUND(ABS(SUM(Processed!$B23:$C23)-SUM(Processed!$B$62:$C$62)),2)</f>
        <v>1.4</v>
      </c>
      <c r="C23" s="4">
        <f>ABS(Processed!D23-Processed!D$62)</f>
        <v>0.27000000000000046</v>
      </c>
      <c r="D23" s="4">
        <f>ABS(Processed!E23-Processed!E$62)</f>
        <v>0.13000000000000078</v>
      </c>
      <c r="E23" s="4">
        <f>ABS(Processed!F23-Processed!F$62)</f>
        <v>0.25</v>
      </c>
      <c r="F23" s="4">
        <f>ABS(Processed!G23-Processed!G$62)</f>
        <v>9.9999999999980105E-3</v>
      </c>
      <c r="G23" s="4">
        <f>ABS(Processed!H23-Processed!H$62)</f>
        <v>0.30000000000000071</v>
      </c>
      <c r="H23" s="4">
        <f>ROUND(ABS(SUM(Processed!$I23:$J23)-SUM(Processed!$I$62:$J$62)),2)</f>
        <v>1.1000000000000001</v>
      </c>
      <c r="I23" s="4">
        <f>ABS(Processed!K23-Processed!K$62)</f>
        <v>0.65999999999999992</v>
      </c>
      <c r="J23" s="4">
        <f>ABS(Processed!L23-Processed!L$62)</f>
        <v>8.2099999999999991</v>
      </c>
      <c r="K23" s="4">
        <f>ABS(Processed!M23-Processed!M$62)</f>
        <v>0.88999999999999879</v>
      </c>
      <c r="L23" s="4">
        <f>ABS(Processed!N23-Processed!N$62)</f>
        <v>3.1400000000000006</v>
      </c>
      <c r="M23" s="4">
        <f>ABS(Processed!O23-Processed!O$62)</f>
        <v>5.9600000000000009</v>
      </c>
      <c r="N23" s="4">
        <f>ABS(Processed!P23-Processed!P$62)</f>
        <v>2.1500000000000057</v>
      </c>
      <c r="O23" s="4">
        <f>ABS(Processed!Q23-Processed!Q$62)</f>
        <v>2.509999999999998</v>
      </c>
      <c r="P23" s="4">
        <f>ABS(Processed!R23-Processed!R$62)</f>
        <v>0.36999999999999922</v>
      </c>
      <c r="Q23" s="4">
        <f>ABS(Processed!S23-Processed!S$62)</f>
        <v>1.4400000000000013</v>
      </c>
      <c r="R23" s="4">
        <f>ABS(Processed!T23-Processed!T$62)</f>
        <v>9.5</v>
      </c>
      <c r="S23" s="4">
        <f>ABS(Processed!U23-Processed!U$62)</f>
        <v>2.02</v>
      </c>
      <c r="T23" s="4">
        <f>ABS(Processed!V23-Processed!V$62)</f>
        <v>6.0400000000000027</v>
      </c>
      <c r="U23" s="4">
        <f>ABS(Processed!W23-Processed!W$62)</f>
        <v>1.9700000000000002</v>
      </c>
      <c r="V23" s="4">
        <f>ABS(Processed!X23-Processed!X$62)</f>
        <v>1.8099999999999996</v>
      </c>
      <c r="W23" s="4">
        <f>ABS(Processed!Y23-Processed!Y$62)</f>
        <v>2.4800000000000004</v>
      </c>
      <c r="X23" s="4">
        <f>ABS(Processed!Z23-Processed!Z$62)</f>
        <v>0.66000000000000014</v>
      </c>
      <c r="Y23" s="4">
        <f>ABS(Processed!AA23-Processed!AA$62)</f>
        <v>8.5100000000000016</v>
      </c>
      <c r="Z23" s="4">
        <f>ABS(Processed!AB23-Processed!AB$62)</f>
        <v>9.9999999999997868E-3</v>
      </c>
      <c r="AA23" s="4">
        <f>ABS(Processed!AC23-Processed!AC$62)</f>
        <v>0.46999999999999975</v>
      </c>
      <c r="AB23" s="4">
        <f>ABS(Processed!AD23-Processed!AD$62)</f>
        <v>4.4799999999999986</v>
      </c>
      <c r="AC23" s="4">
        <f>ABS(Processed!AE23-Processed!AE$62)</f>
        <v>1.6000000000000014</v>
      </c>
      <c r="AD23" s="4">
        <f>ABS(Processed!AF23-Processed!AF$62)</f>
        <v>0.5</v>
      </c>
      <c r="AE23" s="4">
        <f>ABS(Processed!AG23-Processed!AG$62)</f>
        <v>0.5</v>
      </c>
      <c r="AF23" s="4">
        <f>ABS(Processed!AH23-Processed!AH$62)</f>
        <v>3.1000000000000014</v>
      </c>
      <c r="AG23" s="4">
        <f>ABS(Processed!AI23-Processed!AI$62)</f>
        <v>7.4799999999999986</v>
      </c>
      <c r="AH23" s="4">
        <f>ABS(Processed!AJ23-Processed!AJ$62)</f>
        <v>2.3599999999999994</v>
      </c>
      <c r="AI23" s="4">
        <f>ABS(Processed!AK23-Processed!AK$62)</f>
        <v>8.9999999999999858E-2</v>
      </c>
      <c r="AJ23" s="4">
        <f>ABS(Processed!AL23-Processed!AL$62)</f>
        <v>3.1800000000000015</v>
      </c>
      <c r="AK23" s="4">
        <f>ABS(Processed!AM23-Processed!AM$62)</f>
        <v>0.47999999999999865</v>
      </c>
      <c r="AL23" s="4">
        <f>ABS(Processed!AN23-Processed!AN$62)</f>
        <v>4.0900000000000007</v>
      </c>
      <c r="AM23" s="4">
        <f>ABS(Processed!AO23-Processed!AO$62)</f>
        <v>0.54999999999999893</v>
      </c>
      <c r="AN23" s="4">
        <f t="shared" si="0"/>
        <v>20.892973748219966</v>
      </c>
      <c r="AO23" s="4">
        <f t="shared" si="1"/>
        <v>20.294109633056312</v>
      </c>
    </row>
    <row r="24" spans="1:41" x14ac:dyDescent="0.6">
      <c r="A24" s="4" t="s">
        <v>199</v>
      </c>
      <c r="B24" s="4">
        <f>ROUND(ABS(SUM(Processed!$B24:$C24)-SUM(Processed!$B$62:$C$62)),2)</f>
        <v>3.47</v>
      </c>
      <c r="C24" s="4">
        <f>ABS(Processed!D24-Processed!D$62)</f>
        <v>1.79</v>
      </c>
      <c r="D24" s="4">
        <f>ABS(Processed!E24-Processed!E$62)</f>
        <v>1.4299999999999997</v>
      </c>
      <c r="E24" s="4">
        <f>ABS(Processed!F24-Processed!F$62)</f>
        <v>0.30000000000000071</v>
      </c>
      <c r="F24" s="4">
        <f>ABS(Processed!G24-Processed!G$62)</f>
        <v>0.64999999999999858</v>
      </c>
      <c r="G24" s="4">
        <f>ABS(Processed!H24-Processed!H$62)</f>
        <v>1.0999999999999996</v>
      </c>
      <c r="H24" s="4">
        <f>ROUND(ABS(SUM(Processed!$I24:$J24)-SUM(Processed!$I$62:$J$62)),2)</f>
        <v>3.59</v>
      </c>
      <c r="I24" s="4">
        <f>ABS(Processed!K24-Processed!K$62)</f>
        <v>1.06</v>
      </c>
      <c r="J24" s="4">
        <f>ABS(Processed!L24-Processed!L$62)</f>
        <v>8.2199999999999989</v>
      </c>
      <c r="K24" s="4">
        <f>ABS(Processed!M24-Processed!M$62)</f>
        <v>0</v>
      </c>
      <c r="L24" s="4">
        <f>ABS(Processed!N24-Processed!N$62)</f>
        <v>3.879999999999999</v>
      </c>
      <c r="M24" s="4">
        <f>ABS(Processed!O24-Processed!O$62)</f>
        <v>4.3500000000000014</v>
      </c>
      <c r="N24" s="4">
        <f>ABS(Processed!P24-Processed!P$62)</f>
        <v>2.8699999999999974</v>
      </c>
      <c r="O24" s="4">
        <f>ABS(Processed!Q24-Processed!Q$62)</f>
        <v>2.5</v>
      </c>
      <c r="P24" s="4">
        <f>ABS(Processed!R24-Processed!R$62)</f>
        <v>0.36999999999999922</v>
      </c>
      <c r="Q24" s="4">
        <f>ABS(Processed!S24-Processed!S$62)</f>
        <v>1.240000000000002</v>
      </c>
      <c r="R24" s="4">
        <f>ABS(Processed!T24-Processed!T$62)</f>
        <v>7.759999999999998</v>
      </c>
      <c r="S24" s="4">
        <f>ABS(Processed!U24-Processed!U$62)</f>
        <v>4.5399999999999991</v>
      </c>
      <c r="T24" s="4">
        <f>ABS(Processed!V24-Processed!V$62)</f>
        <v>1.9699999999999989</v>
      </c>
      <c r="U24" s="4">
        <f>ABS(Processed!W24-Processed!W$62)</f>
        <v>2.1300000000000003</v>
      </c>
      <c r="V24" s="4">
        <f>ABS(Processed!X24-Processed!X$62)</f>
        <v>3.1699999999999995</v>
      </c>
      <c r="W24" s="4">
        <f>ABS(Processed!Y24-Processed!Y$62)</f>
        <v>1.3100000000000023</v>
      </c>
      <c r="X24" s="4">
        <f>ABS(Processed!Z24-Processed!Z$62)</f>
        <v>1.0799999999999992</v>
      </c>
      <c r="Y24" s="4">
        <f>ABS(Processed!AA24-Processed!AA$62)</f>
        <v>2.5099999999999998</v>
      </c>
      <c r="Z24" s="4">
        <f>ABS(Processed!AB24-Processed!AB$62)</f>
        <v>0.20999999999999996</v>
      </c>
      <c r="AA24" s="4">
        <f>ABS(Processed!AC24-Processed!AC$62)</f>
        <v>1.2000000000000002</v>
      </c>
      <c r="AB24" s="4">
        <f>ABS(Processed!AD24-Processed!AD$62)</f>
        <v>5.84</v>
      </c>
      <c r="AC24" s="4">
        <f>ABS(Processed!AE24-Processed!AE$62)</f>
        <v>3.5999999999999979</v>
      </c>
      <c r="AD24" s="4">
        <f>ABS(Processed!AF24-Processed!AF$62)</f>
        <v>1.5699999999999932</v>
      </c>
      <c r="AE24" s="4">
        <f>ABS(Processed!AG24-Processed!AG$62)</f>
        <v>1.5700000000000003</v>
      </c>
      <c r="AF24" s="4">
        <f>ABS(Processed!AH24-Processed!AH$62)</f>
        <v>0.49000000000000021</v>
      </c>
      <c r="AG24" s="4">
        <f>ABS(Processed!AI24-Processed!AI$62)</f>
        <v>9.4400000000000013</v>
      </c>
      <c r="AH24" s="4">
        <f>ABS(Processed!AJ24-Processed!AJ$62)</f>
        <v>2.0200000000000014</v>
      </c>
      <c r="AI24" s="4">
        <f>ABS(Processed!AK24-Processed!AK$62)</f>
        <v>0.54000000000000092</v>
      </c>
      <c r="AJ24" s="4">
        <f>ABS(Processed!AL24-Processed!AL$62)</f>
        <v>2.1399999999999988</v>
      </c>
      <c r="AK24" s="4">
        <f>ABS(Processed!AM24-Processed!AM$62)</f>
        <v>1.2500000000000009</v>
      </c>
      <c r="AL24" s="4">
        <f>ABS(Processed!AN24-Processed!AN$62)</f>
        <v>3.1499999999999995</v>
      </c>
      <c r="AM24" s="4">
        <f>ABS(Processed!AO24-Processed!AO$62)</f>
        <v>1.9100000000000001</v>
      </c>
      <c r="AN24" s="4">
        <f t="shared" si="0"/>
        <v>20.520225026302391</v>
      </c>
      <c r="AO24" s="4">
        <f t="shared" si="1"/>
        <v>19.73371290565974</v>
      </c>
    </row>
    <row r="25" spans="1:41" x14ac:dyDescent="0.6">
      <c r="A25" s="4" t="s">
        <v>200</v>
      </c>
      <c r="B25" s="4">
        <f>ROUND(ABS(SUM(Processed!$B25:$C25)-SUM(Processed!$B$62:$C$62)),2)</f>
        <v>1.06</v>
      </c>
      <c r="C25" s="4">
        <f>ABS(Processed!D25-Processed!D$62)</f>
        <v>1.5699999999999994</v>
      </c>
      <c r="D25" s="4">
        <f>ABS(Processed!E25-Processed!E$62)</f>
        <v>0.61999999999999922</v>
      </c>
      <c r="E25" s="4">
        <f>ABS(Processed!F25-Processed!F$62)</f>
        <v>3.1499999999999986</v>
      </c>
      <c r="F25" s="4">
        <f>ABS(Processed!G25-Processed!G$62)</f>
        <v>1.0399999999999991</v>
      </c>
      <c r="G25" s="4">
        <f>ABS(Processed!H25-Processed!H$62)</f>
        <v>0.82000000000000028</v>
      </c>
      <c r="H25" s="4">
        <f>ROUND(ABS(SUM(Processed!$I25:$J25)-SUM(Processed!$I$62:$J$62)),2)</f>
        <v>1.41</v>
      </c>
      <c r="I25" s="4">
        <f>ABS(Processed!K25-Processed!K$62)</f>
        <v>4.0000000000000036E-2</v>
      </c>
      <c r="J25" s="4">
        <f>ABS(Processed!L25-Processed!L$62)</f>
        <v>10.6</v>
      </c>
      <c r="K25" s="4">
        <f>ABS(Processed!M25-Processed!M$62)</f>
        <v>1.7199999999999989</v>
      </c>
      <c r="L25" s="4">
        <f>ABS(Processed!N25-Processed!N$62)</f>
        <v>4.7699999999999996</v>
      </c>
      <c r="M25" s="4">
        <f>ABS(Processed!O25-Processed!O$62)</f>
        <v>7.5499999999999972</v>
      </c>
      <c r="N25" s="4">
        <f>ABS(Processed!P25-Processed!P$62)</f>
        <v>1.8499999999999943</v>
      </c>
      <c r="O25" s="4">
        <f>ABS(Processed!Q25-Processed!Q$62)</f>
        <v>0.64000000000000057</v>
      </c>
      <c r="P25" s="4">
        <f>ABS(Processed!R25-Processed!R$62)</f>
        <v>1.2099999999999991</v>
      </c>
      <c r="Q25" s="4">
        <f>ABS(Processed!S25-Processed!S$62)</f>
        <v>1.4200000000000017</v>
      </c>
      <c r="R25" s="4">
        <f>ABS(Processed!T25-Processed!T$62)</f>
        <v>4.6400000000000006</v>
      </c>
      <c r="S25" s="4">
        <f>ABS(Processed!U25-Processed!U$62)</f>
        <v>2.0999999999999996</v>
      </c>
      <c r="T25" s="4">
        <f>ABS(Processed!V25-Processed!V$62)</f>
        <v>1.1099999999999994</v>
      </c>
      <c r="U25" s="4">
        <f>ABS(Processed!W25-Processed!W$62)</f>
        <v>1.7399999999999998</v>
      </c>
      <c r="V25" s="4">
        <f>ABS(Processed!X25-Processed!X$62)</f>
        <v>2.5099999999999998</v>
      </c>
      <c r="W25" s="4">
        <f>ABS(Processed!Y25-Processed!Y$62)</f>
        <v>2.8200000000000003</v>
      </c>
      <c r="X25" s="4">
        <f>ABS(Processed!Z25-Processed!Z$62)</f>
        <v>0.5699999999999994</v>
      </c>
      <c r="Y25" s="4">
        <f>ABS(Processed!AA25-Processed!AA$62)</f>
        <v>4.3099999999999987</v>
      </c>
      <c r="Z25" s="4">
        <f>ABS(Processed!AB25-Processed!AB$62)</f>
        <v>0.57000000000000028</v>
      </c>
      <c r="AA25" s="4">
        <f>ABS(Processed!AC25-Processed!AC$62)</f>
        <v>1</v>
      </c>
      <c r="AB25" s="4">
        <f>ABS(Processed!AD25-Processed!AD$62)</f>
        <v>0.95999999999999908</v>
      </c>
      <c r="AC25" s="4">
        <f>ABS(Processed!AE25-Processed!AE$62)</f>
        <v>1.2399999999999984</v>
      </c>
      <c r="AD25" s="4">
        <f>ABS(Processed!AF25-Processed!AF$62)</f>
        <v>10.710000000000008</v>
      </c>
      <c r="AE25" s="4">
        <f>ABS(Processed!AG25-Processed!AG$62)</f>
        <v>10.709999999999999</v>
      </c>
      <c r="AF25" s="4">
        <f>ABS(Processed!AH25-Processed!AH$62)</f>
        <v>1.0400000000000009</v>
      </c>
      <c r="AG25" s="4">
        <f>ABS(Processed!AI25-Processed!AI$62)</f>
        <v>4.1699999999999982</v>
      </c>
      <c r="AH25" s="4">
        <f>ABS(Processed!AJ25-Processed!AJ$62)</f>
        <v>0.53999999999999915</v>
      </c>
      <c r="AI25" s="4">
        <f>ABS(Processed!AK25-Processed!AK$62)</f>
        <v>1.0999999999999996</v>
      </c>
      <c r="AJ25" s="4">
        <f>ABS(Processed!AL25-Processed!AL$62)</f>
        <v>0.16000000000000014</v>
      </c>
      <c r="AK25" s="4">
        <f>ABS(Processed!AM25-Processed!AM$62)</f>
        <v>1.3299999999999983</v>
      </c>
      <c r="AL25" s="4">
        <f>ABS(Processed!AN25-Processed!AN$62)</f>
        <v>0.79</v>
      </c>
      <c r="AM25" s="4">
        <f>ABS(Processed!AO25-Processed!AO$62)</f>
        <v>1.5899999999999999</v>
      </c>
      <c r="AN25" s="4">
        <f t="shared" si="0"/>
        <v>12.33841516888759</v>
      </c>
      <c r="AO25" s="4">
        <f t="shared" si="1"/>
        <v>12.186619550453011</v>
      </c>
    </row>
    <row r="26" spans="1:41" x14ac:dyDescent="0.6">
      <c r="A26" s="4" t="s">
        <v>201</v>
      </c>
      <c r="B26" s="4">
        <f>ROUND(ABS(SUM(Processed!$B26:$C26)-SUM(Processed!$B$62:$C$62)),2)</f>
        <v>0.6</v>
      </c>
      <c r="C26" s="4">
        <f>ABS(Processed!D26-Processed!D$62)</f>
        <v>0.66999999999999993</v>
      </c>
      <c r="D26" s="4">
        <f>ABS(Processed!E26-Processed!E$62)</f>
        <v>0.33000000000000007</v>
      </c>
      <c r="E26" s="4">
        <f>ABS(Processed!F26-Processed!F$62)</f>
        <v>2.8099999999999987</v>
      </c>
      <c r="F26" s="4">
        <f>ABS(Processed!G26-Processed!G$62)</f>
        <v>0.21000000000000085</v>
      </c>
      <c r="G26" s="4">
        <f>ABS(Processed!H26-Processed!H$62)</f>
        <v>1.5600000000000005</v>
      </c>
      <c r="H26" s="4">
        <f>ROUND(ABS(SUM(Processed!$I26:$J26)-SUM(Processed!$I$62:$J$62)),2)</f>
        <v>0.6</v>
      </c>
      <c r="I26" s="4">
        <f>ABS(Processed!K26-Processed!K$62)</f>
        <v>0.48</v>
      </c>
      <c r="J26" s="4">
        <f>ABS(Processed!L26-Processed!L$62)</f>
        <v>2.1400000000000006</v>
      </c>
      <c r="K26" s="4">
        <f>ABS(Processed!M26-Processed!M$62)</f>
        <v>1.3900000000000006</v>
      </c>
      <c r="L26" s="4">
        <f>ABS(Processed!N26-Processed!N$62)</f>
        <v>0.82000000000000028</v>
      </c>
      <c r="M26" s="4">
        <f>ABS(Processed!O26-Processed!O$62)</f>
        <v>4.3500000000000014</v>
      </c>
      <c r="N26" s="4">
        <f>ABS(Processed!P26-Processed!P$62)</f>
        <v>2.1899999999999977</v>
      </c>
      <c r="O26" s="4">
        <f>ABS(Processed!Q26-Processed!Q$62)</f>
        <v>3.1099999999999994</v>
      </c>
      <c r="P26" s="4">
        <f>ABS(Processed!R26-Processed!R$62)</f>
        <v>0.9300000000000006</v>
      </c>
      <c r="Q26" s="4">
        <f>ABS(Processed!S26-Processed!S$62)</f>
        <v>5.1400000000000006</v>
      </c>
      <c r="R26" s="4">
        <f>ABS(Processed!T26-Processed!T$62)</f>
        <v>5.5600000000000023</v>
      </c>
      <c r="S26" s="4">
        <f>ABS(Processed!U26-Processed!U$62)</f>
        <v>3.5500000000000003</v>
      </c>
      <c r="T26" s="4">
        <f>ABS(Processed!V26-Processed!V$62)</f>
        <v>7.1500000000000021</v>
      </c>
      <c r="U26" s="4">
        <f>ABS(Processed!W26-Processed!W$62)</f>
        <v>2.2400000000000002</v>
      </c>
      <c r="V26" s="4">
        <f>ABS(Processed!X26-Processed!X$62)</f>
        <v>2.6399999999999997</v>
      </c>
      <c r="W26" s="4">
        <f>ABS(Processed!Y26-Processed!Y$62)</f>
        <v>2.6699999999999982</v>
      </c>
      <c r="X26" s="4">
        <f>ABS(Processed!Z26-Processed!Z$62)</f>
        <v>1.0700000000000003</v>
      </c>
      <c r="Y26" s="4">
        <f>ABS(Processed!AA26-Processed!AA$62)</f>
        <v>2.0700000000000003</v>
      </c>
      <c r="Z26" s="4">
        <f>ABS(Processed!AB26-Processed!AB$62)</f>
        <v>0.12999999999999989</v>
      </c>
      <c r="AA26" s="4">
        <f>ABS(Processed!AC26-Processed!AC$62)</f>
        <v>1.1799999999999997</v>
      </c>
      <c r="AB26" s="4">
        <f>ABS(Processed!AD26-Processed!AD$62)</f>
        <v>3.0399999999999991</v>
      </c>
      <c r="AC26" s="4">
        <f>ABS(Processed!AE26-Processed!AE$62)</f>
        <v>1.009999999999998</v>
      </c>
      <c r="AD26" s="4">
        <f>ABS(Processed!AF26-Processed!AF$62)</f>
        <v>8.5400000000000063</v>
      </c>
      <c r="AE26" s="4">
        <f>ABS(Processed!AG26-Processed!AG$62)</f>
        <v>8.5399999999999991</v>
      </c>
      <c r="AF26" s="4">
        <f>ABS(Processed!AH26-Processed!AH$62)</f>
        <v>0.45999999999999908</v>
      </c>
      <c r="AG26" s="4">
        <f>ABS(Processed!AI26-Processed!AI$62)</f>
        <v>2.370000000000001</v>
      </c>
      <c r="AH26" s="4">
        <f>ABS(Processed!AJ26-Processed!AJ$62)</f>
        <v>0.66999999999999815</v>
      </c>
      <c r="AI26" s="4">
        <f>ABS(Processed!AK26-Processed!AK$62)</f>
        <v>7.0000000000000284E-2</v>
      </c>
      <c r="AJ26" s="4">
        <f>ABS(Processed!AL26-Processed!AL$62)</f>
        <v>1.9100000000000001</v>
      </c>
      <c r="AK26" s="4">
        <f>ABS(Processed!AM26-Processed!AM$62)</f>
        <v>0.71999999999999886</v>
      </c>
      <c r="AL26" s="4">
        <f>ABS(Processed!AN26-Processed!AN$62)</f>
        <v>3.51</v>
      </c>
      <c r="AM26" s="4">
        <f>ABS(Processed!AO26-Processed!AO$62)</f>
        <v>2.5600000000000005</v>
      </c>
      <c r="AN26" s="4">
        <f t="shared" si="0"/>
        <v>13.394713170547691</v>
      </c>
      <c r="AO26" s="4">
        <f t="shared" si="1"/>
        <v>13.584293962770175</v>
      </c>
    </row>
    <row r="27" spans="1:41" x14ac:dyDescent="0.6">
      <c r="A27" s="4" t="s">
        <v>202</v>
      </c>
      <c r="B27" s="4">
        <f>ROUND(ABS(SUM(Processed!$B27:$C27)-SUM(Processed!$B$62:$C$62)),2)</f>
        <v>2.38</v>
      </c>
      <c r="C27" s="4">
        <f>ABS(Processed!D27-Processed!D$62)</f>
        <v>0.37000000000000011</v>
      </c>
      <c r="D27" s="4">
        <f>ABS(Processed!E27-Processed!E$62)</f>
        <v>1.6300000000000008</v>
      </c>
      <c r="E27" s="4">
        <f>ABS(Processed!F27-Processed!F$62)</f>
        <v>2.9500000000000011</v>
      </c>
      <c r="F27" s="4">
        <f>ABS(Processed!G27-Processed!G$62)</f>
        <v>0.53999999999999915</v>
      </c>
      <c r="G27" s="4">
        <f>ABS(Processed!H27-Processed!H$62)</f>
        <v>0.95000000000000107</v>
      </c>
      <c r="H27" s="4">
        <f>ROUND(ABS(SUM(Processed!$I27:$J27)-SUM(Processed!$I$62:$J$62)),2)</f>
        <v>5.73</v>
      </c>
      <c r="I27" s="4">
        <f>ABS(Processed!K27-Processed!K$62)</f>
        <v>1.19</v>
      </c>
      <c r="J27" s="4">
        <f>ABS(Processed!L27-Processed!L$62)</f>
        <v>6.8100000000000023</v>
      </c>
      <c r="K27" s="4">
        <f>ABS(Processed!M27-Processed!M$62)</f>
        <v>1.4000000000000004</v>
      </c>
      <c r="L27" s="4">
        <f>ABS(Processed!N27-Processed!N$62)</f>
        <v>3.259999999999998</v>
      </c>
      <c r="M27" s="4">
        <f>ABS(Processed!O27-Processed!O$62)</f>
        <v>4.9500000000000028</v>
      </c>
      <c r="N27" s="4">
        <f>ABS(Processed!P27-Processed!P$62)</f>
        <v>1.6300000000000026</v>
      </c>
      <c r="O27" s="4">
        <f>ABS(Processed!Q27-Processed!Q$62)</f>
        <v>1.1599999999999966</v>
      </c>
      <c r="P27" s="4">
        <f>ABS(Processed!R27-Processed!R$62)</f>
        <v>0.47000000000000064</v>
      </c>
      <c r="Q27" s="4">
        <f>ABS(Processed!S27-Processed!S$62)</f>
        <v>4.5199999999999996</v>
      </c>
      <c r="R27" s="4">
        <f>ABS(Processed!T27-Processed!T$62)</f>
        <v>17.980000000000004</v>
      </c>
      <c r="S27" s="4">
        <f>ABS(Processed!U27-Processed!U$62)</f>
        <v>4.12</v>
      </c>
      <c r="T27" s="4">
        <f>ABS(Processed!V27-Processed!V$62)</f>
        <v>9.3500000000000014</v>
      </c>
      <c r="U27" s="4">
        <f>ABS(Processed!W27-Processed!W$62)</f>
        <v>2.0300000000000002</v>
      </c>
      <c r="V27" s="4">
        <f>ABS(Processed!X27-Processed!X$62)</f>
        <v>2.3999999999999995</v>
      </c>
      <c r="W27" s="4">
        <f>ABS(Processed!Y27-Processed!Y$62)</f>
        <v>0.73000000000000043</v>
      </c>
      <c r="X27" s="4">
        <f>ABS(Processed!Z27-Processed!Z$62)</f>
        <v>0.8100000000000005</v>
      </c>
      <c r="Y27" s="4">
        <f>ABS(Processed!AA27-Processed!AA$62)</f>
        <v>2.9400000000000013</v>
      </c>
      <c r="Z27" s="4">
        <f>ABS(Processed!AB27-Processed!AB$62)</f>
        <v>0.45999999999999996</v>
      </c>
      <c r="AA27" s="4">
        <f>ABS(Processed!AC27-Processed!AC$62)</f>
        <v>1.0499999999999998</v>
      </c>
      <c r="AB27" s="4">
        <f>ABS(Processed!AD27-Processed!AD$62)</f>
        <v>1.2600000000000016</v>
      </c>
      <c r="AC27" s="4">
        <f>ABS(Processed!AE27-Processed!AE$62)</f>
        <v>1.1600000000000001</v>
      </c>
      <c r="AD27" s="4">
        <f>ABS(Processed!AF27-Processed!AF$62)</f>
        <v>12.259999999999991</v>
      </c>
      <c r="AE27" s="4">
        <f>ABS(Processed!AG27-Processed!AG$62)</f>
        <v>12.260000000000002</v>
      </c>
      <c r="AF27" s="4">
        <f>ABS(Processed!AH27-Processed!AH$62)</f>
        <v>9.9999999999997868E-3</v>
      </c>
      <c r="AG27" s="4">
        <f>ABS(Processed!AI27-Processed!AI$62)</f>
        <v>3.5100000000000016</v>
      </c>
      <c r="AH27" s="4">
        <f>ABS(Processed!AJ27-Processed!AJ$62)</f>
        <v>2.2000000000000011</v>
      </c>
      <c r="AI27" s="4">
        <f>ABS(Processed!AK27-Processed!AK$62)</f>
        <v>0.58000000000000007</v>
      </c>
      <c r="AJ27" s="4">
        <f>ABS(Processed!AL27-Processed!AL$62)</f>
        <v>2.7100000000000009</v>
      </c>
      <c r="AK27" s="4">
        <f>ABS(Processed!AM27-Processed!AM$62)</f>
        <v>1.2099999999999991</v>
      </c>
      <c r="AL27" s="4">
        <f>ABS(Processed!AN27-Processed!AN$62)</f>
        <v>1.87</v>
      </c>
      <c r="AM27" s="4">
        <f>ABS(Processed!AO27-Processed!AO$62)</f>
        <v>2.7700000000000005</v>
      </c>
      <c r="AN27" s="4">
        <f t="shared" si="0"/>
        <v>13.92120259452367</v>
      </c>
      <c r="AO27" s="4">
        <f t="shared" si="1"/>
        <v>13.83535068702378</v>
      </c>
    </row>
    <row r="28" spans="1:41" x14ac:dyDescent="0.6">
      <c r="A28" s="4" t="s">
        <v>203</v>
      </c>
      <c r="B28" s="4">
        <f>ROUND(ABS(SUM(Processed!$B28:$C28)-SUM(Processed!$B$62:$C$62)),2)</f>
        <v>1.82</v>
      </c>
      <c r="C28" s="4">
        <f>ABS(Processed!D28-Processed!D$62)</f>
        <v>1.0499999999999998</v>
      </c>
      <c r="D28" s="4">
        <f>ABS(Processed!E28-Processed!E$62)</f>
        <v>2.76</v>
      </c>
      <c r="E28" s="4">
        <f>ABS(Processed!F28-Processed!F$62)</f>
        <v>2.92</v>
      </c>
      <c r="F28" s="4">
        <f>ABS(Processed!G28-Processed!G$62)</f>
        <v>0.46000000000000085</v>
      </c>
      <c r="G28" s="4">
        <f>ABS(Processed!H28-Processed!H$62)</f>
        <v>2.6899999999999995</v>
      </c>
      <c r="H28" s="4">
        <f>ROUND(ABS(SUM(Processed!$I28:$J28)-SUM(Processed!$I$62:$J$62)),2)</f>
        <v>0.9</v>
      </c>
      <c r="I28" s="4">
        <f>ABS(Processed!K28-Processed!K$62)</f>
        <v>0.3899999999999999</v>
      </c>
      <c r="J28" s="4">
        <f>ABS(Processed!L28-Processed!L$62)</f>
        <v>8.0000000000001847E-2</v>
      </c>
      <c r="K28" s="4">
        <f>ABS(Processed!M28-Processed!M$62)</f>
        <v>2.1400000000000006</v>
      </c>
      <c r="L28" s="4">
        <f>ABS(Processed!N28-Processed!N$62)</f>
        <v>0.64000000000000057</v>
      </c>
      <c r="M28" s="4">
        <f>ABS(Processed!O28-Processed!O$62)</f>
        <v>2.8599999999999994</v>
      </c>
      <c r="N28" s="4">
        <f>ABS(Processed!P28-Processed!P$62)</f>
        <v>2.759999999999998</v>
      </c>
      <c r="O28" s="4">
        <f>ABS(Processed!Q28-Processed!Q$62)</f>
        <v>2.8200000000000003</v>
      </c>
      <c r="P28" s="4">
        <f>ABS(Processed!R28-Processed!R$62)</f>
        <v>6.0000000000000497E-2</v>
      </c>
      <c r="Q28" s="4">
        <f>ABS(Processed!S28-Processed!S$62)</f>
        <v>0.33000000000000185</v>
      </c>
      <c r="R28" s="4">
        <f>ABS(Processed!T28-Processed!T$62)</f>
        <v>6.5500000000000043</v>
      </c>
      <c r="S28" s="4">
        <f>ABS(Processed!U28-Processed!U$62)</f>
        <v>2.8500000000000005</v>
      </c>
      <c r="T28" s="4">
        <f>ABS(Processed!V28-Processed!V$62)</f>
        <v>4.0199999999999996</v>
      </c>
      <c r="U28" s="4">
        <f>ABS(Processed!W28-Processed!W$62)</f>
        <v>2.16</v>
      </c>
      <c r="V28" s="4">
        <f>ABS(Processed!X28-Processed!X$62)</f>
        <v>3.0199999999999996</v>
      </c>
      <c r="W28" s="4">
        <f>ABS(Processed!Y28-Processed!Y$62)</f>
        <v>1.1600000000000001</v>
      </c>
      <c r="X28" s="4">
        <f>ABS(Processed!Z28-Processed!Z$62)</f>
        <v>0.45999999999999996</v>
      </c>
      <c r="Y28" s="4">
        <f>ABS(Processed!AA28-Processed!AA$62)</f>
        <v>0.50999999999999801</v>
      </c>
      <c r="Z28" s="4">
        <f>ABS(Processed!AB28-Processed!AB$62)</f>
        <v>0.66000000000000014</v>
      </c>
      <c r="AA28" s="4">
        <f>ABS(Processed!AC28-Processed!AC$62)</f>
        <v>0.71</v>
      </c>
      <c r="AB28" s="4">
        <f>ABS(Processed!AD28-Processed!AD$62)</f>
        <v>2.4800000000000004</v>
      </c>
      <c r="AC28" s="4">
        <f>ABS(Processed!AE28-Processed!AE$62)</f>
        <v>1.129999999999999</v>
      </c>
      <c r="AD28" s="4">
        <f>ABS(Processed!AF28-Processed!AF$62)</f>
        <v>5.0700000000000074</v>
      </c>
      <c r="AE28" s="4">
        <f>ABS(Processed!AG28-Processed!AG$62)</f>
        <v>5.07</v>
      </c>
      <c r="AF28" s="4">
        <f>ABS(Processed!AH28-Processed!AH$62)</f>
        <v>5.9999999999998721E-2</v>
      </c>
      <c r="AG28" s="4">
        <f>ABS(Processed!AI28-Processed!AI$62)</f>
        <v>1.2200000000000024</v>
      </c>
      <c r="AH28" s="4">
        <f>ABS(Processed!AJ28-Processed!AJ$62)</f>
        <v>0.35000000000000142</v>
      </c>
      <c r="AI28" s="4">
        <f>ABS(Processed!AK28-Processed!AK$62)</f>
        <v>0.94000000000000128</v>
      </c>
      <c r="AJ28" s="4">
        <f>ABS(Processed!AL28-Processed!AL$62)</f>
        <v>1.8200000000000003</v>
      </c>
      <c r="AK28" s="4">
        <f>ABS(Processed!AM28-Processed!AM$62)</f>
        <v>2.0699999999999985</v>
      </c>
      <c r="AL28" s="4">
        <f>ABS(Processed!AN28-Processed!AN$62)</f>
        <v>3.55</v>
      </c>
      <c r="AM28" s="4">
        <f>ABS(Processed!AO28-Processed!AO$62)</f>
        <v>2.2300000000000004</v>
      </c>
      <c r="AN28" s="4">
        <f t="shared" si="0"/>
        <v>12.138086654403946</v>
      </c>
      <c r="AO28" s="4">
        <f t="shared" si="1"/>
        <v>11.8483881662063</v>
      </c>
    </row>
    <row r="29" spans="1:41" x14ac:dyDescent="0.6">
      <c r="A29" s="4" t="s">
        <v>204</v>
      </c>
      <c r="B29" s="4">
        <f>ROUND(ABS(SUM(Processed!$B29:$C29)-SUM(Processed!$B$62:$C$62)),2)</f>
        <v>1.35</v>
      </c>
      <c r="C29" s="4">
        <f>ABS(Processed!D29-Processed!D$62)</f>
        <v>2.1900000000000004</v>
      </c>
      <c r="D29" s="4">
        <f>ABS(Processed!E29-Processed!E$62)</f>
        <v>1.2199999999999998</v>
      </c>
      <c r="E29" s="4">
        <f>ABS(Processed!F29-Processed!F$62)</f>
        <v>7.81</v>
      </c>
      <c r="F29" s="4">
        <f>ABS(Processed!G29-Processed!G$62)</f>
        <v>1.3399999999999999</v>
      </c>
      <c r="G29" s="4">
        <f>ABS(Processed!H29-Processed!H$62)</f>
        <v>2.2099999999999991</v>
      </c>
      <c r="H29" s="4">
        <f>ROUND(ABS(SUM(Processed!$I29:$J29)-SUM(Processed!$I$62:$J$62)),2)</f>
        <v>6.91</v>
      </c>
      <c r="I29" s="4">
        <f>ABS(Processed!K29-Processed!K$62)</f>
        <v>0.41999999999999993</v>
      </c>
      <c r="J29" s="4">
        <f>ABS(Processed!L29-Processed!L$62)</f>
        <v>1.5899999999999999</v>
      </c>
      <c r="K29" s="4">
        <f>ABS(Processed!M29-Processed!M$62)</f>
        <v>2.09</v>
      </c>
      <c r="L29" s="4">
        <f>ABS(Processed!N29-Processed!N$62)</f>
        <v>7.9999999999998295E-2</v>
      </c>
      <c r="M29" s="4">
        <f>ABS(Processed!O29-Processed!O$62)</f>
        <v>3.5900000000000034</v>
      </c>
      <c r="N29" s="4">
        <f>ABS(Processed!P29-Processed!P$62)</f>
        <v>3.3599999999999994</v>
      </c>
      <c r="O29" s="4">
        <f>ABS(Processed!Q29-Processed!Q$62)</f>
        <v>4.9699999999999989</v>
      </c>
      <c r="P29" s="4">
        <f>ABS(Processed!R29-Processed!R$62)</f>
        <v>1.6100000000000003</v>
      </c>
      <c r="Q29" s="4">
        <f>ABS(Processed!S29-Processed!S$62)</f>
        <v>13.700000000000003</v>
      </c>
      <c r="R29" s="4">
        <f>ABS(Processed!T29-Processed!T$62)</f>
        <v>4.220000000000006</v>
      </c>
      <c r="S29" s="4">
        <f>ABS(Processed!U29-Processed!U$62)</f>
        <v>2.88</v>
      </c>
      <c r="T29" s="4">
        <f>ABS(Processed!V29-Processed!V$62)</f>
        <v>15.040000000000001</v>
      </c>
      <c r="U29" s="4">
        <f>ABS(Processed!W29-Processed!W$62)</f>
        <v>1.1500000000000001</v>
      </c>
      <c r="V29" s="4">
        <f>ABS(Processed!X29-Processed!X$62)</f>
        <v>1.7799999999999994</v>
      </c>
      <c r="W29" s="4">
        <f>ABS(Processed!Y29-Processed!Y$62)</f>
        <v>0.32000000000000028</v>
      </c>
      <c r="X29" s="4">
        <f>ABS(Processed!Z29-Processed!Z$62)</f>
        <v>1.8100000000000005</v>
      </c>
      <c r="Y29" s="4">
        <f>ABS(Processed!AA29-Processed!AA$62)</f>
        <v>0.69000000000000128</v>
      </c>
      <c r="Z29" s="4">
        <f>ABS(Processed!AB29-Processed!AB$62)</f>
        <v>0.62999999999999989</v>
      </c>
      <c r="AA29" s="4">
        <f>ABS(Processed!AC29-Processed!AC$62)</f>
        <v>0.52</v>
      </c>
      <c r="AB29" s="4">
        <f>ABS(Processed!AD29-Processed!AD$62)</f>
        <v>5</v>
      </c>
      <c r="AC29" s="4">
        <f>ABS(Processed!AE29-Processed!AE$62)</f>
        <v>0.50999999999999801</v>
      </c>
      <c r="AD29" s="4">
        <f>ABS(Processed!AF29-Processed!AF$62)</f>
        <v>12.290000000000006</v>
      </c>
      <c r="AE29" s="4">
        <f>ABS(Processed!AG29-Processed!AG$62)</f>
        <v>12.29</v>
      </c>
      <c r="AF29" s="4">
        <f>ABS(Processed!AH29-Processed!AH$62)</f>
        <v>2.16</v>
      </c>
      <c r="AG29" s="4">
        <f>ABS(Processed!AI29-Processed!AI$62)</f>
        <v>3.34</v>
      </c>
      <c r="AH29" s="4">
        <f>ABS(Processed!AJ29-Processed!AJ$62)</f>
        <v>0.87000000000000099</v>
      </c>
      <c r="AI29" s="4">
        <f>ABS(Processed!AK29-Processed!AK$62)</f>
        <v>0.1899999999999995</v>
      </c>
      <c r="AJ29" s="4">
        <f>ABS(Processed!AL29-Processed!AL$62)</f>
        <v>1.25</v>
      </c>
      <c r="AK29" s="4">
        <f>ABS(Processed!AM29-Processed!AM$62)</f>
        <v>0.53000000000000114</v>
      </c>
      <c r="AL29" s="4">
        <f>ABS(Processed!AN29-Processed!AN$62)</f>
        <v>2.29</v>
      </c>
      <c r="AM29" s="4">
        <f>ABS(Processed!AO29-Processed!AO$62)</f>
        <v>2.8800000000000008</v>
      </c>
      <c r="AN29" s="4">
        <f t="shared" si="0"/>
        <v>13.241622361277779</v>
      </c>
      <c r="AO29" s="4">
        <f t="shared" si="1"/>
        <v>13.499203782221331</v>
      </c>
    </row>
    <row r="30" spans="1:41" x14ac:dyDescent="0.6">
      <c r="A30" s="4" t="s">
        <v>205</v>
      </c>
      <c r="B30" s="4">
        <f>ROUND(ABS(SUM(Processed!$B30:$C30)-SUM(Processed!$B$62:$C$62)),2)</f>
        <v>0.56000000000000005</v>
      </c>
      <c r="C30" s="4">
        <f>ABS(Processed!D30-Processed!D$62)</f>
        <v>0.74000000000000021</v>
      </c>
      <c r="D30" s="4">
        <f>ABS(Processed!E30-Processed!E$62)</f>
        <v>0.47000000000000064</v>
      </c>
      <c r="E30" s="4">
        <f>ABS(Processed!F30-Processed!F$62)</f>
        <v>3.6300000000000008</v>
      </c>
      <c r="F30" s="4">
        <f>ABS(Processed!G30-Processed!G$62)</f>
        <v>2.370000000000001</v>
      </c>
      <c r="G30" s="4">
        <f>ABS(Processed!H30-Processed!H$62)</f>
        <v>1.42</v>
      </c>
      <c r="H30" s="4">
        <f>ROUND(ABS(SUM(Processed!$I30:$J30)-SUM(Processed!$I$62:$J$62)),2)</f>
        <v>5.51</v>
      </c>
      <c r="I30" s="4">
        <f>ABS(Processed!K30-Processed!K$62)</f>
        <v>1.25</v>
      </c>
      <c r="J30" s="4">
        <f>ABS(Processed!L30-Processed!L$62)</f>
        <v>9.32</v>
      </c>
      <c r="K30" s="4">
        <f>ABS(Processed!M30-Processed!M$62)</f>
        <v>2.7399999999999993</v>
      </c>
      <c r="L30" s="4">
        <f>ABS(Processed!N30-Processed!N$62)</f>
        <v>6.990000000000002</v>
      </c>
      <c r="M30" s="4">
        <f>ABS(Processed!O30-Processed!O$62)</f>
        <v>5.07</v>
      </c>
      <c r="N30" s="4">
        <f>ABS(Processed!P30-Processed!P$62)</f>
        <v>13.14</v>
      </c>
      <c r="O30" s="4">
        <f>ABS(Processed!Q30-Processed!Q$62)</f>
        <v>10.929999999999996</v>
      </c>
      <c r="P30" s="4">
        <f>ABS(Processed!R30-Processed!R$62)</f>
        <v>2.21</v>
      </c>
      <c r="Q30" s="4">
        <f>ABS(Processed!S30-Processed!S$62)</f>
        <v>10.7</v>
      </c>
      <c r="R30" s="4">
        <f>ABS(Processed!T30-Processed!T$62)</f>
        <v>1.0599999999999952</v>
      </c>
      <c r="S30" s="4">
        <f>ABS(Processed!U30-Processed!U$62)</f>
        <v>3.5699999999999994</v>
      </c>
      <c r="T30" s="4">
        <f>ABS(Processed!V30-Processed!V$62)</f>
        <v>8.1899999999999977</v>
      </c>
      <c r="U30" s="4">
        <f>ABS(Processed!W30-Processed!W$62)</f>
        <v>2.0700000000000003</v>
      </c>
      <c r="V30" s="4">
        <f>ABS(Processed!X30-Processed!X$62)</f>
        <v>29.82</v>
      </c>
      <c r="W30" s="4">
        <f>ABS(Processed!Y30-Processed!Y$62)</f>
        <v>5.82</v>
      </c>
      <c r="X30" s="4">
        <f>ABS(Processed!Z30-Processed!Z$62)</f>
        <v>1.0300000000000002</v>
      </c>
      <c r="Y30" s="4">
        <f>ABS(Processed!AA30-Processed!AA$62)</f>
        <v>3.4399999999999995</v>
      </c>
      <c r="Z30" s="4">
        <f>ABS(Processed!AB30-Processed!AB$62)</f>
        <v>1.1600000000000001</v>
      </c>
      <c r="AA30" s="4">
        <f>ABS(Processed!AC30-Processed!AC$62)</f>
        <v>1.94</v>
      </c>
      <c r="AB30" s="4">
        <f>ABS(Processed!AD30-Processed!AD$62)</f>
        <v>7.0399999999999991</v>
      </c>
      <c r="AC30" s="4">
        <f>ABS(Processed!AE30-Processed!AE$62)</f>
        <v>7.33</v>
      </c>
      <c r="AD30" s="4">
        <f>ABS(Processed!AF30-Processed!AF$62)</f>
        <v>6.7999999999999972</v>
      </c>
      <c r="AE30" s="4">
        <f>ABS(Processed!AG30-Processed!AG$62)</f>
        <v>6.8000000000000007</v>
      </c>
      <c r="AF30" s="4">
        <f>ABS(Processed!AH30-Processed!AH$62)</f>
        <v>3.59</v>
      </c>
      <c r="AG30" s="4">
        <f>ABS(Processed!AI30-Processed!AI$62)</f>
        <v>6.6799999999999979</v>
      </c>
      <c r="AH30" s="4">
        <f>ABS(Processed!AJ30-Processed!AJ$62)</f>
        <v>6.43</v>
      </c>
      <c r="AI30" s="4">
        <f>ABS(Processed!AK30-Processed!AK$62)</f>
        <v>2.7300000000000004</v>
      </c>
      <c r="AJ30" s="4">
        <f>ABS(Processed!AL30-Processed!AL$62)</f>
        <v>3.59</v>
      </c>
      <c r="AK30" s="4">
        <f>ABS(Processed!AM30-Processed!AM$62)</f>
        <v>2.5700000000000012</v>
      </c>
      <c r="AL30" s="4">
        <f>ABS(Processed!AN30-Processed!AN$62)</f>
        <v>13.07</v>
      </c>
      <c r="AM30" s="4">
        <f>ABS(Processed!AO30-Processed!AO$62)</f>
        <v>0.35000000000000142</v>
      </c>
      <c r="AN30" s="4">
        <f t="shared" si="0"/>
        <v>45.648944665195891</v>
      </c>
      <c r="AO30" s="4">
        <f t="shared" si="1"/>
        <v>45.814043014629945</v>
      </c>
    </row>
    <row r="31" spans="1:41" x14ac:dyDescent="0.6">
      <c r="A31" s="4" t="s">
        <v>206</v>
      </c>
      <c r="B31" s="4">
        <f>ROUND(ABS(SUM(Processed!$B31:$C31)-SUM(Processed!$B$62:$C$62)),2)</f>
        <v>0.76</v>
      </c>
      <c r="C31" s="4">
        <f>ABS(Processed!D31-Processed!D$62)</f>
        <v>1.3899999999999997</v>
      </c>
      <c r="D31" s="4">
        <f>ABS(Processed!E31-Processed!E$62)</f>
        <v>1.4800000000000004</v>
      </c>
      <c r="E31" s="4">
        <f>ABS(Processed!F31-Processed!F$62)</f>
        <v>0.16000000000000014</v>
      </c>
      <c r="F31" s="4">
        <f>ABS(Processed!G31-Processed!G$62)</f>
        <v>1.7300000000000004</v>
      </c>
      <c r="G31" s="4">
        <f>ABS(Processed!H31-Processed!H$62)</f>
        <v>1.1999999999999993</v>
      </c>
      <c r="H31" s="4">
        <f>ROUND(ABS(SUM(Processed!$I31:$J31)-SUM(Processed!$I$62:$J$62)),2)</f>
        <v>4.1100000000000003</v>
      </c>
      <c r="I31" s="4">
        <f>ABS(Processed!K31-Processed!K$62)</f>
        <v>1.3</v>
      </c>
      <c r="J31" s="4">
        <f>ABS(Processed!L31-Processed!L$62)</f>
        <v>3.509999999999998</v>
      </c>
      <c r="K31" s="4">
        <f>ABS(Processed!M31-Processed!M$62)</f>
        <v>0.55999999999999872</v>
      </c>
      <c r="L31" s="4">
        <f>ABS(Processed!N31-Processed!N$62)</f>
        <v>1.6300000000000026</v>
      </c>
      <c r="M31" s="4">
        <f>ABS(Processed!O31-Processed!O$62)</f>
        <v>2.4399999999999977</v>
      </c>
      <c r="N31" s="4">
        <f>ABS(Processed!P31-Processed!P$62)</f>
        <v>2.1300000000000026</v>
      </c>
      <c r="O31" s="4">
        <f>ABS(Processed!Q31-Processed!Q$62)</f>
        <v>1.9299999999999997</v>
      </c>
      <c r="P31" s="4">
        <f>ABS(Processed!R31-Processed!R$62)</f>
        <v>0.20000000000000018</v>
      </c>
      <c r="Q31" s="4">
        <f>ABS(Processed!S31-Processed!S$62)</f>
        <v>0.14999999999999858</v>
      </c>
      <c r="R31" s="4">
        <f>ABS(Processed!T31-Processed!T$62)</f>
        <v>25.599999999999998</v>
      </c>
      <c r="S31" s="4">
        <f>ABS(Processed!U31-Processed!U$62)</f>
        <v>20.979999999999997</v>
      </c>
      <c r="T31" s="4">
        <f>ABS(Processed!V31-Processed!V$62)</f>
        <v>4.4699999999999989</v>
      </c>
      <c r="U31" s="4">
        <f>ABS(Processed!W31-Processed!W$62)</f>
        <v>4.2999999999999989</v>
      </c>
      <c r="V31" s="4">
        <f>ABS(Processed!X31-Processed!X$62)</f>
        <v>3.6499999999999995</v>
      </c>
      <c r="W31" s="4">
        <f>ABS(Processed!Y31-Processed!Y$62)</f>
        <v>6.24</v>
      </c>
      <c r="X31" s="4">
        <f>ABS(Processed!Z31-Processed!Z$62)</f>
        <v>1.8899999999999997</v>
      </c>
      <c r="Y31" s="4">
        <f>ABS(Processed!AA31-Processed!AA$62)</f>
        <v>3</v>
      </c>
      <c r="Z31" s="4">
        <f>ABS(Processed!AB31-Processed!AB$62)</f>
        <v>0.22999999999999954</v>
      </c>
      <c r="AA31" s="4">
        <f>ABS(Processed!AC31-Processed!AC$62)</f>
        <v>1.6800000000000002</v>
      </c>
      <c r="AB31" s="4">
        <f>ABS(Processed!AD31-Processed!AD$62)</f>
        <v>1.1099999999999994</v>
      </c>
      <c r="AC31" s="4">
        <f>ABS(Processed!AE31-Processed!AE$62)</f>
        <v>7.0399999999999991</v>
      </c>
      <c r="AD31" s="4">
        <f>ABS(Processed!AF31-Processed!AF$62)</f>
        <v>0.43000000000000682</v>
      </c>
      <c r="AE31" s="4">
        <f>ABS(Processed!AG31-Processed!AG$62)</f>
        <v>0.42999999999999972</v>
      </c>
      <c r="AF31" s="4">
        <f>ABS(Processed!AH31-Processed!AH$62)</f>
        <v>2.75</v>
      </c>
      <c r="AG31" s="4">
        <f>ABS(Processed!AI31-Processed!AI$62)</f>
        <v>1.4000000000000021</v>
      </c>
      <c r="AH31" s="4">
        <f>ABS(Processed!AJ31-Processed!AJ$62)</f>
        <v>2.4200000000000017</v>
      </c>
      <c r="AI31" s="4">
        <f>ABS(Processed!AK31-Processed!AK$62)</f>
        <v>3.33</v>
      </c>
      <c r="AJ31" s="4">
        <f>ABS(Processed!AL31-Processed!AL$62)</f>
        <v>0.33000000000000007</v>
      </c>
      <c r="AK31" s="4">
        <f>ABS(Processed!AM31-Processed!AM$62)</f>
        <v>2.6500000000000012</v>
      </c>
      <c r="AL31" s="4">
        <f>ABS(Processed!AN31-Processed!AN$62)</f>
        <v>2.4899999999999993</v>
      </c>
      <c r="AM31" s="4">
        <f>ABS(Processed!AO31-Processed!AO$62)</f>
        <v>0.38999999999999879</v>
      </c>
      <c r="AN31" s="4">
        <f t="shared" si="0"/>
        <v>20.221080735497324</v>
      </c>
      <c r="AO31" s="4">
        <f t="shared" si="1"/>
        <v>21.269619863308801</v>
      </c>
    </row>
    <row r="32" spans="1:41" x14ac:dyDescent="0.6">
      <c r="A32" s="4" t="s">
        <v>207</v>
      </c>
      <c r="B32" s="4">
        <f>ROUND(ABS(SUM(Processed!$B32:$C32)-SUM(Processed!$B$62:$C$62)),2)</f>
        <v>0.36</v>
      </c>
      <c r="C32" s="4">
        <f>ABS(Processed!D32-Processed!D$62)</f>
        <v>0.50999999999999979</v>
      </c>
      <c r="D32" s="4">
        <f>ABS(Processed!E32-Processed!E$62)</f>
        <v>0.99000000000000021</v>
      </c>
      <c r="E32" s="4">
        <f>ABS(Processed!F32-Processed!F$62)</f>
        <v>4.4399999999999995</v>
      </c>
      <c r="F32" s="4">
        <f>ABS(Processed!G32-Processed!G$62)</f>
        <v>0.69999999999999929</v>
      </c>
      <c r="G32" s="4">
        <f>ABS(Processed!H32-Processed!H$62)</f>
        <v>1.2300000000000004</v>
      </c>
      <c r="H32" s="4">
        <f>ROUND(ABS(SUM(Processed!$I32:$J32)-SUM(Processed!$I$62:$J$62)),2)</f>
        <v>4.1500000000000004</v>
      </c>
      <c r="I32" s="4">
        <f>ABS(Processed!K32-Processed!K$62)</f>
        <v>0.62000000000000011</v>
      </c>
      <c r="J32" s="4">
        <f>ABS(Processed!L32-Processed!L$62)</f>
        <v>0.76000000000000156</v>
      </c>
      <c r="K32" s="4">
        <f>ABS(Processed!M32-Processed!M$62)</f>
        <v>1.5500000000000007</v>
      </c>
      <c r="L32" s="4">
        <f>ABS(Processed!N32-Processed!N$62)</f>
        <v>5.0000000000000711E-2</v>
      </c>
      <c r="M32" s="4">
        <f>ABS(Processed!O32-Processed!O$62)</f>
        <v>2.3500000000000014</v>
      </c>
      <c r="N32" s="4">
        <f>ABS(Processed!P32-Processed!P$62)</f>
        <v>2.8999999999999986</v>
      </c>
      <c r="O32" s="4">
        <f>ABS(Processed!Q32-Processed!Q$62)</f>
        <v>4.2000000000000028</v>
      </c>
      <c r="P32" s="4">
        <f>ABS(Processed!R32-Processed!R$62)</f>
        <v>1.3000000000000007</v>
      </c>
      <c r="Q32" s="4">
        <f>ABS(Processed!S32-Processed!S$62)</f>
        <v>10.090000000000003</v>
      </c>
      <c r="R32" s="4">
        <f>ABS(Processed!T32-Processed!T$62)</f>
        <v>4.9200000000000017</v>
      </c>
      <c r="S32" s="4">
        <f>ABS(Processed!U32-Processed!U$62)</f>
        <v>3.5700000000000003</v>
      </c>
      <c r="T32" s="4">
        <f>ABS(Processed!V32-Processed!V$62)</f>
        <v>11.440000000000001</v>
      </c>
      <c r="U32" s="4">
        <f>ABS(Processed!W32-Processed!W$62)</f>
        <v>2.2000000000000002</v>
      </c>
      <c r="V32" s="4">
        <f>ABS(Processed!X32-Processed!X$62)</f>
        <v>3.3299999999999996</v>
      </c>
      <c r="W32" s="4">
        <f>ABS(Processed!Y32-Processed!Y$62)</f>
        <v>0.80000000000000071</v>
      </c>
      <c r="X32" s="4">
        <f>ABS(Processed!Z32-Processed!Z$62)</f>
        <v>1.83</v>
      </c>
      <c r="Y32" s="4">
        <f>ABS(Processed!AA32-Processed!AA$62)</f>
        <v>1.1900000000000013</v>
      </c>
      <c r="Z32" s="4">
        <f>ABS(Processed!AB32-Processed!AB$62)</f>
        <v>5.9999999999999609E-2</v>
      </c>
      <c r="AA32" s="4">
        <f>ABS(Processed!AC32-Processed!AC$62)</f>
        <v>1.1900000000000004</v>
      </c>
      <c r="AB32" s="4">
        <f>ABS(Processed!AD32-Processed!AD$62)</f>
        <v>4.3300000000000018</v>
      </c>
      <c r="AC32" s="4">
        <f>ABS(Processed!AE32-Processed!AE$62)</f>
        <v>2.1699999999999982</v>
      </c>
      <c r="AD32" s="4">
        <f>ABS(Processed!AF32-Processed!AF$62)</f>
        <v>7.710000000000008</v>
      </c>
      <c r="AE32" s="4">
        <f>ABS(Processed!AG32-Processed!AG$62)</f>
        <v>7.7099999999999991</v>
      </c>
      <c r="AF32" s="4">
        <f>ABS(Processed!AH32-Processed!AH$62)</f>
        <v>0.54000000000000092</v>
      </c>
      <c r="AG32" s="4">
        <f>ABS(Processed!AI32-Processed!AI$62)</f>
        <v>3.2100000000000009</v>
      </c>
      <c r="AH32" s="4">
        <f>ABS(Processed!AJ32-Processed!AJ$62)</f>
        <v>0.74000000000000199</v>
      </c>
      <c r="AI32" s="4">
        <f>ABS(Processed!AK32-Processed!AK$62)</f>
        <v>1.9999999999999574E-2</v>
      </c>
      <c r="AJ32" s="4">
        <f>ABS(Processed!AL32-Processed!AL$62)</f>
        <v>3.51</v>
      </c>
      <c r="AK32" s="4">
        <f>ABS(Processed!AM32-Processed!AM$62)</f>
        <v>0.75999999999999979</v>
      </c>
      <c r="AL32" s="4">
        <f>ABS(Processed!AN32-Processed!AN$62)</f>
        <v>3.4299999999999997</v>
      </c>
      <c r="AM32" s="4">
        <f>ABS(Processed!AO32-Processed!AO$62)</f>
        <v>2.8000000000000007</v>
      </c>
      <c r="AN32" s="4">
        <f t="shared" si="0"/>
        <v>15.580209616351707</v>
      </c>
      <c r="AO32" s="4">
        <f t="shared" si="1"/>
        <v>15.789377616768645</v>
      </c>
    </row>
    <row r="33" spans="1:41" x14ac:dyDescent="0.6">
      <c r="A33" s="4" t="s">
        <v>208</v>
      </c>
      <c r="B33" s="4">
        <f>ROUND(ABS(SUM(Processed!$B33:$C33)-SUM(Processed!$B$62:$C$62)),2)</f>
        <v>4.72</v>
      </c>
      <c r="C33" s="4">
        <f>ABS(Processed!D33-Processed!D$62)</f>
        <v>0.32000000000000028</v>
      </c>
      <c r="D33" s="4">
        <f>ABS(Processed!E33-Processed!E$62)</f>
        <v>0.35999999999999943</v>
      </c>
      <c r="E33" s="4">
        <f>ABS(Processed!F33-Processed!F$62)</f>
        <v>3.0999999999999996</v>
      </c>
      <c r="F33" s="4">
        <f>ABS(Processed!G33-Processed!G$62)</f>
        <v>1.7399999999999984</v>
      </c>
      <c r="G33" s="4">
        <f>ABS(Processed!H33-Processed!H$62)</f>
        <v>3.0600000000000005</v>
      </c>
      <c r="H33" s="4">
        <f>ROUND(ABS(SUM(Processed!$I33:$J33)-SUM(Processed!$I$62:$J$62)),2)</f>
        <v>5.75</v>
      </c>
      <c r="I33" s="4">
        <f>ABS(Processed!K33-Processed!K$62)</f>
        <v>0.77999999999999992</v>
      </c>
      <c r="J33" s="4">
        <f>ABS(Processed!L33-Processed!L$62)</f>
        <v>5.09</v>
      </c>
      <c r="K33" s="4">
        <f>ABS(Processed!M33-Processed!M$62)</f>
        <v>0.71999999999999886</v>
      </c>
      <c r="L33" s="4">
        <f>ABS(Processed!N33-Processed!N$62)</f>
        <v>2.9000000000000021</v>
      </c>
      <c r="M33" s="4">
        <f>ABS(Processed!O33-Processed!O$62)</f>
        <v>2.8999999999999986</v>
      </c>
      <c r="N33" s="4">
        <f>ABS(Processed!P33-Processed!P$62)</f>
        <v>0.20000000000000284</v>
      </c>
      <c r="O33" s="4">
        <f>ABS(Processed!Q33-Processed!Q$62)</f>
        <v>2.4299999999999962</v>
      </c>
      <c r="P33" s="4">
        <f>ABS(Processed!R33-Processed!R$62)</f>
        <v>2.2300000000000004</v>
      </c>
      <c r="Q33" s="4">
        <f>ABS(Processed!S33-Processed!S$62)</f>
        <v>12.55</v>
      </c>
      <c r="R33" s="4">
        <f>ABS(Processed!T33-Processed!T$62)</f>
        <v>14.990000000000002</v>
      </c>
      <c r="S33" s="4">
        <f>ABS(Processed!U33-Processed!U$62)</f>
        <v>0.46000000000000041</v>
      </c>
      <c r="T33" s="4">
        <f>ABS(Processed!V33-Processed!V$62)</f>
        <v>1.9800000000000004</v>
      </c>
      <c r="U33" s="4">
        <f>ABS(Processed!W33-Processed!W$62)</f>
        <v>1.4100000000000001</v>
      </c>
      <c r="V33" s="4">
        <f>ABS(Processed!X33-Processed!X$62)</f>
        <v>2.71</v>
      </c>
      <c r="W33" s="4">
        <f>ABS(Processed!Y33-Processed!Y$62)</f>
        <v>4.3000000000000007</v>
      </c>
      <c r="X33" s="4">
        <f>ABS(Processed!Z33-Processed!Z$62)</f>
        <v>0.87000000000000011</v>
      </c>
      <c r="Y33" s="4">
        <f>ABS(Processed!AA33-Processed!AA$62)</f>
        <v>3.2199999999999989</v>
      </c>
      <c r="Z33" s="4">
        <f>ABS(Processed!AB33-Processed!AB$62)</f>
        <v>0.1899999999999995</v>
      </c>
      <c r="AA33" s="4">
        <f>ABS(Processed!AC33-Processed!AC$62)</f>
        <v>0.19000000000000039</v>
      </c>
      <c r="AB33" s="4">
        <f>ABS(Processed!AD33-Processed!AD$62)</f>
        <v>2.6099999999999994</v>
      </c>
      <c r="AC33" s="4">
        <f>ABS(Processed!AE33-Processed!AE$62)</f>
        <v>7.9999999999998295E-2</v>
      </c>
      <c r="AD33" s="4">
        <f>ABS(Processed!AF33-Processed!AF$62)</f>
        <v>1.0699999999999932</v>
      </c>
      <c r="AE33" s="4">
        <f>ABS(Processed!AG33-Processed!AG$62)</f>
        <v>1.0700000000000003</v>
      </c>
      <c r="AF33" s="4">
        <f>ABS(Processed!AH33-Processed!AH$62)</f>
        <v>2.67</v>
      </c>
      <c r="AG33" s="4">
        <f>ABS(Processed!AI33-Processed!AI$62)</f>
        <v>4.2300000000000004</v>
      </c>
      <c r="AH33" s="4">
        <f>ABS(Processed!AJ33-Processed!AJ$62)</f>
        <v>1.6499999999999986</v>
      </c>
      <c r="AI33" s="4">
        <f>ABS(Processed!AK33-Processed!AK$62)</f>
        <v>0.41999999999999993</v>
      </c>
      <c r="AJ33" s="4">
        <f>ABS(Processed!AL33-Processed!AL$62)</f>
        <v>0.97000000000000064</v>
      </c>
      <c r="AK33" s="4">
        <f>ABS(Processed!AM33-Processed!AM$62)</f>
        <v>0.58999999999999986</v>
      </c>
      <c r="AL33" s="4">
        <f>ABS(Processed!AN33-Processed!AN$62)</f>
        <v>2.080000000000001</v>
      </c>
      <c r="AM33" s="4">
        <f>ABS(Processed!AO33-Processed!AO$62)</f>
        <v>1.17</v>
      </c>
      <c r="AN33" s="4">
        <f t="shared" si="0"/>
        <v>14.358983684799393</v>
      </c>
      <c r="AO33" s="4">
        <f t="shared" si="1"/>
        <v>14.365067882884667</v>
      </c>
    </row>
    <row r="34" spans="1:41" x14ac:dyDescent="0.6">
      <c r="A34" s="4" t="s">
        <v>246</v>
      </c>
      <c r="B34" s="4">
        <f>ROUND(ABS(SUM(Processed!$B34:$C34)-SUM(Processed!$B$62:$C$62)),2)</f>
        <v>3.45</v>
      </c>
      <c r="C34" s="4">
        <f>ABS(Processed!D34-Processed!D$62)</f>
        <v>1.7199999999999998</v>
      </c>
      <c r="D34" s="4">
        <f>ABS(Processed!E34-Processed!E$62)</f>
        <v>0.52999999999999936</v>
      </c>
      <c r="E34" s="4">
        <f>ABS(Processed!F34-Processed!F$62)</f>
        <v>0.16999999999999993</v>
      </c>
      <c r="F34" s="4">
        <f>ABS(Processed!G34-Processed!G$62)</f>
        <v>2.6999999999999993</v>
      </c>
      <c r="G34" s="4">
        <f>ABS(Processed!H34-Processed!H$62)</f>
        <v>0.96000000000000085</v>
      </c>
      <c r="H34" s="4">
        <f>ROUND(ABS(SUM(Processed!$I34:$J34)-SUM(Processed!$I$62:$J$62)),2)</f>
        <v>6.17</v>
      </c>
      <c r="I34" s="4">
        <f>ABS(Processed!K34-Processed!K$62)</f>
        <v>1.08</v>
      </c>
      <c r="J34" s="4">
        <f>ABS(Processed!L34-Processed!L$62)</f>
        <v>3.1499999999999986</v>
      </c>
      <c r="K34" s="4">
        <f>ABS(Processed!M34-Processed!M$62)</f>
        <v>0.66999999999999993</v>
      </c>
      <c r="L34" s="4">
        <f>ABS(Processed!N34-Processed!N$62)</f>
        <v>0.14999999999999858</v>
      </c>
      <c r="M34" s="4">
        <f>ABS(Processed!O34-Processed!O$62)</f>
        <v>2.6299999999999955</v>
      </c>
      <c r="N34" s="4">
        <f>ABS(Processed!P34-Processed!P$62)</f>
        <v>0.63000000000000256</v>
      </c>
      <c r="O34" s="4">
        <f>ABS(Processed!Q34-Processed!Q$62)</f>
        <v>3.9999999999999147E-2</v>
      </c>
      <c r="P34" s="4">
        <f>ABS(Processed!R34-Processed!R$62)</f>
        <v>0.6800000000000006</v>
      </c>
      <c r="Q34" s="4">
        <f>ABS(Processed!S34-Processed!S$62)</f>
        <v>8.23</v>
      </c>
      <c r="R34" s="4">
        <f>ABS(Processed!T34-Processed!T$62)</f>
        <v>20.470000000000006</v>
      </c>
      <c r="S34" s="4">
        <f>ABS(Processed!U34-Processed!U$62)</f>
        <v>3.0700000000000003</v>
      </c>
      <c r="T34" s="4">
        <f>ABS(Processed!V34-Processed!V$62)</f>
        <v>9.1700000000000017</v>
      </c>
      <c r="U34" s="4">
        <f>ABS(Processed!W34-Processed!W$62)</f>
        <v>1.6900000000000002</v>
      </c>
      <c r="V34" s="4">
        <f>ABS(Processed!X34-Processed!X$62)</f>
        <v>3.1699999999999995</v>
      </c>
      <c r="W34" s="4">
        <f>ABS(Processed!Y34-Processed!Y$62)</f>
        <v>3.41</v>
      </c>
      <c r="X34" s="4">
        <f>ABS(Processed!Z34-Processed!Z$62)</f>
        <v>1.0300000000000002</v>
      </c>
      <c r="Y34" s="4">
        <f>ABS(Processed!AA34-Processed!AA$62)</f>
        <v>2.6099999999999994</v>
      </c>
      <c r="Z34" s="4">
        <f>ABS(Processed!AB34-Processed!AB$62)</f>
        <v>0.25999999999999979</v>
      </c>
      <c r="AA34" s="4">
        <f>ABS(Processed!AC34-Processed!AC$62)</f>
        <v>1.46</v>
      </c>
      <c r="AB34" s="4">
        <f>ABS(Processed!AD34-Processed!AD$62)</f>
        <v>1.2899999999999991</v>
      </c>
      <c r="AC34" s="4">
        <f>ABS(Processed!AE34-Processed!AE$62)</f>
        <v>0.57000000000000028</v>
      </c>
      <c r="AD34" s="4">
        <f>ABS(Processed!AF34-Processed!AF$62)</f>
        <v>11.879999999999995</v>
      </c>
      <c r="AE34" s="4">
        <f>ABS(Processed!AG34-Processed!AG$62)</f>
        <v>11.879999999999999</v>
      </c>
      <c r="AF34" s="4">
        <f>ABS(Processed!AH34-Processed!AH$62)</f>
        <v>0.96000000000000085</v>
      </c>
      <c r="AG34" s="4">
        <f>ABS(Processed!AI34-Processed!AI$62)</f>
        <v>2.8499999999999979</v>
      </c>
      <c r="AH34" s="4">
        <f>ABS(Processed!AJ34-Processed!AJ$62)</f>
        <v>0.39000000000000057</v>
      </c>
      <c r="AI34" s="4">
        <f>ABS(Processed!AK34-Processed!AK$62)</f>
        <v>1.9999999999999574E-2</v>
      </c>
      <c r="AJ34" s="4">
        <f>ABS(Processed!AL34-Processed!AL$62)</f>
        <v>3.26</v>
      </c>
      <c r="AK34" s="4">
        <f>ABS(Processed!AM34-Processed!AM$62)</f>
        <v>2.1399999999999988</v>
      </c>
      <c r="AL34" s="4">
        <f>ABS(Processed!AN34-Processed!AN$62)</f>
        <v>1.4399999999999995</v>
      </c>
      <c r="AM34" s="4">
        <f>ABS(Processed!AO34-Processed!AO$62)</f>
        <v>0.54000000000000092</v>
      </c>
      <c r="AN34" s="4">
        <f t="shared" si="0"/>
        <v>12.879341427214699</v>
      </c>
      <c r="AO34" s="4">
        <f t="shared" si="1"/>
        <v>13.286058818990497</v>
      </c>
    </row>
    <row r="35" spans="1:41" x14ac:dyDescent="0.6">
      <c r="A35" s="4" t="s">
        <v>209</v>
      </c>
      <c r="B35" s="4">
        <f>ROUND(ABS(SUM(Processed!$B35:$C35)-SUM(Processed!$B$62:$C$62)),2)</f>
        <v>0.08</v>
      </c>
      <c r="C35" s="4">
        <f>ABS(Processed!D35-Processed!D$62)</f>
        <v>9.9999999999999645E-2</v>
      </c>
      <c r="D35" s="4">
        <f>ABS(Processed!E35-Processed!E$62)</f>
        <v>0.39000000000000057</v>
      </c>
      <c r="E35" s="4">
        <f>ABS(Processed!F35-Processed!F$62)</f>
        <v>2.7699999999999996</v>
      </c>
      <c r="F35" s="4">
        <f>ABS(Processed!G35-Processed!G$62)</f>
        <v>3.2899999999999991</v>
      </c>
      <c r="G35" s="4">
        <f>ABS(Processed!H35-Processed!H$62)</f>
        <v>0.6899999999999995</v>
      </c>
      <c r="H35" s="4">
        <f>ROUND(ABS(SUM(Processed!$I35:$J35)-SUM(Processed!$I$62:$J$62)),2)</f>
        <v>5.77</v>
      </c>
      <c r="I35" s="4">
        <f>ABS(Processed!K35-Processed!K$62)</f>
        <v>1.3900000000000001</v>
      </c>
      <c r="J35" s="4">
        <f>ABS(Processed!L35-Processed!L$62)</f>
        <v>11.45</v>
      </c>
      <c r="K35" s="4">
        <f>ABS(Processed!M35-Processed!M$62)</f>
        <v>1.1399999999999988</v>
      </c>
      <c r="L35" s="4">
        <f>ABS(Processed!N35-Processed!N$62)</f>
        <v>4.610000000000003</v>
      </c>
      <c r="M35" s="4">
        <f>ABS(Processed!O35-Processed!O$62)</f>
        <v>7.9699999999999989</v>
      </c>
      <c r="N35" s="4">
        <f>ABS(Processed!P35-Processed!P$62)</f>
        <v>6.1499999999999986</v>
      </c>
      <c r="O35" s="4">
        <f>ABS(Processed!Q35-Processed!Q$62)</f>
        <v>1.6500000000000057</v>
      </c>
      <c r="P35" s="4">
        <f>ABS(Processed!R35-Processed!R$62)</f>
        <v>4.5</v>
      </c>
      <c r="Q35" s="4">
        <f>ABS(Processed!S35-Processed!S$62)</f>
        <v>1.9699999999999989</v>
      </c>
      <c r="R35" s="4">
        <f>ABS(Processed!T35-Processed!T$62)</f>
        <v>2.769999999999996</v>
      </c>
      <c r="S35" s="4">
        <f>ABS(Processed!U35-Processed!U$62)</f>
        <v>1.6600000000000001</v>
      </c>
      <c r="T35" s="4">
        <f>ABS(Processed!V35-Processed!V$62)</f>
        <v>3.0799999999999983</v>
      </c>
      <c r="U35" s="4">
        <f>ABS(Processed!W35-Processed!W$62)</f>
        <v>1.9200000000000002</v>
      </c>
      <c r="V35" s="4">
        <f>ABS(Processed!X35-Processed!X$62)</f>
        <v>0.58000000000000007</v>
      </c>
      <c r="W35" s="4">
        <f>ABS(Processed!Y35-Processed!Y$62)</f>
        <v>3.0599999999999987</v>
      </c>
      <c r="X35" s="4">
        <f>ABS(Processed!Z35-Processed!Z$62)</f>
        <v>1.1299999999999999</v>
      </c>
      <c r="Y35" s="4">
        <f>ABS(Processed!AA35-Processed!AA$62)</f>
        <v>1.5599999999999987</v>
      </c>
      <c r="Z35" s="4">
        <f>ABS(Processed!AB35-Processed!AB$62)</f>
        <v>0.12000000000000011</v>
      </c>
      <c r="AA35" s="4">
        <f>ABS(Processed!AC35-Processed!AC$62)</f>
        <v>1.1499999999999999</v>
      </c>
      <c r="AB35" s="4">
        <f>ABS(Processed!AD35-Processed!AD$62)</f>
        <v>3.629999999999999</v>
      </c>
      <c r="AC35" s="4">
        <f>ABS(Processed!AE35-Processed!AE$62)</f>
        <v>0.25</v>
      </c>
      <c r="AD35" s="4">
        <f>ABS(Processed!AF35-Processed!AF$62)</f>
        <v>10.340000000000003</v>
      </c>
      <c r="AE35" s="4">
        <f>ABS(Processed!AG35-Processed!AG$62)</f>
        <v>10.34</v>
      </c>
      <c r="AF35" s="4">
        <f>ABS(Processed!AH35-Processed!AH$62)</f>
        <v>3.84</v>
      </c>
      <c r="AG35" s="4">
        <f>ABS(Processed!AI35-Processed!AI$62)</f>
        <v>6.879999999999999</v>
      </c>
      <c r="AH35" s="4">
        <f>ABS(Processed!AJ35-Processed!AJ$62)</f>
        <v>3.2300000000000004</v>
      </c>
      <c r="AI35" s="4">
        <f>ABS(Processed!AK35-Processed!AK$62)</f>
        <v>2.8200000000000003</v>
      </c>
      <c r="AJ35" s="4">
        <f>ABS(Processed!AL35-Processed!AL$62)</f>
        <v>1.4699999999999989</v>
      </c>
      <c r="AK35" s="4">
        <f>ABS(Processed!AM35-Processed!AM$62)</f>
        <v>1.6799999999999997</v>
      </c>
      <c r="AL35" s="4">
        <f>ABS(Processed!AN35-Processed!AN$62)</f>
        <v>2.2299999999999995</v>
      </c>
      <c r="AM35" s="4">
        <f>ABS(Processed!AO35-Processed!AO$62)</f>
        <v>2.2199999999999989</v>
      </c>
      <c r="AN35" s="4">
        <f t="shared" si="0"/>
        <v>20.020086261958419</v>
      </c>
      <c r="AO35" s="4">
        <f t="shared" si="1"/>
        <v>18.674010329261357</v>
      </c>
    </row>
    <row r="36" spans="1:41" x14ac:dyDescent="0.6">
      <c r="A36" s="4" t="s">
        <v>210</v>
      </c>
      <c r="B36" s="4">
        <f>ROUND(ABS(SUM(Processed!$B36:$C36)-SUM(Processed!$B$62:$C$62)),2)</f>
        <v>2.08</v>
      </c>
      <c r="C36" s="4">
        <f>ABS(Processed!D36-Processed!D$62)</f>
        <v>2.16</v>
      </c>
      <c r="D36" s="4">
        <f>ABS(Processed!E36-Processed!E$62)</f>
        <v>0.47000000000000064</v>
      </c>
      <c r="E36" s="4">
        <f>ABS(Processed!F36-Processed!F$62)</f>
        <v>4.4300000000000015</v>
      </c>
      <c r="F36" s="4">
        <f>ABS(Processed!G36-Processed!G$62)</f>
        <v>1.9800000000000004</v>
      </c>
      <c r="G36" s="4">
        <f>ABS(Processed!H36-Processed!H$62)</f>
        <v>0.89000000000000057</v>
      </c>
      <c r="H36" s="4">
        <f>ROUND(ABS(SUM(Processed!$I36:$J36)-SUM(Processed!$I$62:$J$62)),2)</f>
        <v>1.61</v>
      </c>
      <c r="I36" s="4">
        <f>ABS(Processed!K36-Processed!K$62)</f>
        <v>0.79</v>
      </c>
      <c r="J36" s="4">
        <f>ABS(Processed!L36-Processed!L$62)</f>
        <v>11.899999999999999</v>
      </c>
      <c r="K36" s="4">
        <f>ABS(Processed!M36-Processed!M$62)</f>
        <v>0.91999999999999993</v>
      </c>
      <c r="L36" s="4">
        <f>ABS(Processed!N36-Processed!N$62)</f>
        <v>5.66</v>
      </c>
      <c r="M36" s="4">
        <f>ABS(Processed!O36-Processed!O$62)</f>
        <v>7.1600000000000037</v>
      </c>
      <c r="N36" s="4">
        <f>ABS(Processed!P36-Processed!P$62)</f>
        <v>1.720000000000006</v>
      </c>
      <c r="O36" s="4">
        <f>ABS(Processed!Q36-Processed!Q$62)</f>
        <v>1.2800000000000011</v>
      </c>
      <c r="P36" s="4">
        <f>ABS(Processed!R36-Processed!R$62)</f>
        <v>0.44000000000000039</v>
      </c>
      <c r="Q36" s="4">
        <f>ABS(Processed!S36-Processed!S$62)</f>
        <v>5.759999999999998</v>
      </c>
      <c r="R36" s="4">
        <f>ABS(Processed!T36-Processed!T$62)</f>
        <v>3.2899999999999991</v>
      </c>
      <c r="S36" s="4">
        <f>ABS(Processed!U36-Processed!U$62)</f>
        <v>1.7799999999999994</v>
      </c>
      <c r="T36" s="4">
        <f>ABS(Processed!V36-Processed!V$62)</f>
        <v>7.269999999999996</v>
      </c>
      <c r="U36" s="4">
        <f>ABS(Processed!W36-Processed!W$62)</f>
        <v>2.3200000000000003</v>
      </c>
      <c r="V36" s="4">
        <f>ABS(Processed!X36-Processed!X$62)</f>
        <v>2.2299999999999995</v>
      </c>
      <c r="W36" s="4">
        <f>ABS(Processed!Y36-Processed!Y$62)</f>
        <v>3.7700000000000014</v>
      </c>
      <c r="X36" s="4">
        <f>ABS(Processed!Z36-Processed!Z$62)</f>
        <v>1.2399999999999993</v>
      </c>
      <c r="Y36" s="4">
        <f>ABS(Processed!AA36-Processed!AA$62)</f>
        <v>2.629999999999999</v>
      </c>
      <c r="Z36" s="4">
        <f>ABS(Processed!AB36-Processed!AB$62)</f>
        <v>1.1200000000000001</v>
      </c>
      <c r="AA36" s="4">
        <f>ABS(Processed!AC36-Processed!AC$62)</f>
        <v>0.99000000000000021</v>
      </c>
      <c r="AB36" s="4">
        <f>ABS(Processed!AD36-Processed!AD$62)</f>
        <v>3.8800000000000026</v>
      </c>
      <c r="AC36" s="4">
        <f>ABS(Processed!AE36-Processed!AE$62)</f>
        <v>3.7100000000000009</v>
      </c>
      <c r="AD36" s="4">
        <f>ABS(Processed!AF36-Processed!AF$62)</f>
        <v>6.3299999999999983</v>
      </c>
      <c r="AE36" s="4">
        <f>ABS(Processed!AG36-Processed!AG$62)</f>
        <v>6.3300000000000018</v>
      </c>
      <c r="AF36" s="4">
        <f>ABS(Processed!AH36-Processed!AH$62)</f>
        <v>0.69999999999999929</v>
      </c>
      <c r="AG36" s="4">
        <f>ABS(Processed!AI36-Processed!AI$62)</f>
        <v>8.620000000000001</v>
      </c>
      <c r="AH36" s="4">
        <f>ABS(Processed!AJ36-Processed!AJ$62)</f>
        <v>3.5000000000000018</v>
      </c>
      <c r="AI36" s="4">
        <f>ABS(Processed!AK36-Processed!AK$62)</f>
        <v>9.9999999999997868E-3</v>
      </c>
      <c r="AJ36" s="4">
        <f>ABS(Processed!AL36-Processed!AL$62)</f>
        <v>0.41000000000000014</v>
      </c>
      <c r="AK36" s="4">
        <f>ABS(Processed!AM36-Processed!AM$62)</f>
        <v>0.73000000000000043</v>
      </c>
      <c r="AL36" s="4">
        <f>ABS(Processed!AN36-Processed!AN$62)</f>
        <v>3.12</v>
      </c>
      <c r="AM36" s="4">
        <f>ABS(Processed!AO36-Processed!AO$62)</f>
        <v>2.3800000000000008</v>
      </c>
      <c r="AN36" s="4">
        <f t="shared" si="0"/>
        <v>19.905521140375594</v>
      </c>
      <c r="AO36" s="4">
        <f t="shared" si="1"/>
        <v>19.257244678541149</v>
      </c>
    </row>
    <row r="37" spans="1:41" x14ac:dyDescent="0.6">
      <c r="A37" s="4" t="s">
        <v>211</v>
      </c>
      <c r="B37" s="4">
        <f>ROUND(ABS(SUM(Processed!$B37:$C37)-SUM(Processed!$B$62:$C$62)),2)</f>
        <v>0.71</v>
      </c>
      <c r="C37" s="4">
        <f>ABS(Processed!D37-Processed!D$62)</f>
        <v>8.0000000000000071E-2</v>
      </c>
      <c r="D37" s="4">
        <f>ABS(Processed!E37-Processed!E$62)</f>
        <v>0.47000000000000064</v>
      </c>
      <c r="E37" s="4">
        <f>ABS(Processed!F37-Processed!F$62)</f>
        <v>0.72999999999999865</v>
      </c>
      <c r="F37" s="4">
        <f>ABS(Processed!G37-Processed!G$62)</f>
        <v>1.0800000000000018</v>
      </c>
      <c r="G37" s="4">
        <f>ABS(Processed!H37-Processed!H$62)</f>
        <v>0.41999999999999993</v>
      </c>
      <c r="H37" s="4">
        <f>ROUND(ABS(SUM(Processed!$I37:$J37)-SUM(Processed!$I$62:$J$62)),2)</f>
        <v>1.1399999999999999</v>
      </c>
      <c r="I37" s="4">
        <f>ABS(Processed!K37-Processed!K$62)</f>
        <v>0.41000000000000014</v>
      </c>
      <c r="J37" s="4">
        <f>ABS(Processed!L37-Processed!L$62)</f>
        <v>7.4499999999999993</v>
      </c>
      <c r="K37" s="4">
        <f>ABS(Processed!M37-Processed!M$62)</f>
        <v>0.32000000000000028</v>
      </c>
      <c r="L37" s="4">
        <f>ABS(Processed!N37-Processed!N$62)</f>
        <v>2.09</v>
      </c>
      <c r="M37" s="4">
        <f>ABS(Processed!O37-Processed!O$62)</f>
        <v>5.68</v>
      </c>
      <c r="N37" s="4">
        <f>ABS(Processed!P37-Processed!P$62)</f>
        <v>0.15999999999999659</v>
      </c>
      <c r="O37" s="4">
        <f>ABS(Processed!Q37-Processed!Q$62)</f>
        <v>1.2399999999999949</v>
      </c>
      <c r="P37" s="4">
        <f>ABS(Processed!R37-Processed!R$62)</f>
        <v>1.4000000000000004</v>
      </c>
      <c r="Q37" s="4">
        <f>ABS(Processed!S37-Processed!S$62)</f>
        <v>2.1699999999999982</v>
      </c>
      <c r="R37" s="4">
        <f>ABS(Processed!T37-Processed!T$62)</f>
        <v>3.4200000000000017</v>
      </c>
      <c r="S37" s="4">
        <f>ABS(Processed!U37-Processed!U$62)</f>
        <v>0.79</v>
      </c>
      <c r="T37" s="4">
        <f>ABS(Processed!V37-Processed!V$62)</f>
        <v>2.0400000000000027</v>
      </c>
      <c r="U37" s="4">
        <f>ABS(Processed!W37-Processed!W$62)</f>
        <v>1.8000000000000003</v>
      </c>
      <c r="V37" s="4">
        <f>ABS(Processed!X37-Processed!X$62)</f>
        <v>2.13</v>
      </c>
      <c r="W37" s="4">
        <f>ABS(Processed!Y37-Processed!Y$62)</f>
        <v>0.17999999999999972</v>
      </c>
      <c r="X37" s="4">
        <f>ABS(Processed!Z37-Processed!Z$62)</f>
        <v>0.47000000000000064</v>
      </c>
      <c r="Y37" s="4">
        <f>ABS(Processed!AA37-Processed!AA$62)</f>
        <v>5.84</v>
      </c>
      <c r="Z37" s="4">
        <f>ABS(Processed!AB37-Processed!AB$62)</f>
        <v>0.32000000000000028</v>
      </c>
      <c r="AA37" s="4">
        <f>ABS(Processed!AC37-Processed!AC$62)</f>
        <v>0.48</v>
      </c>
      <c r="AB37" s="4">
        <f>ABS(Processed!AD37-Processed!AD$62)</f>
        <v>3</v>
      </c>
      <c r="AC37" s="4">
        <f>ABS(Processed!AE37-Processed!AE$62)</f>
        <v>1.5300000000000011</v>
      </c>
      <c r="AD37" s="4">
        <f>ABS(Processed!AF37-Processed!AF$62)</f>
        <v>3.7999999999999972</v>
      </c>
      <c r="AE37" s="4">
        <f>ABS(Processed!AG37-Processed!AG$62)</f>
        <v>3.8000000000000007</v>
      </c>
      <c r="AF37" s="4">
        <f>ABS(Processed!AH37-Processed!AH$62)</f>
        <v>2.3200000000000003</v>
      </c>
      <c r="AG37" s="4">
        <f>ABS(Processed!AI37-Processed!AI$62)</f>
        <v>5.0399999999999991</v>
      </c>
      <c r="AH37" s="4">
        <f>ABS(Processed!AJ37-Processed!AJ$62)</f>
        <v>0.51999999999999957</v>
      </c>
      <c r="AI37" s="4">
        <f>ABS(Processed!AK37-Processed!AK$62)</f>
        <v>1.0199999999999996</v>
      </c>
      <c r="AJ37" s="4">
        <f>ABS(Processed!AL37-Processed!AL$62)</f>
        <v>1.6400000000000006</v>
      </c>
      <c r="AK37" s="4">
        <f>ABS(Processed!AM37-Processed!AM$62)</f>
        <v>1.0699999999999985</v>
      </c>
      <c r="AL37" s="4">
        <f>ABS(Processed!AN37-Processed!AN$62)</f>
        <v>2.0599999999999996</v>
      </c>
      <c r="AM37" s="4">
        <f>ABS(Processed!AO37-Processed!AO$62)</f>
        <v>1.0499999999999989</v>
      </c>
      <c r="AN37" s="4">
        <f t="shared" si="0"/>
        <v>14.652809015402667</v>
      </c>
      <c r="AO37" s="4">
        <f t="shared" si="1"/>
        <v>14.072227690832355</v>
      </c>
    </row>
    <row r="38" spans="1:41" x14ac:dyDescent="0.6">
      <c r="A38" s="4" t="s">
        <v>212</v>
      </c>
      <c r="B38" s="4">
        <f>ROUND(ABS(SUM(Processed!$B38:$C38)-SUM(Processed!$B$62:$C$62)),2)</f>
        <v>1.22</v>
      </c>
      <c r="C38" s="4">
        <f>ABS(Processed!D38-Processed!D$62)</f>
        <v>0.54999999999999982</v>
      </c>
      <c r="D38" s="4">
        <f>ABS(Processed!E38-Processed!E$62)</f>
        <v>1.5899999999999999</v>
      </c>
      <c r="E38" s="4">
        <f>ABS(Processed!F38-Processed!F$62)</f>
        <v>1.5900000000000016</v>
      </c>
      <c r="F38" s="4">
        <f>ABS(Processed!G38-Processed!G$62)</f>
        <v>1.3399999999999999</v>
      </c>
      <c r="G38" s="4">
        <f>ABS(Processed!H38-Processed!H$62)</f>
        <v>1.0999999999999996</v>
      </c>
      <c r="H38" s="4">
        <f>ROUND(ABS(SUM(Processed!$I38:$J38)-SUM(Processed!$I$62:$J$62)),2)</f>
        <v>1.96</v>
      </c>
      <c r="I38" s="4">
        <f>ABS(Processed!K38-Processed!K$62)</f>
        <v>0.53</v>
      </c>
      <c r="J38" s="4">
        <f>ABS(Processed!L38-Processed!L$62)</f>
        <v>9.2299999999999986</v>
      </c>
      <c r="K38" s="4">
        <f>ABS(Processed!M38-Processed!M$62)</f>
        <v>1.7099999999999991</v>
      </c>
      <c r="L38" s="4">
        <f>ABS(Processed!N38-Processed!N$62)</f>
        <v>2.4899999999999984</v>
      </c>
      <c r="M38" s="4">
        <f>ABS(Processed!O38-Processed!O$62)</f>
        <v>13.43</v>
      </c>
      <c r="N38" s="4">
        <f>ABS(Processed!P38-Processed!P$62)</f>
        <v>5.029999999999994</v>
      </c>
      <c r="O38" s="4">
        <f>ABS(Processed!Q38-Processed!Q$62)</f>
        <v>0.99000000000000199</v>
      </c>
      <c r="P38" s="4">
        <f>ABS(Processed!R38-Processed!R$62)</f>
        <v>4.0399999999999991</v>
      </c>
      <c r="Q38" s="4">
        <f>ABS(Processed!S38-Processed!S$62)</f>
        <v>4.5500000000000007</v>
      </c>
      <c r="R38" s="4">
        <f>ABS(Processed!T38-Processed!T$62)</f>
        <v>0.48000000000000398</v>
      </c>
      <c r="S38" s="4">
        <f>ABS(Processed!U38-Processed!U$62)</f>
        <v>4.4000000000000004</v>
      </c>
      <c r="T38" s="4">
        <f>ABS(Processed!V38-Processed!V$62)</f>
        <v>0.33000000000000185</v>
      </c>
      <c r="U38" s="4">
        <f>ABS(Processed!W38-Processed!W$62)</f>
        <v>1.2900000000000003</v>
      </c>
      <c r="V38" s="4">
        <f>ABS(Processed!X38-Processed!X$62)</f>
        <v>4.88</v>
      </c>
      <c r="W38" s="4">
        <f>ABS(Processed!Y38-Processed!Y$62)</f>
        <v>3.5799999999999983</v>
      </c>
      <c r="X38" s="4">
        <f>ABS(Processed!Z38-Processed!Z$62)</f>
        <v>1.3500000000000005</v>
      </c>
      <c r="Y38" s="4">
        <f>ABS(Processed!AA38-Processed!AA$62)</f>
        <v>4.5599999999999987</v>
      </c>
      <c r="Z38" s="4">
        <f>ABS(Processed!AB38-Processed!AB$62)</f>
        <v>1.5999999999999996</v>
      </c>
      <c r="AA38" s="4">
        <f>ABS(Processed!AC38-Processed!AC$62)</f>
        <v>0.89000000000000012</v>
      </c>
      <c r="AB38" s="4">
        <f>ABS(Processed!AD38-Processed!AD$62)</f>
        <v>5.0999999999999996</v>
      </c>
      <c r="AC38" s="4">
        <f>ABS(Processed!AE38-Processed!AE$62)</f>
        <v>1.0500000000000007</v>
      </c>
      <c r="AD38" s="4">
        <f>ABS(Processed!AF38-Processed!AF$62)</f>
        <v>29.049999999999997</v>
      </c>
      <c r="AE38" s="4">
        <f>ABS(Processed!AG38-Processed!AG$62)</f>
        <v>29.05</v>
      </c>
      <c r="AF38" s="4">
        <f>ABS(Processed!AH38-Processed!AH$62)</f>
        <v>4.4700000000000006</v>
      </c>
      <c r="AG38" s="4">
        <f>ABS(Processed!AI38-Processed!AI$62)</f>
        <v>9.1399999999999988</v>
      </c>
      <c r="AH38" s="4">
        <f>ABS(Processed!AJ38-Processed!AJ$62)</f>
        <v>0.85999999999999943</v>
      </c>
      <c r="AI38" s="4">
        <f>ABS(Processed!AK38-Processed!AK$62)</f>
        <v>3.3200000000000003</v>
      </c>
      <c r="AJ38" s="4">
        <f>ABS(Processed!AL38-Processed!AL$62)</f>
        <v>1.5299999999999994</v>
      </c>
      <c r="AK38" s="4">
        <f>ABS(Processed!AM38-Processed!AM$62)</f>
        <v>1.5399999999999991</v>
      </c>
      <c r="AL38" s="4">
        <f>ABS(Processed!AN38-Processed!AN$62)</f>
        <v>2.2500000000000009</v>
      </c>
      <c r="AM38" s="4">
        <f>ABS(Processed!AO38-Processed!AO$62)</f>
        <v>7.16</v>
      </c>
      <c r="AN38" s="4">
        <f t="shared" si="0"/>
        <v>27.328238809054248</v>
      </c>
      <c r="AO38" s="4">
        <f t="shared" si="1"/>
        <v>25.790056653613583</v>
      </c>
    </row>
    <row r="39" spans="1:41" x14ac:dyDescent="0.6">
      <c r="A39" s="4" t="s">
        <v>213</v>
      </c>
      <c r="B39" s="4">
        <f>ROUND(ABS(SUM(Processed!$B39:$C39)-SUM(Processed!$B$62:$C$62)),2)</f>
        <v>0.94</v>
      </c>
      <c r="C39" s="4">
        <f>ABS(Processed!D39-Processed!D$62)</f>
        <v>0.91999999999999993</v>
      </c>
      <c r="D39" s="4">
        <f>ABS(Processed!E39-Processed!E$62)</f>
        <v>3.3499999999999996</v>
      </c>
      <c r="E39" s="4">
        <f>ABS(Processed!F39-Processed!F$62)</f>
        <v>5.27</v>
      </c>
      <c r="F39" s="4">
        <f>ABS(Processed!G39-Processed!G$62)</f>
        <v>2.1999999999999993</v>
      </c>
      <c r="G39" s="4">
        <f>ABS(Processed!H39-Processed!H$62)</f>
        <v>3.2699999999999996</v>
      </c>
      <c r="H39" s="4">
        <f>ROUND(ABS(SUM(Processed!$I39:$J39)-SUM(Processed!$I$62:$J$62)),2)</f>
        <v>9.7200000000000006</v>
      </c>
      <c r="I39" s="4">
        <f>ABS(Processed!K39-Processed!K$62)</f>
        <v>0.29000000000000004</v>
      </c>
      <c r="J39" s="4">
        <f>ABS(Processed!L39-Processed!L$62)</f>
        <v>12.16</v>
      </c>
      <c r="K39" s="4">
        <f>ABS(Processed!M39-Processed!M$62)</f>
        <v>1.75</v>
      </c>
      <c r="L39" s="4">
        <f>ABS(Processed!N39-Processed!N$62)</f>
        <v>3.740000000000002</v>
      </c>
      <c r="M39" s="4">
        <f>ABS(Processed!O39-Processed!O$62)</f>
        <v>10.169999999999995</v>
      </c>
      <c r="N39" s="4">
        <f>ABS(Processed!P39-Processed!P$62)</f>
        <v>2.0300000000000011</v>
      </c>
      <c r="O39" s="4">
        <f>ABS(Processed!Q39-Processed!Q$62)</f>
        <v>0.35999999999999943</v>
      </c>
      <c r="P39" s="4">
        <f>ABS(Processed!R39-Processed!R$62)</f>
        <v>1.67</v>
      </c>
      <c r="Q39" s="4">
        <f>ABS(Processed!S39-Processed!S$62)</f>
        <v>14.189999999999998</v>
      </c>
      <c r="R39" s="4">
        <f>ABS(Processed!T39-Processed!T$62)</f>
        <v>7.779999999999994</v>
      </c>
      <c r="S39" s="4">
        <f>ABS(Processed!U39-Processed!U$62)</f>
        <v>0.51000000000000023</v>
      </c>
      <c r="T39" s="4">
        <f>ABS(Processed!V39-Processed!V$62)</f>
        <v>5.9000000000000021</v>
      </c>
      <c r="U39" s="4">
        <f>ABS(Processed!W39-Processed!W$62)</f>
        <v>23.52</v>
      </c>
      <c r="V39" s="4">
        <f>ABS(Processed!X39-Processed!X$62)</f>
        <v>0.79999999999999982</v>
      </c>
      <c r="W39" s="4">
        <f>ABS(Processed!Y39-Processed!Y$62)</f>
        <v>3.17</v>
      </c>
      <c r="X39" s="4">
        <f>ABS(Processed!Z39-Processed!Z$62)</f>
        <v>1.9800000000000004</v>
      </c>
      <c r="Y39" s="4">
        <f>ABS(Processed!AA39-Processed!AA$62)</f>
        <v>2.3900000000000006</v>
      </c>
      <c r="Z39" s="4">
        <f>ABS(Processed!AB39-Processed!AB$62)</f>
        <v>1.69</v>
      </c>
      <c r="AA39" s="4">
        <f>ABS(Processed!AC39-Processed!AC$62)</f>
        <v>1.5299999999999998</v>
      </c>
      <c r="AB39" s="4">
        <f>ABS(Processed!AD39-Processed!AD$62)</f>
        <v>5.2899999999999991</v>
      </c>
      <c r="AC39" s="4">
        <f>ABS(Processed!AE39-Processed!AE$62)</f>
        <v>6.68</v>
      </c>
      <c r="AD39" s="4">
        <f>ABS(Processed!AF39-Processed!AF$62)</f>
        <v>14.320000000000007</v>
      </c>
      <c r="AE39" s="4">
        <f>ABS(Processed!AG39-Processed!AG$62)</f>
        <v>14.32</v>
      </c>
      <c r="AF39" s="4">
        <f>ABS(Processed!AH39-Processed!AH$62)</f>
        <v>11.78</v>
      </c>
      <c r="AG39" s="4">
        <f>ABS(Processed!AI39-Processed!AI$62)</f>
        <v>10.559999999999999</v>
      </c>
      <c r="AH39" s="4">
        <f>ABS(Processed!AJ39-Processed!AJ$62)</f>
        <v>0.65000000000000036</v>
      </c>
      <c r="AI39" s="4">
        <f>ABS(Processed!AK39-Processed!AK$62)</f>
        <v>3.0299999999999994</v>
      </c>
      <c r="AJ39" s="4">
        <f>ABS(Processed!AL39-Processed!AL$62)</f>
        <v>2.1500000000000004</v>
      </c>
      <c r="AK39" s="4">
        <f>ABS(Processed!AM39-Processed!AM$62)</f>
        <v>2.910000000000001</v>
      </c>
      <c r="AL39" s="4">
        <f>ABS(Processed!AN39-Processed!AN$62)</f>
        <v>2.9699999999999998</v>
      </c>
      <c r="AM39" s="4">
        <f>ABS(Processed!AO39-Processed!AO$62)</f>
        <v>4.5499999999999989</v>
      </c>
      <c r="AN39" s="4">
        <f t="shared" si="0"/>
        <v>40.656934658114658</v>
      </c>
      <c r="AO39" s="4">
        <f t="shared" si="1"/>
        <v>39.22450183855824</v>
      </c>
    </row>
    <row r="40" spans="1:41" x14ac:dyDescent="0.6">
      <c r="A40" s="4" t="s">
        <v>214</v>
      </c>
      <c r="B40" s="4">
        <f>ROUND(ABS(SUM(Processed!$B40:$C40)-SUM(Processed!$B$62:$C$62)),2)</f>
        <v>2.0099999999999998</v>
      </c>
      <c r="C40" s="4">
        <f>ABS(Processed!D40-Processed!D$62)</f>
        <v>1.08</v>
      </c>
      <c r="D40" s="4">
        <f>ABS(Processed!E40-Processed!E$62)</f>
        <v>0.17999999999999972</v>
      </c>
      <c r="E40" s="4">
        <f>ABS(Processed!F40-Processed!F$62)</f>
        <v>2.9500000000000011</v>
      </c>
      <c r="F40" s="4">
        <f>ABS(Processed!G40-Processed!G$62)</f>
        <v>1.3000000000000007</v>
      </c>
      <c r="G40" s="4">
        <f>ABS(Processed!H40-Processed!H$62)</f>
        <v>0.92999999999999972</v>
      </c>
      <c r="H40" s="4">
        <f>ROUND(ABS(SUM(Processed!$I40:$J40)-SUM(Processed!$I$62:$J$62)),2)</f>
        <v>2.0699999999999998</v>
      </c>
      <c r="I40" s="4">
        <f>ABS(Processed!K40-Processed!K$62)</f>
        <v>0.1100000000000001</v>
      </c>
      <c r="J40" s="4">
        <f>ABS(Processed!L40-Processed!L$62)</f>
        <v>0.89000000000000057</v>
      </c>
      <c r="K40" s="4">
        <f>ABS(Processed!M40-Processed!M$62)</f>
        <v>0.75</v>
      </c>
      <c r="L40" s="4">
        <f>ABS(Processed!N40-Processed!N$62)</f>
        <v>3.4800000000000004</v>
      </c>
      <c r="M40" s="4">
        <f>ABS(Processed!O40-Processed!O$62)</f>
        <v>1.8399999999999963</v>
      </c>
      <c r="N40" s="4">
        <f>ABS(Processed!P40-Processed!P$62)</f>
        <v>1.5599999999999952</v>
      </c>
      <c r="O40" s="4">
        <f>ABS(Processed!Q40-Processed!Q$62)</f>
        <v>0.87000000000000455</v>
      </c>
      <c r="P40" s="4">
        <f>ABS(Processed!R40-Processed!R$62)</f>
        <v>0.6899999999999995</v>
      </c>
      <c r="Q40" s="4">
        <f>ABS(Processed!S40-Processed!S$62)</f>
        <v>4.9799999999999969</v>
      </c>
      <c r="R40" s="4">
        <f>ABS(Processed!T40-Processed!T$62)</f>
        <v>5.2299999999999969</v>
      </c>
      <c r="S40" s="4">
        <f>ABS(Processed!U40-Processed!U$62)</f>
        <v>0.89000000000000012</v>
      </c>
      <c r="T40" s="4">
        <f>ABS(Processed!V40-Processed!V$62)</f>
        <v>1.1400000000000006</v>
      </c>
      <c r="U40" s="4">
        <f>ABS(Processed!W40-Processed!W$62)</f>
        <v>2.2200000000000002</v>
      </c>
      <c r="V40" s="4">
        <f>ABS(Processed!X40-Processed!X$62)</f>
        <v>4.16</v>
      </c>
      <c r="W40" s="4">
        <f>ABS(Processed!Y40-Processed!Y$62)</f>
        <v>0.32000000000000028</v>
      </c>
      <c r="X40" s="4">
        <f>ABS(Processed!Z40-Processed!Z$62)</f>
        <v>1.2599999999999989</v>
      </c>
      <c r="Y40" s="4">
        <f>ABS(Processed!AA40-Processed!AA$62)</f>
        <v>1.6499999999999986</v>
      </c>
      <c r="Z40" s="4">
        <f>ABS(Processed!AB40-Processed!AB$62)</f>
        <v>0.82000000000000028</v>
      </c>
      <c r="AA40" s="4">
        <f>ABS(Processed!AC40-Processed!AC$62)</f>
        <v>0.71</v>
      </c>
      <c r="AB40" s="4">
        <f>ABS(Processed!AD40-Processed!AD$62)</f>
        <v>5.0000000000000711E-2</v>
      </c>
      <c r="AC40" s="4">
        <f>ABS(Processed!AE40-Processed!AE$62)</f>
        <v>1.5399999999999991</v>
      </c>
      <c r="AD40" s="4">
        <f>ABS(Processed!AF40-Processed!AF$62)</f>
        <v>19.319999999999993</v>
      </c>
      <c r="AE40" s="4">
        <f>ABS(Processed!AG40-Processed!AG$62)</f>
        <v>19.319999999999997</v>
      </c>
      <c r="AF40" s="4">
        <f>ABS(Processed!AH40-Processed!AH$62)</f>
        <v>2.09</v>
      </c>
      <c r="AG40" s="4">
        <f>ABS(Processed!AI40-Processed!AI$62)</f>
        <v>0.76999999999999957</v>
      </c>
      <c r="AH40" s="4">
        <f>ABS(Processed!AJ40-Processed!AJ$62)</f>
        <v>0.17999999999999972</v>
      </c>
      <c r="AI40" s="4">
        <f>ABS(Processed!AK40-Processed!AK$62)</f>
        <v>0.82000000000000028</v>
      </c>
      <c r="AJ40" s="4">
        <f>ABS(Processed!AL40-Processed!AL$62)</f>
        <v>1.7200000000000006</v>
      </c>
      <c r="AK40" s="4">
        <f>ABS(Processed!AM40-Processed!AM$62)</f>
        <v>1.2299999999999986</v>
      </c>
      <c r="AL40" s="4">
        <f>ABS(Processed!AN40-Processed!AN$62)</f>
        <v>1.3899999999999997</v>
      </c>
      <c r="AM40" s="4">
        <f>ABS(Processed!AO40-Processed!AO$62)</f>
        <v>0.64999999999999858</v>
      </c>
      <c r="AN40" s="4">
        <f t="shared" si="0"/>
        <v>10.15076715223616</v>
      </c>
      <c r="AO40" s="4">
        <f t="shared" si="1"/>
        <v>10.108726781261755</v>
      </c>
    </row>
    <row r="41" spans="1:41" x14ac:dyDescent="0.6">
      <c r="A41" s="4" t="s">
        <v>215</v>
      </c>
      <c r="B41" s="4">
        <f>ROUND(ABS(SUM(Processed!$B41:$C41)-SUM(Processed!$B$62:$C$62)),2)</f>
        <v>3.51</v>
      </c>
      <c r="C41" s="4">
        <f>ABS(Processed!D41-Processed!D$62)</f>
        <v>1.54</v>
      </c>
      <c r="D41" s="4">
        <f>ABS(Processed!E41-Processed!E$62)</f>
        <v>0.17999999999999972</v>
      </c>
      <c r="E41" s="4">
        <f>ABS(Processed!F41-Processed!F$62)</f>
        <v>2.2200000000000006</v>
      </c>
      <c r="F41" s="4">
        <f>ABS(Processed!G41-Processed!G$62)</f>
        <v>0.55000000000000071</v>
      </c>
      <c r="G41" s="4">
        <f>ABS(Processed!H41-Processed!H$62)</f>
        <v>0.64000000000000057</v>
      </c>
      <c r="H41" s="4">
        <f>ROUND(ABS(SUM(Processed!$I41:$J41)-SUM(Processed!$I$62:$J$62)),2)</f>
        <v>1.85</v>
      </c>
      <c r="I41" s="4">
        <f>ABS(Processed!K41-Processed!K$62)</f>
        <v>2</v>
      </c>
      <c r="J41" s="4">
        <f>ABS(Processed!L41-Processed!L$62)</f>
        <v>12.46</v>
      </c>
      <c r="K41" s="4">
        <f>ABS(Processed!M41-Processed!M$62)</f>
        <v>0.78000000000000114</v>
      </c>
      <c r="L41" s="4">
        <f>ABS(Processed!N41-Processed!N$62)</f>
        <v>7.4299999999999979</v>
      </c>
      <c r="M41" s="4">
        <f>ABS(Processed!O41-Processed!O$62)</f>
        <v>5.8100000000000023</v>
      </c>
      <c r="N41" s="4">
        <f>ABS(Processed!P41-Processed!P$62)</f>
        <v>0.40999999999999659</v>
      </c>
      <c r="O41" s="4">
        <f>ABS(Processed!Q41-Processed!Q$62)</f>
        <v>1.3300000000000054</v>
      </c>
      <c r="P41" s="4">
        <f>ABS(Processed!R41-Processed!R$62)</f>
        <v>0.9300000000000006</v>
      </c>
      <c r="Q41" s="4">
        <f>ABS(Processed!S41-Processed!S$62)</f>
        <v>4.07</v>
      </c>
      <c r="R41" s="4">
        <f>ABS(Processed!T41-Processed!T$62)</f>
        <v>8.7099999999999937</v>
      </c>
      <c r="S41" s="4">
        <f>ABS(Processed!U41-Processed!U$62)</f>
        <v>1.77</v>
      </c>
      <c r="T41" s="4">
        <f>ABS(Processed!V41-Processed!V$62)</f>
        <v>6.41</v>
      </c>
      <c r="U41" s="4">
        <f>ABS(Processed!W41-Processed!W$62)</f>
        <v>2.2800000000000002</v>
      </c>
      <c r="V41" s="4">
        <f>ABS(Processed!X41-Processed!X$62)</f>
        <v>2.9899999999999998</v>
      </c>
      <c r="W41" s="4">
        <f>ABS(Processed!Y41-Processed!Y$62)</f>
        <v>4.1900000000000013</v>
      </c>
      <c r="X41" s="4">
        <f>ABS(Processed!Z41-Processed!Z$62)</f>
        <v>1.2299999999999995</v>
      </c>
      <c r="Y41" s="4">
        <f>ABS(Processed!AA41-Processed!AA$62)</f>
        <v>1.8299999999999983</v>
      </c>
      <c r="Z41" s="4">
        <f>ABS(Processed!AB41-Processed!AB$62)</f>
        <v>0.79999999999999982</v>
      </c>
      <c r="AA41" s="4">
        <f>ABS(Processed!AC41-Processed!AC$62)</f>
        <v>1.7700000000000005</v>
      </c>
      <c r="AB41" s="4">
        <f>ABS(Processed!AD41-Processed!AD$62)</f>
        <v>4.6300000000000026</v>
      </c>
      <c r="AC41" s="4">
        <f>ABS(Processed!AE41-Processed!AE$62)</f>
        <v>2.84</v>
      </c>
      <c r="AD41" s="4">
        <f>ABS(Processed!AF41-Processed!AF$62)</f>
        <v>8.2199999999999989</v>
      </c>
      <c r="AE41" s="4">
        <f>ABS(Processed!AG41-Processed!AG$62)</f>
        <v>8.2199999999999989</v>
      </c>
      <c r="AF41" s="4">
        <f>ABS(Processed!AH41-Processed!AH$62)</f>
        <v>1.42</v>
      </c>
      <c r="AG41" s="4">
        <f>ABS(Processed!AI41-Processed!AI$62)</f>
        <v>9.68</v>
      </c>
      <c r="AH41" s="4">
        <f>ABS(Processed!AJ41-Processed!AJ$62)</f>
        <v>4.740000000000002</v>
      </c>
      <c r="AI41" s="4">
        <f>ABS(Processed!AK41-Processed!AK$62)</f>
        <v>0.38999999999999879</v>
      </c>
      <c r="AJ41" s="4">
        <f>ABS(Processed!AL41-Processed!AL$62)</f>
        <v>0.66999999999999993</v>
      </c>
      <c r="AK41" s="4">
        <f>ABS(Processed!AM41-Processed!AM$62)</f>
        <v>0.15999999999999837</v>
      </c>
      <c r="AL41" s="4">
        <f>ABS(Processed!AN41-Processed!AN$62)</f>
        <v>3.9199999999999995</v>
      </c>
      <c r="AM41" s="4">
        <f>ABS(Processed!AO41-Processed!AO$62)</f>
        <v>2.8900000000000006</v>
      </c>
      <c r="AN41" s="4">
        <f t="shared" si="0"/>
        <v>22.746334871873472</v>
      </c>
      <c r="AO41" s="4">
        <f t="shared" si="1"/>
        <v>21.725774113310329</v>
      </c>
    </row>
    <row r="42" spans="1:41" x14ac:dyDescent="0.6">
      <c r="A42" s="4" t="s">
        <v>216</v>
      </c>
      <c r="B42" s="4">
        <f>ROUND(ABS(SUM(Processed!$B42:$C42)-SUM(Processed!$B$62:$C$62)),2)</f>
        <v>0.72</v>
      </c>
      <c r="C42" s="4">
        <f>ABS(Processed!D42-Processed!D$62)</f>
        <v>1.7199999999999998</v>
      </c>
      <c r="D42" s="4">
        <f>ABS(Processed!E42-Processed!E$62)</f>
        <v>1.62</v>
      </c>
      <c r="E42" s="4">
        <f>ABS(Processed!F42-Processed!F$62)</f>
        <v>5</v>
      </c>
      <c r="F42" s="4">
        <f>ABS(Processed!G42-Processed!G$62)</f>
        <v>1.8000000000000007</v>
      </c>
      <c r="G42" s="4">
        <f>ABS(Processed!H42-Processed!H$62)</f>
        <v>0.9399999999999995</v>
      </c>
      <c r="H42" s="4">
        <f>ROUND(ABS(SUM(Processed!$I42:$J42)-SUM(Processed!$I$62:$J$62)),2)</f>
        <v>5.21</v>
      </c>
      <c r="I42" s="4">
        <f>ABS(Processed!K42-Processed!K$62)</f>
        <v>0.15999999999999992</v>
      </c>
      <c r="J42" s="4">
        <f>ABS(Processed!L42-Processed!L$62)</f>
        <v>13.17</v>
      </c>
      <c r="K42" s="4">
        <f>ABS(Processed!M42-Processed!M$62)</f>
        <v>1.8399999999999999</v>
      </c>
      <c r="L42" s="4">
        <f>ABS(Processed!N42-Processed!N$62)</f>
        <v>5.9500000000000028</v>
      </c>
      <c r="M42" s="4">
        <f>ABS(Processed!O42-Processed!O$62)</f>
        <v>9.0499999999999972</v>
      </c>
      <c r="N42" s="4">
        <f>ABS(Processed!P42-Processed!P$62)</f>
        <v>4.5899999999999963</v>
      </c>
      <c r="O42" s="4">
        <f>ABS(Processed!Q42-Processed!Q$62)</f>
        <v>3.3599999999999994</v>
      </c>
      <c r="P42" s="4">
        <f>ABS(Processed!R42-Processed!R$62)</f>
        <v>1.2300000000000004</v>
      </c>
      <c r="Q42" s="4">
        <f>ABS(Processed!S42-Processed!S$62)</f>
        <v>6.0300000000000011</v>
      </c>
      <c r="R42" s="4">
        <f>ABS(Processed!T42-Processed!T$62)</f>
        <v>1.1600000000000037</v>
      </c>
      <c r="S42" s="4">
        <f>ABS(Processed!U42-Processed!U$62)</f>
        <v>2.1500000000000004</v>
      </c>
      <c r="T42" s="4">
        <f>ABS(Processed!V42-Processed!V$62)</f>
        <v>5.0500000000000007</v>
      </c>
      <c r="U42" s="4">
        <f>ABS(Processed!W42-Processed!W$62)</f>
        <v>3.4099999999999997</v>
      </c>
      <c r="V42" s="4">
        <f>ABS(Processed!X42-Processed!X$62)</f>
        <v>1.7000000000000002</v>
      </c>
      <c r="W42" s="4">
        <f>ABS(Processed!Y42-Processed!Y$62)</f>
        <v>8.48</v>
      </c>
      <c r="X42" s="4">
        <f>ABS(Processed!Z42-Processed!Z$62)</f>
        <v>1.04</v>
      </c>
      <c r="Y42" s="4">
        <f>ABS(Processed!AA42-Processed!AA$62)</f>
        <v>1.0700000000000003</v>
      </c>
      <c r="Z42" s="4">
        <f>ABS(Processed!AB42-Processed!AB$62)</f>
        <v>1.17</v>
      </c>
      <c r="AA42" s="4">
        <f>ABS(Processed!AC42-Processed!AC$62)</f>
        <v>1.5699999999999998</v>
      </c>
      <c r="AB42" s="4">
        <f>ABS(Processed!AD42-Processed!AD$62)</f>
        <v>4.75</v>
      </c>
      <c r="AC42" s="4">
        <f>ABS(Processed!AE42-Processed!AE$62)</f>
        <v>3.990000000000002</v>
      </c>
      <c r="AD42" s="4">
        <f>ABS(Processed!AF42-Processed!AF$62)</f>
        <v>13.120000000000005</v>
      </c>
      <c r="AE42" s="4">
        <f>ABS(Processed!AG42-Processed!AG$62)</f>
        <v>13.120000000000001</v>
      </c>
      <c r="AF42" s="4">
        <f>ABS(Processed!AH42-Processed!AH$62)</f>
        <v>1.370000000000001</v>
      </c>
      <c r="AG42" s="4">
        <f>ABS(Processed!AI42-Processed!AI$62)</f>
        <v>9.44</v>
      </c>
      <c r="AH42" s="4">
        <f>ABS(Processed!AJ42-Processed!AJ$62)</f>
        <v>3.5399999999999991</v>
      </c>
      <c r="AI42" s="4">
        <f>ABS(Processed!AK42-Processed!AK$62)</f>
        <v>0.32000000000000028</v>
      </c>
      <c r="AJ42" s="4">
        <f>ABS(Processed!AL42-Processed!AL$62)</f>
        <v>1.9900000000000002</v>
      </c>
      <c r="AK42" s="4">
        <f>ABS(Processed!AM42-Processed!AM$62)</f>
        <v>0.42999999999999972</v>
      </c>
      <c r="AL42" s="4">
        <f>ABS(Processed!AN42-Processed!AN$62)</f>
        <v>4.55</v>
      </c>
      <c r="AM42" s="4">
        <f>ABS(Processed!AO42-Processed!AO$62)</f>
        <v>4.58</v>
      </c>
      <c r="AN42" s="4">
        <f t="shared" si="0"/>
        <v>26.035940203894576</v>
      </c>
      <c r="AO42" s="4">
        <f t="shared" si="1"/>
        <v>25.040265268307135</v>
      </c>
    </row>
    <row r="43" spans="1:41" x14ac:dyDescent="0.6">
      <c r="A43" s="4" t="s">
        <v>217</v>
      </c>
      <c r="B43" s="4">
        <f>ROUND(ABS(SUM(Processed!$B43:$C43)-SUM(Processed!$B$62:$C$62)),2)</f>
        <v>3.07</v>
      </c>
      <c r="C43" s="4">
        <f>ABS(Processed!D43-Processed!D$62)</f>
        <v>0.94000000000000039</v>
      </c>
      <c r="D43" s="4">
        <f>ABS(Processed!E43-Processed!E$62)</f>
        <v>4.0299999999999994</v>
      </c>
      <c r="E43" s="4">
        <f>ABS(Processed!F43-Processed!F$62)</f>
        <v>0.25999999999999979</v>
      </c>
      <c r="F43" s="4">
        <f>ABS(Processed!G43-Processed!G$62)</f>
        <v>2.1799999999999997</v>
      </c>
      <c r="G43" s="4">
        <f>ABS(Processed!H43-Processed!H$62)</f>
        <v>0.83000000000000007</v>
      </c>
      <c r="H43" s="4">
        <f>ROUND(ABS(SUM(Processed!$I43:$J43)-SUM(Processed!$I$62:$J$62)),2)</f>
        <v>1.92</v>
      </c>
      <c r="I43" s="4">
        <f>ABS(Processed!K43-Processed!K$62)</f>
        <v>0.83999999999999986</v>
      </c>
      <c r="J43" s="4">
        <f>ABS(Processed!L43-Processed!L$62)</f>
        <v>31.1</v>
      </c>
      <c r="K43" s="4">
        <f>ABS(Processed!M43-Processed!M$62)</f>
        <v>1.3200000000000003</v>
      </c>
      <c r="L43" s="4">
        <f>ABS(Processed!N43-Processed!N$62)</f>
        <v>15.209999999999999</v>
      </c>
      <c r="M43" s="4">
        <f>ABS(Processed!O43-Processed!O$62)</f>
        <v>14.570000000000004</v>
      </c>
      <c r="N43" s="4">
        <f>ABS(Processed!P43-Processed!P$62)</f>
        <v>2.3999999999999986</v>
      </c>
      <c r="O43" s="4">
        <f>ABS(Processed!Q43-Processed!Q$62)</f>
        <v>2.7700000000000031</v>
      </c>
      <c r="P43" s="4">
        <f>ABS(Processed!R43-Processed!R$62)</f>
        <v>0.37000000000000011</v>
      </c>
      <c r="Q43" s="4">
        <f>ABS(Processed!S43-Processed!S$62)</f>
        <v>3.6600000000000037</v>
      </c>
      <c r="R43" s="4">
        <f>ABS(Processed!T43-Processed!T$62)</f>
        <v>14.459999999999997</v>
      </c>
      <c r="S43" s="4">
        <f>ABS(Processed!U43-Processed!U$62)</f>
        <v>0.51000000000000023</v>
      </c>
      <c r="T43" s="4">
        <f>ABS(Processed!V43-Processed!V$62)</f>
        <v>11.310000000000002</v>
      </c>
      <c r="U43" s="4">
        <f>ABS(Processed!W43-Processed!W$62)</f>
        <v>2.0100000000000002</v>
      </c>
      <c r="V43" s="4">
        <f>ABS(Processed!X43-Processed!X$62)</f>
        <v>1.0599999999999996</v>
      </c>
      <c r="W43" s="4">
        <f>ABS(Processed!Y43-Processed!Y$62)</f>
        <v>9.33</v>
      </c>
      <c r="X43" s="4">
        <f>ABS(Processed!Z43-Processed!Z$62)</f>
        <v>9.9999999999999645E-2</v>
      </c>
      <c r="Y43" s="4">
        <f>ABS(Processed!AA43-Processed!AA$62)</f>
        <v>7.26</v>
      </c>
      <c r="Z43" s="4">
        <f>ABS(Processed!AB43-Processed!AB$62)</f>
        <v>0.62000000000000011</v>
      </c>
      <c r="AA43" s="4">
        <f>ABS(Processed!AC43-Processed!AC$62)</f>
        <v>2.08</v>
      </c>
      <c r="AB43" s="4">
        <f>ABS(Processed!AD43-Processed!AD$62)</f>
        <v>12.740000000000002</v>
      </c>
      <c r="AC43" s="4">
        <f>ABS(Processed!AE43-Processed!AE$62)</f>
        <v>5.3499999999999979</v>
      </c>
      <c r="AD43" s="4">
        <f>ABS(Processed!AF43-Processed!AF$62)</f>
        <v>3.4500000000000028</v>
      </c>
      <c r="AE43" s="4">
        <f>ABS(Processed!AG43-Processed!AG$62)</f>
        <v>3.4499999999999993</v>
      </c>
      <c r="AF43" s="4">
        <f>ABS(Processed!AH43-Processed!AH$62)</f>
        <v>3.42</v>
      </c>
      <c r="AG43" s="4">
        <f>ABS(Processed!AI43-Processed!AI$62)</f>
        <v>24.570000000000004</v>
      </c>
      <c r="AH43" s="4">
        <f>ABS(Processed!AJ43-Processed!AJ$62)</f>
        <v>10.540000000000001</v>
      </c>
      <c r="AI43" s="4">
        <f>ABS(Processed!AK43-Processed!AK$62)</f>
        <v>1.9900000000000002</v>
      </c>
      <c r="AJ43" s="4">
        <f>ABS(Processed!AL43-Processed!AL$62)</f>
        <v>2.08</v>
      </c>
      <c r="AK43" s="4">
        <f>ABS(Processed!AM43-Processed!AM$62)</f>
        <v>1.7300000000000004</v>
      </c>
      <c r="AL43" s="4">
        <f>ABS(Processed!AN43-Processed!AN$62)</f>
        <v>6.18</v>
      </c>
      <c r="AM43" s="4">
        <f>ABS(Processed!AO43-Processed!AO$62)</f>
        <v>5.48</v>
      </c>
      <c r="AN43" s="4">
        <f t="shared" si="0"/>
        <v>48.632474961722195</v>
      </c>
      <c r="AO43" s="4">
        <f t="shared" si="1"/>
        <v>45.340686515073905</v>
      </c>
    </row>
    <row r="44" spans="1:41" x14ac:dyDescent="0.6">
      <c r="A44" s="4" t="s">
        <v>218</v>
      </c>
      <c r="B44" s="4">
        <f>ROUND(ABS(SUM(Processed!$B44:$C44)-SUM(Processed!$B$62:$C$62)),2)</f>
        <v>7.07</v>
      </c>
      <c r="C44" s="4">
        <f>ABS(Processed!D44-Processed!D$62)</f>
        <v>4.57</v>
      </c>
      <c r="D44" s="4">
        <f>ABS(Processed!E44-Processed!E$62)</f>
        <v>3.8600000000000003</v>
      </c>
      <c r="E44" s="4">
        <f>ABS(Processed!F44-Processed!F$62)</f>
        <v>4.9599999999999991</v>
      </c>
      <c r="F44" s="4">
        <f>ABS(Processed!G44-Processed!G$62)</f>
        <v>5.9199999999999982</v>
      </c>
      <c r="G44" s="4">
        <f>ABS(Processed!H44-Processed!H$62)</f>
        <v>3.8600000000000012</v>
      </c>
      <c r="H44" s="4">
        <f>ROUND(ABS(SUM(Processed!$I44:$J44)-SUM(Processed!$I$62:$J$62)),2)</f>
        <v>2.0299999999999998</v>
      </c>
      <c r="I44" s="4">
        <f>ABS(Processed!K44-Processed!K$62)</f>
        <v>1.25</v>
      </c>
      <c r="J44" s="4">
        <f>ABS(Processed!L44-Processed!L$62)</f>
        <v>9.0599999999999987</v>
      </c>
      <c r="K44" s="4">
        <f>ABS(Processed!M44-Processed!M$62)</f>
        <v>1.1500000000000004</v>
      </c>
      <c r="L44" s="4">
        <f>ABS(Processed!N44-Processed!N$62)</f>
        <v>13.989999999999998</v>
      </c>
      <c r="M44" s="4">
        <f>ABS(Processed!O44-Processed!O$62)</f>
        <v>3.7800000000000011</v>
      </c>
      <c r="N44" s="4">
        <f>ABS(Processed!P44-Processed!P$62)</f>
        <v>17.540000000000006</v>
      </c>
      <c r="O44" s="4">
        <f>ABS(Processed!Q44-Processed!Q$62)</f>
        <v>12.689999999999998</v>
      </c>
      <c r="P44" s="4">
        <f>ABS(Processed!R44-Processed!R$62)</f>
        <v>4.8500000000000005</v>
      </c>
      <c r="Q44" s="4">
        <f>ABS(Processed!S44-Processed!S$62)</f>
        <v>10.880000000000003</v>
      </c>
      <c r="R44" s="4">
        <f>ABS(Processed!T44-Processed!T$62)</f>
        <v>28.959999999999997</v>
      </c>
      <c r="S44" s="4">
        <f>ABS(Processed!U44-Processed!U$62)</f>
        <v>7.49</v>
      </c>
      <c r="T44" s="4">
        <f>ABS(Processed!V44-Processed!V$62)</f>
        <v>10.579999999999998</v>
      </c>
      <c r="U44" s="4">
        <f>ABS(Processed!W44-Processed!W$62)</f>
        <v>1.3599999999999999</v>
      </c>
      <c r="V44" s="4">
        <f>ABS(Processed!X44-Processed!X$62)</f>
        <v>22.23</v>
      </c>
      <c r="W44" s="4">
        <f>ABS(Processed!Y44-Processed!Y$62)</f>
        <v>10.579999999999998</v>
      </c>
      <c r="X44" s="4">
        <f>ABS(Processed!Z44-Processed!Z$62)</f>
        <v>0.83999999999999986</v>
      </c>
      <c r="Y44" s="4">
        <f>ABS(Processed!AA44-Processed!AA$62)</f>
        <v>10.92</v>
      </c>
      <c r="Z44" s="4">
        <f>ABS(Processed!AB44-Processed!AB$62)</f>
        <v>1.1200000000000001</v>
      </c>
      <c r="AA44" s="4">
        <f>ABS(Processed!AC44-Processed!AC$62)</f>
        <v>3.08</v>
      </c>
      <c r="AB44" s="4">
        <f>ABS(Processed!AD44-Processed!AD$62)</f>
        <v>5.4399999999999995</v>
      </c>
      <c r="AC44" s="4">
        <f>ABS(Processed!AE44-Processed!AE$62)</f>
        <v>12.770000000000001</v>
      </c>
      <c r="AD44" s="4">
        <f>ABS(Processed!AF44-Processed!AF$62)</f>
        <v>5.4200000000000017</v>
      </c>
      <c r="AE44" s="4">
        <f>ABS(Processed!AG44-Processed!AG$62)</f>
        <v>5.42</v>
      </c>
      <c r="AF44" s="4">
        <f>ABS(Processed!AH44-Processed!AH$62)</f>
        <v>2.5</v>
      </c>
      <c r="AG44" s="4">
        <f>ABS(Processed!AI44-Processed!AI$62)</f>
        <v>8.5499999999999989</v>
      </c>
      <c r="AH44" s="4">
        <f>ABS(Processed!AJ44-Processed!AJ$62)</f>
        <v>13.84</v>
      </c>
      <c r="AI44" s="4">
        <f>ABS(Processed!AK44-Processed!AK$62)</f>
        <v>5.6199999999999992</v>
      </c>
      <c r="AJ44" s="4">
        <f>ABS(Processed!AL44-Processed!AL$62)</f>
        <v>6.51</v>
      </c>
      <c r="AK44" s="4">
        <f>ABS(Processed!AM44-Processed!AM$62)</f>
        <v>6.4700000000000006</v>
      </c>
      <c r="AL44" s="4">
        <f>ABS(Processed!AN44-Processed!AN$62)</f>
        <v>9.98</v>
      </c>
      <c r="AM44" s="4">
        <f>ABS(Processed!AO44-Processed!AO$62)</f>
        <v>5.8099999999999987</v>
      </c>
      <c r="AN44" s="4">
        <f t="shared" si="0"/>
        <v>61.505928603272736</v>
      </c>
      <c r="AO44" s="4">
        <f t="shared" si="1"/>
        <v>61.030126320883603</v>
      </c>
    </row>
    <row r="45" spans="1:41" x14ac:dyDescent="0.6">
      <c r="A45" s="4" t="s">
        <v>219</v>
      </c>
      <c r="B45" s="4">
        <f>ROUND(ABS(SUM(Processed!$B45:$C45)-SUM(Processed!$B$62:$C$62)),2)</f>
        <v>6.61</v>
      </c>
      <c r="C45" s="4">
        <f>ABS(Processed!D45-Processed!D$62)</f>
        <v>4.2</v>
      </c>
      <c r="D45" s="4">
        <f>ABS(Processed!E45-Processed!E$62)</f>
        <v>1.2300000000000004</v>
      </c>
      <c r="E45" s="4">
        <f>ABS(Processed!F45-Processed!F$62)</f>
        <v>13.13</v>
      </c>
      <c r="F45" s="4">
        <f>ABS(Processed!G45-Processed!G$62)</f>
        <v>2.1799999999999997</v>
      </c>
      <c r="G45" s="4">
        <f>ABS(Processed!H45-Processed!H$62)</f>
        <v>1.0199999999999996</v>
      </c>
      <c r="H45" s="4">
        <f>ROUND(ABS(SUM(Processed!$I45:$J45)-SUM(Processed!$I$62:$J$62)),2)</f>
        <v>4.4000000000000004</v>
      </c>
      <c r="I45" s="4">
        <f>ABS(Processed!K45-Processed!K$62)</f>
        <v>0.29000000000000004</v>
      </c>
      <c r="J45" s="4">
        <f>ABS(Processed!L45-Processed!L$62)</f>
        <v>23.68</v>
      </c>
      <c r="K45" s="4">
        <f>ABS(Processed!M45-Processed!M$62)</f>
        <v>0.74000000000000021</v>
      </c>
      <c r="L45" s="4">
        <f>ABS(Processed!N45-Processed!N$62)</f>
        <v>9.6599999999999984</v>
      </c>
      <c r="M45" s="4">
        <f>ABS(Processed!O45-Processed!O$62)</f>
        <v>14.760000000000002</v>
      </c>
      <c r="N45" s="4">
        <f>ABS(Processed!P45-Processed!P$62)</f>
        <v>5.5500000000000043</v>
      </c>
      <c r="O45" s="4">
        <f>ABS(Processed!Q45-Processed!Q$62)</f>
        <v>4.6199999999999974</v>
      </c>
      <c r="P45" s="4">
        <f>ABS(Processed!R45-Processed!R$62)</f>
        <v>0.9300000000000006</v>
      </c>
      <c r="Q45" s="4">
        <f>ABS(Processed!S45-Processed!S$62)</f>
        <v>10.190000000000001</v>
      </c>
      <c r="R45" s="4">
        <f>ABS(Processed!T45-Processed!T$62)</f>
        <v>11.839999999999996</v>
      </c>
      <c r="S45" s="4">
        <f>ABS(Processed!U45-Processed!U$62)</f>
        <v>5.9999999999999609E-2</v>
      </c>
      <c r="T45" s="4">
        <f>ABS(Processed!V45-Processed!V$62)</f>
        <v>21.979999999999997</v>
      </c>
      <c r="U45" s="4">
        <f>ABS(Processed!W45-Processed!W$62)</f>
        <v>1.9200000000000002</v>
      </c>
      <c r="V45" s="4">
        <f>ABS(Processed!X45-Processed!X$62)</f>
        <v>8.9999999999999858E-2</v>
      </c>
      <c r="W45" s="4">
        <f>ABS(Processed!Y45-Processed!Y$62)</f>
        <v>6.3900000000000006</v>
      </c>
      <c r="X45" s="4">
        <f>ABS(Processed!Z45-Processed!Z$62)</f>
        <v>4.05</v>
      </c>
      <c r="Y45" s="4">
        <f>ABS(Processed!AA45-Processed!AA$62)</f>
        <v>5.4599999999999991</v>
      </c>
      <c r="Z45" s="4">
        <f>ABS(Processed!AB45-Processed!AB$62)</f>
        <v>1.21</v>
      </c>
      <c r="AA45" s="4">
        <f>ABS(Processed!AC45-Processed!AC$62)</f>
        <v>1.8399999999999999</v>
      </c>
      <c r="AB45" s="4">
        <f>ABS(Processed!AD45-Processed!AD$62)</f>
        <v>6.8800000000000026</v>
      </c>
      <c r="AC45" s="4">
        <f>ABS(Processed!AE45-Processed!AE$62)</f>
        <v>0.12999999999999901</v>
      </c>
      <c r="AD45" s="4">
        <f>ABS(Processed!AF45-Processed!AF$62)</f>
        <v>11.649999999999991</v>
      </c>
      <c r="AE45" s="4">
        <f>ABS(Processed!AG45-Processed!AG$62)</f>
        <v>11.649999999999999</v>
      </c>
      <c r="AF45" s="4">
        <f>ABS(Processed!AH45-Processed!AH$62)</f>
        <v>4.3699999999999992</v>
      </c>
      <c r="AG45" s="4">
        <f>ABS(Processed!AI45-Processed!AI$62)</f>
        <v>15.73</v>
      </c>
      <c r="AH45" s="4">
        <f>ABS(Processed!AJ45-Processed!AJ$62)</f>
        <v>6.0500000000000007</v>
      </c>
      <c r="AI45" s="4">
        <f>ABS(Processed!AK45-Processed!AK$62)</f>
        <v>1.0399999999999991</v>
      </c>
      <c r="AJ45" s="4">
        <f>ABS(Processed!AL45-Processed!AL$62)</f>
        <v>1.4499999999999993</v>
      </c>
      <c r="AK45" s="4">
        <f>ABS(Processed!AM45-Processed!AM$62)</f>
        <v>2.4700000000000006</v>
      </c>
      <c r="AL45" s="4">
        <f>ABS(Processed!AN45-Processed!AN$62)</f>
        <v>5.3</v>
      </c>
      <c r="AM45" s="4">
        <f>ABS(Processed!AO45-Processed!AO$62)</f>
        <v>3.8100000000000005</v>
      </c>
      <c r="AN45" s="4">
        <f t="shared" si="0"/>
        <v>35.120385938369452</v>
      </c>
      <c r="AO45" s="4">
        <f t="shared" si="1"/>
        <v>33.363110852499879</v>
      </c>
    </row>
    <row r="46" spans="1:41" x14ac:dyDescent="0.6">
      <c r="A46" s="4" t="s">
        <v>220</v>
      </c>
      <c r="B46" s="4">
        <f>ROUND(ABS(SUM(Processed!$B46:$C46)-SUM(Processed!$B$62:$C$62)),2)</f>
        <v>0.87</v>
      </c>
      <c r="C46" s="4">
        <f>ABS(Processed!D46-Processed!D$62)</f>
        <v>2.4900000000000002</v>
      </c>
      <c r="D46" s="4">
        <f>ABS(Processed!E46-Processed!E$62)</f>
        <v>1.9500000000000002</v>
      </c>
      <c r="E46" s="4">
        <f>ABS(Processed!F46-Processed!F$62)</f>
        <v>8.0000000000000018</v>
      </c>
      <c r="F46" s="4">
        <f>ABS(Processed!G46-Processed!G$62)</f>
        <v>6.91</v>
      </c>
      <c r="G46" s="4">
        <f>ABS(Processed!H46-Processed!H$62)</f>
        <v>1.3599999999999994</v>
      </c>
      <c r="H46" s="4">
        <f>ROUND(ABS(SUM(Processed!$I46:$J46)-SUM(Processed!$I$62:$J$62)),2)</f>
        <v>9.34</v>
      </c>
      <c r="I46" s="4">
        <f>ABS(Processed!K46-Processed!K$62)</f>
        <v>1.5999999999999999</v>
      </c>
      <c r="J46" s="4">
        <f>ABS(Processed!L46-Processed!L$62)</f>
        <v>8.01</v>
      </c>
      <c r="K46" s="4">
        <f>ABS(Processed!M46-Processed!M$62)</f>
        <v>0.9399999999999995</v>
      </c>
      <c r="L46" s="4">
        <f>ABS(Processed!N46-Processed!N$62)</f>
        <v>13.669999999999998</v>
      </c>
      <c r="M46" s="4">
        <f>ABS(Processed!O46-Processed!O$62)</f>
        <v>4.7199999999999989</v>
      </c>
      <c r="N46" s="4">
        <f>ABS(Processed!P46-Processed!P$62)</f>
        <v>17.730000000000004</v>
      </c>
      <c r="O46" s="4">
        <f>ABS(Processed!Q46-Processed!Q$62)</f>
        <v>14.36</v>
      </c>
      <c r="P46" s="4">
        <f>ABS(Processed!R46-Processed!R$62)</f>
        <v>3.3800000000000008</v>
      </c>
      <c r="Q46" s="4">
        <f>ABS(Processed!S46-Processed!S$62)</f>
        <v>19.670000000000002</v>
      </c>
      <c r="R46" s="4">
        <f>ABS(Processed!T46-Processed!T$62)</f>
        <v>29.29</v>
      </c>
      <c r="S46" s="4">
        <f>ABS(Processed!U46-Processed!U$62)</f>
        <v>7.5399999999999991</v>
      </c>
      <c r="T46" s="4">
        <f>ABS(Processed!V46-Processed!V$62)</f>
        <v>41.42</v>
      </c>
      <c r="U46" s="4">
        <f>ABS(Processed!W46-Processed!W$62)</f>
        <v>2</v>
      </c>
      <c r="V46" s="4">
        <f>ABS(Processed!X46-Processed!X$62)</f>
        <v>35.56</v>
      </c>
      <c r="W46" s="4">
        <f>ABS(Processed!Y46-Processed!Y$62)</f>
        <v>4.9000000000000004</v>
      </c>
      <c r="X46" s="4">
        <f>ABS(Processed!Z46-Processed!Z$62)</f>
        <v>1.8200000000000003</v>
      </c>
      <c r="Y46" s="4">
        <f>ABS(Processed!AA46-Processed!AA$62)</f>
        <v>5.0199999999999996</v>
      </c>
      <c r="Z46" s="4">
        <f>ABS(Processed!AB46-Processed!AB$62)</f>
        <v>0.12999999999999989</v>
      </c>
      <c r="AA46" s="4">
        <f>ABS(Processed!AC46-Processed!AC$62)</f>
        <v>2.19</v>
      </c>
      <c r="AB46" s="4">
        <f>ABS(Processed!AD46-Processed!AD$62)</f>
        <v>8.42</v>
      </c>
      <c r="AC46" s="4">
        <f>ABS(Processed!AE46-Processed!AE$62)</f>
        <v>11.350000000000001</v>
      </c>
      <c r="AD46" s="4">
        <f>ABS(Processed!AF46-Processed!AF$62)</f>
        <v>3.6700000000000017</v>
      </c>
      <c r="AE46" s="4">
        <f>ABS(Processed!AG46-Processed!AG$62)</f>
        <v>3.67</v>
      </c>
      <c r="AF46" s="4">
        <f>ABS(Processed!AH46-Processed!AH$62)</f>
        <v>3.5400000000000009</v>
      </c>
      <c r="AG46" s="4">
        <f>ABS(Processed!AI46-Processed!AI$62)</f>
        <v>7.3099999999999987</v>
      </c>
      <c r="AH46" s="4">
        <f>ABS(Processed!AJ46-Processed!AJ$62)</f>
        <v>11.709999999999997</v>
      </c>
      <c r="AI46" s="4">
        <f>ABS(Processed!AK46-Processed!AK$62)</f>
        <v>4.5</v>
      </c>
      <c r="AJ46" s="4">
        <f>ABS(Processed!AL46-Processed!AL$62)</f>
        <v>4.51</v>
      </c>
      <c r="AK46" s="4">
        <f>ABS(Processed!AM46-Processed!AM$62)</f>
        <v>4.99</v>
      </c>
      <c r="AL46" s="4">
        <f>ABS(Processed!AN46-Processed!AN$62)</f>
        <v>12.489999999999998</v>
      </c>
      <c r="AM46" s="4">
        <f>ABS(Processed!AO46-Processed!AO$62)</f>
        <v>0.64999999999999858</v>
      </c>
      <c r="AN46" s="4">
        <f t="shared" si="0"/>
        <v>56.798607431249209</v>
      </c>
      <c r="AO46" s="4">
        <f t="shared" si="1"/>
        <v>58.614058769621622</v>
      </c>
    </row>
    <row r="47" spans="1:41" x14ac:dyDescent="0.6">
      <c r="A47" s="4" t="s">
        <v>221</v>
      </c>
      <c r="B47" s="4">
        <f>ROUND(ABS(SUM(Processed!$B47:$C47)-SUM(Processed!$B$62:$C$62)),2)</f>
        <v>1.04</v>
      </c>
      <c r="C47" s="4">
        <f>ABS(Processed!D47-Processed!D$62)</f>
        <v>2.6700000000000008</v>
      </c>
      <c r="D47" s="4">
        <f>ABS(Processed!E47-Processed!E$62)</f>
        <v>0.83999999999999986</v>
      </c>
      <c r="E47" s="4">
        <f>ABS(Processed!F47-Processed!F$62)</f>
        <v>6.08</v>
      </c>
      <c r="F47" s="4">
        <f>ABS(Processed!G47-Processed!G$62)</f>
        <v>1.0000000000001563E-2</v>
      </c>
      <c r="G47" s="4">
        <f>ABS(Processed!H47-Processed!H$62)</f>
        <v>0.19999999999999929</v>
      </c>
      <c r="H47" s="4">
        <f>ROUND(ABS(SUM(Processed!$I47:$J47)-SUM(Processed!$I$62:$J$62)),2)</f>
        <v>2.75</v>
      </c>
      <c r="I47" s="4">
        <f>ABS(Processed!K47-Processed!K$62)</f>
        <v>0.66999999999999993</v>
      </c>
      <c r="J47" s="4">
        <f>ABS(Processed!L47-Processed!L$62)</f>
        <v>13.04</v>
      </c>
      <c r="K47" s="4">
        <f>ABS(Processed!M47-Processed!M$62)</f>
        <v>0.80000000000000071</v>
      </c>
      <c r="L47" s="4">
        <f>ABS(Processed!N47-Processed!N$62)</f>
        <v>8.509999999999998</v>
      </c>
      <c r="M47" s="4">
        <f>ABS(Processed!O47-Processed!O$62)</f>
        <v>5.32</v>
      </c>
      <c r="N47" s="4">
        <f>ABS(Processed!P47-Processed!P$62)</f>
        <v>5.019999999999996</v>
      </c>
      <c r="O47" s="4">
        <f>ABS(Processed!Q47-Processed!Q$62)</f>
        <v>4.1000000000000014</v>
      </c>
      <c r="P47" s="4">
        <f>ABS(Processed!R47-Processed!R$62)</f>
        <v>0.91999999999999993</v>
      </c>
      <c r="Q47" s="4">
        <f>ABS(Processed!S47-Processed!S$62)</f>
        <v>12.479999999999997</v>
      </c>
      <c r="R47" s="4">
        <f>ABS(Processed!T47-Processed!T$62)</f>
        <v>4.269999999999996</v>
      </c>
      <c r="S47" s="4">
        <f>ABS(Processed!U47-Processed!U$62)</f>
        <v>2.8500000000000005</v>
      </c>
      <c r="T47" s="4">
        <f>ABS(Processed!V47-Processed!V$62)</f>
        <v>5.370000000000001</v>
      </c>
      <c r="U47" s="4">
        <f>ABS(Processed!W47-Processed!W$62)</f>
        <v>2.35</v>
      </c>
      <c r="V47" s="4">
        <f>ABS(Processed!X47-Processed!X$62)</f>
        <v>2.9999999999999996</v>
      </c>
      <c r="W47" s="4">
        <f>ABS(Processed!Y47-Processed!Y$62)</f>
        <v>3.7700000000000014</v>
      </c>
      <c r="X47" s="4">
        <f>ABS(Processed!Z47-Processed!Z$62)</f>
        <v>0.51999999999999957</v>
      </c>
      <c r="Y47" s="4">
        <f>ABS(Processed!AA47-Processed!AA$62)</f>
        <v>0.58999999999999986</v>
      </c>
      <c r="Z47" s="4">
        <f>ABS(Processed!AB47-Processed!AB$62)</f>
        <v>0.25</v>
      </c>
      <c r="AA47" s="4">
        <f>ABS(Processed!AC47-Processed!AC$62)</f>
        <v>0.33000000000000007</v>
      </c>
      <c r="AB47" s="4">
        <f>ABS(Processed!AD47-Processed!AD$62)</f>
        <v>6.77</v>
      </c>
      <c r="AC47" s="4">
        <f>ABS(Processed!AE47-Processed!AE$62)</f>
        <v>2.34</v>
      </c>
      <c r="AD47" s="4">
        <f>ABS(Processed!AF47-Processed!AF$62)</f>
        <v>15.819999999999993</v>
      </c>
      <c r="AE47" s="4">
        <f>ABS(Processed!AG47-Processed!AG$62)</f>
        <v>15.819999999999997</v>
      </c>
      <c r="AF47" s="4">
        <f>ABS(Processed!AH47-Processed!AH$62)</f>
        <v>0.21999999999999886</v>
      </c>
      <c r="AG47" s="4">
        <f>ABS(Processed!AI47-Processed!AI$62)</f>
        <v>10.720000000000002</v>
      </c>
      <c r="AH47" s="4">
        <f>ABS(Processed!AJ47-Processed!AJ$62)</f>
        <v>4.6300000000000008</v>
      </c>
      <c r="AI47" s="4">
        <f>ABS(Processed!AK47-Processed!AK$62)</f>
        <v>0.96999999999999886</v>
      </c>
      <c r="AJ47" s="4">
        <f>ABS(Processed!AL47-Processed!AL$62)</f>
        <v>0.82000000000000028</v>
      </c>
      <c r="AK47" s="4">
        <f>ABS(Processed!AM47-Processed!AM$62)</f>
        <v>0.39000000000000057</v>
      </c>
      <c r="AL47" s="4">
        <f>ABS(Processed!AN47-Processed!AN$62)</f>
        <v>3.37</v>
      </c>
      <c r="AM47" s="4">
        <f>ABS(Processed!AO47-Processed!AO$62)</f>
        <v>2.4200000000000008</v>
      </c>
      <c r="AN47" s="4">
        <f t="shared" si="0"/>
        <v>21.791737926250939</v>
      </c>
      <c r="AO47" s="4">
        <f t="shared" si="1"/>
        <v>21.138603980395406</v>
      </c>
    </row>
    <row r="48" spans="1:41" x14ac:dyDescent="0.6">
      <c r="A48" s="4" t="s">
        <v>222</v>
      </c>
      <c r="B48" s="4">
        <f>ROUND(ABS(SUM(Processed!$B48:$C48)-SUM(Processed!$B$62:$C$62)),2)</f>
        <v>2.44</v>
      </c>
      <c r="C48" s="4">
        <f>ABS(Processed!D48-Processed!D$62)</f>
        <v>0.95000000000000018</v>
      </c>
      <c r="D48" s="4">
        <f>ABS(Processed!E48-Processed!E$62)</f>
        <v>0.30000000000000071</v>
      </c>
      <c r="E48" s="4">
        <f>ABS(Processed!F48-Processed!F$62)</f>
        <v>2.74</v>
      </c>
      <c r="F48" s="4">
        <f>ABS(Processed!G48-Processed!G$62)</f>
        <v>2.8000000000000007</v>
      </c>
      <c r="G48" s="4">
        <f>ABS(Processed!H48-Processed!H$62)</f>
        <v>1.4000000000000004</v>
      </c>
      <c r="H48" s="4">
        <f>ROUND(ABS(SUM(Processed!$I48:$J48)-SUM(Processed!$I$62:$J$62)),2)</f>
        <v>6.14</v>
      </c>
      <c r="I48" s="4">
        <f>ABS(Processed!K48-Processed!K$62)</f>
        <v>1.08</v>
      </c>
      <c r="J48" s="4">
        <f>ABS(Processed!L48-Processed!L$62)</f>
        <v>11.959999999999999</v>
      </c>
      <c r="K48" s="4">
        <f>ABS(Processed!M48-Processed!M$62)</f>
        <v>0.51999999999999957</v>
      </c>
      <c r="L48" s="4">
        <f>ABS(Processed!N48-Processed!N$62)</f>
        <v>6.360000000000003</v>
      </c>
      <c r="M48" s="4">
        <f>ABS(Processed!O48-Processed!O$62)</f>
        <v>6.1199999999999974</v>
      </c>
      <c r="N48" s="4">
        <f>ABS(Processed!P48-Processed!P$62)</f>
        <v>1.5899999999999963</v>
      </c>
      <c r="O48" s="4">
        <f>ABS(Processed!Q48-Processed!Q$62)</f>
        <v>1.4600000000000009</v>
      </c>
      <c r="P48" s="4">
        <f>ABS(Processed!R48-Processed!R$62)</f>
        <v>3.0499999999999989</v>
      </c>
      <c r="Q48" s="4">
        <f>ABS(Processed!S48-Processed!S$62)</f>
        <v>4.9500000000000028</v>
      </c>
      <c r="R48" s="4">
        <f>ABS(Processed!T48-Processed!T$62)</f>
        <v>6.1999999999999957</v>
      </c>
      <c r="S48" s="4">
        <f>ABS(Processed!U48-Processed!U$62)</f>
        <v>0.85000000000000009</v>
      </c>
      <c r="T48" s="4">
        <f>ABS(Processed!V48-Processed!V$62)</f>
        <v>2.0999999999999979</v>
      </c>
      <c r="U48" s="4">
        <f>ABS(Processed!W48-Processed!W$62)</f>
        <v>1.9200000000000002</v>
      </c>
      <c r="V48" s="4">
        <f>ABS(Processed!X48-Processed!X$62)</f>
        <v>2.84</v>
      </c>
      <c r="W48" s="4">
        <f>ABS(Processed!Y48-Processed!Y$62)</f>
        <v>3.7399999999999984</v>
      </c>
      <c r="X48" s="4">
        <f>ABS(Processed!Z48-Processed!Z$62)</f>
        <v>0.87999999999999989</v>
      </c>
      <c r="Y48" s="4">
        <f>ABS(Processed!AA48-Processed!AA$62)</f>
        <v>7.0000000000000284E-2</v>
      </c>
      <c r="Z48" s="4">
        <f>ABS(Processed!AB48-Processed!AB$62)</f>
        <v>0.33000000000000007</v>
      </c>
      <c r="AA48" s="4">
        <f>ABS(Processed!AC48-Processed!AC$62)</f>
        <v>1.06</v>
      </c>
      <c r="AB48" s="4">
        <f>ABS(Processed!AD48-Processed!AD$62)</f>
        <v>4.1899999999999995</v>
      </c>
      <c r="AC48" s="4">
        <f>ABS(Processed!AE48-Processed!AE$62)</f>
        <v>7.3900000000000006</v>
      </c>
      <c r="AD48" s="4">
        <f>ABS(Processed!AF48-Processed!AF$62)</f>
        <v>10.579999999999998</v>
      </c>
      <c r="AE48" s="4">
        <f>ABS(Processed!AG48-Processed!AG$62)</f>
        <v>10.58</v>
      </c>
      <c r="AF48" s="4">
        <f>ABS(Processed!AH48-Processed!AH$62)</f>
        <v>2.9700000000000006</v>
      </c>
      <c r="AG48" s="4">
        <f>ABS(Processed!AI48-Processed!AI$62)</f>
        <v>7.5299999999999994</v>
      </c>
      <c r="AH48" s="4">
        <f>ABS(Processed!AJ48-Processed!AJ$62)</f>
        <v>4.629999999999999</v>
      </c>
      <c r="AI48" s="4">
        <f>ABS(Processed!AK48-Processed!AK$62)</f>
        <v>3.5199999999999996</v>
      </c>
      <c r="AJ48" s="4">
        <f>ABS(Processed!AL48-Processed!AL$62)</f>
        <v>1.0599999999999987</v>
      </c>
      <c r="AK48" s="4">
        <f>ABS(Processed!AM48-Processed!AM$62)</f>
        <v>0.54999999999999893</v>
      </c>
      <c r="AL48" s="4">
        <f>ABS(Processed!AN48-Processed!AN$62)</f>
        <v>1.1499999999999995</v>
      </c>
      <c r="AM48" s="4">
        <f>ABS(Processed!AO48-Processed!AO$62)</f>
        <v>1.6899999999999995</v>
      </c>
      <c r="AN48" s="4">
        <f t="shared" si="0"/>
        <v>22.40748647168617</v>
      </c>
      <c r="AO48" s="4">
        <f t="shared" si="1"/>
        <v>21.36835888854899</v>
      </c>
    </row>
    <row r="49" spans="1:41" x14ac:dyDescent="0.6">
      <c r="A49" s="4" t="s">
        <v>223</v>
      </c>
      <c r="B49" s="4">
        <f>ROUND(ABS(SUM(Processed!$B49:$C49)-SUM(Processed!$B$62:$C$62)),2)</f>
        <v>1.37</v>
      </c>
      <c r="C49" s="4">
        <f>ABS(Processed!D49-Processed!D$62)</f>
        <v>3.0000000000000249E-2</v>
      </c>
      <c r="D49" s="4">
        <f>ABS(Processed!E49-Processed!E$62)</f>
        <v>2.1500000000000004</v>
      </c>
      <c r="E49" s="4">
        <f>ABS(Processed!F49-Processed!F$62)</f>
        <v>3.51</v>
      </c>
      <c r="F49" s="4">
        <f>ABS(Processed!G49-Processed!G$62)</f>
        <v>1.9699999999999989</v>
      </c>
      <c r="G49" s="4">
        <f>ABS(Processed!H49-Processed!H$62)</f>
        <v>2.3200000000000003</v>
      </c>
      <c r="H49" s="4">
        <f>ROUND(ABS(SUM(Processed!$I49:$J49)-SUM(Processed!$I$62:$J$62)),2)</f>
        <v>3.86</v>
      </c>
      <c r="I49" s="4">
        <f>ABS(Processed!K49-Processed!K$62)</f>
        <v>0.12000000000000011</v>
      </c>
      <c r="J49" s="4">
        <f>ABS(Processed!L49-Processed!L$62)</f>
        <v>11</v>
      </c>
      <c r="K49" s="4">
        <f>ABS(Processed!M49-Processed!M$62)</f>
        <v>2.3999999999999995</v>
      </c>
      <c r="L49" s="4">
        <f>ABS(Processed!N49-Processed!N$62)</f>
        <v>2.240000000000002</v>
      </c>
      <c r="M49" s="4">
        <f>ABS(Processed!O49-Processed!O$62)</f>
        <v>11.149999999999999</v>
      </c>
      <c r="N49" s="4">
        <f>ABS(Processed!P49-Processed!P$62)</f>
        <v>4.2800000000000011</v>
      </c>
      <c r="O49" s="4">
        <f>ABS(Processed!Q49-Processed!Q$62)</f>
        <v>1</v>
      </c>
      <c r="P49" s="4">
        <f>ABS(Processed!R49-Processed!R$62)</f>
        <v>3.2800000000000002</v>
      </c>
      <c r="Q49" s="4">
        <f>ABS(Processed!S49-Processed!S$62)</f>
        <v>10.11</v>
      </c>
      <c r="R49" s="4">
        <f>ABS(Processed!T49-Processed!T$62)</f>
        <v>12.389999999999997</v>
      </c>
      <c r="S49" s="4">
        <f>ABS(Processed!U49-Processed!U$62)</f>
        <v>2.0999999999999996</v>
      </c>
      <c r="T49" s="4">
        <f>ABS(Processed!V49-Processed!V$62)</f>
        <v>0.18999999999999773</v>
      </c>
      <c r="U49" s="4">
        <f>ABS(Processed!W49-Processed!W$62)</f>
        <v>26.080000000000002</v>
      </c>
      <c r="V49" s="4">
        <f>ABS(Processed!X49-Processed!X$62)</f>
        <v>4.09</v>
      </c>
      <c r="W49" s="4">
        <f>ABS(Processed!Y49-Processed!Y$62)</f>
        <v>6.0500000000000007</v>
      </c>
      <c r="X49" s="4">
        <f>ABS(Processed!Z49-Processed!Z$62)</f>
        <v>2.2999999999999998</v>
      </c>
      <c r="Y49" s="4">
        <f>ABS(Processed!AA49-Processed!AA$62)</f>
        <v>1</v>
      </c>
      <c r="Z49" s="4">
        <f>ABS(Processed!AB49-Processed!AB$62)</f>
        <v>2.2800000000000002</v>
      </c>
      <c r="AA49" s="4">
        <f>ABS(Processed!AC49-Processed!AC$62)</f>
        <v>2.14</v>
      </c>
      <c r="AB49" s="4">
        <f>ABS(Processed!AD49-Processed!AD$62)</f>
        <v>4.67</v>
      </c>
      <c r="AC49" s="4">
        <f>ABS(Processed!AE49-Processed!AE$62)</f>
        <v>5.57</v>
      </c>
      <c r="AD49" s="4">
        <f>ABS(Processed!AF49-Processed!AF$62)</f>
        <v>12.760000000000005</v>
      </c>
      <c r="AE49" s="4">
        <f>ABS(Processed!AG49-Processed!AG$62)</f>
        <v>12.76</v>
      </c>
      <c r="AF49" s="4">
        <f>ABS(Processed!AH49-Processed!AH$62)</f>
        <v>12.859999999999998</v>
      </c>
      <c r="AG49" s="4">
        <f>ABS(Processed!AI49-Processed!AI$62)</f>
        <v>8.8399999999999981</v>
      </c>
      <c r="AH49" s="4">
        <f>ABS(Processed!AJ49-Processed!AJ$62)</f>
        <v>2.1100000000000012</v>
      </c>
      <c r="AI49" s="4">
        <f>ABS(Processed!AK49-Processed!AK$62)</f>
        <v>2.7799999999999994</v>
      </c>
      <c r="AJ49" s="4">
        <f>ABS(Processed!AL49-Processed!AL$62)</f>
        <v>3.34</v>
      </c>
      <c r="AK49" s="4">
        <f>ABS(Processed!AM49-Processed!AM$62)</f>
        <v>1.9200000000000008</v>
      </c>
      <c r="AL49" s="4">
        <f>ABS(Processed!AN49-Processed!AN$62)</f>
        <v>1.3899999999999997</v>
      </c>
      <c r="AM49" s="4">
        <f>ABS(Processed!AO49-Processed!AO$62)</f>
        <v>4.7299999999999986</v>
      </c>
      <c r="AN49" s="4">
        <f t="shared" si="0"/>
        <v>42.69883999607223</v>
      </c>
      <c r="AO49" s="4">
        <f t="shared" si="1"/>
        <v>41.911439020780755</v>
      </c>
    </row>
    <row r="50" spans="1:41" x14ac:dyDescent="0.6">
      <c r="A50" s="4" t="s">
        <v>224</v>
      </c>
      <c r="B50" s="4">
        <f>ROUND(ABS(SUM(Processed!$B50:$C50)-SUM(Processed!$B$62:$C$62)),2)</f>
        <v>2.11</v>
      </c>
      <c r="C50" s="4">
        <f>ABS(Processed!D50-Processed!D$62)</f>
        <v>1.4100000000000001</v>
      </c>
      <c r="D50" s="4">
        <f>ABS(Processed!E50-Processed!E$62)</f>
        <v>1.54</v>
      </c>
      <c r="E50" s="4">
        <f>ABS(Processed!F50-Processed!F$62)</f>
        <v>5.6199999999999992</v>
      </c>
      <c r="F50" s="4">
        <f>ABS(Processed!G50-Processed!G$62)</f>
        <v>0.96000000000000085</v>
      </c>
      <c r="G50" s="4">
        <f>ABS(Processed!H50-Processed!H$62)</f>
        <v>1.3399999999999999</v>
      </c>
      <c r="H50" s="4">
        <f>ROUND(ABS(SUM(Processed!$I50:$J50)-SUM(Processed!$I$62:$J$62)),2)</f>
        <v>0.95</v>
      </c>
      <c r="I50" s="4">
        <f>ABS(Processed!K50-Processed!K$62)</f>
        <v>0.78000000000000025</v>
      </c>
      <c r="J50" s="4">
        <f>ABS(Processed!L50-Processed!L$62)</f>
        <v>12.880000000000003</v>
      </c>
      <c r="K50" s="4">
        <f>ABS(Processed!M50-Processed!M$62)</f>
        <v>1.3100000000000005</v>
      </c>
      <c r="L50" s="4">
        <f>ABS(Processed!N50-Processed!N$62)</f>
        <v>4.25</v>
      </c>
      <c r="M50" s="4">
        <f>ABS(Processed!O50-Processed!O$62)</f>
        <v>9.9400000000000048</v>
      </c>
      <c r="N50" s="4">
        <f>ABS(Processed!P50-Processed!P$62)</f>
        <v>3.3000000000000043</v>
      </c>
      <c r="O50" s="4">
        <f>ABS(Processed!Q50-Processed!Q$62)</f>
        <v>1.3999999999999986</v>
      </c>
      <c r="P50" s="4">
        <f>ABS(Processed!R50-Processed!R$62)</f>
        <v>1.9000000000000004</v>
      </c>
      <c r="Q50" s="4">
        <f>ABS(Processed!S50-Processed!S$62)</f>
        <v>2.75</v>
      </c>
      <c r="R50" s="4">
        <f>ABS(Processed!T50-Processed!T$62)</f>
        <v>3.8900000000000006</v>
      </c>
      <c r="S50" s="4">
        <f>ABS(Processed!U50-Processed!U$62)</f>
        <v>1.2699999999999996</v>
      </c>
      <c r="T50" s="4">
        <f>ABS(Processed!V50-Processed!V$62)</f>
        <v>5.3699999999999974</v>
      </c>
      <c r="U50" s="4">
        <f>ABS(Processed!W50-Processed!W$62)</f>
        <v>2.3000000000000003</v>
      </c>
      <c r="V50" s="4">
        <f>ABS(Processed!X50-Processed!X$62)</f>
        <v>1.46</v>
      </c>
      <c r="W50" s="4">
        <f>ABS(Processed!Y50-Processed!Y$62)</f>
        <v>0.48000000000000043</v>
      </c>
      <c r="X50" s="4">
        <f>ABS(Processed!Z50-Processed!Z$62)</f>
        <v>0.41000000000000014</v>
      </c>
      <c r="Y50" s="4">
        <f>ABS(Processed!AA50-Processed!AA$62)</f>
        <v>4.0999999999999996</v>
      </c>
      <c r="Z50" s="4">
        <f>ABS(Processed!AB50-Processed!AB$62)</f>
        <v>0.58999999999999986</v>
      </c>
      <c r="AA50" s="4">
        <f>ABS(Processed!AC50-Processed!AC$62)</f>
        <v>2.17</v>
      </c>
      <c r="AB50" s="4">
        <f>ABS(Processed!AD50-Processed!AD$62)</f>
        <v>4.9200000000000017</v>
      </c>
      <c r="AC50" s="4">
        <f>ABS(Processed!AE50-Processed!AE$62)</f>
        <v>1.0799999999999983</v>
      </c>
      <c r="AD50" s="4">
        <f>ABS(Processed!AF50-Processed!AF$62)</f>
        <v>4.4399999999999977</v>
      </c>
      <c r="AE50" s="4">
        <f>ABS(Processed!AG50-Processed!AG$62)</f>
        <v>4.4399999999999995</v>
      </c>
      <c r="AF50" s="4">
        <f>ABS(Processed!AH50-Processed!AH$62)</f>
        <v>2.3999999999999986</v>
      </c>
      <c r="AG50" s="4">
        <f>ABS(Processed!AI50-Processed!AI$62)</f>
        <v>10.350000000000001</v>
      </c>
      <c r="AH50" s="4">
        <f>ABS(Processed!AJ50-Processed!AJ$62)</f>
        <v>2.5100000000000016</v>
      </c>
      <c r="AI50" s="4">
        <f>ABS(Processed!AK50-Processed!AK$62)</f>
        <v>0.67999999999999972</v>
      </c>
      <c r="AJ50" s="4">
        <f>ABS(Processed!AL50-Processed!AL$62)</f>
        <v>0.16999999999999993</v>
      </c>
      <c r="AK50" s="4">
        <f>ABS(Processed!AM50-Processed!AM$62)</f>
        <v>0.69000000000000128</v>
      </c>
      <c r="AL50" s="4">
        <f>ABS(Processed!AN50-Processed!AN$62)</f>
        <v>4.7299999999999995</v>
      </c>
      <c r="AM50" s="4">
        <f>ABS(Processed!AO50-Processed!AO$62)</f>
        <v>4.32</v>
      </c>
      <c r="AN50" s="4">
        <f t="shared" si="0"/>
        <v>22.266085044888989</v>
      </c>
      <c r="AO50" s="4">
        <f t="shared" si="1"/>
        <v>20.764222672727403</v>
      </c>
    </row>
    <row r="51" spans="1:41" x14ac:dyDescent="0.6">
      <c r="A51" s="4" t="s">
        <v>225</v>
      </c>
      <c r="B51" s="4">
        <f>ROUND(ABS(SUM(Processed!$B51:$C51)-SUM(Processed!$B$62:$C$62)),2)</f>
        <v>4.05</v>
      </c>
      <c r="C51" s="4">
        <f>ABS(Processed!D51-Processed!D$62)</f>
        <v>0.62000000000000011</v>
      </c>
      <c r="D51" s="4">
        <f>ABS(Processed!E51-Processed!E$62)</f>
        <v>2.9499999999999993</v>
      </c>
      <c r="E51" s="4">
        <f>ABS(Processed!F51-Processed!F$62)</f>
        <v>1.4300000000000015</v>
      </c>
      <c r="F51" s="4">
        <f>ABS(Processed!G51-Processed!G$62)</f>
        <v>1.5800000000000018</v>
      </c>
      <c r="G51" s="4">
        <f>ABS(Processed!H51-Processed!H$62)</f>
        <v>0.32000000000000028</v>
      </c>
      <c r="H51" s="4">
        <f>ROUND(ABS(SUM(Processed!$I51:$J51)-SUM(Processed!$I$62:$J$62)),2)</f>
        <v>1.19</v>
      </c>
      <c r="I51" s="4">
        <f>ABS(Processed!K51-Processed!K$62)</f>
        <v>1</v>
      </c>
      <c r="J51" s="4">
        <f>ABS(Processed!L51-Processed!L$62)</f>
        <v>19.100000000000001</v>
      </c>
      <c r="K51" s="4">
        <f>ABS(Processed!M51-Processed!M$62)</f>
        <v>0.20000000000000107</v>
      </c>
      <c r="L51" s="4">
        <f>ABS(Processed!N51-Processed!N$62)</f>
        <v>10.169999999999998</v>
      </c>
      <c r="M51" s="4">
        <f>ABS(Processed!O51-Processed!O$62)</f>
        <v>9.1200000000000045</v>
      </c>
      <c r="N51" s="4">
        <f>ABS(Processed!P51-Processed!P$62)</f>
        <v>0.34999999999999432</v>
      </c>
      <c r="O51" s="4">
        <f>ABS(Processed!Q51-Processed!Q$62)</f>
        <v>0.81000000000000227</v>
      </c>
      <c r="P51" s="4">
        <f>ABS(Processed!R51-Processed!R$62)</f>
        <v>0.47000000000000064</v>
      </c>
      <c r="Q51" s="4">
        <f>ABS(Processed!S51-Processed!S$62)</f>
        <v>2.1300000000000026</v>
      </c>
      <c r="R51" s="4">
        <f>ABS(Processed!T51-Processed!T$62)</f>
        <v>11.299999999999997</v>
      </c>
      <c r="S51" s="4">
        <f>ABS(Processed!U51-Processed!U$62)</f>
        <v>0.54</v>
      </c>
      <c r="T51" s="4">
        <f>ABS(Processed!V51-Processed!V$62)</f>
        <v>8.6299999999999955</v>
      </c>
      <c r="U51" s="4">
        <f>ABS(Processed!W51-Processed!W$62)</f>
        <v>1.9400000000000002</v>
      </c>
      <c r="V51" s="4">
        <f>ABS(Processed!X51-Processed!X$62)</f>
        <v>1.6099999999999994</v>
      </c>
      <c r="W51" s="4">
        <f>ABS(Processed!Y51-Processed!Y$62)</f>
        <v>5.73</v>
      </c>
      <c r="X51" s="4">
        <f>ABS(Processed!Z51-Processed!Z$62)</f>
        <v>0.75</v>
      </c>
      <c r="Y51" s="4">
        <f>ABS(Processed!AA51-Processed!AA$62)</f>
        <v>3.7199999999999989</v>
      </c>
      <c r="Z51" s="4">
        <f>ABS(Processed!AB51-Processed!AB$62)</f>
        <v>0.16000000000000014</v>
      </c>
      <c r="AA51" s="4">
        <f>ABS(Processed!AC51-Processed!AC$62)</f>
        <v>2.4900000000000002</v>
      </c>
      <c r="AB51" s="4">
        <f>ABS(Processed!AD51-Processed!AD$62)</f>
        <v>8.11</v>
      </c>
      <c r="AC51" s="4">
        <f>ABS(Processed!AE51-Processed!AE$62)</f>
        <v>1.8000000000000007</v>
      </c>
      <c r="AD51" s="4">
        <f>ABS(Processed!AF51-Processed!AF$62)</f>
        <v>5.0300000000000011</v>
      </c>
      <c r="AE51" s="4">
        <f>ABS(Processed!AG51-Processed!AG$62)</f>
        <v>5.0300000000000011</v>
      </c>
      <c r="AF51" s="4">
        <f>ABS(Processed!AH51-Processed!AH$62)</f>
        <v>3.26</v>
      </c>
      <c r="AG51" s="4">
        <f>ABS(Processed!AI51-Processed!AI$62)</f>
        <v>14.629999999999999</v>
      </c>
      <c r="AH51" s="4">
        <f>ABS(Processed!AJ51-Processed!AJ$62)</f>
        <v>6.9100000000000019</v>
      </c>
      <c r="AI51" s="4">
        <f>ABS(Processed!AK51-Processed!AK$62)</f>
        <v>1.0999999999999996</v>
      </c>
      <c r="AJ51" s="4">
        <f>ABS(Processed!AL51-Processed!AL$62)</f>
        <v>0.28000000000000114</v>
      </c>
      <c r="AK51" s="4">
        <f>ABS(Processed!AM51-Processed!AM$62)</f>
        <v>0.83000000000000007</v>
      </c>
      <c r="AL51" s="4">
        <f>ABS(Processed!AN51-Processed!AN$62)</f>
        <v>4.8499999999999996</v>
      </c>
      <c r="AM51" s="4">
        <f>ABS(Processed!AO51-Processed!AO$62)</f>
        <v>4.5000000000000009</v>
      </c>
      <c r="AN51" s="4">
        <f t="shared" si="0"/>
        <v>31.612679416572053</v>
      </c>
      <c r="AO51" s="4">
        <f t="shared" si="1"/>
        <v>29.410025856919198</v>
      </c>
    </row>
    <row r="52" spans="1:41" x14ac:dyDescent="0.6">
      <c r="A52" s="4" t="s">
        <v>226</v>
      </c>
      <c r="B52" s="4">
        <f>ROUND(ABS(SUM(Processed!$B52:$C52)-SUM(Processed!$B$62:$C$62)),2)</f>
        <v>3.93</v>
      </c>
      <c r="C52" s="4">
        <f>ABS(Processed!D52-Processed!D$62)</f>
        <v>1.46</v>
      </c>
      <c r="D52" s="4">
        <f>ABS(Processed!E52-Processed!E$62)</f>
        <v>0.75</v>
      </c>
      <c r="E52" s="4">
        <f>ABS(Processed!F52-Processed!F$62)</f>
        <v>0.20000000000000107</v>
      </c>
      <c r="F52" s="4">
        <f>ABS(Processed!G52-Processed!G$62)</f>
        <v>2.2100000000000009</v>
      </c>
      <c r="G52" s="4">
        <f>ABS(Processed!H52-Processed!H$62)</f>
        <v>1.9500000000000011</v>
      </c>
      <c r="H52" s="4">
        <f>ROUND(ABS(SUM(Processed!$I52:$J52)-SUM(Processed!$I$62:$J$62)),2)</f>
        <v>5.58</v>
      </c>
      <c r="I52" s="4">
        <f>ABS(Processed!K52-Processed!K$62)</f>
        <v>1.01</v>
      </c>
      <c r="J52" s="4">
        <f>ABS(Processed!L52-Processed!L$62)</f>
        <v>0.78000000000000114</v>
      </c>
      <c r="K52" s="4">
        <f>ABS(Processed!M52-Processed!M$62)</f>
        <v>0.40000000000000036</v>
      </c>
      <c r="L52" s="4">
        <f>ABS(Processed!N52-Processed!N$62)</f>
        <v>1.5599999999999987</v>
      </c>
      <c r="M52" s="4">
        <f>ABS(Processed!O52-Processed!O$62)</f>
        <v>2.7399999999999949</v>
      </c>
      <c r="N52" s="4">
        <f>ABS(Processed!P52-Processed!P$62)</f>
        <v>0.65000000000000568</v>
      </c>
      <c r="O52" s="4">
        <f>ABS(Processed!Q52-Processed!Q$62)</f>
        <v>1.769999999999996</v>
      </c>
      <c r="P52" s="4">
        <f>ABS(Processed!R52-Processed!R$62)</f>
        <v>1.1199999999999992</v>
      </c>
      <c r="Q52" s="4">
        <f>ABS(Processed!S52-Processed!S$62)</f>
        <v>7.16</v>
      </c>
      <c r="R52" s="4">
        <f>ABS(Processed!T52-Processed!T$62)</f>
        <v>16.440000000000005</v>
      </c>
      <c r="S52" s="4">
        <f>ABS(Processed!U52-Processed!U$62)</f>
        <v>2.83</v>
      </c>
      <c r="T52" s="4">
        <f>ABS(Processed!V52-Processed!V$62)</f>
        <v>6.4500000000000028</v>
      </c>
      <c r="U52" s="4">
        <f>ABS(Processed!W52-Processed!W$62)</f>
        <v>1.9800000000000002</v>
      </c>
      <c r="V52" s="4">
        <f>ABS(Processed!X52-Processed!X$62)</f>
        <v>2.7699999999999996</v>
      </c>
      <c r="W52" s="4">
        <f>ABS(Processed!Y52-Processed!Y$62)</f>
        <v>1.4899999999999984</v>
      </c>
      <c r="X52" s="4">
        <f>ABS(Processed!Z52-Processed!Z$62)</f>
        <v>0.12000000000000011</v>
      </c>
      <c r="Y52" s="4">
        <f>ABS(Processed!AA52-Processed!AA$62)</f>
        <v>5.59</v>
      </c>
      <c r="Z52" s="4">
        <f>ABS(Processed!AB52-Processed!AB$62)</f>
        <v>6.0000000000000497E-2</v>
      </c>
      <c r="AA52" s="4">
        <f>ABS(Processed!AC52-Processed!AC$62)</f>
        <v>0.29000000000000004</v>
      </c>
      <c r="AB52" s="4">
        <f>ABS(Processed!AD52-Processed!AD$62)</f>
        <v>2.2899999999999991</v>
      </c>
      <c r="AC52" s="4">
        <f>ABS(Processed!AE52-Processed!AE$62)</f>
        <v>0.17999999999999972</v>
      </c>
      <c r="AD52" s="4">
        <f>ABS(Processed!AF52-Processed!AF$62)</f>
        <v>15.129999999999995</v>
      </c>
      <c r="AE52" s="4">
        <f>ABS(Processed!AG52-Processed!AG$62)</f>
        <v>15.129999999999999</v>
      </c>
      <c r="AF52" s="4">
        <f>ABS(Processed!AH52-Processed!AH$62)</f>
        <v>2.5400000000000009</v>
      </c>
      <c r="AG52" s="4">
        <f>ABS(Processed!AI52-Processed!AI$62)</f>
        <v>2.7899999999999991</v>
      </c>
      <c r="AH52" s="4">
        <f>ABS(Processed!AJ52-Processed!AJ$62)</f>
        <v>0.26999999999999957</v>
      </c>
      <c r="AI52" s="4">
        <f>ABS(Processed!AK52-Processed!AK$62)</f>
        <v>0.22000000000000064</v>
      </c>
      <c r="AJ52" s="4">
        <f>ABS(Processed!AL52-Processed!AL$62)</f>
        <v>1.7400000000000002</v>
      </c>
      <c r="AK52" s="4">
        <f>ABS(Processed!AM52-Processed!AM$62)</f>
        <v>1.5699999999999985</v>
      </c>
      <c r="AL52" s="4">
        <f>ABS(Processed!AN52-Processed!AN$62)</f>
        <v>1.0900000000000007</v>
      </c>
      <c r="AM52" s="4">
        <f>ABS(Processed!AO52-Processed!AO$62)</f>
        <v>0.42999999999999972</v>
      </c>
      <c r="AN52" s="4">
        <f t="shared" si="0"/>
        <v>12.100183180813769</v>
      </c>
      <c r="AO52" s="4">
        <f t="shared" si="1"/>
        <v>12.457320713777131</v>
      </c>
    </row>
    <row r="53" spans="1:41" x14ac:dyDescent="0.6">
      <c r="A53" s="4" t="s">
        <v>227</v>
      </c>
      <c r="B53" s="4">
        <f>ROUND(ABS(SUM(Processed!$B53:$C53)-SUM(Processed!$B$62:$C$62)),2)</f>
        <v>3.4</v>
      </c>
      <c r="C53" s="4">
        <f>ABS(Processed!D53-Processed!D$62)</f>
        <v>1.3299999999999992</v>
      </c>
      <c r="D53" s="4">
        <f>ABS(Processed!E53-Processed!E$62)</f>
        <v>6.0000000000000497E-2</v>
      </c>
      <c r="E53" s="4">
        <f>ABS(Processed!F53-Processed!F$62)</f>
        <v>0.38000000000000078</v>
      </c>
      <c r="F53" s="4">
        <f>ABS(Processed!G53-Processed!G$62)</f>
        <v>1.6999999999999993</v>
      </c>
      <c r="G53" s="4">
        <f>ABS(Processed!H53-Processed!H$62)</f>
        <v>0.86000000000000121</v>
      </c>
      <c r="H53" s="4">
        <f>ROUND(ABS(SUM(Processed!$I53:$J53)-SUM(Processed!$I$62:$J$62)),2)</f>
        <v>4.82</v>
      </c>
      <c r="I53" s="4">
        <f>ABS(Processed!K53-Processed!K$62)</f>
        <v>1.17</v>
      </c>
      <c r="J53" s="4">
        <f>ABS(Processed!L53-Processed!L$62)</f>
        <v>7.879999999999999</v>
      </c>
      <c r="K53" s="4">
        <f>ABS(Processed!M53-Processed!M$62)</f>
        <v>0.96000000000000085</v>
      </c>
      <c r="L53" s="4">
        <f>ABS(Processed!N53-Processed!N$62)</f>
        <v>5.59</v>
      </c>
      <c r="M53" s="4">
        <f>ABS(Processed!O53-Processed!O$62)</f>
        <v>1.3299999999999983</v>
      </c>
      <c r="N53" s="4">
        <f>ABS(Processed!P53-Processed!P$62)</f>
        <v>1.3900000000000006</v>
      </c>
      <c r="O53" s="4">
        <f>ABS(Processed!Q53-Processed!Q$62)</f>
        <v>1.019999999999996</v>
      </c>
      <c r="P53" s="4">
        <f>ABS(Processed!R53-Processed!R$62)</f>
        <v>0.38000000000000078</v>
      </c>
      <c r="Q53" s="4">
        <f>ABS(Processed!S53-Processed!S$62)</f>
        <v>8.7399999999999984</v>
      </c>
      <c r="R53" s="4">
        <f>ABS(Processed!T53-Processed!T$62)</f>
        <v>20.980000000000004</v>
      </c>
      <c r="S53" s="4">
        <f>ABS(Processed!U53-Processed!U$62)</f>
        <v>2.67</v>
      </c>
      <c r="T53" s="4">
        <f>ABS(Processed!V53-Processed!V$62)</f>
        <v>9.57</v>
      </c>
      <c r="U53" s="4">
        <f>ABS(Processed!W53-Processed!W$62)</f>
        <v>0.51000000000000023</v>
      </c>
      <c r="V53" s="4">
        <f>ABS(Processed!X53-Processed!X$62)</f>
        <v>1.17</v>
      </c>
      <c r="W53" s="4">
        <f>ABS(Processed!Y53-Processed!Y$62)</f>
        <v>2.879999999999999</v>
      </c>
      <c r="X53" s="4">
        <f>ABS(Processed!Z53-Processed!Z$62)</f>
        <v>1.17</v>
      </c>
      <c r="Y53" s="4">
        <f>ABS(Processed!AA53-Processed!AA$62)</f>
        <v>3.84</v>
      </c>
      <c r="Z53" s="4">
        <f>ABS(Processed!AB53-Processed!AB$62)</f>
        <v>0.16999999999999993</v>
      </c>
      <c r="AA53" s="4">
        <f>ABS(Processed!AC53-Processed!AC$62)</f>
        <v>0.15000000000000036</v>
      </c>
      <c r="AB53" s="4">
        <f>ABS(Processed!AD53-Processed!AD$62)</f>
        <v>3.3299999999999983</v>
      </c>
      <c r="AC53" s="4">
        <f>ABS(Processed!AE53-Processed!AE$62)</f>
        <v>0.23000000000000043</v>
      </c>
      <c r="AD53" s="4">
        <f>ABS(Processed!AF53-Processed!AF$62)</f>
        <v>5.9300000000000068</v>
      </c>
      <c r="AE53" s="4">
        <f>ABS(Processed!AG53-Processed!AG$62)</f>
        <v>5.93</v>
      </c>
      <c r="AF53" s="4">
        <f>ABS(Processed!AH53-Processed!AH$62)</f>
        <v>0.11000000000000121</v>
      </c>
      <c r="AG53" s="4">
        <f>ABS(Processed!AI53-Processed!AI$62)</f>
        <v>6.3699999999999992</v>
      </c>
      <c r="AH53" s="4">
        <f>ABS(Processed!AJ53-Processed!AJ$62)</f>
        <v>1.8200000000000003</v>
      </c>
      <c r="AI53" s="4">
        <f>ABS(Processed!AK53-Processed!AK$62)</f>
        <v>1.0700000000000003</v>
      </c>
      <c r="AJ53" s="4">
        <f>ABS(Processed!AL53-Processed!AL$62)</f>
        <v>2.3200000000000003</v>
      </c>
      <c r="AK53" s="4">
        <f>ABS(Processed!AM53-Processed!AM$62)</f>
        <v>0.32999999999999829</v>
      </c>
      <c r="AL53" s="4">
        <f>ABS(Processed!AN53-Processed!AN$62)</f>
        <v>1.3500000000000005</v>
      </c>
      <c r="AM53" s="4">
        <f>ABS(Processed!AO53-Processed!AO$62)</f>
        <v>0.41999999999999993</v>
      </c>
      <c r="AN53" s="4">
        <f t="shared" si="0"/>
        <v>13.44324312068373</v>
      </c>
      <c r="AO53" s="4">
        <f t="shared" si="1"/>
        <v>13.667959520286326</v>
      </c>
    </row>
    <row r="54" spans="1:41" x14ac:dyDescent="0.6">
      <c r="A54" s="4" t="s">
        <v>228</v>
      </c>
      <c r="B54" s="4">
        <f>ROUND(ABS(SUM(Processed!$B54:$C54)-SUM(Processed!$B$62:$C$62)),2)</f>
        <v>0.62</v>
      </c>
      <c r="C54" s="4">
        <f>ABS(Processed!D54-Processed!D$62)</f>
        <v>3.0000000000000249E-2</v>
      </c>
      <c r="D54" s="4">
        <f>ABS(Processed!E54-Processed!E$62)</f>
        <v>0.42999999999999972</v>
      </c>
      <c r="E54" s="4">
        <f>ABS(Processed!F54-Processed!F$62)</f>
        <v>0.19000000000000128</v>
      </c>
      <c r="F54" s="4">
        <f>ABS(Processed!G54-Processed!G$62)</f>
        <v>1</v>
      </c>
      <c r="G54" s="4">
        <f>ABS(Processed!H54-Processed!H$62)</f>
        <v>1.2000000000000011</v>
      </c>
      <c r="H54" s="4">
        <f>ROUND(ABS(SUM(Processed!$I54:$J54)-SUM(Processed!$I$62:$J$62)),2)</f>
        <v>0.8</v>
      </c>
      <c r="I54" s="4">
        <f>ABS(Processed!K54-Processed!K$62)</f>
        <v>0.14000000000000012</v>
      </c>
      <c r="J54" s="4">
        <f>ABS(Processed!L54-Processed!L$62)</f>
        <v>7.7799999999999994</v>
      </c>
      <c r="K54" s="4">
        <f>ABS(Processed!M54-Processed!M$62)</f>
        <v>0.84999999999999964</v>
      </c>
      <c r="L54" s="4">
        <f>ABS(Processed!N54-Processed!N$62)</f>
        <v>0.26000000000000156</v>
      </c>
      <c r="M54" s="4">
        <f>ABS(Processed!O54-Processed!O$62)</f>
        <v>8.3799999999999955</v>
      </c>
      <c r="N54" s="4">
        <f>ABS(Processed!P54-Processed!P$62)</f>
        <v>2.25</v>
      </c>
      <c r="O54" s="4">
        <f>ABS(Processed!Q54-Processed!Q$62)</f>
        <v>1.0399999999999991</v>
      </c>
      <c r="P54" s="4">
        <f>ABS(Processed!R54-Processed!R$62)</f>
        <v>3.2899999999999991</v>
      </c>
      <c r="Q54" s="4">
        <f>ABS(Processed!S54-Processed!S$62)</f>
        <v>0.14000000000000057</v>
      </c>
      <c r="R54" s="4">
        <f>ABS(Processed!T54-Processed!T$62)</f>
        <v>3.8599999999999994</v>
      </c>
      <c r="S54" s="4">
        <f>ABS(Processed!U54-Processed!U$62)</f>
        <v>4.0000000000000036E-2</v>
      </c>
      <c r="T54" s="4">
        <f>ABS(Processed!V54-Processed!V$62)</f>
        <v>3.7699999999999996</v>
      </c>
      <c r="U54" s="4">
        <f>ABS(Processed!W54-Processed!W$62)</f>
        <v>2.1100000000000003</v>
      </c>
      <c r="V54" s="4">
        <f>ABS(Processed!X54-Processed!X$62)</f>
        <v>3.5799999999999996</v>
      </c>
      <c r="W54" s="4">
        <f>ABS(Processed!Y54-Processed!Y$62)</f>
        <v>3.009999999999998</v>
      </c>
      <c r="X54" s="4">
        <f>ABS(Processed!Z54-Processed!Z$62)</f>
        <v>0.12999999999999989</v>
      </c>
      <c r="Y54" s="4">
        <f>ABS(Processed!AA54-Processed!AA$62)</f>
        <v>6.5100000000000016</v>
      </c>
      <c r="Z54" s="4">
        <f>ABS(Processed!AB54-Processed!AB$62)</f>
        <v>0.4399999999999995</v>
      </c>
      <c r="AA54" s="4">
        <f>ABS(Processed!AC54-Processed!AC$62)</f>
        <v>0.54999999999999982</v>
      </c>
      <c r="AB54" s="4">
        <f>ABS(Processed!AD54-Processed!AD$62)</f>
        <v>4.17</v>
      </c>
      <c r="AC54" s="4">
        <f>ABS(Processed!AE54-Processed!AE$62)</f>
        <v>0.30999999999999872</v>
      </c>
      <c r="AD54" s="4">
        <f>ABS(Processed!AF54-Processed!AF$62)</f>
        <v>12.340000000000003</v>
      </c>
      <c r="AE54" s="4">
        <f>ABS(Processed!AG54-Processed!AG$62)</f>
        <v>12.34</v>
      </c>
      <c r="AF54" s="4">
        <f>ABS(Processed!AH54-Processed!AH$62)</f>
        <v>4.9700000000000006</v>
      </c>
      <c r="AG54" s="4">
        <f>ABS(Processed!AI54-Processed!AI$62)</f>
        <v>7.8599999999999994</v>
      </c>
      <c r="AH54" s="4">
        <f>ABS(Processed!AJ54-Processed!AJ$62)</f>
        <v>1.879999999999999</v>
      </c>
      <c r="AI54" s="4">
        <f>ABS(Processed!AK54-Processed!AK$62)</f>
        <v>1.0400000000000009</v>
      </c>
      <c r="AJ54" s="4">
        <f>ABS(Processed!AL54-Processed!AL$62)</f>
        <v>1.1900000000000013</v>
      </c>
      <c r="AK54" s="4">
        <f>ABS(Processed!AM54-Processed!AM$62)</f>
        <v>0.94999999999999929</v>
      </c>
      <c r="AL54" s="4">
        <f>ABS(Processed!AN54-Processed!AN$62)</f>
        <v>3.7800000000000002</v>
      </c>
      <c r="AM54" s="4">
        <f>ABS(Processed!AO54-Processed!AO$62)</f>
        <v>3.9699999999999989</v>
      </c>
      <c r="AN54" s="4">
        <f t="shared" si="0"/>
        <v>23.111265331625603</v>
      </c>
      <c r="AO54" s="4">
        <f t="shared" si="1"/>
        <v>21.764631598344614</v>
      </c>
    </row>
    <row r="55" spans="1:41" x14ac:dyDescent="0.6">
      <c r="A55" s="4" t="s">
        <v>229</v>
      </c>
      <c r="B55" s="4">
        <f>ROUND(ABS(SUM(Processed!$B55:$C55)-SUM(Processed!$B$62:$C$62)),2)</f>
        <v>1.59</v>
      </c>
      <c r="C55" s="4">
        <f>ABS(Processed!D55-Processed!D$62)</f>
        <v>0.9300000000000006</v>
      </c>
      <c r="D55" s="4">
        <f>ABS(Processed!E55-Processed!E$62)</f>
        <v>3.13</v>
      </c>
      <c r="E55" s="4">
        <f>ABS(Processed!F55-Processed!F$62)</f>
        <v>4.879999999999999</v>
      </c>
      <c r="F55" s="4">
        <f>ABS(Processed!G55-Processed!G$62)</f>
        <v>8.0000000000001847E-2</v>
      </c>
      <c r="G55" s="4">
        <f>ABS(Processed!H55-Processed!H$62)</f>
        <v>0.13999999999999879</v>
      </c>
      <c r="H55" s="4">
        <f>ROUND(ABS(SUM(Processed!$I55:$J55)-SUM(Processed!$I$62:$J$62)),2)</f>
        <v>4.91</v>
      </c>
      <c r="I55" s="4">
        <f>ABS(Processed!K55-Processed!K$62)</f>
        <v>0.52</v>
      </c>
      <c r="J55" s="4">
        <f>ABS(Processed!L55-Processed!L$62)</f>
        <v>5.6999999999999993</v>
      </c>
      <c r="K55" s="4">
        <f>ABS(Processed!M55-Processed!M$62)</f>
        <v>0.21000000000000085</v>
      </c>
      <c r="L55" s="4">
        <f>ABS(Processed!N55-Processed!N$62)</f>
        <v>4.5100000000000016</v>
      </c>
      <c r="M55" s="4">
        <f>ABS(Processed!O55-Processed!O$62)</f>
        <v>0.97999999999999687</v>
      </c>
      <c r="N55" s="4">
        <f>ABS(Processed!P55-Processed!P$62)</f>
        <v>7.2999999999999972</v>
      </c>
      <c r="O55" s="4">
        <f>ABS(Processed!Q55-Processed!Q$62)</f>
        <v>9.3800000000000026</v>
      </c>
      <c r="P55" s="4">
        <f>ABS(Processed!R55-Processed!R$62)</f>
        <v>2.08</v>
      </c>
      <c r="Q55" s="4">
        <f>ABS(Processed!S55-Processed!S$62)</f>
        <v>5.0900000000000034</v>
      </c>
      <c r="R55" s="4">
        <f>ABS(Processed!T55-Processed!T$62)</f>
        <v>4.1599999999999966</v>
      </c>
      <c r="S55" s="4">
        <f>ABS(Processed!U55-Processed!U$62)</f>
        <v>9.9999999999997868E-3</v>
      </c>
      <c r="T55" s="4">
        <f>ABS(Processed!V55-Processed!V$62)</f>
        <v>0.92000000000000171</v>
      </c>
      <c r="U55" s="4">
        <f>ABS(Processed!W55-Processed!W$62)</f>
        <v>3.7099999999999995</v>
      </c>
      <c r="V55" s="4">
        <f>ABS(Processed!X55-Processed!X$62)</f>
        <v>2.88</v>
      </c>
      <c r="W55" s="4">
        <f>ABS(Processed!Y55-Processed!Y$62)</f>
        <v>2.7199999999999989</v>
      </c>
      <c r="X55" s="4">
        <f>ABS(Processed!Z55-Processed!Z$62)</f>
        <v>4.22</v>
      </c>
      <c r="Y55" s="4">
        <f>ABS(Processed!AA55-Processed!AA$62)</f>
        <v>0.98000000000000043</v>
      </c>
      <c r="Z55" s="4">
        <f>ABS(Processed!AB55-Processed!AB$62)</f>
        <v>1.08</v>
      </c>
      <c r="AA55" s="4">
        <f>ABS(Processed!AC55-Processed!AC$62)</f>
        <v>0.64999999999999991</v>
      </c>
      <c r="AB55" s="4">
        <f>ABS(Processed!AD55-Processed!AD$62)</f>
        <v>3</v>
      </c>
      <c r="AC55" s="4">
        <f>ABS(Processed!AE55-Processed!AE$62)</f>
        <v>4.2199999999999989</v>
      </c>
      <c r="AD55" s="4">
        <f>ABS(Processed!AF55-Processed!AF$62)</f>
        <v>13.700000000000003</v>
      </c>
      <c r="AE55" s="4">
        <f>ABS(Processed!AG55-Processed!AG$62)</f>
        <v>13.7</v>
      </c>
      <c r="AF55" s="4">
        <f>ABS(Processed!AH55-Processed!AH$62)</f>
        <v>2.1099999999999994</v>
      </c>
      <c r="AG55" s="4">
        <f>ABS(Processed!AI55-Processed!AI$62)</f>
        <v>5.1799999999999979</v>
      </c>
      <c r="AH55" s="4">
        <f>ABS(Processed!AJ55-Processed!AJ$62)</f>
        <v>1.4299999999999997</v>
      </c>
      <c r="AI55" s="4">
        <f>ABS(Processed!AK55-Processed!AK$62)</f>
        <v>0.25</v>
      </c>
      <c r="AJ55" s="4">
        <f>ABS(Processed!AL55-Processed!AL$62)</f>
        <v>1.92</v>
      </c>
      <c r="AK55" s="4">
        <f>ABS(Processed!AM55-Processed!AM$62)</f>
        <v>1.8399999999999999</v>
      </c>
      <c r="AL55" s="4">
        <f>ABS(Processed!AN55-Processed!AN$62)</f>
        <v>1.5199999999999996</v>
      </c>
      <c r="AM55" s="4">
        <f>ABS(Processed!AO55-Processed!AO$62)</f>
        <v>2.99</v>
      </c>
      <c r="AN55" s="4">
        <f t="shared" si="0"/>
        <v>19.466192911707225</v>
      </c>
      <c r="AO55" s="4">
        <f t="shared" si="1"/>
        <v>19.631862743220211</v>
      </c>
    </row>
    <row r="56" spans="1:41" x14ac:dyDescent="0.6">
      <c r="A56" s="4" t="s">
        <v>230</v>
      </c>
      <c r="B56" s="4">
        <f>ROUND(ABS(SUM(Processed!$B56:$C56)-SUM(Processed!$B$62:$C$62)),2)</f>
        <v>3.86</v>
      </c>
      <c r="C56" s="4">
        <f>ABS(Processed!D56-Processed!D$62)</f>
        <v>3.2399999999999998</v>
      </c>
      <c r="D56" s="4">
        <f>ABS(Processed!E56-Processed!E$62)</f>
        <v>6.1</v>
      </c>
      <c r="E56" s="4">
        <f>ABS(Processed!F56-Processed!F$62)</f>
        <v>8.4100000000000019</v>
      </c>
      <c r="F56" s="4">
        <f>ABS(Processed!G56-Processed!G$62)</f>
        <v>1.379999999999999</v>
      </c>
      <c r="G56" s="4">
        <f>ABS(Processed!H56-Processed!H$62)</f>
        <v>3.1799999999999997</v>
      </c>
      <c r="H56" s="4">
        <f>ROUND(ABS(SUM(Processed!$I56:$J56)-SUM(Processed!$I$62:$J$62)),2)</f>
        <v>3.99</v>
      </c>
      <c r="I56" s="4">
        <f>ABS(Processed!K56-Processed!K$62)</f>
        <v>1.1400000000000001</v>
      </c>
      <c r="J56" s="4">
        <f>ABS(Processed!L56-Processed!L$62)</f>
        <v>12.049999999999997</v>
      </c>
      <c r="K56" s="4">
        <f>ABS(Processed!M56-Processed!M$62)</f>
        <v>0.58000000000000007</v>
      </c>
      <c r="L56" s="4">
        <f>ABS(Processed!N56-Processed!N$62)</f>
        <v>7.6199999999999992</v>
      </c>
      <c r="M56" s="4">
        <f>ABS(Processed!O56-Processed!O$62)</f>
        <v>5.0200000000000031</v>
      </c>
      <c r="N56" s="4">
        <f>ABS(Processed!P56-Processed!P$62)</f>
        <v>3.1699999999999946</v>
      </c>
      <c r="O56" s="4">
        <f>ABS(Processed!Q56-Processed!Q$62)</f>
        <v>0.34000000000000341</v>
      </c>
      <c r="P56" s="4">
        <f>ABS(Processed!R56-Processed!R$62)</f>
        <v>2.84</v>
      </c>
      <c r="Q56" s="4">
        <f>ABS(Processed!S56-Processed!S$62)</f>
        <v>9.1499999999999986</v>
      </c>
      <c r="R56" s="4">
        <f>ABS(Processed!T56-Processed!T$62)</f>
        <v>11.399999999999999</v>
      </c>
      <c r="S56" s="4">
        <f>ABS(Processed!U56-Processed!U$62)</f>
        <v>4.34</v>
      </c>
      <c r="T56" s="4">
        <f>ABS(Processed!V56-Processed!V$62)</f>
        <v>16.21</v>
      </c>
      <c r="U56" s="4">
        <f>ABS(Processed!W56-Processed!W$62)</f>
        <v>2.1800000000000002</v>
      </c>
      <c r="V56" s="4">
        <f>ABS(Processed!X56-Processed!X$62)</f>
        <v>2.62</v>
      </c>
      <c r="W56" s="4">
        <f>ABS(Processed!Y56-Processed!Y$62)</f>
        <v>4.33</v>
      </c>
      <c r="X56" s="4">
        <f>ABS(Processed!Z56-Processed!Z$62)</f>
        <v>4.1000000000000005</v>
      </c>
      <c r="Y56" s="4">
        <f>ABS(Processed!AA56-Processed!AA$62)</f>
        <v>1.2300000000000004</v>
      </c>
      <c r="Z56" s="4">
        <f>ABS(Processed!AB56-Processed!AB$62)</f>
        <v>1.6499999999999995</v>
      </c>
      <c r="AA56" s="4">
        <f>ABS(Processed!AC56-Processed!AC$62)</f>
        <v>0.27000000000000046</v>
      </c>
      <c r="AB56" s="4">
        <f>ABS(Processed!AD56-Processed!AD$62)</f>
        <v>3.4400000000000013</v>
      </c>
      <c r="AC56" s="4">
        <f>ABS(Processed!AE56-Processed!AE$62)</f>
        <v>0.87999999999999901</v>
      </c>
      <c r="AD56" s="4">
        <f>ABS(Processed!AF56-Processed!AF$62)</f>
        <v>16.929999999999993</v>
      </c>
      <c r="AE56" s="4">
        <f>ABS(Processed!AG56-Processed!AG$62)</f>
        <v>16.930000000000003</v>
      </c>
      <c r="AF56" s="4">
        <f>ABS(Processed!AH56-Processed!AH$62)</f>
        <v>1.5400000000000009</v>
      </c>
      <c r="AG56" s="4">
        <f>ABS(Processed!AI56-Processed!AI$62)</f>
        <v>6.6000000000000014</v>
      </c>
      <c r="AH56" s="4">
        <f>ABS(Processed!AJ56-Processed!AJ$62)</f>
        <v>2.7200000000000006</v>
      </c>
      <c r="AI56" s="4">
        <f>ABS(Processed!AK56-Processed!AK$62)</f>
        <v>0.98000000000000043</v>
      </c>
      <c r="AJ56" s="4">
        <f>ABS(Processed!AL56-Processed!AL$62)</f>
        <v>0.71999999999999886</v>
      </c>
      <c r="AK56" s="4">
        <f>ABS(Processed!AM56-Processed!AM$62)</f>
        <v>0.35000000000000142</v>
      </c>
      <c r="AL56" s="4">
        <f>ABS(Processed!AN56-Processed!AN$62)</f>
        <v>2.59</v>
      </c>
      <c r="AM56" s="4">
        <f>ABS(Processed!AO56-Processed!AO$62)</f>
        <v>0.33000000000000007</v>
      </c>
      <c r="AN56" s="4">
        <f t="shared" si="0"/>
        <v>17.677436898120622</v>
      </c>
      <c r="AO56" s="4">
        <f t="shared" si="1"/>
        <v>17.911766448468047</v>
      </c>
    </row>
    <row r="57" spans="1:41" x14ac:dyDescent="0.6">
      <c r="A57" s="4" t="s">
        <v>231</v>
      </c>
      <c r="B57" s="4">
        <f>ROUND(ABS(SUM(Processed!$B57:$C57)-SUM(Processed!$B$62:$C$62)),2)</f>
        <v>3.82</v>
      </c>
      <c r="C57" s="4">
        <f>ABS(Processed!D57-Processed!D$62)</f>
        <v>0.89999999999999947</v>
      </c>
      <c r="D57" s="4">
        <f>ABS(Processed!E57-Processed!E$62)</f>
        <v>0.4399999999999995</v>
      </c>
      <c r="E57" s="4">
        <f>ABS(Processed!F57-Processed!F$62)</f>
        <v>0.86000000000000121</v>
      </c>
      <c r="F57" s="4">
        <f>ABS(Processed!G57-Processed!G$62)</f>
        <v>0.87999999999999901</v>
      </c>
      <c r="G57" s="4">
        <f>ABS(Processed!H57-Processed!H$62)</f>
        <v>1.7699999999999996</v>
      </c>
      <c r="H57" s="4">
        <f>ROUND(ABS(SUM(Processed!$I57:$J57)-SUM(Processed!$I$62:$J$62)),2)</f>
        <v>4.54</v>
      </c>
      <c r="I57" s="4">
        <f>ABS(Processed!K57-Processed!K$62)</f>
        <v>0.58000000000000007</v>
      </c>
      <c r="J57" s="4">
        <f>ABS(Processed!L57-Processed!L$62)</f>
        <v>6.0300000000000011</v>
      </c>
      <c r="K57" s="4">
        <f>ABS(Processed!M57-Processed!M$62)</f>
        <v>0.8100000000000005</v>
      </c>
      <c r="L57" s="4">
        <f>ABS(Processed!N57-Processed!N$62)</f>
        <v>4.1300000000000026</v>
      </c>
      <c r="M57" s="4">
        <f>ABS(Processed!O57-Processed!O$62)</f>
        <v>1.0799999999999983</v>
      </c>
      <c r="N57" s="4">
        <f>ABS(Processed!P57-Processed!P$62)</f>
        <v>3.9999999999999147E-2</v>
      </c>
      <c r="O57" s="4">
        <f>ABS(Processed!Q57-Processed!Q$62)</f>
        <v>0.10999999999999943</v>
      </c>
      <c r="P57" s="4">
        <f>ABS(Processed!R57-Processed!R$62)</f>
        <v>7.0000000000000284E-2</v>
      </c>
      <c r="Q57" s="4">
        <f>ABS(Processed!S57-Processed!S$62)</f>
        <v>8.0300000000000011</v>
      </c>
      <c r="R57" s="4">
        <f>ABS(Processed!T57-Processed!T$62)</f>
        <v>17.550000000000004</v>
      </c>
      <c r="S57" s="4">
        <f>ABS(Processed!U57-Processed!U$62)</f>
        <v>2.2600000000000002</v>
      </c>
      <c r="T57" s="4">
        <f>ABS(Processed!V57-Processed!V$62)</f>
        <v>7.2600000000000016</v>
      </c>
      <c r="U57" s="4">
        <f>ABS(Processed!W57-Processed!W$62)</f>
        <v>0.87000000000000011</v>
      </c>
      <c r="V57" s="4">
        <f>ABS(Processed!X57-Processed!X$62)</f>
        <v>2.7799999999999994</v>
      </c>
      <c r="W57" s="4">
        <f>ABS(Processed!Y57-Processed!Y$62)</f>
        <v>4.34</v>
      </c>
      <c r="X57" s="4">
        <f>ABS(Processed!Z57-Processed!Z$62)</f>
        <v>1.0100000000000007</v>
      </c>
      <c r="Y57" s="4">
        <f>ABS(Processed!AA57-Processed!AA$62)</f>
        <v>1.2600000000000016</v>
      </c>
      <c r="Z57" s="4">
        <f>ABS(Processed!AB57-Processed!AB$62)</f>
        <v>0.32000000000000028</v>
      </c>
      <c r="AA57" s="4">
        <f>ABS(Processed!AC57-Processed!AC$62)</f>
        <v>4.0000000000000036E-2</v>
      </c>
      <c r="AB57" s="4">
        <f>ABS(Processed!AD57-Processed!AD$62)</f>
        <v>3</v>
      </c>
      <c r="AC57" s="4">
        <f>ABS(Processed!AE57-Processed!AE$62)</f>
        <v>1.6799999999999997</v>
      </c>
      <c r="AD57" s="4">
        <f>ABS(Processed!AF57-Processed!AF$62)</f>
        <v>2.75</v>
      </c>
      <c r="AE57" s="4">
        <f>ABS(Processed!AG57-Processed!AG$62)</f>
        <v>2.75</v>
      </c>
      <c r="AF57" s="4">
        <f>ABS(Processed!AH57-Processed!AH$62)</f>
        <v>1.5500000000000007</v>
      </c>
      <c r="AG57" s="4">
        <f>ABS(Processed!AI57-Processed!AI$62)</f>
        <v>4.59</v>
      </c>
      <c r="AH57" s="4">
        <f>ABS(Processed!AJ57-Processed!AJ$62)</f>
        <v>2.66</v>
      </c>
      <c r="AI57" s="4">
        <f>ABS(Processed!AK57-Processed!AK$62)</f>
        <v>1</v>
      </c>
      <c r="AJ57" s="4">
        <f>ABS(Processed!AL57-Processed!AL$62)</f>
        <v>2.2000000000000011</v>
      </c>
      <c r="AK57" s="4">
        <f>ABS(Processed!AM57-Processed!AM$62)</f>
        <v>0.80999999999999872</v>
      </c>
      <c r="AL57" s="4">
        <f>ABS(Processed!AN57-Processed!AN$62)</f>
        <v>0.83000000000000007</v>
      </c>
      <c r="AM57" s="4">
        <f>ABS(Processed!AO57-Processed!AO$62)</f>
        <v>0.27999999999999936</v>
      </c>
      <c r="AN57" s="4">
        <f t="shared" si="0"/>
        <v>14.129842835360762</v>
      </c>
      <c r="AO57" s="4">
        <f t="shared" si="1"/>
        <v>14.105299246372793</v>
      </c>
    </row>
    <row r="58" spans="1:41" x14ac:dyDescent="0.6">
      <c r="A58" s="4" t="s">
        <v>232</v>
      </c>
      <c r="B58" s="4">
        <f>ROUND(ABS(SUM(Processed!$B58:$C58)-SUM(Processed!$B$62:$C$62)),2)</f>
        <v>4.5</v>
      </c>
      <c r="C58" s="4">
        <f>ABS(Processed!D58-Processed!D$62)</f>
        <v>3.0599999999999996</v>
      </c>
      <c r="D58" s="4">
        <f>ABS(Processed!E58-Processed!E$62)</f>
        <v>0.95999999999999908</v>
      </c>
      <c r="E58" s="4">
        <f>ABS(Processed!F58-Processed!F$62)</f>
        <v>2.2699999999999996</v>
      </c>
      <c r="F58" s="4">
        <f>ABS(Processed!G58-Processed!G$62)</f>
        <v>1.6099999999999994</v>
      </c>
      <c r="G58" s="4">
        <f>ABS(Processed!H58-Processed!H$62)</f>
        <v>0.5</v>
      </c>
      <c r="H58" s="4">
        <f>ROUND(ABS(SUM(Processed!$I58:$J58)-SUM(Processed!$I$62:$J$62)),2)</f>
        <v>6.42</v>
      </c>
      <c r="I58" s="4">
        <f>ABS(Processed!K58-Processed!K$62)</f>
        <v>0.92999999999999994</v>
      </c>
      <c r="J58" s="4">
        <f>ABS(Processed!L58-Processed!L$62)</f>
        <v>11.19</v>
      </c>
      <c r="K58" s="4">
        <f>ABS(Processed!M58-Processed!M$62)</f>
        <v>0.15000000000000036</v>
      </c>
      <c r="L58" s="4">
        <f>ABS(Processed!N58-Processed!N$62)</f>
        <v>7.52</v>
      </c>
      <c r="M58" s="4">
        <f>ABS(Processed!O58-Processed!O$62)</f>
        <v>3.519999999999996</v>
      </c>
      <c r="N58" s="4">
        <f>ABS(Processed!P58-Processed!P$62)</f>
        <v>2.1899999999999977</v>
      </c>
      <c r="O58" s="4">
        <f>ABS(Processed!Q58-Processed!Q$62)</f>
        <v>0.43999999999999773</v>
      </c>
      <c r="P58" s="4">
        <f>ABS(Processed!R58-Processed!R$62)</f>
        <v>2.629999999999999</v>
      </c>
      <c r="Q58" s="4">
        <f>ABS(Processed!S58-Processed!S$62)</f>
        <v>10.940000000000001</v>
      </c>
      <c r="R58" s="4">
        <f>ABS(Processed!T58-Processed!T$62)</f>
        <v>15.660000000000004</v>
      </c>
      <c r="S58" s="4">
        <f>ABS(Processed!U58-Processed!U$62)</f>
        <v>2.39</v>
      </c>
      <c r="T58" s="4">
        <f>ABS(Processed!V58-Processed!V$62)</f>
        <v>2.3300000000000018</v>
      </c>
      <c r="U58" s="4">
        <f>ABS(Processed!W58-Processed!W$62)</f>
        <v>1.9800000000000002</v>
      </c>
      <c r="V58" s="4">
        <f>ABS(Processed!X58-Processed!X$62)</f>
        <v>0.85999999999999943</v>
      </c>
      <c r="W58" s="4">
        <f>ABS(Processed!Y58-Processed!Y$62)</f>
        <v>5.009999999999998</v>
      </c>
      <c r="X58" s="4">
        <f>ABS(Processed!Z58-Processed!Z$62)</f>
        <v>0.4300000000000006</v>
      </c>
      <c r="Y58" s="4">
        <f>ABS(Processed!AA58-Processed!AA$62)</f>
        <v>0.51999999999999957</v>
      </c>
      <c r="Z58" s="4">
        <f>ABS(Processed!AB58-Processed!AB$62)</f>
        <v>0.19000000000000039</v>
      </c>
      <c r="AA58" s="4">
        <f>ABS(Processed!AC58-Processed!AC$62)</f>
        <v>0.54999999999999982</v>
      </c>
      <c r="AB58" s="4">
        <f>ABS(Processed!AD58-Processed!AD$62)</f>
        <v>2.76</v>
      </c>
      <c r="AC58" s="4">
        <f>ABS(Processed!AE58-Processed!AE$62)</f>
        <v>1.2399999999999984</v>
      </c>
      <c r="AD58" s="4">
        <f>ABS(Processed!AF58-Processed!AF$62)</f>
        <v>12.719999999999999</v>
      </c>
      <c r="AE58" s="4">
        <f>ABS(Processed!AG58-Processed!AG$62)</f>
        <v>12.719999999999999</v>
      </c>
      <c r="AF58" s="4">
        <f>ABS(Processed!AH58-Processed!AH$62)</f>
        <v>2.7700000000000014</v>
      </c>
      <c r="AG58" s="4">
        <f>ABS(Processed!AI58-Processed!AI$62)</f>
        <v>7.02</v>
      </c>
      <c r="AH58" s="4">
        <f>ABS(Processed!AJ58-Processed!AJ$62)</f>
        <v>3.6799999999999997</v>
      </c>
      <c r="AI58" s="4">
        <f>ABS(Processed!AK58-Processed!AK$62)</f>
        <v>2.4500000000000011</v>
      </c>
      <c r="AJ58" s="4">
        <f>ABS(Processed!AL58-Processed!AL$62)</f>
        <v>0.32000000000000028</v>
      </c>
      <c r="AK58" s="4">
        <f>ABS(Processed!AM58-Processed!AM$62)</f>
        <v>1.7799999999999994</v>
      </c>
      <c r="AL58" s="4">
        <f>ABS(Processed!AN58-Processed!AN$62)</f>
        <v>0.83000000000000096</v>
      </c>
      <c r="AM58" s="4">
        <f>ABS(Processed!AO58-Processed!AO$62)</f>
        <v>1.3399999999999999</v>
      </c>
      <c r="AN58" s="4">
        <f t="shared" si="0"/>
        <v>17.517488158840205</v>
      </c>
      <c r="AO58" s="4">
        <f t="shared" si="1"/>
        <v>16.80212396449167</v>
      </c>
    </row>
    <row r="59" spans="1:41" x14ac:dyDescent="0.6">
      <c r="A59" s="4" t="s">
        <v>233</v>
      </c>
      <c r="B59" s="4">
        <f>ROUND(ABS(SUM(Processed!$B59:$C59)-SUM(Processed!$B$62:$C$62)),2)</f>
        <v>0.93</v>
      </c>
      <c r="C59" s="4">
        <f>ABS(Processed!D59-Processed!D$62)</f>
        <v>0.70000000000000018</v>
      </c>
      <c r="D59" s="4">
        <f>ABS(Processed!E59-Processed!E$62)</f>
        <v>3.7199999999999998</v>
      </c>
      <c r="E59" s="4">
        <f>ABS(Processed!F59-Processed!F$62)</f>
        <v>5.8999999999999986</v>
      </c>
      <c r="F59" s="4">
        <f>ABS(Processed!G59-Processed!G$62)</f>
        <v>1.5500000000000007</v>
      </c>
      <c r="G59" s="4">
        <f>ABS(Processed!H59-Processed!H$62)</f>
        <v>2.8100000000000005</v>
      </c>
      <c r="H59" s="4">
        <f>ROUND(ABS(SUM(Processed!$I59:$J59)-SUM(Processed!$I$62:$J$62)),2)</f>
        <v>8.39</v>
      </c>
      <c r="I59" s="4">
        <f>ABS(Processed!K59-Processed!K$62)</f>
        <v>0.20999999999999996</v>
      </c>
      <c r="J59" s="4">
        <f>ABS(Processed!L59-Processed!L$62)</f>
        <v>5.77</v>
      </c>
      <c r="K59" s="4">
        <f>ABS(Processed!M59-Processed!M$62)</f>
        <v>0</v>
      </c>
      <c r="L59" s="4">
        <f>ABS(Processed!N59-Processed!N$62)</f>
        <v>2.370000000000001</v>
      </c>
      <c r="M59" s="4">
        <f>ABS(Processed!O59-Processed!O$62)</f>
        <v>3.3900000000000006</v>
      </c>
      <c r="N59" s="4">
        <f>ABS(Processed!P59-Processed!P$62)</f>
        <v>6.8499999999999943</v>
      </c>
      <c r="O59" s="4">
        <f>ABS(Processed!Q59-Processed!Q$62)</f>
        <v>9.18</v>
      </c>
      <c r="P59" s="4">
        <f>ABS(Processed!R59-Processed!R$62)</f>
        <v>2.33</v>
      </c>
      <c r="Q59" s="4">
        <f>ABS(Processed!S59-Processed!S$62)</f>
        <v>11.219999999999999</v>
      </c>
      <c r="R59" s="4">
        <f>ABS(Processed!T59-Processed!T$62)</f>
        <v>8.0899999999999963</v>
      </c>
      <c r="S59" s="4">
        <f>ABS(Processed!U59-Processed!U$62)</f>
        <v>0.5</v>
      </c>
      <c r="T59" s="4">
        <f>ABS(Processed!V59-Processed!V$62)</f>
        <v>2.6300000000000026</v>
      </c>
      <c r="U59" s="4">
        <f>ABS(Processed!W59-Processed!W$62)</f>
        <v>13.639999999999999</v>
      </c>
      <c r="V59" s="4">
        <f>ABS(Processed!X59-Processed!X$62)</f>
        <v>3.5399999999999996</v>
      </c>
      <c r="W59" s="4">
        <f>ABS(Processed!Y59-Processed!Y$62)</f>
        <v>0.57999999999999829</v>
      </c>
      <c r="X59" s="4">
        <f>ABS(Processed!Z59-Processed!Z$62)</f>
        <v>2.169999999999999</v>
      </c>
      <c r="Y59" s="4">
        <f>ABS(Processed!AA59-Processed!AA$62)</f>
        <v>3.1099999999999994</v>
      </c>
      <c r="Z59" s="4">
        <f>ABS(Processed!AB59-Processed!AB$62)</f>
        <v>0.54</v>
      </c>
      <c r="AA59" s="4">
        <f>ABS(Processed!AC59-Processed!AC$62)</f>
        <v>1.88</v>
      </c>
      <c r="AB59" s="4">
        <f>ABS(Processed!AD59-Processed!AD$62)</f>
        <v>3.2399999999999984</v>
      </c>
      <c r="AC59" s="4">
        <f>ABS(Processed!AE59-Processed!AE$62)</f>
        <v>4.09</v>
      </c>
      <c r="AD59" s="4">
        <f>ABS(Processed!AF59-Processed!AF$62)</f>
        <v>12.920000000000002</v>
      </c>
      <c r="AE59" s="4">
        <f>ABS(Processed!AG59-Processed!AG$62)</f>
        <v>12.92</v>
      </c>
      <c r="AF59" s="4">
        <f>ABS(Processed!AH59-Processed!AH$62)</f>
        <v>7.1599999999999984</v>
      </c>
      <c r="AG59" s="4">
        <f>ABS(Processed!AI59-Processed!AI$62)</f>
        <v>6.2999999999999989</v>
      </c>
      <c r="AH59" s="4">
        <f>ABS(Processed!AJ59-Processed!AJ$62)</f>
        <v>1.4500000000000011</v>
      </c>
      <c r="AI59" s="4">
        <f>ABS(Processed!AK59-Processed!AK$62)</f>
        <v>0.59999999999999964</v>
      </c>
      <c r="AJ59" s="4">
        <f>ABS(Processed!AL59-Processed!AL$62)</f>
        <v>3.1399999999999988</v>
      </c>
      <c r="AK59" s="4">
        <f>ABS(Processed!AM59-Processed!AM$62)</f>
        <v>0.32000000000000028</v>
      </c>
      <c r="AL59" s="4">
        <f>ABS(Processed!AN59-Processed!AN$62)</f>
        <v>0.65999999999999925</v>
      </c>
      <c r="AM59" s="4">
        <f>ABS(Processed!AO59-Processed!AO$62)</f>
        <v>5.2899999999999991</v>
      </c>
      <c r="AN59" s="4">
        <f t="shared" si="0"/>
        <v>27.576278630557333</v>
      </c>
      <c r="AO59" s="4">
        <f t="shared" si="1"/>
        <v>27.539801465562654</v>
      </c>
    </row>
    <row r="60" spans="1:41" x14ac:dyDescent="0.6">
      <c r="A60" s="4" t="s">
        <v>234</v>
      </c>
      <c r="B60" s="4">
        <f>ROUND(ABS(SUM(Processed!$B60:$C60)-SUM(Processed!$B$62:$C$62)),2)</f>
        <v>1.99</v>
      </c>
      <c r="C60" s="4">
        <f>ABS(Processed!D60-Processed!D$62)</f>
        <v>1.6000000000000005</v>
      </c>
      <c r="D60" s="4">
        <f>ABS(Processed!E60-Processed!E$62)</f>
        <v>1.5299999999999994</v>
      </c>
      <c r="E60" s="4">
        <f>ABS(Processed!F60-Processed!F$62)</f>
        <v>0.91999999999999993</v>
      </c>
      <c r="F60" s="4">
        <f>ABS(Processed!G60-Processed!G$62)</f>
        <v>0.32000000000000028</v>
      </c>
      <c r="G60" s="4">
        <f>ABS(Processed!H60-Processed!H$62)</f>
        <v>0.30000000000000071</v>
      </c>
      <c r="H60" s="4">
        <f>ROUND(ABS(SUM(Processed!$I60:$J60)-SUM(Processed!$I$62:$J$62)),2)</f>
        <v>5.33</v>
      </c>
      <c r="I60" s="4">
        <f>ABS(Processed!K60-Processed!K$62)</f>
        <v>0.7</v>
      </c>
      <c r="J60" s="4">
        <f>ABS(Processed!L60-Processed!L$62)</f>
        <v>7.0399999999999991</v>
      </c>
      <c r="K60" s="4">
        <f>ABS(Processed!M60-Processed!M$62)</f>
        <v>0.13000000000000078</v>
      </c>
      <c r="L60" s="4">
        <f>ABS(Processed!N60-Processed!N$62)</f>
        <v>1.4100000000000001</v>
      </c>
      <c r="M60" s="4">
        <f>ABS(Processed!O60-Processed!O$62)</f>
        <v>5.5</v>
      </c>
      <c r="N60" s="4">
        <f>ABS(Processed!P60-Processed!P$62)</f>
        <v>0.97000000000000597</v>
      </c>
      <c r="O60" s="4">
        <f>ABS(Processed!Q60-Processed!Q$62)</f>
        <v>1.4499999999999957</v>
      </c>
      <c r="P60" s="4">
        <f>ABS(Processed!R60-Processed!R$62)</f>
        <v>0.48000000000000043</v>
      </c>
      <c r="Q60" s="4">
        <f>ABS(Processed!S60-Processed!S$62)</f>
        <v>7.6699999999999982</v>
      </c>
      <c r="R60" s="4">
        <f>ABS(Processed!T60-Processed!T$62)</f>
        <v>18.630000000000003</v>
      </c>
      <c r="S60" s="4">
        <f>ABS(Processed!U60-Processed!U$62)</f>
        <v>1.7000000000000002</v>
      </c>
      <c r="T60" s="4">
        <f>ABS(Processed!V60-Processed!V$62)</f>
        <v>9.2600000000000016</v>
      </c>
      <c r="U60" s="4">
        <f>ABS(Processed!W60-Processed!W$62)</f>
        <v>1.9200000000000002</v>
      </c>
      <c r="V60" s="4">
        <f>ABS(Processed!X60-Processed!X$62)</f>
        <v>2.63</v>
      </c>
      <c r="W60" s="4">
        <f>ABS(Processed!Y60-Processed!Y$62)</f>
        <v>2.5599999999999987</v>
      </c>
      <c r="X60" s="4">
        <f>ABS(Processed!Z60-Processed!Z$62)</f>
        <v>0.33999999999999986</v>
      </c>
      <c r="Y60" s="4">
        <f>ABS(Processed!AA60-Processed!AA$62)</f>
        <v>5.370000000000001</v>
      </c>
      <c r="Z60" s="4">
        <f>ABS(Processed!AB60-Processed!AB$62)</f>
        <v>7.0000000000000284E-2</v>
      </c>
      <c r="AA60" s="4">
        <f>ABS(Processed!AC60-Processed!AC$62)</f>
        <v>4.9999999999999822E-2</v>
      </c>
      <c r="AB60" s="4">
        <f>ABS(Processed!AD60-Processed!AD$62)</f>
        <v>3.3499999999999996</v>
      </c>
      <c r="AC60" s="4">
        <f>ABS(Processed!AE60-Processed!AE$62)</f>
        <v>0.41000000000000014</v>
      </c>
      <c r="AD60" s="4">
        <f>ABS(Processed!AF60-Processed!AF$62)</f>
        <v>8.1299999999999955</v>
      </c>
      <c r="AE60" s="4">
        <f>ABS(Processed!AG60-Processed!AG$62)</f>
        <v>8.129999999999999</v>
      </c>
      <c r="AF60" s="4">
        <f>ABS(Processed!AH60-Processed!AH$62)</f>
        <v>2.2100000000000009</v>
      </c>
      <c r="AG60" s="4">
        <f>ABS(Processed!AI60-Processed!AI$62)</f>
        <v>6.6199999999999992</v>
      </c>
      <c r="AH60" s="4">
        <f>ABS(Processed!AJ60-Processed!AJ$62)</f>
        <v>0.92999999999999972</v>
      </c>
      <c r="AI60" s="4">
        <f>ABS(Processed!AK60-Processed!AK$62)</f>
        <v>1.5199999999999996</v>
      </c>
      <c r="AJ60" s="4">
        <f>ABS(Processed!AL60-Processed!AL$62)</f>
        <v>2.2900000000000009</v>
      </c>
      <c r="AK60" s="4">
        <f>ABS(Processed!AM60-Processed!AM$62)</f>
        <v>2.129999999999999</v>
      </c>
      <c r="AL60" s="4">
        <f>ABS(Processed!AN60-Processed!AN$62)</f>
        <v>1.5300000000000002</v>
      </c>
      <c r="AM60" s="4">
        <f>ABS(Processed!AO60-Processed!AO$62)</f>
        <v>0.42999999999999972</v>
      </c>
      <c r="AN60" s="4">
        <f t="shared" si="0"/>
        <v>16.918916852047154</v>
      </c>
      <c r="AO60" s="4">
        <f t="shared" si="1"/>
        <v>16.762791079306229</v>
      </c>
    </row>
    <row r="61" spans="1:41" x14ac:dyDescent="0.6">
      <c r="A61" s="4" t="s">
        <v>235</v>
      </c>
      <c r="B61" s="4">
        <f>ROUND(ABS(SUM(Processed!$B61:$C61)-SUM(Processed!$B$62:$C$62)),2)</f>
        <v>2.74</v>
      </c>
      <c r="C61" s="4">
        <f>ABS(Processed!D61-Processed!D$62)</f>
        <v>0.62999999999999989</v>
      </c>
      <c r="D61" s="4">
        <f>ABS(Processed!E61-Processed!E$62)</f>
        <v>1.1400000000000006</v>
      </c>
      <c r="E61" s="4">
        <f>ABS(Processed!F61-Processed!F$62)</f>
        <v>1.3599999999999994</v>
      </c>
      <c r="F61" s="4">
        <f>ABS(Processed!G61-Processed!G$62)</f>
        <v>1.5500000000000007</v>
      </c>
      <c r="G61" s="4">
        <f>ABS(Processed!H61-Processed!H$62)</f>
        <v>0.62999999999999901</v>
      </c>
      <c r="H61" s="4">
        <f>ROUND(ABS(SUM(Processed!$I61:$J61)-SUM(Processed!$I$62:$J$62)),2)</f>
        <v>3.24</v>
      </c>
      <c r="I61" s="4">
        <f>ABS(Processed!K61-Processed!K$62)</f>
        <v>1.2800000000000002</v>
      </c>
      <c r="J61" s="4">
        <f>ABS(Processed!L61-Processed!L$62)</f>
        <v>1.3299999999999983</v>
      </c>
      <c r="K61" s="4">
        <f>ABS(Processed!M61-Processed!M$62)</f>
        <v>0.55999999999999872</v>
      </c>
      <c r="L61" s="4">
        <f>ABS(Processed!N61-Processed!N$62)</f>
        <v>0.93999999999999773</v>
      </c>
      <c r="M61" s="4">
        <f>ABS(Processed!O61-Processed!O$62)</f>
        <v>2.8200000000000003</v>
      </c>
      <c r="N61" s="4">
        <f>ABS(Processed!P61-Processed!P$62)</f>
        <v>2.8299999999999983</v>
      </c>
      <c r="O61" s="4">
        <f>ABS(Processed!Q61-Processed!Q$62)</f>
        <v>2.0300000000000011</v>
      </c>
      <c r="P61" s="4">
        <f>ABS(Processed!R61-Processed!R$62)</f>
        <v>0.79999999999999893</v>
      </c>
      <c r="Q61" s="4">
        <f>ABS(Processed!S61-Processed!S$62)</f>
        <v>4.2999999999999972</v>
      </c>
      <c r="R61" s="4">
        <f>ABS(Processed!T61-Processed!T$62)</f>
        <v>0.90999999999999659</v>
      </c>
      <c r="S61" s="4">
        <f>ABS(Processed!U61-Processed!U$62)</f>
        <v>2.3099999999999996</v>
      </c>
      <c r="T61" s="4">
        <f>ABS(Processed!V61-Processed!V$62)</f>
        <v>5.7100000000000009</v>
      </c>
      <c r="U61" s="4">
        <f>ABS(Processed!W61-Processed!W$62)</f>
        <v>1.9100000000000001</v>
      </c>
      <c r="V61" s="4">
        <f>ABS(Processed!X61-Processed!X$62)</f>
        <v>3.9399999999999995</v>
      </c>
      <c r="W61" s="4">
        <f>ABS(Processed!Y61-Processed!Y$62)</f>
        <v>1.9100000000000001</v>
      </c>
      <c r="X61" s="4">
        <f>ABS(Processed!Z61-Processed!Z$62)</f>
        <v>0.94000000000000039</v>
      </c>
      <c r="Y61" s="4">
        <f>ABS(Processed!AA61-Processed!AA$62)</f>
        <v>2.5100000000000016</v>
      </c>
      <c r="Z61" s="4">
        <f>ABS(Processed!AB61-Processed!AB$62)</f>
        <v>0.25</v>
      </c>
      <c r="AA61" s="4">
        <f>ABS(Processed!AC61-Processed!AC$62)</f>
        <v>0.58000000000000007</v>
      </c>
      <c r="AB61" s="4">
        <f>ABS(Processed!AD61-Processed!AD$62)</f>
        <v>1.8200000000000003</v>
      </c>
      <c r="AC61" s="4">
        <f>ABS(Processed!AE61-Processed!AE$62)</f>
        <v>1.379999999999999</v>
      </c>
      <c r="AD61" s="4">
        <f>ABS(Processed!AF61-Processed!AF$62)</f>
        <v>2.289999999999992</v>
      </c>
      <c r="AE61" s="4">
        <f>ABS(Processed!AG61-Processed!AG$62)</f>
        <v>2.2899999999999991</v>
      </c>
      <c r="AF61" s="4">
        <f>ABS(Processed!AH61-Processed!AH$62)</f>
        <v>1.9000000000000004</v>
      </c>
      <c r="AG61" s="4">
        <f>ABS(Processed!AI61-Processed!AI$62)</f>
        <v>0.62000000000000099</v>
      </c>
      <c r="AH61" s="4">
        <f>ABS(Processed!AJ61-Processed!AJ$62)</f>
        <v>0.27999999999999758</v>
      </c>
      <c r="AI61" s="4">
        <f>ABS(Processed!AK61-Processed!AK$62)</f>
        <v>0.21000000000000085</v>
      </c>
      <c r="AJ61" s="4">
        <f>ABS(Processed!AL61-Processed!AL$62)</f>
        <v>1.4100000000000001</v>
      </c>
      <c r="AK61" s="4">
        <f>ABS(Processed!AM61-Processed!AM$62)</f>
        <v>0.56999999999999851</v>
      </c>
      <c r="AL61" s="4">
        <f>ABS(Processed!AN61-Processed!AN$62)</f>
        <v>1.0899999999999999</v>
      </c>
      <c r="AM61" s="4">
        <f>ABS(Processed!AO61-Processed!AO$62)</f>
        <v>0.11000000000000121</v>
      </c>
      <c r="AN61" s="4">
        <f t="shared" si="0"/>
        <v>9.5296563437942918</v>
      </c>
      <c r="AO61" s="4">
        <f t="shared" si="1"/>
        <v>10.005972743326675</v>
      </c>
    </row>
    <row r="62" spans="1:41" x14ac:dyDescent="0.6">
      <c r="A62" s="4" t="s">
        <v>244</v>
      </c>
      <c r="B62" s="4">
        <f>INDEX('Calculated Demographic Weights'!$B:$B,MATCH(B$2,'Calculated Demographic Weights'!$A:$A,0))</f>
        <v>1.97504165820712E-2</v>
      </c>
      <c r="C62" s="4">
        <f>INDEX('Calculated Demographic Weights'!$B:$B,MATCH(C$2,'Calculated Demographic Weights'!$A:$A,0))</f>
        <v>1.97504165820712E-2</v>
      </c>
      <c r="D62" s="4">
        <f>INDEX('Calculated Demographic Weights'!$B:$B,MATCH(D$2,'Calculated Demographic Weights'!$A:$A,0))</f>
        <v>1.97504165820712E-2</v>
      </c>
      <c r="E62" s="4">
        <f>INDEX('Calculated Demographic Weights'!$B:$B,MATCH(E$2,'Calculated Demographic Weights'!$A:$A,0))</f>
        <v>1.97504165820712E-2</v>
      </c>
      <c r="F62" s="4">
        <f>INDEX('Calculated Demographic Weights'!$B:$B,MATCH(F$2,'Calculated Demographic Weights'!$A:$A,0))</f>
        <v>1.97504165820712E-2</v>
      </c>
      <c r="G62" s="4">
        <f>INDEX('Calculated Demographic Weights'!$B:$B,MATCH(G$2,'Calculated Demographic Weights'!$A:$A,0))</f>
        <v>1.97504165820712E-2</v>
      </c>
      <c r="H62" s="4">
        <f>INDEX('Calculated Demographic Weights'!$B:$B,MATCH(H$2,'Calculated Demographic Weights'!$A:$A,0))</f>
        <v>1.97504165820712E-2</v>
      </c>
      <c r="I62" s="4">
        <f>INDEX('Calculated Demographic Weights'!$B:$B,MATCH(I$2,'Calculated Demographic Weights'!$A:$A,0))</f>
        <v>1.97504165820712E-2</v>
      </c>
      <c r="J62" s="4">
        <f>INDEX('Calculated Demographic Weights'!$B:$B,MATCH(J$2,'Calculated Demographic Weights'!$A:$A,0))</f>
        <v>0</v>
      </c>
      <c r="K62" s="4">
        <f>INDEX('Calculated Demographic Weights'!$B:$B,MATCH(K$2,'Calculated Demographic Weights'!$A:$A,0))</f>
        <v>0</v>
      </c>
      <c r="L62" s="4">
        <f>INDEX('Calculated Demographic Weights'!$B:$B,MATCH(L$2,'Calculated Demographic Weights'!$A:$A,0))</f>
        <v>0</v>
      </c>
      <c r="M62" s="4">
        <f>INDEX('Calculated Demographic Weights'!$B:$B,MATCH(M$2,'Calculated Demographic Weights'!$A:$A,0))</f>
        <v>0</v>
      </c>
      <c r="N62" s="4">
        <f>INDEX('Calculated Demographic Weights'!$B:$B,MATCH(N$2,'Calculated Demographic Weights'!$A:$A,0))</f>
        <v>2.0384971810620139E-2</v>
      </c>
      <c r="O62" s="4">
        <f>INDEX('Calculated Demographic Weights'!$B:$B,MATCH(O$2,'Calculated Demographic Weights'!$A:$A,0))</f>
        <v>2.0384971810620139E-2</v>
      </c>
      <c r="P62" s="4">
        <f>INDEX('Calculated Demographic Weights'!$B:$B,MATCH(P$2,'Calculated Demographic Weights'!$A:$A,0))</f>
        <v>2.0384971810620139E-2</v>
      </c>
      <c r="Q62" s="4">
        <f>INDEX('Calculated Demographic Weights'!$B:$B,MATCH(Q$2,'Calculated Demographic Weights'!$A:$A,0))</f>
        <v>0</v>
      </c>
      <c r="R62" s="4">
        <f>INDEX('Calculated Demographic Weights'!$B:$B,MATCH(R$2,'Calculated Demographic Weights'!$A:$A,0))</f>
        <v>0</v>
      </c>
      <c r="S62" s="4">
        <f>INDEX('Calculated Demographic Weights'!$B:$B,MATCH(S$2,'Calculated Demographic Weights'!$A:$A,0))</f>
        <v>0</v>
      </c>
      <c r="T62" s="4">
        <f>INDEX('Calculated Demographic Weights'!$B:$B,MATCH(T$2,'Calculated Demographic Weights'!$A:$A,0))</f>
        <v>0</v>
      </c>
      <c r="U62" s="4">
        <f>INDEX('Calculated Demographic Weights'!$B:$B,MATCH(U$2,'Calculated Demographic Weights'!$A:$A,0))</f>
        <v>0.35629311834920357</v>
      </c>
      <c r="V62" s="4">
        <f>INDEX('Calculated Demographic Weights'!$B:$B,MATCH(V$2,'Calculated Demographic Weights'!$A:$A,0))</f>
        <v>0.35629311834920357</v>
      </c>
      <c r="W62" s="4">
        <f>INDEX('Calculated Demographic Weights'!$B:$B,MATCH(W$2,'Calculated Demographic Weights'!$A:$A,0))</f>
        <v>0.35629311834920357</v>
      </c>
      <c r="X62" s="4">
        <f>INDEX('Calculated Demographic Weights'!$B:$B,MATCH(X$2,'Calculated Demographic Weights'!$A:$A,0))</f>
        <v>0.35629311834920357</v>
      </c>
      <c r="Y62" s="4">
        <f>INDEX('Calculated Demographic Weights'!$B:$B,MATCH(Y$2,'Calculated Demographic Weights'!$A:$A,0))</f>
        <v>0.35629311834920357</v>
      </c>
      <c r="Z62" s="4">
        <f>INDEX('Calculated Demographic Weights'!$B:$B,MATCH(Z$2,'Calculated Demographic Weights'!$A:$A,0))</f>
        <v>0.35629311834920357</v>
      </c>
      <c r="AA62" s="4">
        <f>INDEX('Calculated Demographic Weights'!$B:$B,MATCH(AA$2,'Calculated Demographic Weights'!$A:$A,0))</f>
        <v>0.35629311834920357</v>
      </c>
      <c r="AB62" s="4">
        <f>INDEX('Calculated Demographic Weights'!$B:$B,MATCH(AB$2,'Calculated Demographic Weights'!$A:$A,0))</f>
        <v>0.35629311834920357</v>
      </c>
      <c r="AC62" s="4">
        <f>INDEX('Calculated Demographic Weights'!$B:$B,MATCH(AC$2,'Calculated Demographic Weights'!$A:$A,0))</f>
        <v>0.35629311834920357</v>
      </c>
      <c r="AD62" s="4">
        <f>INDEX('Calculated Demographic Weights'!$B:$B,MATCH(AD$2,'Calculated Demographic Weights'!$A:$A,0))</f>
        <v>0</v>
      </c>
      <c r="AE62" s="4">
        <f>INDEX('Calculated Demographic Weights'!$B:$B,MATCH(AE$2,'Calculated Demographic Weights'!$A:$A,0))</f>
        <v>0</v>
      </c>
      <c r="AF62" s="4">
        <f>INDEX('Calculated Demographic Weights'!$B:$B,MATCH(AF$2,'Calculated Demographic Weights'!$A:$A,0))</f>
        <v>0.60357149325810711</v>
      </c>
      <c r="AG62" s="4">
        <f>INDEX('Calculated Demographic Weights'!$B:$B,MATCH(AG$2,'Calculated Demographic Weights'!$A:$A,0))</f>
        <v>0.60357149325810711</v>
      </c>
      <c r="AH62" s="4">
        <f>INDEX('Calculated Demographic Weights'!$B:$B,MATCH(AH$2,'Calculated Demographic Weights'!$A:$A,0))</f>
        <v>0.60357149325810711</v>
      </c>
      <c r="AI62" s="4">
        <f>INDEX('Calculated Demographic Weights'!$B:$B,MATCH(AI$2,'Calculated Demographic Weights'!$A:$A,0))</f>
        <v>0.60357149325810711</v>
      </c>
      <c r="AJ62" s="4">
        <f>INDEX('Calculated Demographic Weights'!$B:$B,MATCH(AJ$2,'Calculated Demographic Weights'!$A:$A,0))</f>
        <v>0.60357149325810711</v>
      </c>
      <c r="AK62" s="4">
        <f>INDEX('Calculated Demographic Weights'!$B:$B,MATCH(AK$2,'Calculated Demographic Weights'!$A:$A,0))</f>
        <v>0.60357149325810711</v>
      </c>
      <c r="AL62" s="4">
        <f>INDEX('Calculated Demographic Weights'!$B:$B,MATCH(AL$2,'Calculated Demographic Weights'!$A:$A,0))</f>
        <v>0.60357149325810711</v>
      </c>
      <c r="AM62" s="4">
        <f>INDEX('Calculated Demographic Weights'!$B:$B,MATCH(AM$2,'Calculated Demographic Weights'!$A:$A,0))</f>
        <v>0.60357149325810711</v>
      </c>
    </row>
    <row r="63" spans="1:41" x14ac:dyDescent="0.6">
      <c r="A63" s="4" t="s">
        <v>245</v>
      </c>
      <c r="B63" s="4">
        <f>INDEX('Calculated Demographic Weights'!$C:$C,MATCH(B$2,'Calculated Demographic Weights'!$A:$A,0))</f>
        <v>6.089648546873154E-3</v>
      </c>
      <c r="C63" s="4">
        <f>INDEX('Calculated Demographic Weights'!$C:$C,MATCH(C$2,'Calculated Demographic Weights'!$A:$A,0))</f>
        <v>6.089648546873154E-3</v>
      </c>
      <c r="D63" s="4">
        <f>INDEX('Calculated Demographic Weights'!$C:$C,MATCH(D$2,'Calculated Demographic Weights'!$A:$A,0))</f>
        <v>6.089648546873154E-3</v>
      </c>
      <c r="E63" s="4">
        <f>INDEX('Calculated Demographic Weights'!$C:$C,MATCH(E$2,'Calculated Demographic Weights'!$A:$A,0))</f>
        <v>6.089648546873154E-3</v>
      </c>
      <c r="F63" s="4">
        <f>INDEX('Calculated Demographic Weights'!$C:$C,MATCH(F$2,'Calculated Demographic Weights'!$A:$A,0))</f>
        <v>6.089648546873154E-3</v>
      </c>
      <c r="G63" s="4">
        <f>INDEX('Calculated Demographic Weights'!$C:$C,MATCH(G$2,'Calculated Demographic Weights'!$A:$A,0))</f>
        <v>6.089648546873154E-3</v>
      </c>
      <c r="H63" s="4">
        <f>INDEX('Calculated Demographic Weights'!$C:$C,MATCH(H$2,'Calculated Demographic Weights'!$A:$A,0))</f>
        <v>6.089648546873154E-3</v>
      </c>
      <c r="I63" s="4">
        <f>INDEX('Calculated Demographic Weights'!$C:$C,MATCH(I$2,'Calculated Demographic Weights'!$A:$A,0))</f>
        <v>6.089648546873154E-3</v>
      </c>
      <c r="J63" s="4">
        <f>INDEX('Calculated Demographic Weights'!$C:$C,MATCH(J$2,'Calculated Demographic Weights'!$A:$A,0))</f>
        <v>0</v>
      </c>
      <c r="K63" s="4">
        <f>INDEX('Calculated Demographic Weights'!$C:$C,MATCH(K$2,'Calculated Demographic Weights'!$A:$A,0))</f>
        <v>0</v>
      </c>
      <c r="L63" s="4">
        <f>INDEX('Calculated Demographic Weights'!$C:$C,MATCH(L$2,'Calculated Demographic Weights'!$A:$A,0))</f>
        <v>0</v>
      </c>
      <c r="M63" s="4">
        <f>INDEX('Calculated Demographic Weights'!$C:$C,MATCH(M$2,'Calculated Demographic Weights'!$A:$A,0))</f>
        <v>0</v>
      </c>
      <c r="N63" s="4">
        <f>INDEX('Calculated Demographic Weights'!$C:$C,MATCH(N$2,'Calculated Demographic Weights'!$A:$A,0))</f>
        <v>6.9371340957826835E-2</v>
      </c>
      <c r="O63" s="4">
        <f>INDEX('Calculated Demographic Weights'!$C:$C,MATCH(O$2,'Calculated Demographic Weights'!$A:$A,0))</f>
        <v>6.9371340957826835E-2</v>
      </c>
      <c r="P63" s="4">
        <f>INDEX('Calculated Demographic Weights'!$C:$C,MATCH(P$2,'Calculated Demographic Weights'!$A:$A,0))</f>
        <v>6.9371340957826835E-2</v>
      </c>
      <c r="Q63" s="4">
        <f>INDEX('Calculated Demographic Weights'!$C:$C,MATCH(Q$2,'Calculated Demographic Weights'!$A:$A,0))</f>
        <v>2.7598695328103079E-2</v>
      </c>
      <c r="R63" s="4">
        <f>INDEX('Calculated Demographic Weights'!$C:$C,MATCH(R$2,'Calculated Demographic Weights'!$A:$A,0))</f>
        <v>2.7598695328103079E-2</v>
      </c>
      <c r="S63" s="4">
        <f>INDEX('Calculated Demographic Weights'!$C:$C,MATCH(S$2,'Calculated Demographic Weights'!$A:$A,0))</f>
        <v>2.7598695328103079E-2</v>
      </c>
      <c r="T63" s="4">
        <f>INDEX('Calculated Demographic Weights'!$C:$C,MATCH(T$2,'Calculated Demographic Weights'!$A:$A,0))</f>
        <v>2.7598695328103079E-2</v>
      </c>
      <c r="U63" s="4">
        <f>INDEX('Calculated Demographic Weights'!$C:$C,MATCH(U$2,'Calculated Demographic Weights'!$A:$A,0))</f>
        <v>0.39995500344700768</v>
      </c>
      <c r="V63" s="4">
        <f>INDEX('Calculated Demographic Weights'!$C:$C,MATCH(V$2,'Calculated Demographic Weights'!$A:$A,0))</f>
        <v>0.39995500344700768</v>
      </c>
      <c r="W63" s="4">
        <f>INDEX('Calculated Demographic Weights'!$C:$C,MATCH(W$2,'Calculated Demographic Weights'!$A:$A,0))</f>
        <v>0.39995500344700768</v>
      </c>
      <c r="X63" s="4">
        <f>INDEX('Calculated Demographic Weights'!$C:$C,MATCH(X$2,'Calculated Demographic Weights'!$A:$A,0))</f>
        <v>0.39995500344700768</v>
      </c>
      <c r="Y63" s="4">
        <f>INDEX('Calculated Demographic Weights'!$C:$C,MATCH(Y$2,'Calculated Demographic Weights'!$A:$A,0))</f>
        <v>0.39995500344700768</v>
      </c>
      <c r="Z63" s="4">
        <f>INDEX('Calculated Demographic Weights'!$C:$C,MATCH(Z$2,'Calculated Demographic Weights'!$A:$A,0))</f>
        <v>0.39995500344700768</v>
      </c>
      <c r="AA63" s="4">
        <f>INDEX('Calculated Demographic Weights'!$C:$C,MATCH(AA$2,'Calculated Demographic Weights'!$A:$A,0))</f>
        <v>0.39995500344700768</v>
      </c>
      <c r="AB63" s="4">
        <f>INDEX('Calculated Demographic Weights'!$C:$C,MATCH(AB$2,'Calculated Demographic Weights'!$A:$A,0))</f>
        <v>0.39995500344700768</v>
      </c>
      <c r="AC63" s="4">
        <f>INDEX('Calculated Demographic Weights'!$C:$C,MATCH(AC$2,'Calculated Demographic Weights'!$A:$A,0))</f>
        <v>0.39995500344700768</v>
      </c>
      <c r="AD63" s="4">
        <f>INDEX('Calculated Demographic Weights'!$C:$C,MATCH(AD$2,'Calculated Demographic Weights'!$A:$A,0))</f>
        <v>0</v>
      </c>
      <c r="AE63" s="4">
        <f>INDEX('Calculated Demographic Weights'!$C:$C,MATCH(AE$2,'Calculated Demographic Weights'!$A:$A,0))</f>
        <v>0</v>
      </c>
      <c r="AF63" s="4">
        <f>INDEX('Calculated Demographic Weights'!$C:$C,MATCH(AF$2,'Calculated Demographic Weights'!$A:$A,0))</f>
        <v>0.49698531172019056</v>
      </c>
      <c r="AG63" s="4">
        <f>INDEX('Calculated Demographic Weights'!$C:$C,MATCH(AG$2,'Calculated Demographic Weights'!$A:$A,0))</f>
        <v>0.49698531172019056</v>
      </c>
      <c r="AH63" s="4">
        <f>INDEX('Calculated Demographic Weights'!$C:$C,MATCH(AH$2,'Calculated Demographic Weights'!$A:$A,0))</f>
        <v>0.49698531172019056</v>
      </c>
      <c r="AI63" s="4">
        <f>INDEX('Calculated Demographic Weights'!$C:$C,MATCH(AI$2,'Calculated Demographic Weights'!$A:$A,0))</f>
        <v>0.49698531172019056</v>
      </c>
      <c r="AJ63" s="4">
        <f>INDEX('Calculated Demographic Weights'!$C:$C,MATCH(AJ$2,'Calculated Demographic Weights'!$A:$A,0))</f>
        <v>0.49698531172019056</v>
      </c>
      <c r="AK63" s="4">
        <f>INDEX('Calculated Demographic Weights'!$C:$C,MATCH(AK$2,'Calculated Demographic Weights'!$A:$A,0))</f>
        <v>0.49698531172019056</v>
      </c>
      <c r="AL63" s="4">
        <f>INDEX('Calculated Demographic Weights'!$C:$C,MATCH(AL$2,'Calculated Demographic Weights'!$A:$A,0))</f>
        <v>0.49698531172019056</v>
      </c>
      <c r="AM63" s="4">
        <f>INDEX('Calculated Demographic Weights'!$C:$C,MATCH(AM$2,'Calculated Demographic Weights'!$A:$A,0))</f>
        <v>0.49698531172019056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9057-A47E-4456-9148-68C99F50F588}">
  <dimension ref="A1:C9"/>
  <sheetViews>
    <sheetView workbookViewId="0"/>
  </sheetViews>
  <sheetFormatPr defaultRowHeight="16" x14ac:dyDescent="0.6"/>
  <cols>
    <col min="1" max="1" width="10.578125" style="3" customWidth="1"/>
    <col min="2" max="16384" width="8.83984375" style="3"/>
  </cols>
  <sheetData>
    <row r="1" spans="1:3" x14ac:dyDescent="0.6">
      <c r="B1" s="3" t="s">
        <v>236</v>
      </c>
      <c r="C1" s="3" t="s">
        <v>237</v>
      </c>
    </row>
    <row r="2" spans="1:3" x14ac:dyDescent="0.6">
      <c r="A2" s="3" t="s">
        <v>176</v>
      </c>
      <c r="B2" s="3">
        <v>1.97504165820712E-2</v>
      </c>
      <c r="C2" s="3">
        <v>6.089648546873154E-3</v>
      </c>
    </row>
    <row r="3" spans="1:3" x14ac:dyDescent="0.6">
      <c r="A3" s="3" t="s">
        <v>177</v>
      </c>
      <c r="B3" s="3">
        <v>0</v>
      </c>
      <c r="C3" s="3">
        <v>0</v>
      </c>
    </row>
    <row r="4" spans="1:3" x14ac:dyDescent="0.6">
      <c r="A4" s="3" t="s">
        <v>75</v>
      </c>
      <c r="B4" s="3">
        <v>2.0384971810620139E-2</v>
      </c>
      <c r="C4" s="3">
        <v>6.9371340957826835E-2</v>
      </c>
    </row>
    <row r="5" spans="1:3" x14ac:dyDescent="0.6">
      <c r="A5" s="3" t="s">
        <v>76</v>
      </c>
      <c r="B5" s="3">
        <v>0</v>
      </c>
      <c r="C5" s="3">
        <v>2.7598695328103079E-2</v>
      </c>
    </row>
    <row r="6" spans="1:3" x14ac:dyDescent="0.6">
      <c r="A6" s="3" t="s">
        <v>77</v>
      </c>
      <c r="B6" s="3">
        <v>0.35629311834920357</v>
      </c>
      <c r="C6" s="3">
        <v>0.39995500344700768</v>
      </c>
    </row>
    <row r="7" spans="1:3" x14ac:dyDescent="0.6">
      <c r="A7" s="3" t="s">
        <v>79</v>
      </c>
      <c r="B7" s="3">
        <v>0</v>
      </c>
      <c r="C7" s="3">
        <v>0</v>
      </c>
    </row>
    <row r="8" spans="1:3" x14ac:dyDescent="0.6">
      <c r="A8" s="3" t="s">
        <v>80</v>
      </c>
      <c r="B8" s="3">
        <v>0.60357149325810711</v>
      </c>
      <c r="C8" s="3">
        <v>0.49698531172019056</v>
      </c>
    </row>
    <row r="9" spans="1:3" x14ac:dyDescent="0.6">
      <c r="A9" s="3" t="s">
        <v>81</v>
      </c>
      <c r="B9" s="3">
        <v>0</v>
      </c>
      <c r="C9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WA-Demographics</vt:lpstr>
      <vt:lpstr>Processed</vt:lpstr>
      <vt:lpstr>Differences</vt:lpstr>
      <vt:lpstr>Absolute Differences</vt:lpstr>
      <vt:lpstr>Calculated Demographic 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2021-01-26T03:23:59Z</dcterms:created>
  <dcterms:modified xsi:type="dcterms:W3CDTF">2021-03-14T05:49:39Z</dcterms:modified>
</cp:coreProperties>
</file>