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NoahSimonyan\Downloads\"/>
    </mc:Choice>
  </mc:AlternateContent>
  <xr:revisionPtr revIDLastSave="0" documentId="13_ncr:1_{F0729F52-1AA0-4758-8F84-855916DE8DD9}" xr6:coauthVersionLast="47" xr6:coauthVersionMax="47" xr10:uidLastSave="{00000000-0000-0000-0000-000000000000}"/>
  <bookViews>
    <workbookView xWindow="-120" yWindow="-120" windowWidth="29040" windowHeight="16440" tabRatio="825" firstSheet="2" activeTab="2" xr2:uid="{00000000-000D-0000-FFFF-FFFF00000000}"/>
  </bookViews>
  <sheets>
    <sheet name="Study" sheetId="1" r:id="rId1"/>
    <sheet name="Datasets" sheetId="2" r:id="rId2"/>
    <sheet name="Variables" sheetId="3" r:id="rId3"/>
    <sheet name="ValueLevel" sheetId="4" r:id="rId4"/>
    <sheet name="WhereClauses" sheetId="5" r:id="rId5"/>
    <sheet name="Codelists" sheetId="6" r:id="rId6"/>
    <sheet name="Dictionaries" sheetId="7" r:id="rId7"/>
    <sheet name="Methods" sheetId="8" r:id="rId8"/>
    <sheet name="Comments" sheetId="9" r:id="rId9"/>
    <sheet name="Documents" sheetId="10" r:id="rId10"/>
  </sheets>
  <definedNames>
    <definedName name="_xlnm._FilterDatabase" localSheetId="5" hidden="1">Codelists!$A$1:$H$1</definedName>
    <definedName name="_xlnm._FilterDatabase" localSheetId="8" hidden="1">Comments!$A$1:$D$1</definedName>
    <definedName name="_xlnm._FilterDatabase" localSheetId="1" hidden="1">Datasets!$A$1:$I$48</definedName>
    <definedName name="_xlnm._FilterDatabase" localSheetId="6" hidden="1">Dictionaries!$A$1:$E$1</definedName>
    <definedName name="_xlnm._FilterDatabase" localSheetId="9" hidden="1">Documents!$A$1:$C$1</definedName>
    <definedName name="_xlnm._FilterDatabase" localSheetId="7" hidden="1">Methods!$A$1:$H$69</definedName>
    <definedName name="_xlnm._FilterDatabase" localSheetId="3" hidden="1">ValueLevel!$A$1:$P$227</definedName>
    <definedName name="_xlnm._FilterDatabase" localSheetId="2" hidden="1">Variables!$A$1:$Q$217</definedName>
    <definedName name="_xlnm._FilterDatabase" localSheetId="4" hidden="1">WhereClauses!$A$1:$E$1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6" i="6" l="1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M190" i="3"/>
  <c r="M148" i="3"/>
  <c r="M135" i="3"/>
  <c r="M134" i="3"/>
  <c r="M83" i="3"/>
  <c r="M82" i="3"/>
  <c r="M45" i="3"/>
  <c r="M32" i="3"/>
  <c r="M31" i="3"/>
  <c r="M30" i="3"/>
  <c r="M28" i="3"/>
  <c r="M27" i="3"/>
  <c r="M26" i="3"/>
  <c r="M25" i="3"/>
</calcChain>
</file>

<file path=xl/sharedStrings.xml><?xml version="1.0" encoding="utf-8"?>
<sst xmlns="http://schemas.openxmlformats.org/spreadsheetml/2006/main" count="5687" uniqueCount="1788">
  <si>
    <t>Attribute</t>
  </si>
  <si>
    <t>Value</t>
  </si>
  <si>
    <t>StudyName</t>
  </si>
  <si>
    <t>CDISCPILOT01</t>
  </si>
  <si>
    <t>StudyDescription</t>
  </si>
  <si>
    <t>CDISCPILOT01 Data Definition</t>
  </si>
  <si>
    <t>ProtocolName</t>
  </si>
  <si>
    <t>TDF_Datasets</t>
  </si>
  <si>
    <t>StandardName</t>
  </si>
  <si>
    <t>CDISC SDTM</t>
  </si>
  <si>
    <t>StandardVersion</t>
  </si>
  <si>
    <t>3.1.2</t>
  </si>
  <si>
    <t>Language</t>
  </si>
  <si>
    <t>en</t>
  </si>
  <si>
    <t>Dataset</t>
  </si>
  <si>
    <t>Description</t>
  </si>
  <si>
    <t>Class</t>
  </si>
  <si>
    <t>Structure</t>
  </si>
  <si>
    <t>Purpose</t>
  </si>
  <si>
    <t>Key Variables</t>
  </si>
  <si>
    <t>Repeating</t>
  </si>
  <si>
    <t>Reference Data</t>
  </si>
  <si>
    <t>Comment</t>
  </si>
  <si>
    <t>TA</t>
  </si>
  <si>
    <t>Trial Arms</t>
  </si>
  <si>
    <t>Trial Design</t>
  </si>
  <si>
    <t>One record per planned Element per Arm</t>
  </si>
  <si>
    <t>Tabulation</t>
  </si>
  <si>
    <t>STUDYID, ARMCD, TAETORD</t>
  </si>
  <si>
    <t>TE</t>
  </si>
  <si>
    <t>Trial Elements</t>
  </si>
  <si>
    <t>One record per planned Element</t>
  </si>
  <si>
    <t>STUDYID, ETCD</t>
  </si>
  <si>
    <t>TI</t>
  </si>
  <si>
    <t>Trial Inclusion/ Exclusion Criteria</t>
  </si>
  <si>
    <t>One record per I/E criterion</t>
  </si>
  <si>
    <t>STUDYID, IETESTCD</t>
  </si>
  <si>
    <t>TS</t>
  </si>
  <si>
    <t>Trial Summary</t>
  </si>
  <si>
    <t>One record per trial summary parameter value</t>
  </si>
  <si>
    <t>STUDYID, TSPARMCD, TSSEQ</t>
  </si>
  <si>
    <t>TV</t>
  </si>
  <si>
    <t>Trial Visits</t>
  </si>
  <si>
    <t>One record per planned Visit per Arm</t>
  </si>
  <si>
    <t>STUDYID, VISITNUM</t>
  </si>
  <si>
    <t>DM</t>
  </si>
  <si>
    <t>Demographics</t>
  </si>
  <si>
    <t>Special Purpose</t>
  </si>
  <si>
    <t>One record per subject</t>
  </si>
  <si>
    <t>STUDYID, USUBJID</t>
  </si>
  <si>
    <t>SE</t>
  </si>
  <si>
    <t>Subject Elements</t>
  </si>
  <si>
    <t>One record per actual Element per subject</t>
  </si>
  <si>
    <t>STUDYID, USUBJID, ETCD</t>
  </si>
  <si>
    <t>SV</t>
  </si>
  <si>
    <t>Subject Visits</t>
  </si>
  <si>
    <t>One record per actual visit per subject</t>
  </si>
  <si>
    <t>STUDYID, USUBJID, VISITNUM</t>
  </si>
  <si>
    <t>CM</t>
  </si>
  <si>
    <t>Concomitant Medications</t>
  </si>
  <si>
    <t>Interventions</t>
  </si>
  <si>
    <t>One record per recorded medication occurrence or constant-dosing interval per subject</t>
  </si>
  <si>
    <t>STUDYID, USUBJID, CMTRT, CMSTDTC</t>
  </si>
  <si>
    <t>EX</t>
  </si>
  <si>
    <t>Exposure</t>
  </si>
  <si>
    <t>One record per constant dosing interval per subject</t>
  </si>
  <si>
    <t>STUDYID, USUBJID, EXTRT, EXSTDTC</t>
  </si>
  <si>
    <t>AE</t>
  </si>
  <si>
    <t>Adverse Events</t>
  </si>
  <si>
    <t>Events</t>
  </si>
  <si>
    <t>One record per adverse event per subject</t>
  </si>
  <si>
    <t>STUDYID, USUBJID, AETERM, AESTDTC, AESEQ</t>
  </si>
  <si>
    <t>DS</t>
  </si>
  <si>
    <t>Disposition</t>
  </si>
  <si>
    <t>One record per disposition status or protocol milestone per subject</t>
  </si>
  <si>
    <t>STUDYID, USUBJID, DSDECOD, DSSTDTC</t>
  </si>
  <si>
    <t>MH</t>
  </si>
  <si>
    <t>Medical History</t>
  </si>
  <si>
    <t>One record per medical history event per subject</t>
  </si>
  <si>
    <t>STUDYID, USUBJID, MHTERM, MHSTDTC</t>
  </si>
  <si>
    <t>LB</t>
  </si>
  <si>
    <t>Laboratory Tests Results</t>
  </si>
  <si>
    <t>Findings</t>
  </si>
  <si>
    <t>One record per analyte per planned time point per subject</t>
  </si>
  <si>
    <t>STUDYID, USUBJID, LBTESTCD, VISITNUM</t>
  </si>
  <si>
    <t>QS</t>
  </si>
  <si>
    <t>Questionnaires</t>
  </si>
  <si>
    <t>One record per questionnaire per time point per visit per subject</t>
  </si>
  <si>
    <t>STUDYID, USUBJID, QSTESTCD, VISITNUM</t>
  </si>
  <si>
    <t>SC</t>
  </si>
  <si>
    <t>Subject Characteristics</t>
  </si>
  <si>
    <t>One record per characteristic per subject</t>
  </si>
  <si>
    <t>STUDYID, USUBJID, SCTESTCD</t>
  </si>
  <si>
    <t>VS</t>
  </si>
  <si>
    <t>Vital Signs</t>
  </si>
  <si>
    <t>One record per vital sign measurement per time point per visit per subject</t>
  </si>
  <si>
    <t>STUDYID, USUBJID, VSTESTCD, VISITNUM, VSTPTNUM</t>
  </si>
  <si>
    <t>RELREC</t>
  </si>
  <si>
    <t>Related Records</t>
  </si>
  <si>
    <t>Relationship</t>
  </si>
  <si>
    <t>One record per related record, group of records or datasets</t>
  </si>
  <si>
    <t>STUDYID, RDOMAIN, USUBJID, IDVAR, IDVARVAL, RELID, RELTYPE</t>
  </si>
  <si>
    <t>SUPPAE</t>
  </si>
  <si>
    <t>Supplemental Qualifiers for AE</t>
  </si>
  <si>
    <t>One record per IDVAR, IDVARVAL, and QNAM value per subject</t>
  </si>
  <si>
    <t>STUDYID, RDOMAIN, USUBJID, IDVAR, IDVARVAL, QNAM</t>
  </si>
  <si>
    <t>SUPPDM</t>
  </si>
  <si>
    <t>Supplemental Qualifiers for DM</t>
  </si>
  <si>
    <t>SUPPDS</t>
  </si>
  <si>
    <t>Supplemental Qualifiers for DS</t>
  </si>
  <si>
    <t>SUPPLB</t>
  </si>
  <si>
    <t>Supplemental Qualifiers for LB</t>
  </si>
  <si>
    <t>Order</t>
  </si>
  <si>
    <t>Variable</t>
  </si>
  <si>
    <t>Label</t>
  </si>
  <si>
    <t>Data Type</t>
  </si>
  <si>
    <t>Length</t>
  </si>
  <si>
    <t>Significant Digits</t>
  </si>
  <si>
    <t>Format</t>
  </si>
  <si>
    <t>Mandatory</t>
  </si>
  <si>
    <t>Codelist</t>
  </si>
  <si>
    <t>Origin</t>
  </si>
  <si>
    <t>Pages</t>
  </si>
  <si>
    <t>Method</t>
  </si>
  <si>
    <t>Predecessor</t>
  </si>
  <si>
    <t>Role</t>
  </si>
  <si>
    <t>Source Variables</t>
  </si>
  <si>
    <t>type</t>
  </si>
  <si>
    <t>type_ord</t>
  </si>
  <si>
    <t>STUDYID</t>
  </si>
  <si>
    <t>Study Identifier</t>
  </si>
  <si>
    <t>text</t>
  </si>
  <si>
    <t>15</t>
  </si>
  <si>
    <t>Protocol</t>
  </si>
  <si>
    <t>MT.STUDYID</t>
  </si>
  <si>
    <t>IDENTIFIER</t>
  </si>
  <si>
    <t>RAW.DM.STUDY</t>
  </si>
  <si>
    <t>sdtm</t>
  </si>
  <si>
    <t>DOMAIN</t>
  </si>
  <si>
    <t>Domain Abbreviation</t>
  </si>
  <si>
    <t>Assigned</t>
  </si>
  <si>
    <t>CO.TA.DOMAIN</t>
  </si>
  <si>
    <t>ARMCD</t>
  </si>
  <si>
    <t>Planned Arm Code</t>
  </si>
  <si>
    <t>TOPIC</t>
  </si>
  <si>
    <t>ARM</t>
  </si>
  <si>
    <t>Description of Planned Arm</t>
  </si>
  <si>
    <t>SYNONYM QUALIFIER</t>
  </si>
  <si>
    <t>TAETORD</t>
  </si>
  <si>
    <t>Order of Element within Arm</t>
  </si>
  <si>
    <t>integer</t>
  </si>
  <si>
    <t>ETCD</t>
  </si>
  <si>
    <t>Element Code</t>
  </si>
  <si>
    <t>RECORD QUALIFIER</t>
  </si>
  <si>
    <t>ELEMENT</t>
  </si>
  <si>
    <t>Description of Element</t>
  </si>
  <si>
    <t>TABRANCH</t>
  </si>
  <si>
    <t>Branch</t>
  </si>
  <si>
    <t>RULE</t>
  </si>
  <si>
    <t>TATRANS</t>
  </si>
  <si>
    <t>Transition Rule</t>
  </si>
  <si>
    <t>EPOCH</t>
  </si>
  <si>
    <t>Epoch</t>
  </si>
  <si>
    <t>TIMING</t>
  </si>
  <si>
    <t>CO.TE.DOMAIN</t>
  </si>
  <si>
    <t>CO.TI.DOMAIN</t>
  </si>
  <si>
    <t>IETESTCD</t>
  </si>
  <si>
    <t>IETEST</t>
  </si>
  <si>
    <t>IECAT</t>
  </si>
  <si>
    <t>GROUPING QUALIFIER</t>
  </si>
  <si>
    <t>Derived</t>
  </si>
  <si>
    <t>CO.TS.DOMAIN</t>
  </si>
  <si>
    <t>Sequence Number</t>
  </si>
  <si>
    <t>TSPARMCD</t>
  </si>
  <si>
    <t>RESULT QUALIFIER</t>
  </si>
  <si>
    <t>CO.TV.DOMAIN</t>
  </si>
  <si>
    <t>VISITNUM</t>
  </si>
  <si>
    <t>Visit Number</t>
  </si>
  <si>
    <t>float</t>
  </si>
  <si>
    <t>VISIT</t>
  </si>
  <si>
    <t>Visit Name</t>
  </si>
  <si>
    <t>VISITDY</t>
  </si>
  <si>
    <t>Planned Study Day of Visit</t>
  </si>
  <si>
    <t>TVSTRL</t>
  </si>
  <si>
    <t>Visit Start Rule</t>
  </si>
  <si>
    <t>TVENRL</t>
  </si>
  <si>
    <t>Visit End Rule</t>
  </si>
  <si>
    <t>CO.DM.STUDYID</t>
  </si>
  <si>
    <t>CO.DM.DOMAIN</t>
  </si>
  <si>
    <t>USUBJID</t>
  </si>
  <si>
    <t>Unique Subject Identifier</t>
  </si>
  <si>
    <t>Yes</t>
  </si>
  <si>
    <t>MT.DM.USUBJID</t>
  </si>
  <si>
    <t>SUBJID</t>
  </si>
  <si>
    <t>Subject Identifier for the Study</t>
  </si>
  <si>
    <t>eDT</t>
  </si>
  <si>
    <t>RFSTDTC</t>
  </si>
  <si>
    <t>Subject Reference Start Date/Time</t>
  </si>
  <si>
    <t>datetime</t>
  </si>
  <si>
    <t>ISO8601</t>
  </si>
  <si>
    <t>RFENDTC</t>
  </si>
  <si>
    <t>Subject Reference End Date/Time</t>
  </si>
  <si>
    <t>RFXSTDTC</t>
  </si>
  <si>
    <t>Date/Time of First Study Treatment</t>
  </si>
  <si>
    <t>RFXENDTC</t>
  </si>
  <si>
    <t>Date/Time of Last Study Treatment</t>
  </si>
  <si>
    <t>RFICDTC</t>
  </si>
  <si>
    <t>Date/Time of Informed Consent</t>
  </si>
  <si>
    <t>RFPENDTC</t>
  </si>
  <si>
    <t>Date/Time of End of Participation</t>
  </si>
  <si>
    <t>DTHDTC</t>
  </si>
  <si>
    <t>Date/Time of Death</t>
  </si>
  <si>
    <t>SDTM.DS.DSDECOD, SDTM.DS.DSSTDTC</t>
  </si>
  <si>
    <t>DTHFL</t>
  </si>
  <si>
    <t>Subject Death Flag</t>
  </si>
  <si>
    <t>Y_BLANK</t>
  </si>
  <si>
    <t>SDTM.DM.DTHDTC</t>
  </si>
  <si>
    <t>SITEID</t>
  </si>
  <si>
    <t>Study Site Identifier</t>
  </si>
  <si>
    <t>AGE</t>
  </si>
  <si>
    <t>Age</t>
  </si>
  <si>
    <t>CRF</t>
  </si>
  <si>
    <t>SDTM.DM.RFSTDTC, RAW.DM.BIRTH_DATE</t>
  </si>
  <si>
    <t>AGEU</t>
  </si>
  <si>
    <t>Age Units</t>
  </si>
  <si>
    <t>VARIABLE QUALIFIER</t>
  </si>
  <si>
    <t>CO.DM.AGEU</t>
  </si>
  <si>
    <t>SEX</t>
  </si>
  <si>
    <t>Sex</t>
  </si>
  <si>
    <t>7</t>
  </si>
  <si>
    <t>RAW.DM.SEX</t>
  </si>
  <si>
    <t>RACE</t>
  </si>
  <si>
    <t>Race</t>
  </si>
  <si>
    <t>RAW.DM.RACE</t>
  </si>
  <si>
    <t>ETHNIC</t>
  </si>
  <si>
    <t>Ethnicity</t>
  </si>
  <si>
    <t>CO.DM.ETHNIC</t>
  </si>
  <si>
    <t>RAW.DM.ORIGIN</t>
  </si>
  <si>
    <t>MT.DM.ARMCD</t>
  </si>
  <si>
    <t>CO.DM.ARMCD</t>
  </si>
  <si>
    <t>SDTM.TA.ARMCD</t>
  </si>
  <si>
    <t>MT.DM.ARM</t>
  </si>
  <si>
    <t>ACTARMCD</t>
  </si>
  <si>
    <t>Actual Arm Code</t>
  </si>
  <si>
    <t>MT.DM.ACTARMCD</t>
  </si>
  <si>
    <t>CO.DM.ACTARMCD</t>
  </si>
  <si>
    <t>ACTARM</t>
  </si>
  <si>
    <t>Description of Actual Arm</t>
  </si>
  <si>
    <t>MT.DM.ACTARM</t>
  </si>
  <si>
    <t>SDTM.EX.EXTRT</t>
  </si>
  <si>
    <t>COUNTRY</t>
  </si>
  <si>
    <t>Country</t>
  </si>
  <si>
    <t>MT.DM.COUNTRY</t>
  </si>
  <si>
    <t>SDTM.DM.SITEID</t>
  </si>
  <si>
    <t>DMDTC</t>
  </si>
  <si>
    <t>Date/Time of Collection</t>
  </si>
  <si>
    <t>RAW.DM.COL_DATE, RAW.DM.COL_TIME</t>
  </si>
  <si>
    <t>DMDY</t>
  </si>
  <si>
    <t>Study Day of Collection</t>
  </si>
  <si>
    <t>SDTM.DM.DMDTC, SDTM.DM.RFSTDTC</t>
  </si>
  <si>
    <t>SDTM.DM.STUDYID</t>
  </si>
  <si>
    <t>CO.SE.DOMAIN</t>
  </si>
  <si>
    <t>MT.USUBJID</t>
  </si>
  <si>
    <t>SESEQ</t>
  </si>
  <si>
    <t>MT.SE.SESEQ</t>
  </si>
  <si>
    <t>SDTM.SE.STUDYID, SDTM.SE.USUBJID, SDTM.SE.ETCD</t>
  </si>
  <si>
    <t>MT.SE.ETCD</t>
  </si>
  <si>
    <t>CO.SE.ETCD</t>
  </si>
  <si>
    <t>SESTDTC</t>
  </si>
  <si>
    <t>Start Date/Time of Element</t>
  </si>
  <si>
    <t>Earliest date/time when data pertaining to that element were collected</t>
  </si>
  <si>
    <t>SEENDTC</t>
  </si>
  <si>
    <t>End Date/Time of Element</t>
  </si>
  <si>
    <t>Last date/time when data pertaining to that element were collected</t>
  </si>
  <si>
    <t>SEUPDES</t>
  </si>
  <si>
    <t>Description of Unplanned Element</t>
  </si>
  <si>
    <t>CO.SV.DOMAIN</t>
  </si>
  <si>
    <t>7 22 25 32 36 42 49 52 
58 67 73 82 88 90 99 108 
116 121 122 123 125 126 128</t>
  </si>
  <si>
    <t>SDTM.TV.VISITNUM</t>
  </si>
  <si>
    <t>7 22 25 32 36 42 49 52 58 
67 73 82 88 90 99 108 116 
121 122 123 125 126 128</t>
  </si>
  <si>
    <t>RAW.VISIT.VISIT_RAW</t>
  </si>
  <si>
    <t>MT.VISITDY</t>
  </si>
  <si>
    <t>CO.VISITDY</t>
  </si>
  <si>
    <t>SDTM.TV.VISITDY</t>
  </si>
  <si>
    <t>SVSTDTC</t>
  </si>
  <si>
    <t>Start Date/Time of Visit</t>
  </si>
  <si>
    <t>Earliest date when data were collected
for the corresponding visit.</t>
  </si>
  <si>
    <t>SVENDTC</t>
  </si>
  <si>
    <t>End Date/Time of Visit</t>
  </si>
  <si>
    <t>Last date when data were collected for the corresponding visit.</t>
  </si>
  <si>
    <t>CO.CM.DOMAIN</t>
  </si>
  <si>
    <t>CMSEQ</t>
  </si>
  <si>
    <t>MT.CM.CMSEQ</t>
  </si>
  <si>
    <t>SDTM.CM.STUDYID, SDTM.CM.USUBJID, SDTM.CM.CMTRT,
SDTM.CM.CMSTDTC</t>
  </si>
  <si>
    <t>CMSPID</t>
  </si>
  <si>
    <t>Sponsor-Defined Identifier</t>
  </si>
  <si>
    <t>124 125 126</t>
  </si>
  <si>
    <t>RAW.CON_MED.IDENT, RAW.PR_MED.IDENT</t>
  </si>
  <si>
    <t>CMTRT</t>
  </si>
  <si>
    <t>Reported Name of Drug, Med, or Therapy</t>
  </si>
  <si>
    <t>RAW.CON_MED.NAME, RAW.PR_MED.NAME</t>
  </si>
  <si>
    <t>CMDECOD</t>
  </si>
  <si>
    <t>Standardized Medication Name</t>
  </si>
  <si>
    <t>WHO Drug</t>
  </si>
  <si>
    <t>CMINDC</t>
  </si>
  <si>
    <t>Indication</t>
  </si>
  <si>
    <t>RAW.CON_MED.INDICATION, RAW.PR_MED.INDICATION</t>
  </si>
  <si>
    <t>CMCLAS</t>
  </si>
  <si>
    <t>Medication Class</t>
  </si>
  <si>
    <t>DRUGDICT</t>
  </si>
  <si>
    <t>CMDOSE</t>
  </si>
  <si>
    <t>Dose per Administration</t>
  </si>
  <si>
    <t>RAW.CON_MED.DOSE_NUM, RAW.PR_MED.DOSE_NUM</t>
  </si>
  <si>
    <t>CMDOSU</t>
  </si>
  <si>
    <t>Dose Units</t>
  </si>
  <si>
    <t>UNIT</t>
  </si>
  <si>
    <t>RAW.CON_MED.UNIT, RAW.PR_MED.UNIT</t>
  </si>
  <si>
    <t>CMDOSFRQ</t>
  </si>
  <si>
    <t>Dosing Frequency per Interval</t>
  </si>
  <si>
    <t>CMFREQ</t>
  </si>
  <si>
    <t>RAW.CON_MED.USE_FREQ, RAW.PR_MED.USE_FREQ</t>
  </si>
  <si>
    <t>CMROUTE</t>
  </si>
  <si>
    <t>Route of Administration</t>
  </si>
  <si>
    <t>RAW.CON_MED.ROUTE, RAW.PR_MED.ROUTE</t>
  </si>
  <si>
    <t>SDTM.SV.VISITNUM</t>
  </si>
  <si>
    <t>RAW.CON_MED.VISIT_RAW, RAW.PR_MED.VISIT_RAW</t>
  </si>
  <si>
    <t>CMDTC</t>
  </si>
  <si>
    <t>RAW.CON_MED.COL_DATE, RAW.CON_MED.COL_TIME,
RAW.PR_MED.COL_DATE, RAW.PR_MED.COL_TIME</t>
  </si>
  <si>
    <t>CMSTDTC</t>
  </si>
  <si>
    <t>Start Date/Time of Medication</t>
  </si>
  <si>
    <t>RAW.CON_MED.START_DATE, RAW.CON_MED.START_TIME,
RAW.PR_MED.START_DATE, RAW.PR_MED.START_TIME</t>
  </si>
  <si>
    <t>CMENDTC</t>
  </si>
  <si>
    <t>End Date/Time of Medication</t>
  </si>
  <si>
    <t>RAW.CON_MED.END_DATE, RAW.CON_MED.END_TIME,
RAW.PR_MED.END_DATE, RAW.PR_MED.END_TIME</t>
  </si>
  <si>
    <t>CMSTDY</t>
  </si>
  <si>
    <t>Study Day of Start of Medication</t>
  </si>
  <si>
    <t>SDTM.CM.CMSTDTC, SDTM.DM.RFSTDTC</t>
  </si>
  <si>
    <t>CMENDY</t>
  </si>
  <si>
    <t>Study Day of End of Medication</t>
  </si>
  <si>
    <t>SDTM.CM.CMENDTC, SDTM.DM.RFSTDTC</t>
  </si>
  <si>
    <t>CO.EX.DOMAIN</t>
  </si>
  <si>
    <t>EXSEQ</t>
  </si>
  <si>
    <t>MT.EX.EXSEQ</t>
  </si>
  <si>
    <t>SDTM.EX.STUDYID, SDTM.EX.USUBJID, SDTM.EX.EXTRT,
SDTM.EX.EXSTDTC</t>
  </si>
  <si>
    <t>EXTRT</t>
  </si>
  <si>
    <t>Name of Actual Treatment</t>
  </si>
  <si>
    <t>EXDOSE</t>
  </si>
  <si>
    <t>RAW.EXP.DOSE</t>
  </si>
  <si>
    <t>EXDOSU</t>
  </si>
  <si>
    <t>EXDOSEU</t>
  </si>
  <si>
    <t>RAW.EXP.DOSE_UNIT</t>
  </si>
  <si>
    <t>EXDOSFRM</t>
  </si>
  <si>
    <t>Dose Form</t>
  </si>
  <si>
    <t>RAW.EXP.DOSE_FORM</t>
  </si>
  <si>
    <t>EXDOSFRQ</t>
  </si>
  <si>
    <t>EXFREQ</t>
  </si>
  <si>
    <t>EXROUTE</t>
  </si>
  <si>
    <t>RAW.EXP.DOSE_ROUTE</t>
  </si>
  <si>
    <t>25 36 42 49 52 58 67 73 
82 90 99 108 116 128</t>
  </si>
  <si>
    <t>RAW.EXP.VISIT_RAW</t>
  </si>
  <si>
    <t>EXSTDTC</t>
  </si>
  <si>
    <t>Start Date/Time of Treatment</t>
  </si>
  <si>
    <t>RAW.EXP.START_DATE, RAW.EXP.START_TIME</t>
  </si>
  <si>
    <t>EXENDTC</t>
  </si>
  <si>
    <t>End Date/Time of Treatment</t>
  </si>
  <si>
    <t>RAW.EXP.END_DATE, RAW.EXP.END_TIME</t>
  </si>
  <si>
    <t>EXSTDY</t>
  </si>
  <si>
    <t>Study Day of Start of Treatment</t>
  </si>
  <si>
    <t>MT.EX.EXSTDY</t>
  </si>
  <si>
    <t>SDTM.EX.EXSTDTC, SDTM.DM.RFSTDTC</t>
  </si>
  <si>
    <t>EXENDY</t>
  </si>
  <si>
    <t>Study Day of End of Treatment</t>
  </si>
  <si>
    <t>MT.EX.EXENDY</t>
  </si>
  <si>
    <t>SDTM.EX.EXENDTC, SDTM.DM.RFSTDTC</t>
  </si>
  <si>
    <t>CO.AE.DOMAIN</t>
  </si>
  <si>
    <t>AESEQ</t>
  </si>
  <si>
    <t>MT.AE.AESEQ</t>
  </si>
  <si>
    <t>SDTM.AE.STUDYID, SDTM.AE.USUBJID, SDTM.AE.AETERM,
SDTM.AE.AESTDTC</t>
  </si>
  <si>
    <t>AESPID</t>
  </si>
  <si>
    <t>121 122 123</t>
  </si>
  <si>
    <t>RAW.AE1.IDENT</t>
  </si>
  <si>
    <t>AETERM</t>
  </si>
  <si>
    <t>Reported Term for the Adverse Event</t>
  </si>
  <si>
    <t>RAW.AE1.TERM</t>
  </si>
  <si>
    <t>AELLT</t>
  </si>
  <si>
    <t>Lowest Level Term</t>
  </si>
  <si>
    <t>MedDRA</t>
  </si>
  <si>
    <t>AELLTCD</t>
  </si>
  <si>
    <t>Lowest Level Term Code</t>
  </si>
  <si>
    <t>AEDECOD</t>
  </si>
  <si>
    <t>Dictionary-Derived Term</t>
  </si>
  <si>
    <t>AEPTCD</t>
  </si>
  <si>
    <t>Preferred Term Code</t>
  </si>
  <si>
    <t>AEHLT</t>
  </si>
  <si>
    <t>High Level Term</t>
  </si>
  <si>
    <t>AEHLTCD</t>
  </si>
  <si>
    <t>High Level Term Code</t>
  </si>
  <si>
    <t>AEHLGT</t>
  </si>
  <si>
    <t>High Level Group Term</t>
  </si>
  <si>
    <t>AEHLGTCD</t>
  </si>
  <si>
    <t>High Level Group Term Code</t>
  </si>
  <si>
    <t>AEBODSYS</t>
  </si>
  <si>
    <t>Body System or Organ Class</t>
  </si>
  <si>
    <t>AEBDSYCD</t>
  </si>
  <si>
    <t>Body System or Organ Class Code</t>
  </si>
  <si>
    <t>AESOC</t>
  </si>
  <si>
    <t>Primary System Organ Class</t>
  </si>
  <si>
    <t>AESOCCD</t>
  </si>
  <si>
    <t>Primary System Organ Class Code</t>
  </si>
  <si>
    <t>AESEV</t>
  </si>
  <si>
    <t>Severity/Intensity</t>
  </si>
  <si>
    <t>SEV</t>
  </si>
  <si>
    <t>RAW.AE1.INTENSE</t>
  </si>
  <si>
    <t>AESER</t>
  </si>
  <si>
    <t>Serious Event</t>
  </si>
  <si>
    <t>YN</t>
  </si>
  <si>
    <t>RAW.AE1.SERIOOUS</t>
  </si>
  <si>
    <t>AEACN</t>
  </si>
  <si>
    <t>Action Taken with Study Treatment</t>
  </si>
  <si>
    <t>ACN</t>
  </si>
  <si>
    <t>122</t>
  </si>
  <si>
    <t>CO.AE.AEACN</t>
  </si>
  <si>
    <t>AEREL</t>
  </si>
  <si>
    <t>Causality</t>
  </si>
  <si>
    <t>AECAUS</t>
  </si>
  <si>
    <t>RAW.AE1.TRT_REL</t>
  </si>
  <si>
    <t>AEOUT</t>
  </si>
  <si>
    <t>Outcome of Adverse Event</t>
  </si>
  <si>
    <t>OUT</t>
  </si>
  <si>
    <t>RAW.AE1.OUTCOME</t>
  </si>
  <si>
    <t>AESCAN</t>
  </si>
  <si>
    <t>Involves Cancer</t>
  </si>
  <si>
    <t>RAW.AE2.CANCER</t>
  </si>
  <si>
    <t>AESCONG</t>
  </si>
  <si>
    <t>Congenital Anomaly or Birth Defect</t>
  </si>
  <si>
    <t>RAW.AE2.ANOMALY</t>
  </si>
  <si>
    <t>AESDISAB</t>
  </si>
  <si>
    <t>Persist or Significant Disability/Incapacity</t>
  </si>
  <si>
    <t>RAW.AE2.DISAB</t>
  </si>
  <si>
    <t>AESDTH</t>
  </si>
  <si>
    <t>Results in Death</t>
  </si>
  <si>
    <t>RAW.AE2.DEATH</t>
  </si>
  <si>
    <t>AESHOSP</t>
  </si>
  <si>
    <t>Requires or Prolongs Hospitalization</t>
  </si>
  <si>
    <t>RAW.AE1.HOSP</t>
  </si>
  <si>
    <t>AESLIFE</t>
  </si>
  <si>
    <t>Is Life Threatening</t>
  </si>
  <si>
    <t>RAW.AE1.LIFE</t>
  </si>
  <si>
    <t>AESOD</t>
  </si>
  <si>
    <t>Occurred with Overdose</t>
  </si>
  <si>
    <t>RAW.AE2.OVERDOSE</t>
  </si>
  <si>
    <t>AEDTC</t>
  </si>
  <si>
    <t>MT.AE.AEDTC</t>
  </si>
  <si>
    <t>SDTM.SV.SVSTDTC, SDTM.SV.VISIT</t>
  </si>
  <si>
    <t>AESTDTC</t>
  </si>
  <si>
    <t>Start Date/Time of Adverse Event</t>
  </si>
  <si>
    <t>RAW.AE1.START_DATE, RAW.AE1.START_TIME</t>
  </si>
  <si>
    <t>AEENDTC</t>
  </si>
  <si>
    <t>End Date/Time of Adverse Event</t>
  </si>
  <si>
    <t>RAW.AE1.END_DATE, RAW.AE1.END_TIME</t>
  </si>
  <si>
    <t>AESTDY</t>
  </si>
  <si>
    <t>Study Day of Start of Adverse Event</t>
  </si>
  <si>
    <t>SDTM.AE.AESTDTC, SDTM.DM.RFSTDTC</t>
  </si>
  <si>
    <t>AEENDY</t>
  </si>
  <si>
    <t>Study Day of End of Adverse Event</t>
  </si>
  <si>
    <t>SDTM.AE.AEENDTC, SDTM.DM.RFSTDTC</t>
  </si>
  <si>
    <t>CO.DS.DOMAIN</t>
  </si>
  <si>
    <t>DSSEQ</t>
  </si>
  <si>
    <t>MT.DS.DSSEQ</t>
  </si>
  <si>
    <t>SDTM.DS.STUDYID, SDTM.DS.USUBJID, SDTM.DS.DSDECOD,
SDTM.DS.DSSTDTC</t>
  </si>
  <si>
    <t>DSSPID</t>
  </si>
  <si>
    <t>RAW.EV.IDENT</t>
  </si>
  <si>
    <t>DSTERM</t>
  </si>
  <si>
    <t>Reported Term for the Disposition Event</t>
  </si>
  <si>
    <t>106 139</t>
  </si>
  <si>
    <t>RAW.EV.TERM</t>
  </si>
  <si>
    <t>DSDECOD</t>
  </si>
  <si>
    <t>Standardized Disposition Term</t>
  </si>
  <si>
    <t>DSCAT</t>
  </si>
  <si>
    <t>Category for Disposition Event</t>
  </si>
  <si>
    <t>RAW.EV.VISIT_RAW</t>
  </si>
  <si>
    <t>DSDTC</t>
  </si>
  <si>
    <t>RAW.EV.COL_DATE, RAW.EV.COL_TIME</t>
  </si>
  <si>
    <t>DSSTDTC</t>
  </si>
  <si>
    <t>Start Date/Time of Disposition Event</t>
  </si>
  <si>
    <t>RAW.EV.START_DATE, RAW.EV.START_TIME</t>
  </si>
  <si>
    <t>DSSTDY</t>
  </si>
  <si>
    <t>Study Day of Start of Disposition Event</t>
  </si>
  <si>
    <t>SDTM.DS.DSSTDTC, SDTM.DM.RFSTDTC</t>
  </si>
  <si>
    <t>CO.MH.DOMAIN</t>
  </si>
  <si>
    <t>MHSEQ</t>
  </si>
  <si>
    <t>MT.MH.MHSEQ</t>
  </si>
  <si>
    <t>SDTM.MH.STUDYID, SDTM.MH.USUBJID, SDTM.MH.MHTERM,
SDTM.MH.MHSTDTC</t>
  </si>
  <si>
    <t>MHSPID</t>
  </si>
  <si>
    <t>14 15 121 122 123</t>
  </si>
  <si>
    <t>RAW.MED.IDENT, RAW.AE1.IDENT</t>
  </si>
  <si>
    <t>MHTERM</t>
  </si>
  <si>
    <t>Reported Term for the Medical History</t>
  </si>
  <si>
    <t>RAW.MED.TERM, RAW.AE1.TERM</t>
  </si>
  <si>
    <t>MHLLT</t>
  </si>
  <si>
    <t>MHDECOD</t>
  </si>
  <si>
    <t>MHHLT</t>
  </si>
  <si>
    <t>MHHLGT</t>
  </si>
  <si>
    <t>MHCAT</t>
  </si>
  <si>
    <t>Category for Medical History</t>
  </si>
  <si>
    <t>Category values are assigned according to the CRF Section label which was used to collect that type of medical history information.</t>
  </si>
  <si>
    <t>MHBODSYS</t>
  </si>
  <si>
    <t>MHSEV</t>
  </si>
  <si>
    <t>RAW.AE1.INTENSE, RAW.MED.INTENSE</t>
  </si>
  <si>
    <t>RAW.AE1.VISIT_RAW, RAW.MED.VISIT_RAW</t>
  </si>
  <si>
    <t>MHDTC</t>
  </si>
  <si>
    <t>Date/Time of History Collection</t>
  </si>
  <si>
    <t>RAW.AE1.COL_DATE, RAW.AE1.COL_TIME,
RAW.MED.COL_DATE, RAW.MED.COL_TIME</t>
  </si>
  <si>
    <t>MHSTDTC</t>
  </si>
  <si>
    <t>Start Date/Time of Medical History Event</t>
  </si>
  <si>
    <t>RAW.MED.START_DATE, RAW.MED.START_TIME</t>
  </si>
  <si>
    <t>MHDY</t>
  </si>
  <si>
    <t>Study Day of History Collection</t>
  </si>
  <si>
    <t>MT.MH.MHDY</t>
  </si>
  <si>
    <t>SDTM.MH.MHDTC, SDTM.DM.RFSTDTC</t>
  </si>
  <si>
    <t>CO.LB.DOMAIN</t>
  </si>
  <si>
    <t>LBSEQ</t>
  </si>
  <si>
    <t>MT.LB.LBSEQ</t>
  </si>
  <si>
    <t>SDTM.LB.STUDYID, SDTM.LB.USUBJID, SDTM.LB.LBTESTCD,
SDTM.LB.VISITNUM</t>
  </si>
  <si>
    <t>LBTESTCD</t>
  </si>
  <si>
    <t>Lab Test or Examination Short Name</t>
  </si>
  <si>
    <t>LBTEST</t>
  </si>
  <si>
    <t>Lab Test or Examination Name</t>
  </si>
  <si>
    <t>LBCAT</t>
  </si>
  <si>
    <t>Category for Lab Test</t>
  </si>
  <si>
    <t>LBORRES</t>
  </si>
  <si>
    <t>Result or Finding in Original Units</t>
  </si>
  <si>
    <t>RAW.LB1.RESULT, RAW.LB2.RESULT</t>
  </si>
  <si>
    <t>LBORRESU</t>
  </si>
  <si>
    <t>Original Units</t>
  </si>
  <si>
    <t>LBUNIT</t>
  </si>
  <si>
    <t>RAW.LB1.UNIT, RAW.LB2.UNIT</t>
  </si>
  <si>
    <t>LBORNRLO</t>
  </si>
  <si>
    <t>Reference Range Lower Limit in Orig Unit</t>
  </si>
  <si>
    <t>RAW.LB1.LOW_LIMIT, RAW.LB2.LOW_LIMIT</t>
  </si>
  <si>
    <t>LBORNRHI</t>
  </si>
  <si>
    <t>Reference Range Upper Limit in Orig Unit</t>
  </si>
  <si>
    <t>RAW.LB1.HIGH_LIMIT, RAW.LB2.HIGH_LIMIT</t>
  </si>
  <si>
    <t>LBSTRESC</t>
  </si>
  <si>
    <t>Character Result/Finding in Std Format</t>
  </si>
  <si>
    <t>MT.LB.LBSTRESC</t>
  </si>
  <si>
    <t>SDTM.LB.LBORRES, SDTM.LB.LBSTRESU</t>
  </si>
  <si>
    <t>LBSTRESN</t>
  </si>
  <si>
    <t>Numeric Result/Finding in Standard Units</t>
  </si>
  <si>
    <t>MT.LB.LBSTRESN</t>
  </si>
  <si>
    <t>SDTM.LB.LBSTRESC</t>
  </si>
  <si>
    <t>LBSTRESU</t>
  </si>
  <si>
    <t>Standard Units</t>
  </si>
  <si>
    <t>Standard unit per parameter assigned for summarizing analyses</t>
  </si>
  <si>
    <t>LBSTNRLO</t>
  </si>
  <si>
    <t>Reference Range Lower Limit-Std Units</t>
  </si>
  <si>
    <t>MT.LB.LBSTNRLO</t>
  </si>
  <si>
    <t>LBSTNRHI</t>
  </si>
  <si>
    <t>Reference Range Upper Limit-Std Units</t>
  </si>
  <si>
    <t>MT.LB.LBSTNRHI</t>
  </si>
  <si>
    <t>LBNRIND</t>
  </si>
  <si>
    <t>Reference Range Indicator</t>
  </si>
  <si>
    <t>MT.LB.LBNRIND</t>
  </si>
  <si>
    <t>CO.LB.LBNRIND</t>
  </si>
  <si>
    <t>SDTM.LB.LBSTRESN, SDTM.LB.LBSTNRHI, SDTM.LB.LBSTNRLO,
SDTM.LB.LBCAT</t>
  </si>
  <si>
    <t>LBBLFL</t>
  </si>
  <si>
    <t>Baseline Flag</t>
  </si>
  <si>
    <t>MT.LB.LBBLFL</t>
  </si>
  <si>
    <t>MT.VISITNUM</t>
  </si>
  <si>
    <t>RAW.LB3.VISIT_RAW, RAW.LB4.VISIT_RAW</t>
  </si>
  <si>
    <t>LBDTC</t>
  </si>
  <si>
    <t>Date/Time of Specimen Collection</t>
  </si>
  <si>
    <t xml:space="preserve">RAW.LB3.COL_DATE, RAW.LB4.COL_DATE, RAW.LB3.COL_TIME, RAW.LB4.COL_TIME </t>
  </si>
  <si>
    <t>LBDY</t>
  </si>
  <si>
    <t>Study Day of Specimen Collection</t>
  </si>
  <si>
    <t>SDTM.LB.LBDTC, SDTM.DM.RFSTDTC</t>
  </si>
  <si>
    <t>CO.QS.DOMAIN</t>
  </si>
  <si>
    <t>QSSEQ</t>
  </si>
  <si>
    <t>MT.QS.QSSEQ</t>
  </si>
  <si>
    <t>SDTM.QS.STUDYID, SDTM.QS.USUBJID, SDTM.QS.QSTESTCD,
SDTM.QS.VISITNUM</t>
  </si>
  <si>
    <t>QSTESTCD</t>
  </si>
  <si>
    <t>Question Short Name</t>
  </si>
  <si>
    <t>10 11 26 27 28 29 38 44 
54 59 60 61 62 63 69 74 
75 76 77 78 84 89 91 92 
93 94 95 101 109 110 111 
112 113 130 131 132 133 
134 156 157</t>
  </si>
  <si>
    <t>SDTM.QS.QSTEST</t>
  </si>
  <si>
    <t>QSTEST</t>
  </si>
  <si>
    <t>Question Name</t>
  </si>
  <si>
    <t>QSCAT</t>
  </si>
  <si>
    <t>Category of Question</t>
  </si>
  <si>
    <t>10 11 26 27 28 29 38 44 54 59 60 61 62 63 69 74 75 76 77 78 84 89 91 92 93 94 95 101 109 110 111 112 113 130 131 132 133 134 156 157</t>
  </si>
  <si>
    <t>QSSCAT</t>
  </si>
  <si>
    <t>Subcategory for Question</t>
  </si>
  <si>
    <t>QSORRES</t>
  </si>
  <si>
    <t>Finding in Original Units</t>
  </si>
  <si>
    <t>RAW.QS.RESULT</t>
  </si>
  <si>
    <t>QSORRESU</t>
  </si>
  <si>
    <t>QSUNIT</t>
  </si>
  <si>
    <t>26 59 74 91 109 130</t>
  </si>
  <si>
    <t>RAW.QS.RESULT_UNIT</t>
  </si>
  <si>
    <t>QSSTRESC</t>
  </si>
  <si>
    <t>MT.QS.QSSTRESC</t>
  </si>
  <si>
    <t>SDTM.QS.QSORRES</t>
  </si>
  <si>
    <t>QSSTRESN</t>
  </si>
  <si>
    <t>Numeric Finding in Standard Units</t>
  </si>
  <si>
    <t>MT.QS.QSSTRESN</t>
  </si>
  <si>
    <t>SDTM.QS.QSSTRESC</t>
  </si>
  <si>
    <t>QSSTRESU</t>
  </si>
  <si>
    <t>MT.QS.QSSTRESU</t>
  </si>
  <si>
    <t>SDTM.QS.QSORRESU</t>
  </si>
  <si>
    <t>QSBLFL</t>
  </si>
  <si>
    <t>MT.QS.QSBLFL</t>
  </si>
  <si>
    <t>SDTM.QS.VISIT</t>
  </si>
  <si>
    <t>QSDRVFL</t>
  </si>
  <si>
    <t>Derived Flag</t>
  </si>
  <si>
    <t>CO.QS.QSDRVFL</t>
  </si>
  <si>
    <t>RAW.QS.VISIT_RAW</t>
  </si>
  <si>
    <t>QSDTC</t>
  </si>
  <si>
    <t>Date/Time of Finding</t>
  </si>
  <si>
    <t>QSDTC=SV.SVSTDTC of the respective VISIT</t>
  </si>
  <si>
    <t>SDTM.SV.SVSTDTC</t>
  </si>
  <si>
    <t>QSDY</t>
  </si>
  <si>
    <t>Study Day of Finding</t>
  </si>
  <si>
    <t>MT.QS.QSDY</t>
  </si>
  <si>
    <t>SDTM.QS.QSDTC, SDTM.DM.RFSTDTC</t>
  </si>
  <si>
    <t>CO.SC.DOMAIN</t>
  </si>
  <si>
    <t>SCTESTCD</t>
  </si>
  <si>
    <t>8</t>
  </si>
  <si>
    <t>SCCAT</t>
  </si>
  <si>
    <t>SCUNIT</t>
  </si>
  <si>
    <t>MT.SC.SCSTRESC</t>
  </si>
  <si>
    <t>MT.SC.SCSTRESN</t>
  </si>
  <si>
    <t>MT.SC.SCSTRESU</t>
  </si>
  <si>
    <t>MT.SC.SCDY</t>
  </si>
  <si>
    <t>CO.VS.DOMAIN</t>
  </si>
  <si>
    <t>MT.VS.VSSEQ</t>
  </si>
  <si>
    <t>VSTESTCD</t>
  </si>
  <si>
    <t>VSPOS</t>
  </si>
  <si>
    <t>VSUNIT</t>
  </si>
  <si>
    <t>MT.VS.VSSTRESC</t>
  </si>
  <si>
    <t>MT.VS.VSSTRESN</t>
  </si>
  <si>
    <t>MT.VS.VSSTRESU</t>
  </si>
  <si>
    <t>ND</t>
  </si>
  <si>
    <t>VSLOC</t>
  </si>
  <si>
    <t>MT.VS.VSBLFL</t>
  </si>
  <si>
    <t>MT.VS.VSDY</t>
  </si>
  <si>
    <t>VSTPT</t>
  </si>
  <si>
    <t>VSTPTNUM</t>
  </si>
  <si>
    <t>VSTPTREF</t>
  </si>
  <si>
    <t>RDOMAIN</t>
  </si>
  <si>
    <t>Related Domain Abbreviation</t>
  </si>
  <si>
    <t>Domain abbreviations for domains which are related to at least one other domain. Derived from parent record</t>
  </si>
  <si>
    <t>IDVAR</t>
  </si>
  <si>
    <t>Identifying Variable</t>
  </si>
  <si>
    <t>Derived from parent record</t>
  </si>
  <si>
    <t>IDVARVAL</t>
  </si>
  <si>
    <t>Identifying Variable Value</t>
  </si>
  <si>
    <t>RELTYPE</t>
  </si>
  <si>
    <t>Relationship Type</t>
  </si>
  <si>
    <t>RELID</t>
  </si>
  <si>
    <t>Relationship Identifier</t>
  </si>
  <si>
    <t>Records with the same RELID value can be considered as related records</t>
  </si>
  <si>
    <t>MT.SUPPAE.STUDYID</t>
  </si>
  <si>
    <t>CO.AE.RDOMAIN</t>
  </si>
  <si>
    <t>QNAM</t>
  </si>
  <si>
    <t>QVAL</t>
  </si>
  <si>
    <t>RESULT</t>
  </si>
  <si>
    <t>QEVAL</t>
  </si>
  <si>
    <t>MT.SUPPDM.STUDYID</t>
  </si>
  <si>
    <t>CO.DM.RDOMAIN</t>
  </si>
  <si>
    <t>MT.SUPPDS.STUDYID</t>
  </si>
  <si>
    <t>CO.DS.RDOMAIN</t>
  </si>
  <si>
    <t>MT.SUPPLB.STUDYID</t>
  </si>
  <si>
    <t>CO.LB.RDOMAIN</t>
  </si>
  <si>
    <t>Where Clause</t>
  </si>
  <si>
    <t>ADDON</t>
  </si>
  <si>
    <t>Added on to Existing Treatments</t>
  </si>
  <si>
    <t>AGEMAX</t>
  </si>
  <si>
    <t>Planned Maximum Age of Subjects</t>
  </si>
  <si>
    <t>AGEMIN</t>
  </si>
  <si>
    <t>Planned Minimum Age of Subjects</t>
  </si>
  <si>
    <t>AGESPAN</t>
  </si>
  <si>
    <t>Age Group</t>
  </si>
  <si>
    <t>COMPTRT</t>
  </si>
  <si>
    <t>Comparative Treatment Name</t>
  </si>
  <si>
    <t>DOSE</t>
  </si>
  <si>
    <t>DOSFRQ</t>
  </si>
  <si>
    <t>Dosing Frequency</t>
  </si>
  <si>
    <t>DOSU</t>
  </si>
  <si>
    <t>INDIC</t>
  </si>
  <si>
    <t>Trial Indication</t>
  </si>
  <si>
    <t>LENGTH</t>
  </si>
  <si>
    <t>Trial Length</t>
  </si>
  <si>
    <t>OBJPRIM</t>
  </si>
  <si>
    <t>Trial Primary Objective</t>
  </si>
  <si>
    <t>OBJSEC</t>
  </si>
  <si>
    <t>Trial Secondary Objective</t>
  </si>
  <si>
    <t>PLANSUB</t>
  </si>
  <si>
    <t>Planned Number of Subjects</t>
  </si>
  <si>
    <t>RANDOM</t>
  </si>
  <si>
    <t>Trial is Randomized</t>
  </si>
  <si>
    <t>ROUTE</t>
  </si>
  <si>
    <t>SEXPOP</t>
  </si>
  <si>
    <t>Sex of Participants</t>
  </si>
  <si>
    <t>SPONSOR</t>
  </si>
  <si>
    <t>Clinical Study Sponsor</t>
  </si>
  <si>
    <t>TBLIND</t>
  </si>
  <si>
    <t>Trial Blinding Schema</t>
  </si>
  <si>
    <t>TCNTL</t>
  </si>
  <si>
    <t>Control Type</t>
  </si>
  <si>
    <t>TDIGRP</t>
  </si>
  <si>
    <t>Diagnosis Group</t>
  </si>
  <si>
    <t>TINDTP</t>
  </si>
  <si>
    <t>Trial Indication Type</t>
  </si>
  <si>
    <t>TITLE</t>
  </si>
  <si>
    <t>Trial Title</t>
  </si>
  <si>
    <t>TPHASE</t>
  </si>
  <si>
    <t>Trial Phase Classification</t>
  </si>
  <si>
    <t>TRT</t>
  </si>
  <si>
    <t>Investigational Therapy or Treatment</t>
  </si>
  <si>
    <t>TTYPE</t>
  </si>
  <si>
    <t>Trial Type</t>
  </si>
  <si>
    <t>NULL</t>
  </si>
  <si>
    <t>CHEMISTRY</t>
  </si>
  <si>
    <t>HEMATOLOGY</t>
  </si>
  <si>
    <t>OTHER</t>
  </si>
  <si>
    <t>URINALYSIS</t>
  </si>
  <si>
    <t>(LB.LBCAT.CHEMISTRY)</t>
  </si>
  <si>
    <t>ALB</t>
  </si>
  <si>
    <t>Albumin</t>
  </si>
  <si>
    <t>ALP</t>
  </si>
  <si>
    <t>Alkaline Phosphatase</t>
  </si>
  <si>
    <t>ALT</t>
  </si>
  <si>
    <t>Alanine Aminotransferase</t>
  </si>
  <si>
    <t>AST</t>
  </si>
  <si>
    <t>Aspartate Aminotransferase</t>
  </si>
  <si>
    <t>BILI</t>
  </si>
  <si>
    <t>Bilirubin</t>
  </si>
  <si>
    <t>BUN</t>
  </si>
  <si>
    <t>Blood Urea Nitrogen</t>
  </si>
  <si>
    <t>CA</t>
  </si>
  <si>
    <t>Calcium</t>
  </si>
  <si>
    <t>CHOL</t>
  </si>
  <si>
    <t>Cholesterol</t>
  </si>
  <si>
    <t>CK</t>
  </si>
  <si>
    <t>Creatine Kinase</t>
  </si>
  <si>
    <t>CL</t>
  </si>
  <si>
    <t>Chloride</t>
  </si>
  <si>
    <t>CREAT</t>
  </si>
  <si>
    <t>Creatinine</t>
  </si>
  <si>
    <t>GGT</t>
  </si>
  <si>
    <t>Gamma Glutamyl Transferase</t>
  </si>
  <si>
    <t>GLUC</t>
  </si>
  <si>
    <t>Glucose</t>
  </si>
  <si>
    <t>K</t>
  </si>
  <si>
    <t>Potassium</t>
  </si>
  <si>
    <t>PHOS</t>
  </si>
  <si>
    <t>Phosphate</t>
  </si>
  <si>
    <t>PROT</t>
  </si>
  <si>
    <t>Protein</t>
  </si>
  <si>
    <t>SODIUM</t>
  </si>
  <si>
    <t>Sodium</t>
  </si>
  <si>
    <t>URATE</t>
  </si>
  <si>
    <t>Urate</t>
  </si>
  <si>
    <t>(LB.LBCAT.HEMATOLOGY)</t>
  </si>
  <si>
    <t>ANISO</t>
  </si>
  <si>
    <t>Anisocytes</t>
  </si>
  <si>
    <t>BASO</t>
  </si>
  <si>
    <t>Basophils</t>
  </si>
  <si>
    <t>EOS</t>
  </si>
  <si>
    <t>Eosinophils</t>
  </si>
  <si>
    <t>HCT</t>
  </si>
  <si>
    <t>Hematocrit</t>
  </si>
  <si>
    <t>HGB</t>
  </si>
  <si>
    <t>Hemoglobin</t>
  </si>
  <si>
    <t>LYM</t>
  </si>
  <si>
    <t>Lymphocytes</t>
  </si>
  <si>
    <t>MACROCY</t>
  </si>
  <si>
    <t>Macrocytes</t>
  </si>
  <si>
    <t>MCH</t>
  </si>
  <si>
    <t>Ery. Mean Corpuscular Hemoglobin</t>
  </si>
  <si>
    <t>MCHC</t>
  </si>
  <si>
    <t>Ery. Mean Corpuscular HGB Concentration</t>
  </si>
  <si>
    <t>MCV</t>
  </si>
  <si>
    <t>Ery. Mean Corpuscular Volume</t>
  </si>
  <si>
    <t>MICROCY</t>
  </si>
  <si>
    <t>Microcytes</t>
  </si>
  <si>
    <t>MONO</t>
  </si>
  <si>
    <t>Monocytes</t>
  </si>
  <si>
    <t>PLAT</t>
  </si>
  <si>
    <t>Platelet</t>
  </si>
  <si>
    <t>POIKILO</t>
  </si>
  <si>
    <t>Poikilocytes</t>
  </si>
  <si>
    <t>POLYCHR</t>
  </si>
  <si>
    <t>Polychromasia</t>
  </si>
  <si>
    <t>RBC</t>
  </si>
  <si>
    <t>Erythrocytes</t>
  </si>
  <si>
    <t>WBC</t>
  </si>
  <si>
    <t>Leukocytes</t>
  </si>
  <si>
    <t>(LB.LBCAT.NULL)</t>
  </si>
  <si>
    <t>HBA1C</t>
  </si>
  <si>
    <t>Hemoglobin A1C</t>
  </si>
  <si>
    <t>TSH</t>
  </si>
  <si>
    <t>Thyrotropin</t>
  </si>
  <si>
    <t>VITB12</t>
  </si>
  <si>
    <t>Vitamin B12</t>
  </si>
  <si>
    <t>(LB.LBCAT.URINALYSIS)</t>
  </si>
  <si>
    <t>COLOR</t>
  </si>
  <si>
    <t>Color</t>
  </si>
  <si>
    <t>KETONES</t>
  </si>
  <si>
    <t>Ketones</t>
  </si>
  <si>
    <t>PH</t>
  </si>
  <si>
    <t>pH</t>
  </si>
  <si>
    <t>SPGRAV</t>
  </si>
  <si>
    <t>Specific Gravity</t>
  </si>
  <si>
    <t>UROBIL</t>
  </si>
  <si>
    <t>Urobilinogen</t>
  </si>
  <si>
    <t>ACITM01</t>
  </si>
  <si>
    <t>WORD RECALL TASK</t>
  </si>
  <si>
    <t>26, 59, 74, 91, 109, 130</t>
  </si>
  <si>
    <t>ACITM02</t>
  </si>
  <si>
    <t>NAMING OBJECTS AND FINGERS (REFER TO 5 C)</t>
  </si>
  <si>
    <t>ACITM03</t>
  </si>
  <si>
    <t>DELAYED WORD RECALL</t>
  </si>
  <si>
    <t>ACITM04</t>
  </si>
  <si>
    <t>COMMANDS</t>
  </si>
  <si>
    <t>ACITM05</t>
  </si>
  <si>
    <t>CONSTRUCTIONAL PRAXIS</t>
  </si>
  <si>
    <t>ACITM06</t>
  </si>
  <si>
    <t>IDEATIONAL PRAXIS</t>
  </si>
  <si>
    <t>ACITM07</t>
  </si>
  <si>
    <t>ORIENTATION</t>
  </si>
  <si>
    <t>ACITM08</t>
  </si>
  <si>
    <t>WORD RECOGNITION</t>
  </si>
  <si>
    <t>ACITM09</t>
  </si>
  <si>
    <t>ATTENTION/VISUAL SEARCH TASK</t>
  </si>
  <si>
    <t>ACITM10</t>
  </si>
  <si>
    <t>MAZE SOLUTION</t>
  </si>
  <si>
    <t>ACITM11</t>
  </si>
  <si>
    <t>SPOKEN LANGUAGE ABILITY</t>
  </si>
  <si>
    <t>ACITM12</t>
  </si>
  <si>
    <t>COMPREHENSION OF SPOKEN LANGUAGE</t>
  </si>
  <si>
    <t>ACITM13</t>
  </si>
  <si>
    <t>WORD FINDING DIFFICULTY IN SPONTANEOUS S</t>
  </si>
  <si>
    <t>ACITM14</t>
  </si>
  <si>
    <t>RECALL OF TEST INSTRUCTIONS</t>
  </si>
  <si>
    <t>ACTOT</t>
  </si>
  <si>
    <t>ADAS-COG(11) Subscore</t>
  </si>
  <si>
    <t>see SAP</t>
  </si>
  <si>
    <t>CIBIC</t>
  </si>
  <si>
    <t>EXTENT OF CHANGE, IF ANY, SINCE BASELINE</t>
  </si>
  <si>
    <t>60, 75, 92, 110, 131</t>
  </si>
  <si>
    <t>DAITM01</t>
  </si>
  <si>
    <t>UNDERTAKE TO WASH HIMSELF/HERSELF</t>
  </si>
  <si>
    <t>NYNAN</t>
  </si>
  <si>
    <t>28, 62, 77, 94, 112, 133, 156</t>
  </si>
  <si>
    <t>DAITM02</t>
  </si>
  <si>
    <t>UNDERTAKE TO BRUSH HIS/HER TEETH</t>
  </si>
  <si>
    <t>DAITM03</t>
  </si>
  <si>
    <t>DECIDE TO CARE FOR HIS/HER HAIR</t>
  </si>
  <si>
    <t>DAITM04</t>
  </si>
  <si>
    <t>PREPARE FOR WASHING, TAKING A BATH</t>
  </si>
  <si>
    <t>DAITM05</t>
  </si>
  <si>
    <t>WASH AND DRY COMPLETELY SAFELY</t>
  </si>
  <si>
    <t>DAITM06</t>
  </si>
  <si>
    <t>BRUSH HIS/HER TEETH</t>
  </si>
  <si>
    <t>DAITM07</t>
  </si>
  <si>
    <t>CARE FOR HIS/HER HAIR</t>
  </si>
  <si>
    <t>DAITM08</t>
  </si>
  <si>
    <t>UNDERTAKE TO DRESS HIMSELF/HERSELF</t>
  </si>
  <si>
    <t>DAITM09</t>
  </si>
  <si>
    <t>CHOOSE APPROPRIATE CLOTHING</t>
  </si>
  <si>
    <t>DAITM10</t>
  </si>
  <si>
    <t>DRESS HIMSELF/HERSELF</t>
  </si>
  <si>
    <t>DAITM11</t>
  </si>
  <si>
    <t>DRESS HIMSELF/HERSELF COMPLETELY</t>
  </si>
  <si>
    <t>DAITM12</t>
  </si>
  <si>
    <t>UNDRESS HIMSELF/HERSELF COMPLETELY</t>
  </si>
  <si>
    <t>DAITM13</t>
  </si>
  <si>
    <t>DECIDE TO USE THE TOILET AT APPROPRIATE TIME</t>
  </si>
  <si>
    <t>DAITM14</t>
  </si>
  <si>
    <t>USE THE TOILET WITHOUT "ACCIDENTS"</t>
  </si>
  <si>
    <t>DAITM15</t>
  </si>
  <si>
    <t>DECIDE THAT HE/SHE NEEDS TO EAT</t>
  </si>
  <si>
    <t>DAITM16</t>
  </si>
  <si>
    <t>CHOOSE APPROPRIATE UTENSILS</t>
  </si>
  <si>
    <t>DAITM17</t>
  </si>
  <si>
    <t>EAT HIS/HER MEALS AT A NORMAL PACE</t>
  </si>
  <si>
    <t>DAITM18</t>
  </si>
  <si>
    <t>UNDERTAKE TO PREPARE A LIGHT MEAL</t>
  </si>
  <si>
    <t>DAITM19</t>
  </si>
  <si>
    <t>ADEQUATELY PLAN A LIGHT MEAL OR SNACK</t>
  </si>
  <si>
    <t>DAITM20</t>
  </si>
  <si>
    <t>PREPARE OR COOK A LIGHT MEAL OR A SNACK</t>
  </si>
  <si>
    <t>DAITM21</t>
  </si>
  <si>
    <t>ATTEMPT TO TELEPHONE SOMEONE</t>
  </si>
  <si>
    <t>29, 63, 78, 95, 113, 134, 157</t>
  </si>
  <si>
    <t>DAITM22</t>
  </si>
  <si>
    <t>FIND AND DIAL A TELEPHONE NUMBER CORRECT</t>
  </si>
  <si>
    <t>DAITM23</t>
  </si>
  <si>
    <t>CARRY OUT A TELEPHONE CONVERSATION</t>
  </si>
  <si>
    <t>DAITM24</t>
  </si>
  <si>
    <t>WRITE AND CONVEY A TELEPHONE MESSAGE</t>
  </si>
  <si>
    <t>DAITM25</t>
  </si>
  <si>
    <t>UNDERTAKE TO GO OUT</t>
  </si>
  <si>
    <t>DAITM26</t>
  </si>
  <si>
    <t>ADEQUATELY ORGANIZE AN OUTING</t>
  </si>
  <si>
    <t>DAITM27</t>
  </si>
  <si>
    <t>GO OUT AND REACH A FAMILIAR DESTINATION</t>
  </si>
  <si>
    <t>DAITM28</t>
  </si>
  <si>
    <t>SAFELY TAKE CAR, BUS, TAXI</t>
  </si>
  <si>
    <t>DAITM29</t>
  </si>
  <si>
    <t>RETURN FROM THE STORE</t>
  </si>
  <si>
    <t>DAITM30</t>
  </si>
  <si>
    <t>INTEREST IN HIS/HER PERSONAL AFFAIRS</t>
  </si>
  <si>
    <t>DAITM31</t>
  </si>
  <si>
    <t>PAY HIS/HER BILLS</t>
  </si>
  <si>
    <t>DAITM32</t>
  </si>
  <si>
    <t>ORGANIZE HIS/HER CORRESPONDENCE</t>
  </si>
  <si>
    <t>DAITM33</t>
  </si>
  <si>
    <t>HANDLE ADEQUATELY HIS/HER MONEY</t>
  </si>
  <si>
    <t>DAITM34</t>
  </si>
  <si>
    <t>DECIDE TO TAKE HIS/HER MEDICATIONS</t>
  </si>
  <si>
    <t>DAITM35</t>
  </si>
  <si>
    <t>TAKE HIS/HER MEDICATIONS AS PRESCRIBED</t>
  </si>
  <si>
    <t>DAITM36</t>
  </si>
  <si>
    <t>SHOW AN INTEREST IN LEISURE ACTIVITY</t>
  </si>
  <si>
    <t>DAITM37</t>
  </si>
  <si>
    <t>TAKE AN INTEREST IN HOUSEHOLD CHORES</t>
  </si>
  <si>
    <t>DAITM38</t>
  </si>
  <si>
    <t>PLAN AND ORGANIZE HOUSEHOLD CHORES</t>
  </si>
  <si>
    <t>DAITM39</t>
  </si>
  <si>
    <t>COMPLETE HOUSEHOLD CHORES</t>
  </si>
  <si>
    <t>DAITM40</t>
  </si>
  <si>
    <t>STAY SAFELY AT HOME BY HIMSELF/HERSELF</t>
  </si>
  <si>
    <t>MHITM01</t>
  </si>
  <si>
    <t>ABRUPT ONSET</t>
  </si>
  <si>
    <t>PRESABSB</t>
  </si>
  <si>
    <t>11</t>
  </si>
  <si>
    <t>MHITM02</t>
  </si>
  <si>
    <t>STEPWISE DETERIORATION</t>
  </si>
  <si>
    <t>PRESABSA</t>
  </si>
  <si>
    <t>MHITM03</t>
  </si>
  <si>
    <t>FLUCTUATING COURSE</t>
  </si>
  <si>
    <t>MHITM04</t>
  </si>
  <si>
    <t>NOCTURNAL CONFUSION</t>
  </si>
  <si>
    <t>MHITM05</t>
  </si>
  <si>
    <t>RELATIVE PRESERVATION OF PERSONALITY</t>
  </si>
  <si>
    <t>MHITM06</t>
  </si>
  <si>
    <t>DEPRESSION</t>
  </si>
  <si>
    <t>MHITM07</t>
  </si>
  <si>
    <t>SOMATIC COMPLAINTS</t>
  </si>
  <si>
    <t>MHITM08</t>
  </si>
  <si>
    <t>EMOTIONAL INCONTINENCE</t>
  </si>
  <si>
    <t>MHITM09</t>
  </si>
  <si>
    <t>HISTORY OF HYPERTENSION</t>
  </si>
  <si>
    <t>MHITM10</t>
  </si>
  <si>
    <t>HISTORY OF STROKES</t>
  </si>
  <si>
    <t>MHITM11</t>
  </si>
  <si>
    <t>EVIDENCE OF ASSOCIATED ATHEROSCLEROSIS</t>
  </si>
  <si>
    <t>MHITM12</t>
  </si>
  <si>
    <t>FOCAL NEUROLOGICAL SYMPTOMS</t>
  </si>
  <si>
    <t>MHITM13</t>
  </si>
  <si>
    <t>FOCAL NEUROLOGICAL SIGNS</t>
  </si>
  <si>
    <t>MMITM01</t>
  </si>
  <si>
    <t>WHAT IS THE (YEAR) (SEASON) (DATE)?</t>
  </si>
  <si>
    <t>SCORE5V</t>
  </si>
  <si>
    <t>10</t>
  </si>
  <si>
    <t>MMITM02</t>
  </si>
  <si>
    <t>WHERE ARE WE: (STATE) (COUNTRY) (TOWN)?</t>
  </si>
  <si>
    <t>MMITM03</t>
  </si>
  <si>
    <t>NAME 3 OBJECTS: 1 SECOND TO SAY EACH</t>
  </si>
  <si>
    <t>SCORE3V</t>
  </si>
  <si>
    <t>MMITM04</t>
  </si>
  <si>
    <t>SERIAL 7'S. 1 POINT FOR EACH CORRECT</t>
  </si>
  <si>
    <t>MMITM05</t>
  </si>
  <si>
    <t>ASK FOR THE 3 OBJECTS REPEATED ABOVE</t>
  </si>
  <si>
    <t>MMITM06</t>
  </si>
  <si>
    <t>NAME A PENCIL, AND WATCH (2 POINTS)</t>
  </si>
  <si>
    <t>SCORE9V</t>
  </si>
  <si>
    <t>NPITM01</t>
  </si>
  <si>
    <t>DELUSIONS PRESENT</t>
  </si>
  <si>
    <t>PRESSC</t>
  </si>
  <si>
    <t>27, 38, 44, 54, 61, 69, 76, 84, 89, 93, 101, 111, 132</t>
  </si>
  <si>
    <t>NPITM01D</t>
  </si>
  <si>
    <t>DELUSIONS DISTRESS</t>
  </si>
  <si>
    <t>DISTSC</t>
  </si>
  <si>
    <t>NPITM01F</t>
  </si>
  <si>
    <t>DELUSIONS FREQUENCY</t>
  </si>
  <si>
    <t>FREQSC</t>
  </si>
  <si>
    <t>NPITM01S</t>
  </si>
  <si>
    <t>DELUSIONS Score</t>
  </si>
  <si>
    <t>NPITM01V</t>
  </si>
  <si>
    <t>DELUSIONS SEVERITY</t>
  </si>
  <si>
    <t>SEVSC</t>
  </si>
  <si>
    <t>NPITM02</t>
  </si>
  <si>
    <t>HALLUCINATIONS PRESENT</t>
  </si>
  <si>
    <t>NPITM02D</t>
  </si>
  <si>
    <t>HALLUCINATIONS DISTRESS</t>
  </si>
  <si>
    <t>NPITM02F</t>
  </si>
  <si>
    <t>HALLUCINATIONS FREQUENCY</t>
  </si>
  <si>
    <t>NPITM02S</t>
  </si>
  <si>
    <t>HALLUCINATIONS Score</t>
  </si>
  <si>
    <t>NPITM02V</t>
  </si>
  <si>
    <t>HALLUCINATIONS SEVERITY</t>
  </si>
  <si>
    <t>NPITM03</t>
  </si>
  <si>
    <t>AGITATION/AGRESSION PRESENT</t>
  </si>
  <si>
    <t>NPITM03D</t>
  </si>
  <si>
    <t>AGITATION/AGRESSION DISTRESS</t>
  </si>
  <si>
    <t>NPITM03F</t>
  </si>
  <si>
    <t>AGITATION/AGRESSION FREQUENCY</t>
  </si>
  <si>
    <t>NPITM03S</t>
  </si>
  <si>
    <t>AGITATION/AGRESSION Score</t>
  </si>
  <si>
    <t>NPITM03V</t>
  </si>
  <si>
    <t>AGITATION/AGRESSION SEVERITY</t>
  </si>
  <si>
    <t>NPITM04</t>
  </si>
  <si>
    <t>DEPRESSION/DYSPHORIA PRESENT</t>
  </si>
  <si>
    <t>NPITM04D</t>
  </si>
  <si>
    <t>DEPRESSION/DYSPHORIA DISTRESS</t>
  </si>
  <si>
    <t>NPITM04F</t>
  </si>
  <si>
    <t>DEPRESSION/DYSPHORIA FREQUENCY</t>
  </si>
  <si>
    <t>NPITM04S</t>
  </si>
  <si>
    <t>DEPRESSION/DYSPHORIA Score</t>
  </si>
  <si>
    <t>NPITM04V</t>
  </si>
  <si>
    <t>DEPRESSION/DYSPHORIA SEVERITY</t>
  </si>
  <si>
    <t>NPITM05</t>
  </si>
  <si>
    <t>ANXIETY PRESENT</t>
  </si>
  <si>
    <t>NPITM05D</t>
  </si>
  <si>
    <t>ANXIETY DISTRESS</t>
  </si>
  <si>
    <t>NPITM05F</t>
  </si>
  <si>
    <t>ANXIETY FREQUENCY</t>
  </si>
  <si>
    <t>NPITM05S</t>
  </si>
  <si>
    <t>ANXIETY Score</t>
  </si>
  <si>
    <t>NPITM05V</t>
  </si>
  <si>
    <t>ANXIETY SEVERITY</t>
  </si>
  <si>
    <t>NPITM06</t>
  </si>
  <si>
    <t>EUPHORIA/ELATION PRESENT</t>
  </si>
  <si>
    <t>NPITM06D</t>
  </si>
  <si>
    <t>EUPHORIA/ELATION DISTRESS</t>
  </si>
  <si>
    <t>NPITM06F</t>
  </si>
  <si>
    <t>EUPHORIA/ELATION FREQUENCY</t>
  </si>
  <si>
    <t>NPITM06S</t>
  </si>
  <si>
    <t>EUPHORIA/ELATION Score</t>
  </si>
  <si>
    <t>NPITM06V</t>
  </si>
  <si>
    <t>EUPHORIA/ELATION SEVERITY</t>
  </si>
  <si>
    <t>NPITM07</t>
  </si>
  <si>
    <t>APATHY/INDIFFERENCE PRESENT</t>
  </si>
  <si>
    <t>NPITM07D</t>
  </si>
  <si>
    <t>APATHY/INDIFFERENCE DISTRESS</t>
  </si>
  <si>
    <t>NPITM07F</t>
  </si>
  <si>
    <t>APATHY/INDIFFERENCE FREQUENCY</t>
  </si>
  <si>
    <t>NPITM07S</t>
  </si>
  <si>
    <t>APATHY/INDIFFERENCE Score</t>
  </si>
  <si>
    <t>NPITM07V</t>
  </si>
  <si>
    <t>APATHY/INDIFFERENCE SEVERITY</t>
  </si>
  <si>
    <t>NPITM08</t>
  </si>
  <si>
    <t>DISINHIBITION PRESENT</t>
  </si>
  <si>
    <t>NPITM08D</t>
  </si>
  <si>
    <t>DISINHIBITION DISTRESS</t>
  </si>
  <si>
    <t>NPITM08F</t>
  </si>
  <si>
    <t>DISINHIBITION FREQUENCY</t>
  </si>
  <si>
    <t>NPITM08S</t>
  </si>
  <si>
    <t>DISINHIBITION Score</t>
  </si>
  <si>
    <t>NPITM08V</t>
  </si>
  <si>
    <t>DISINHIBITION SEVERITY</t>
  </si>
  <si>
    <t>NPITM09</t>
  </si>
  <si>
    <t>IRRITABILITY/LABILITY PRESENT</t>
  </si>
  <si>
    <t>NPITM09D</t>
  </si>
  <si>
    <t>IRRITABILITY/LABILITY DISTRESS</t>
  </si>
  <si>
    <t>NPITM09F</t>
  </si>
  <si>
    <t>IRRITABILITY/LABILITY FREQUENCY</t>
  </si>
  <si>
    <t>NPITM09S</t>
  </si>
  <si>
    <t>IRRITABILITY/LABILITY Score</t>
  </si>
  <si>
    <t>NPITM09V</t>
  </si>
  <si>
    <t>IRRITABILITY/LABILITY SEVERITY</t>
  </si>
  <si>
    <t>NPITM10</t>
  </si>
  <si>
    <t>ABERRANT MOTOR BEHAVIOR PRESENT</t>
  </si>
  <si>
    <t>NPITM10D</t>
  </si>
  <si>
    <t>ABERRANT MOTOR BEHAVIOR DISTRESS</t>
  </si>
  <si>
    <t>NPITM10F</t>
  </si>
  <si>
    <t>ABERRANT MOTOR BEHAVIOR FREQUENCY</t>
  </si>
  <si>
    <t>NPITM10S</t>
  </si>
  <si>
    <t>ABERRANT MOTOR BEHAVIOR Score</t>
  </si>
  <si>
    <t>NPITM10V</t>
  </si>
  <si>
    <t>ABERRANT MOTOR BEHAVIOR SEVERITY</t>
  </si>
  <si>
    <t>NPITM11</t>
  </si>
  <si>
    <t>NIGHT-TIME BEHAVIOR PRESENT</t>
  </si>
  <si>
    <t>NPITM11D</t>
  </si>
  <si>
    <t>NIGHT-TIME BEHAVIOR DISTRESS</t>
  </si>
  <si>
    <t>NPITM11F</t>
  </si>
  <si>
    <t>NIGHT-TIME BEHAVIOR FREQUENCY</t>
  </si>
  <si>
    <t>NPITM11S</t>
  </si>
  <si>
    <t>NIGHT-TIME BEHAVIOR Score</t>
  </si>
  <si>
    <t>NPITM11V</t>
  </si>
  <si>
    <t>NIGHT-TIME BEHAVIOR SEVERITY</t>
  </si>
  <si>
    <t>NPITM12</t>
  </si>
  <si>
    <t>APPETITE/EATING CHANGE PRESENT</t>
  </si>
  <si>
    <t>NPITM12D</t>
  </si>
  <si>
    <t>APPETITE/EATING CHANGE DISTRESS</t>
  </si>
  <si>
    <t>NPITM12F</t>
  </si>
  <si>
    <t>APPETITE/EATING CHANGE FREQUENCY</t>
  </si>
  <si>
    <t>NPITM12S</t>
  </si>
  <si>
    <t>APPETITE/EATING CHANGE Score</t>
  </si>
  <si>
    <t>NPITM12V</t>
  </si>
  <si>
    <t>APPETITE/EATING CHANGE SEVERITY</t>
  </si>
  <si>
    <t>NPTOT</t>
  </si>
  <si>
    <t>NPI-X (9) Total Score</t>
  </si>
  <si>
    <t>EDLEVEL</t>
  </si>
  <si>
    <t>EDUCATION LEVEL</t>
  </si>
  <si>
    <t>DIABP</t>
  </si>
  <si>
    <t>Diastolic Blood Pressure</t>
  </si>
  <si>
    <t>10, 23, 30, 33, 39, 45, 50, 55, 64, 70, 79, 85, 96, 102, 114, 135</t>
  </si>
  <si>
    <t>HEIGHT</t>
  </si>
  <si>
    <t>Height</t>
  </si>
  <si>
    <t>16</t>
  </si>
  <si>
    <t>PULSE</t>
  </si>
  <si>
    <t>Pulse Rate</t>
  </si>
  <si>
    <t>SYSBP</t>
  </si>
  <si>
    <t>Systolic Blood Pressure</t>
  </si>
  <si>
    <t>TEMP</t>
  </si>
  <si>
    <t>Temperature</t>
  </si>
  <si>
    <t>WEIGHT</t>
  </si>
  <si>
    <t>Weight</t>
  </si>
  <si>
    <t>16, 30, 39, 45, 55, 64, 70, 79, 85, 96, 102, 135</t>
  </si>
  <si>
    <t>SUPPAE.QNAM.AERTREM</t>
  </si>
  <si>
    <t>TREATMENT EMERGENT FLAG</t>
  </si>
  <si>
    <t>SUPPDM.QNAM.COMPLT16</t>
  </si>
  <si>
    <t>Completers of Week 16 Population Flag</t>
  </si>
  <si>
    <t>SUPPDM.QNAM.COMPLT24</t>
  </si>
  <si>
    <t>Completers of Week 24 Population Flag</t>
  </si>
  <si>
    <t>SUPPDM.QNAM.COMPLT8</t>
  </si>
  <si>
    <t>Completers of Week 8 Population Flag</t>
  </si>
  <si>
    <t>SUPPDM.QNAM.EFFICACY</t>
  </si>
  <si>
    <t>Efficacy Population Flag</t>
  </si>
  <si>
    <t>SUPPDM.QNAM.SAFETY</t>
  </si>
  <si>
    <t>Safety Population Flag</t>
  </si>
  <si>
    <t>SUPPDM.QNAM.ITT</t>
  </si>
  <si>
    <t>Intent to Treat Population Flag</t>
  </si>
  <si>
    <t>SUPPDS.QNAM.ENTCRIT</t>
  </si>
  <si>
    <t>PROTOCOL ENTRY CRITERIA NOT MET</t>
  </si>
  <si>
    <t>106</t>
  </si>
  <si>
    <t>SUPPLB.QNAM.ENDPOINT</t>
  </si>
  <si>
    <t>ENDPOINT VALUE FLAG</t>
  </si>
  <si>
    <t>SUPPLB.QNAM.LBTMSHI</t>
  </si>
  <si>
    <t>LAB RESULT/UPPER LIMIT OF NORMAL</t>
  </si>
  <si>
    <t>LBSTRESN / LBSTNRHI</t>
  </si>
  <si>
    <t>VISITNUM i hamar cuyc tal</t>
  </si>
  <si>
    <t>QS.QSTEST</t>
  </si>
  <si>
    <t>QS.QSTEST1</t>
  </si>
  <si>
    <t>QSUNIT1</t>
  </si>
  <si>
    <t>MT.QS.QSSTRESC1</t>
  </si>
  <si>
    <t>ID</t>
  </si>
  <si>
    <t>Comparator</t>
  </si>
  <si>
    <t>EQ</t>
  </si>
  <si>
    <t>AERTREM</t>
  </si>
  <si>
    <t>COMPLT16</t>
  </si>
  <si>
    <t>COMPLT24</t>
  </si>
  <si>
    <t>COMPLT8</t>
  </si>
  <si>
    <t>EFFICACY</t>
  </si>
  <si>
    <t>SAFETY</t>
  </si>
  <si>
    <t>ITT</t>
  </si>
  <si>
    <t>ENTCRIT</t>
  </si>
  <si>
    <t>ENDPOINT</t>
  </si>
  <si>
    <t>LBTMSHI</t>
  </si>
  <si>
    <t>NOT IN</t>
  </si>
  <si>
    <t>"ALZHEIMER'S DISEASE ASSESSMENT SCALE" "NEUROPSYCHIATRIC INVENTORY - REVISED (NPI-X)"</t>
  </si>
  <si>
    <t>IN</t>
  </si>
  <si>
    <t>Name</t>
  </si>
  <si>
    <t>NCI Codelist Code</t>
  </si>
  <si>
    <t>Term</t>
  </si>
  <si>
    <t>NCI Term Code</t>
  </si>
  <si>
    <t>Decoded Value</t>
  </si>
  <si>
    <t>NONE</t>
  </si>
  <si>
    <t>POSSIBLE</t>
  </si>
  <si>
    <t>PROBABLE</t>
  </si>
  <si>
    <t>REMOTE</t>
  </si>
  <si>
    <t>CHILDREN (2-11 YEARS)</t>
  </si>
  <si>
    <t>ADOLESCENT (12-17 YEARS)</t>
  </si>
  <si>
    <t>ADULT (18-65)</t>
  </si>
  <si>
    <t>ELDERLY (&gt; 65)</t>
  </si>
  <si>
    <t>YEARS</t>
  </si>
  <si>
    <t>Screen Failure</t>
  </si>
  <si>
    <t>Placebo</t>
  </si>
  <si>
    <t>Xanomeline Low Dose</t>
  </si>
  <si>
    <t>Xanomeline High Dose</t>
  </si>
  <si>
    <t>Scrnfail</t>
  </si>
  <si>
    <t>Pbo</t>
  </si>
  <si>
    <t>Xan_Lo</t>
  </si>
  <si>
    <t>Xan_Hi</t>
  </si>
  <si>
    <t>Marked improvement</t>
  </si>
  <si>
    <t>Moderate improvement</t>
  </si>
  <si>
    <t>Minimal improvement</t>
  </si>
  <si>
    <t>No Change</t>
  </si>
  <si>
    <t>Minimal worsening</t>
  </si>
  <si>
    <t>Moderate worsening</t>
  </si>
  <si>
    <t>Marked worsening</t>
  </si>
  <si>
    <t>BID</t>
  </si>
  <si>
    <t>EVERY MORNING</t>
  </si>
  <si>
    <t>EVERY NIGHT</t>
  </si>
  <si>
    <t>ONCE</t>
  </si>
  <si>
    <t>PRN</t>
  </si>
  <si>
    <t>Q3H</t>
  </si>
  <si>
    <t>Q4H</t>
  </si>
  <si>
    <t>Q6H</t>
  </si>
  <si>
    <t>Q4S</t>
  </si>
  <si>
    <t>QD</t>
  </si>
  <si>
    <t>QID</t>
  </si>
  <si>
    <t>QM</t>
  </si>
  <si>
    <t>QOD</t>
  </si>
  <si>
    <t>TID</t>
  </si>
  <si>
    <t>TIS</t>
  </si>
  <si>
    <t>TWICE</t>
  </si>
  <si>
    <t>AURICULAR (OTIC)</t>
  </si>
  <si>
    <t>INTRAMUSCULAR</t>
  </si>
  <si>
    <t>INTRAVENOUS</t>
  </si>
  <si>
    <t>NASAL</t>
  </si>
  <si>
    <t>OPHTHALMIC</t>
  </si>
  <si>
    <t>ORAL</t>
  </si>
  <si>
    <t>RESPIRATORY (INHALATION)</t>
  </si>
  <si>
    <t>RECTAL</t>
  </si>
  <si>
    <t>SUBCUTANEOUS</t>
  </si>
  <si>
    <t>SUBLINGUAL</t>
  </si>
  <si>
    <t>TOPICAL</t>
  </si>
  <si>
    <t>TRANSDERMAL</t>
  </si>
  <si>
    <t>VAGINAL</t>
  </si>
  <si>
    <t>N</t>
  </si>
  <si>
    <t>Normal</t>
  </si>
  <si>
    <t>A</t>
  </si>
  <si>
    <t>Abnormal</t>
  </si>
  <si>
    <t>USA</t>
  </si>
  <si>
    <t>COMPLETED</t>
  </si>
  <si>
    <t>ADVERSE EVENT</t>
  </si>
  <si>
    <t>DEATH</t>
  </si>
  <si>
    <t>LACK OF EFFICACY</t>
  </si>
  <si>
    <t>LOST TO FOLLOW-UP</t>
  </si>
  <si>
    <t>WITHDRAWAL BY SUBJECT</t>
  </si>
  <si>
    <t>SCREEN FAILURE</t>
  </si>
  <si>
    <t>STUDY TERMINATED BY SPONSOR</t>
  </si>
  <si>
    <t>PHYSICIAN DECISION</t>
  </si>
  <si>
    <t>PROTOCOL VIOLATION</t>
  </si>
  <si>
    <t>FINAL LAB VISIT</t>
  </si>
  <si>
    <t>FINAL RETRIEVAL VISIT</t>
  </si>
  <si>
    <t>DISPOSITION EVENT</t>
  </si>
  <si>
    <t>OTHER EVENT</t>
  </si>
  <si>
    <t>Screen</t>
  </si>
  <si>
    <t>Low</t>
  </si>
  <si>
    <t>High_Start</t>
  </si>
  <si>
    <t>High_Middle</t>
  </si>
  <si>
    <t>High_End</t>
  </si>
  <si>
    <t>Follow_up</t>
  </si>
  <si>
    <t>Screening</t>
  </si>
  <si>
    <t>Treatment</t>
  </si>
  <si>
    <t>SCRN</t>
  </si>
  <si>
    <t>PBO</t>
  </si>
  <si>
    <t>LO</t>
  </si>
  <si>
    <t>HIS</t>
  </si>
  <si>
    <t>HIM</t>
  </si>
  <si>
    <t>HIE</t>
  </si>
  <si>
    <t>FOLO</t>
  </si>
  <si>
    <t>UNPLAN</t>
  </si>
  <si>
    <t>Unplanned</t>
  </si>
  <si>
    <t>NOT HISPANIC OR LATINO</t>
  </si>
  <si>
    <t>HISPANIC OR LATINO</t>
  </si>
  <si>
    <t>mg</t>
  </si>
  <si>
    <t>PATCH</t>
  </si>
  <si>
    <t>PLACEBO</t>
  </si>
  <si>
    <t>XANOMELINE</t>
  </si>
  <si>
    <t>INCLUSION</t>
  </si>
  <si>
    <t>EXCLUSION</t>
  </si>
  <si>
    <t>Males and postmenopausal females at least 50 years of age.</t>
  </si>
  <si>
    <t>Diagnosis of probable AD as defined by NINCDS and the ADRDA guidelines (Protocol Attachment LZZT.7).</t>
  </si>
  <si>
    <t>MMSE score of 10 to 23.</t>
  </si>
  <si>
    <t>Modified Hachinski Ischemic Scale score of &lt;= 4. (Protocol Attachment LZZT.8).</t>
  </si>
  <si>
    <t>CNS imaging (CT scan or MRI of brain) compatible with AD within past 1 year.</t>
  </si>
  <si>
    <t>Investigator has obtained informed consent signed by the patient (and/or legal representative) and by the caregiver.</t>
  </si>
  <si>
    <t>Geographic proximity to investigator's site that allows adequate follow-up.</t>
  </si>
  <si>
    <t>Caregiver will monitor administration of prescribed medications, and will be responsible for the overall care of the patient at home.</t>
  </si>
  <si>
    <t>Persons who have previously completed or withdrawn from this study or any other investigating xanomeline TTS or the oral formulation of xanomeline.</t>
  </si>
  <si>
    <t>Use of any investigational agent or approved Alzheimer's therapeutic medication within 30 days prior to enrollment into the study.</t>
  </si>
  <si>
    <t>Serious illness which required hospitalization within 3 months of screening.</t>
  </si>
  <si>
    <t>Diagnosis of serious neurological conditions.</t>
  </si>
  <si>
    <t>Episode of depression meeting DSM-IV criteria within 3 months of screening.</t>
  </si>
  <si>
    <t>A history of mental illness within the last 5 years.</t>
  </si>
  <si>
    <t>A history of syncope within the last 5 years.</t>
  </si>
  <si>
    <t>Evidence from ECG recording at screening of any listed condition.</t>
  </si>
  <si>
    <t>A history within the last 5 years of a serious cardiovascular disorder.</t>
  </si>
  <si>
    <t>A history within the last 5 years of a serious gastrointestinal disorder.</t>
  </si>
  <si>
    <t>A history within the last 5 years of a serious endocrine disorder.</t>
  </si>
  <si>
    <t>A history within the last 5 years of a serious respiratory disorder (see list).</t>
  </si>
  <si>
    <t>A history within the last 5 years of a serious genitourinary disorder.</t>
  </si>
  <si>
    <t>A history within the last 5 years of a serious rheumatologic disorder.</t>
  </si>
  <si>
    <t>A known history of human immunodeficiency virus (HIV) within the last 5 years.</t>
  </si>
  <si>
    <t>A history within the last 5 years of a serious infectious disease (see list in protocol).</t>
  </si>
  <si>
    <t>A history within the last 5 years of a primary or recurrent malignant disease (with exceptions, see list in protocol).</t>
  </si>
  <si>
    <t>Visual, hearing, or communication disabilities impairing the ability to participate in the study; (for example, inability to speak or understand English, illiteracy).</t>
  </si>
  <si>
    <t>Laboratory test values exceeding the Lilly Reference Range III for the patient's age in any of the following analytes: creatinine, total bilirubin, SGOT, SGPT, etc.</t>
  </si>
  <si>
    <t>Central laboratory test values below reference range for folate, and vitamin B12, and outside reference range for thyroid function tests.</t>
  </si>
  <si>
    <t>Positive syphilis screening with confirmatory testing.</t>
  </si>
  <si>
    <t>Central laboratory test value above reference range for glycosylated hemoglobin (A1C) (insulin dependent diabetes mellitus patients only).</t>
  </si>
  <si>
    <t>Treatment with medications within 1 month prior to enrollment (see list).</t>
  </si>
  <si>
    <t>INCL01</t>
  </si>
  <si>
    <t>INCL02</t>
  </si>
  <si>
    <t>INCL03</t>
  </si>
  <si>
    <t>INCL04</t>
  </si>
  <si>
    <t>INCL05</t>
  </si>
  <si>
    <t>INCL06</t>
  </si>
  <si>
    <t>INCL07</t>
  </si>
  <si>
    <t>INCL08</t>
  </si>
  <si>
    <t>EXCL09</t>
  </si>
  <si>
    <t>EXCL10</t>
  </si>
  <si>
    <t>EXCL11</t>
  </si>
  <si>
    <t>EXCL12</t>
  </si>
  <si>
    <t>EXCL13</t>
  </si>
  <si>
    <t>EXCL14</t>
  </si>
  <si>
    <t>EXCL15</t>
  </si>
  <si>
    <t>EXCL16</t>
  </si>
  <si>
    <t>EXCL17</t>
  </si>
  <si>
    <t>EXCL18</t>
  </si>
  <si>
    <t>EXCL19</t>
  </si>
  <si>
    <t>EXCL20</t>
  </si>
  <si>
    <t>EXCL21</t>
  </si>
  <si>
    <t>EXCL22</t>
  </si>
  <si>
    <t>EXCL23</t>
  </si>
  <si>
    <t>EXCL24</t>
  </si>
  <si>
    <t>EXCL25</t>
  </si>
  <si>
    <t>EXCL26</t>
  </si>
  <si>
    <t>EXCL27</t>
  </si>
  <si>
    <t>EXCL28</t>
  </si>
  <si>
    <t>EXCL29</t>
  </si>
  <si>
    <t>EXCL30</t>
  </si>
  <si>
    <t>EXCL31</t>
  </si>
  <si>
    <t>LOW</t>
  </si>
  <si>
    <t>NORMAL</t>
  </si>
  <si>
    <t>HIGH</t>
  </si>
  <si>
    <t>ABNORMAL</t>
  </si>
  <si>
    <t>Gl/L</t>
  </si>
  <si>
    <t>TI/L</t>
  </si>
  <si>
    <t>U/L</t>
  </si>
  <si>
    <t>fL</t>
  </si>
  <si>
    <t>fmol(Fe)</t>
  </si>
  <si>
    <t>g/L</t>
  </si>
  <si>
    <t>mU/L</t>
  </si>
  <si>
    <t>mmol/L</t>
  </si>
  <si>
    <t>pmol/L</t>
  </si>
  <si>
    <t>umol/L</t>
  </si>
  <si>
    <t>HISTORICAL DIAGNOSIS</t>
  </si>
  <si>
    <t>PRIMARY DIAGNOSIS</t>
  </si>
  <si>
    <t>SIGNIFICANT PRE-EXISTING CONDITION</t>
  </si>
  <si>
    <t>NOT DONE</t>
  </si>
  <si>
    <t>NO</t>
  </si>
  <si>
    <t>YES</t>
  </si>
  <si>
    <t>NOT APPLICABLE</t>
  </si>
  <si>
    <t>RECOVERED/RESOLVED</t>
  </si>
  <si>
    <t>NOT RECOVERED/NOT RESOLVED</t>
  </si>
  <si>
    <t>FATAL</t>
  </si>
  <si>
    <t>ABSENT</t>
  </si>
  <si>
    <t>PRESENT</t>
  </si>
  <si>
    <t>CLINICAL STUDY SPONSOR</t>
  </si>
  <si>
    <t>ALZHEIMER'S DISEASE ASSESSMENT SCALE</t>
  </si>
  <si>
    <t>CLINICIAN'S INTERVIEW-BASED IMPRESSION OF CHANGE (CIBIC+)</t>
  </si>
  <si>
    <t>DISABILITY ASSESSMENT FOR DEMENTIA (DAD)</t>
  </si>
  <si>
    <t>MINI-MENTAL STATE</t>
  </si>
  <si>
    <t>MODIFIED HACHINSKI ISCHEMIC SCORE</t>
  </si>
  <si>
    <t>NEUROPSYCHIATRIC INVENTORY - REVISED (NPI-X)</t>
  </si>
  <si>
    <t>SEC</t>
  </si>
  <si>
    <t>sec</t>
  </si>
  <si>
    <t>AD</t>
  </si>
  <si>
    <t>WHITE</t>
  </si>
  <si>
    <t>BLACK OR AFRICAN AMERICAN</t>
  </si>
  <si>
    <t>AMERICAN INDIAN OR ALASKA NATIVE</t>
  </si>
  <si>
    <t>ASIAN</t>
  </si>
  <si>
    <t>ROLES</t>
  </si>
  <si>
    <t>QUALIFIER</t>
  </si>
  <si>
    <t>EDUCATION</t>
  </si>
  <si>
    <t>SCORE2V</t>
  </si>
  <si>
    <t>SCORE4V</t>
  </si>
  <si>
    <t>SCORE8V</t>
  </si>
  <si>
    <t>MILD</t>
  </si>
  <si>
    <t>MODERATE</t>
  </si>
  <si>
    <t>SEVERE</t>
  </si>
  <si>
    <t>C66767</t>
  </si>
  <si>
    <t>DOSE NOT CHANGED</t>
  </si>
  <si>
    <t>C49503</t>
  </si>
  <si>
    <t>Dose Not Changed</t>
  </si>
  <si>
    <t>DOSE REDUCED</t>
  </si>
  <si>
    <t>C49505</t>
  </si>
  <si>
    <t>Dose Reduced</t>
  </si>
  <si>
    <t>DRUG INTERRUPTED</t>
  </si>
  <si>
    <t>C49501</t>
  </si>
  <si>
    <t>Drug Interrupted</t>
  </si>
  <si>
    <t>DRUG WITHDRAWN</t>
  </si>
  <si>
    <t>C49502</t>
  </si>
  <si>
    <t>Drug Withdrawn</t>
  </si>
  <si>
    <t>C48660</t>
  </si>
  <si>
    <t>NA; Not Applicable</t>
  </si>
  <si>
    <t>C66768</t>
  </si>
  <si>
    <t>MULTIPLE</t>
  </si>
  <si>
    <t>Multiple</t>
  </si>
  <si>
    <t>F</t>
  </si>
  <si>
    <t>Female</t>
  </si>
  <si>
    <t>M</t>
  </si>
  <si>
    <t>Male</t>
  </si>
  <si>
    <t>U</t>
  </si>
  <si>
    <t>Unknown</t>
  </si>
  <si>
    <t>BOTH</t>
  </si>
  <si>
    <t>Both</t>
  </si>
  <si>
    <t>DOUBLE BLIND</t>
  </si>
  <si>
    <t>Double Blind Study</t>
  </si>
  <si>
    <t>OPEN LABEL</t>
  </si>
  <si>
    <t>Open Label Study</t>
  </si>
  <si>
    <t>SINGLE BLIND</t>
  </si>
  <si>
    <t>Single Blind Study</t>
  </si>
  <si>
    <t>TCNTRL</t>
  </si>
  <si>
    <t>ACTIVE</t>
  </si>
  <si>
    <t>CURE</t>
  </si>
  <si>
    <t>Cure Study</t>
  </si>
  <si>
    <t>DIAGNOSIS</t>
  </si>
  <si>
    <t>Diagnosis Study</t>
  </si>
  <si>
    <t>MITIGATION</t>
  </si>
  <si>
    <t>Adverse Effect Mitigation Study</t>
  </si>
  <si>
    <t>PREVENTION</t>
  </si>
  <si>
    <t>Prevention Study</t>
  </si>
  <si>
    <t>TREATMENT</t>
  </si>
  <si>
    <t>Treatment Study</t>
  </si>
  <si>
    <t>Phase I Trial</t>
  </si>
  <si>
    <t>Phase I/II Trial</t>
  </si>
  <si>
    <t>Phase II Trial</t>
  </si>
  <si>
    <t>Phase II/III Trial</t>
  </si>
  <si>
    <t>Phase IIa Trial</t>
  </si>
  <si>
    <t>Phase IIb Trial</t>
  </si>
  <si>
    <t>Phase III Trial</t>
  </si>
  <si>
    <t>Phase IIIa Trial</t>
  </si>
  <si>
    <t>Phase IIIb Trial</t>
  </si>
  <si>
    <t>Phase IV Trial</t>
  </si>
  <si>
    <t>Phase V Trial</t>
  </si>
  <si>
    <t>NA</t>
  </si>
  <si>
    <t>BIO-AVAILABILITY</t>
  </si>
  <si>
    <t>Bioavailability Study</t>
  </si>
  <si>
    <t>BIO-EQUIVALENCE</t>
  </si>
  <si>
    <t>Therapeutic Equivalency Study</t>
  </si>
  <si>
    <t>Efficacy Study</t>
  </si>
  <si>
    <t>PHARMACODYNAMIC</t>
  </si>
  <si>
    <t>Pharmacodynamic Study</t>
  </si>
  <si>
    <t>PHARMACOECONOMIC</t>
  </si>
  <si>
    <t>Pharmacoeconomic Study</t>
  </si>
  <si>
    <t>PHARMACOGENOMIC</t>
  </si>
  <si>
    <t>Pharmacogenomic Study</t>
  </si>
  <si>
    <t>PHARMACOKINETIC</t>
  </si>
  <si>
    <t>Pharmacokinetic Study</t>
  </si>
  <si>
    <t>Safety Study</t>
  </si>
  <si>
    <t>SCREENING 1</t>
  </si>
  <si>
    <t>UNSCHEDULED 1.1</t>
  </si>
  <si>
    <t>UNSCHEDULED 1.2</t>
  </si>
  <si>
    <t>UNSCHEDULED 1.3</t>
  </si>
  <si>
    <t>SCREENING 2</t>
  </si>
  <si>
    <t>BASELINE</t>
  </si>
  <si>
    <t>UNSCHEDULED 3.1</t>
  </si>
  <si>
    <t>AMBUL ECG PLACEMENT</t>
  </si>
  <si>
    <t>WEEK 2</t>
  </si>
  <si>
    <t>UNSCHEDULED 4.1</t>
  </si>
  <si>
    <t>UNSCHEDULED 4.2</t>
  </si>
  <si>
    <t>WEEK 4</t>
  </si>
  <si>
    <t>UNSCHEDULED 5.1</t>
  </si>
  <si>
    <t>AMBUL ECG REMOVAL</t>
  </si>
  <si>
    <t>UNSCHEDULED 6.1</t>
  </si>
  <si>
    <t>WEEK 6</t>
  </si>
  <si>
    <t>UNSCHEDULED 7.1</t>
  </si>
  <si>
    <t>WEEK 8</t>
  </si>
  <si>
    <t>WEEK 10 (T)</t>
  </si>
  <si>
    <t>UNSCHEDULED 8.2</t>
  </si>
  <si>
    <t>WEEK 12</t>
  </si>
  <si>
    <t>WEEK 14 (T)</t>
  </si>
  <si>
    <t>UNSCHEDULED 9.2</t>
  </si>
  <si>
    <t>UNSCHEDULED 9.3</t>
  </si>
  <si>
    <t>WEEK 16</t>
  </si>
  <si>
    <t>WEEK 18 (T)</t>
  </si>
  <si>
    <t>UNSCHEDULED 10.2</t>
  </si>
  <si>
    <t>WEEK 20</t>
  </si>
  <si>
    <t>WEEK 22 (T)</t>
  </si>
  <si>
    <t>UNSCHEDULED 11.2</t>
  </si>
  <si>
    <t>WEEK 24</t>
  </si>
  <si>
    <t>UNSCHEDULED 12.1</t>
  </si>
  <si>
    <t>WEEK 26</t>
  </si>
  <si>
    <t>UNSCHEDULED 13.1</t>
  </si>
  <si>
    <t>AE FOLLOW-UP</t>
  </si>
  <si>
    <t>RETRIEVAL</t>
  </si>
  <si>
    <t>RASH FOLLW-UP</t>
  </si>
  <si>
    <t>Rash followup</t>
  </si>
  <si>
    <t>ORAL CAVITY</t>
  </si>
  <si>
    <t>EAR</t>
  </si>
  <si>
    <t>STANDING</t>
  </si>
  <si>
    <t>SUPINE</t>
  </si>
  <si>
    <t>AFTER LYING DOWN FOR 5 MINUTES</t>
  </si>
  <si>
    <t>AFTER STANDING FOR 1 MINUTE</t>
  </si>
  <si>
    <t>AFTER STANDING FOR 3 MINUTES</t>
  </si>
  <si>
    <t>PATIENT STANDING</t>
  </si>
  <si>
    <t>PATIENT SUPINE</t>
  </si>
  <si>
    <t>C</t>
  </si>
  <si>
    <t>BEATS/MIN</t>
  </si>
  <si>
    <t>cm</t>
  </si>
  <si>
    <t>kg</t>
  </si>
  <si>
    <t>mmHg</t>
  </si>
  <si>
    <t>No</t>
  </si>
  <si>
    <t>Y</t>
  </si>
  <si>
    <t>C71620</t>
  </si>
  <si>
    <t>100 IU/mL</t>
  </si>
  <si>
    <t>C71185</t>
  </si>
  <si>
    <t>100 International units/Milliliter;10^2 IU/mL;10^5 IU/L</t>
  </si>
  <si>
    <t>10^3 CFU/mL</t>
  </si>
  <si>
    <t>C68903</t>
  </si>
  <si>
    <t>Thousand CFU/mL;Thousand Colony Forming Units per Milliliter</t>
  </si>
  <si>
    <t>10^3/L</t>
  </si>
  <si>
    <t>C105519</t>
  </si>
  <si>
    <t>/mL;1/mL</t>
  </si>
  <si>
    <t>10^6 U</t>
  </si>
  <si>
    <t>C67310</t>
  </si>
  <si>
    <t>Million U;Million Units</t>
  </si>
  <si>
    <t>10^6/g</t>
  </si>
  <si>
    <t>C98758</t>
  </si>
  <si>
    <t>/ug;1/ug;10^3/mg;10^9/kg</t>
  </si>
  <si>
    <t>APPLICATION</t>
  </si>
  <si>
    <t>C25397</t>
  </si>
  <si>
    <t>Application Dosing Unit</t>
  </si>
  <si>
    <t>CAPSULE</t>
  </si>
  <si>
    <t>C48480</t>
  </si>
  <si>
    <t>cap;Capsule Dosing Unit</t>
  </si>
  <si>
    <t>PACKET</t>
  </si>
  <si>
    <t>C48521</t>
  </si>
  <si>
    <t>Packet Dosing Unit</t>
  </si>
  <si>
    <t>SPRAY</t>
  </si>
  <si>
    <t>C48537</t>
  </si>
  <si>
    <t>Spray Dosing Unit</t>
  </si>
  <si>
    <t>TABLET</t>
  </si>
  <si>
    <t>C48542</t>
  </si>
  <si>
    <t>tab;Tablet Dosing Unit</t>
  </si>
  <si>
    <t>C44278</t>
  </si>
  <si>
    <t>Unit</t>
  </si>
  <si>
    <t>U/mL</t>
  </si>
  <si>
    <t>C77607</t>
  </si>
  <si>
    <t>kU/L;Unit per Milliliter</t>
  </si>
  <si>
    <t>VIAL</t>
  </si>
  <si>
    <t>C48551</t>
  </si>
  <si>
    <t>Vial Dosing Unit</t>
  </si>
  <si>
    <t>g</t>
  </si>
  <si>
    <t>C48155</t>
  </si>
  <si>
    <t>Gram</t>
  </si>
  <si>
    <t>gtt</t>
  </si>
  <si>
    <t>C48491</t>
  </si>
  <si>
    <t>Metric Drop</t>
  </si>
  <si>
    <t>mEq</t>
  </si>
  <si>
    <t>C48512</t>
  </si>
  <si>
    <t>Milliequivalent</t>
  </si>
  <si>
    <t>mL</t>
  </si>
  <si>
    <t>C28254</t>
  </si>
  <si>
    <t>cm3;Milliliter</t>
  </si>
  <si>
    <t>C28253</t>
  </si>
  <si>
    <t>Milligram</t>
  </si>
  <si>
    <t>ug</t>
  </si>
  <si>
    <t>C48152</t>
  </si>
  <si>
    <t>mcg;Microgram</t>
  </si>
  <si>
    <t>UNKNOWN</t>
  </si>
  <si>
    <t>Add all domain values</t>
  </si>
  <si>
    <t>Add some values</t>
  </si>
  <si>
    <t>Dictionary</t>
  </si>
  <si>
    <t>Version</t>
  </si>
  <si>
    <t>AEDICT</t>
  </si>
  <si>
    <t>MEDDRA</t>
  </si>
  <si>
    <t>WHODRUG</t>
  </si>
  <si>
    <t>MHDICT</t>
  </si>
  <si>
    <t>Type</t>
  </si>
  <si>
    <t>Expression Context</t>
  </si>
  <si>
    <t>Expression Code</t>
  </si>
  <si>
    <t>Document</t>
  </si>
  <si>
    <t>MT.DM.DMDY</t>
  </si>
  <si>
    <t>Method to derive Study Day of Collection</t>
  </si>
  <si>
    <t>Computation</t>
  </si>
  <si>
    <t>(Date portion of DM.DMDTC) minus (date portion of DM.RFSTDTC) , add 1 if DM.DMDTC &gt;= DM.RFSTDTC</t>
  </si>
  <si>
    <t>MT.CM.ST_STUDY_DAY</t>
  </si>
  <si>
    <t>Method to derive the start study day</t>
  </si>
  <si>
    <t>(Date portion of CM.CMSTDTC) minus (date portion of DM.RFSTDTC) , add 1 if CM.CMSTDTC &gt;= DM.RFSTDTC</t>
  </si>
  <si>
    <t>MT.CM.EN_STUDY_DAY</t>
  </si>
  <si>
    <t>Method to derive the end study day</t>
  </si>
  <si>
    <t>(Date portion of CM.CMENDTC) minus (date portion of DM.RFSTDTC) , add 1 if CM.CMENDTC &gt;= DM.RFSTDTC</t>
  </si>
  <si>
    <t>Method to derive the Study Day of Start of Treatment</t>
  </si>
  <si>
    <t>(Date portion of EX.EXSTDTC) minus (date portion of DM.RFSTDTC) , add 1 if EX.EXSTDTC &gt;= DM.RFSTDTC</t>
  </si>
  <si>
    <t>Method to derive the Study Day of End of Treatment</t>
  </si>
  <si>
    <t>(Date portion of EX.EXENDTC) minus (date portion of DM.RFSTDTC) , add 1 if EX.EXENDTC &gt;= DM.RFSTDTC</t>
  </si>
  <si>
    <t>MT.AE.ST_STUDY_DAY</t>
  </si>
  <si>
    <t>(Date portion of AE.AESTDTC) minus (date portion of DM.RFSTDTC) , add 1 if AE.AESTDTC &gt;= DM.RFSTDTC</t>
  </si>
  <si>
    <t>MT.AE.EN_STUDY_DAY</t>
  </si>
  <si>
    <t>(Date portion of AE.AEENDTC) minus (date portion of DM.RFSTDTC) , add 1 if AE.AEENDTC &gt;= DM.RFSTDTC</t>
  </si>
  <si>
    <t>MT.DS.DSSTDY</t>
  </si>
  <si>
    <t>Method to derive Study Day of Start of Disposition Event</t>
  </si>
  <si>
    <t>(Date portion of DS.DSSTDTC) minus (date portion of DM.RFSTDTC) , add 1 if DS.DSSTDTC &gt;= DM.RFSTDTC</t>
  </si>
  <si>
    <t>Method to derive the Study Day of History Collection</t>
  </si>
  <si>
    <t>(Date portion of MH.MHDTC) minus (date portion of DM.RFSTDTC) , add 1 if MH.MHDTC &gt;= DM.RFSTDTC</t>
  </si>
  <si>
    <t>MT.LB.STUDY_DAY</t>
  </si>
  <si>
    <t>Method to derive the study day</t>
  </si>
  <si>
    <t>(Date portion of LB.LBDTC) minus (date portion of DM.RFSTDTC) , add 1 if LB.LBDTC &gt;= DM.RFSTDTC</t>
  </si>
  <si>
    <t>Method to derive the Study Day of Finding</t>
  </si>
  <si>
    <t>(Date portion of QS.QSDTC) minus (date portion of DM.RFSTDTC) , add 1 if QS.QSDTC &gt;= DM.RFSTDTC</t>
  </si>
  <si>
    <t>Method to derive the Study Day of Examination</t>
  </si>
  <si>
    <t>(Date portion of SC.SCDTC) minus (date portion of DM.RFSTDTC) , add 1 if SC.SCDTC &gt;= DM.RFSTDTC</t>
  </si>
  <si>
    <t>Method to derive the Study Day of Vital Signs</t>
  </si>
  <si>
    <t>(Date portion of VS.VSDTC) minus (date portion of DM.RFSTDTC) , add 1 if VS.VSDTC &gt;= DM.RFSTDTC</t>
  </si>
  <si>
    <t>Method to derive the Unique Subject Identifier</t>
  </si>
  <si>
    <t>Equals to DM.USUBJID</t>
  </si>
  <si>
    <t>Method to derive Sequence Number</t>
  </si>
  <si>
    <t>Sequential number identifying within each AE.USUBJID sorted by the AE.STUDYID AE.USUBJID AE.AETERM AE.AESTDTC</t>
  </si>
  <si>
    <t>Method to derive Study Identifier</t>
  </si>
  <si>
    <t>Equals to DM.STUDYID</t>
  </si>
  <si>
    <t>Method to derive Date/Time of Collection</t>
  </si>
  <si>
    <t>Equals to SV.SVSTDTC when SV.VISIT = "AE FOLLOW-UP"</t>
  </si>
  <si>
    <t>Sequential number identifying within each CM.USUBJID sorted by the CM.STUDYID CM.USUBJID CM.CMTRT CM.CMSTDTC</t>
  </si>
  <si>
    <t>Method to derive Planned Study Day of Visit</t>
  </si>
  <si>
    <t>Equals to TA.VISITDY</t>
  </si>
  <si>
    <t>MT.DM.RFSTDTC</t>
  </si>
  <si>
    <t>Method to derive Subject Reference Start Date/Time</t>
  </si>
  <si>
    <t>The earliest DS.DSSTDTC</t>
  </si>
  <si>
    <t>MT.DM.RFENDTC</t>
  </si>
  <si>
    <t>Method to derive Subject Reference End Date/Time</t>
  </si>
  <si>
    <t xml:space="preserve">The latest DS.DSSTDTC </t>
  </si>
  <si>
    <t>MT.DM.RFXSTDTC</t>
  </si>
  <si>
    <t>Method to derive Date/Time of First Study Treatment</t>
  </si>
  <si>
    <t>The earliest EX.EXSTDTC</t>
  </si>
  <si>
    <t>MT.DM.RFXENDTC</t>
  </si>
  <si>
    <t>Method to derive Date/Time of Last Study Treatment</t>
  </si>
  <si>
    <t>The latest EX.EXENDTC</t>
  </si>
  <si>
    <t>MT.DM.RFPENDTC</t>
  </si>
  <si>
    <t>Method to derive Date/Time of End of Participation</t>
  </si>
  <si>
    <t>Last date of a subject from all raw datasets</t>
  </si>
  <si>
    <t>MT.DM.DTHDTC</t>
  </si>
  <si>
    <t>Method to derive Date/Time of Death</t>
  </si>
  <si>
    <t xml:space="preserve">Equals to DS.DSSTDTC when DS.DSDECOD = "DEATH" </t>
  </si>
  <si>
    <t>MT.DM.DTHFL</t>
  </si>
  <si>
    <t>Method to derive Subject Death Flag</t>
  </si>
  <si>
    <t>Equals "Y" when DM.DTHDTC is populated</t>
  </si>
  <si>
    <t>Method to derive Unique Subject Identifier</t>
  </si>
  <si>
    <t>Concatenation of DM.STUDYID, DM.SITEID and DM.SUBJID</t>
  </si>
  <si>
    <t>Method to derive Planned Arm Code</t>
  </si>
  <si>
    <t>Equals to TA.ARMCD</t>
  </si>
  <si>
    <t>Method to derive Description of Planned Arm</t>
  </si>
  <si>
    <t>Randomization list</t>
  </si>
  <si>
    <t>Method to derive Actual Arm Code</t>
  </si>
  <si>
    <t>Method to derive Description of Actual Arm</t>
  </si>
  <si>
    <t>Concatenation of unique EX.EXTRT</t>
  </si>
  <si>
    <t>Method to derive Country</t>
  </si>
  <si>
    <t>Standardized values of DM.SITEID using COUNTRY codelist</t>
  </si>
  <si>
    <t>Equals to AE.STUDYID</t>
  </si>
  <si>
    <t>Equals to DS.STUDYID</t>
  </si>
  <si>
    <t>Equals to LB.STUDYID</t>
  </si>
  <si>
    <t>MT.SUPPAE.USUBJID</t>
  </si>
  <si>
    <t>Equals to AE.USUBJID</t>
  </si>
  <si>
    <t>MT.SUPPDM.USUBJID</t>
  </si>
  <si>
    <t>MT.SUPPDS.USUBJID</t>
  </si>
  <si>
    <t>Equals to DS.USUBJID</t>
  </si>
  <si>
    <t>MT.SUPPLB.USUBJID</t>
  </si>
  <si>
    <t>Equals to LB.USUBJID</t>
  </si>
  <si>
    <t>Sequential number identifying within each DS.USUBJID sorted by the DS.STUDYID DS.USUBJID DS.DSDECOD DS.DSSTDTC</t>
  </si>
  <si>
    <t>Sequential number identifying within each EX.USUBJID sorted by the EX.STUDYID EX.USUBJID EX.EXTRT EX.EXSTDTC</t>
  </si>
  <si>
    <t>Method to derive Visit Number</t>
  </si>
  <si>
    <t>Equals to SV.VISITNUM</t>
  </si>
  <si>
    <t>Sequential number identifying within each LB.USUBJID sorted by the LB.STUDYID LB.USUBJID LB.LBTESTCD LB.VISITNUM</t>
  </si>
  <si>
    <t>Method to derive Character Result/Finding in Std Format</t>
  </si>
  <si>
    <t xml:space="preserve">Equals to LB.LBORRES converted to standard unit </t>
  </si>
  <si>
    <t>Method to derive Numeric Result/Finding in Standard Units</t>
  </si>
  <si>
    <t>Equals to LB.LBSTRESC converted to numeric</t>
  </si>
  <si>
    <t>Method to derive Reference Range Lower Limit-Std Units</t>
  </si>
  <si>
    <t xml:space="preserve">Equals to LB.LBORNRLO converted to standard unit </t>
  </si>
  <si>
    <t>Method to derive Reference Range Upper Limit-Std Units</t>
  </si>
  <si>
    <t>Equals to LB.LBORNRHI converted to standard unit</t>
  </si>
  <si>
    <t>Method to derive Reference Range Indicator</t>
  </si>
  <si>
    <t>Set LB.LBNRIND = "HIGH" when LB.LBSTRESN &gt; LB.LBSTNRHI 
Set LB.LBNRIND="LOW" when LB.LBSTRESN &lt; LB.LBSTNRLO 
Set LB.LBNRIND="NORMAL" when LB.LBSTRESN between LB.LBSTNRLO and LB.LBSTNRHI
Selected urinalysis parameters (e.g. Ketones) are classified as NORMAL or ABNORMAL only.</t>
  </si>
  <si>
    <t>Method to derive Baseline Flag</t>
  </si>
  <si>
    <t xml:space="preserve">Set LB.LBBLFL="Y" when LB.VISIT = "BASELINE" </t>
  </si>
  <si>
    <t>Sequential number identifying within each MH.USUBJID sorted by the MH.STUDYID MH.USUBJID  MH.MHTERM, MH.MHSTDTC</t>
  </si>
  <si>
    <t>Sequential number identifying within each QS.USUBJID sorted by the QS.STUDYID QS.USUBJID  QS.QSTESTCD QS.VISITNUM</t>
  </si>
  <si>
    <t>Method to derive Numeric Finding in Standard Units</t>
  </si>
  <si>
    <t>Equals to QS.QSSTRESC converted to numeric</t>
  </si>
  <si>
    <t xml:space="preserve">Set QS.QSBLFL="Y" when QS.VISIT = "BASELINE" </t>
  </si>
  <si>
    <t>Method to derive Standard Units</t>
  </si>
  <si>
    <t>Standardized values of QS.QSORRESU using QSUNIT codelist</t>
  </si>
  <si>
    <t>Equals to QS.QSORRESU</t>
  </si>
  <si>
    <t>Standardized values of QS.QSORRES using QSUNIT1 codelist</t>
  </si>
  <si>
    <t>Sequential number identifying within each SC.USUBJID sorted by the SC.STUDYID SC.USUBJID  SC.SCTESTCD</t>
  </si>
  <si>
    <t xml:space="preserve">Equals to SC.SCORRES </t>
  </si>
  <si>
    <t>Equals to SC.SCSTRESC converted to numeric</t>
  </si>
  <si>
    <t>Sequential number identifying within each SE.USUBJID sorted by the SE.STUDYID SE.USUBJID  SE.ETCD</t>
  </si>
  <si>
    <t>Method to derive Element Code</t>
  </si>
  <si>
    <t>Equals to TE.ETCD</t>
  </si>
  <si>
    <t>Equals to SC.SCORRESU</t>
  </si>
  <si>
    <t>Sequential number identifying within each VS.USUBJID sorted by the VS.STUDYID VS.USUBJID   VS.VSTESTCD VS.VISITNUM VS.VSTPTNUM</t>
  </si>
  <si>
    <t>Standardized values of VS.VSORRESU using VSUNIT codelist</t>
  </si>
  <si>
    <t xml:space="preserve">Equals to VS.VSORRES </t>
  </si>
  <si>
    <t>Method to derive  Numeric Result/Finding in Standard Units</t>
  </si>
  <si>
    <t>Equals to VS.VSSTRESC converted to numeric</t>
  </si>
  <si>
    <t xml:space="preserve">Set VS.VSBLFL="Y" when VS.VISIT = "BASELINE" </t>
  </si>
  <si>
    <t>AE.AEACN = Null (Data on action taken concerning study treatment was not collected)</t>
  </si>
  <si>
    <t>CO.DM.RFICDTC</t>
  </si>
  <si>
    <t>DM.RFICDTC =  Null (Date of informed consent was not entered in database)</t>
  </si>
  <si>
    <t xml:space="preserve">DM.STUDYID = </t>
  </si>
  <si>
    <t>DM.AGEU="YEARS"</t>
  </si>
  <si>
    <t>DM.ETHINC="HISPANIC OR LATINO" when  RAW.DM.Origin = "Hispanic". 
Otherwise DM.ETHNIC = "NOT HISPANIC OR LATINO"</t>
  </si>
  <si>
    <t>Merge with SDTM.TA using ARM</t>
  </si>
  <si>
    <t>According to randomization list</t>
  </si>
  <si>
    <t>Derived from EX</t>
  </si>
  <si>
    <t>Derived from site information</t>
  </si>
  <si>
    <t>Merge with SDTM.TV using VISIT</t>
  </si>
  <si>
    <t>RDOMAIN = "AE"</t>
  </si>
  <si>
    <t>RDOMAIN = "DS"</t>
  </si>
  <si>
    <t>RDOMAIN = "LB"</t>
  </si>
  <si>
    <t>RDOMAIN = "TA"</t>
  </si>
  <si>
    <t>RDOMAIN = "TE"</t>
  </si>
  <si>
    <t>RDOMAIN = "TI"</t>
  </si>
  <si>
    <t>RDOMAIN = "TS"</t>
  </si>
  <si>
    <t>RDOMAIN = "TV"</t>
  </si>
  <si>
    <t>RDOMAIN = "DM"</t>
  </si>
  <si>
    <t>RDOMAIN = "SE"</t>
  </si>
  <si>
    <t>RDOMAIN = "SV"</t>
  </si>
  <si>
    <t>RDOMAIN = "CM"</t>
  </si>
  <si>
    <t>RDOMAIN = "EX"</t>
  </si>
  <si>
    <t>RDOMAIN = "MH"</t>
  </si>
  <si>
    <t>RDOMAIN = "QS"</t>
  </si>
  <si>
    <t>RDOMAIN = "SC"</t>
  </si>
  <si>
    <t>RDOMAIN = "VS"</t>
  </si>
  <si>
    <t>Selected urinalysis parameters (e.g. Ketones) are classified as NORMAL or ABNORMAL only.</t>
  </si>
  <si>
    <t xml:space="preserve">Set QS.QSDRVFL="Y" Individual test results which were not collected on CRF but derived are flagged with </t>
  </si>
  <si>
    <t>Merge with SDTM.TE using ELEMENT</t>
  </si>
  <si>
    <t>Title</t>
  </si>
  <si>
    <t>Href</t>
  </si>
  <si>
    <t>SDTM.TA.ARM</t>
  </si>
  <si>
    <t>RAW.EXP.TRT</t>
  </si>
  <si>
    <t>RAW.EXP.FREQ</t>
  </si>
  <si>
    <t>SDTM.DM.SITEID, SDTM.DM.SUBJID, SDTM.DM.STUDYID, RAW.DM.SUBJECT</t>
  </si>
  <si>
    <t>RAW.DM.SUBJECT</t>
  </si>
  <si>
    <t>SDTM.DM.USUBJID, RAW.DM.SUBJECT</t>
  </si>
  <si>
    <t>RAW.AE1.LLT</t>
  </si>
  <si>
    <t>RAW.AE1.LLTCD</t>
  </si>
  <si>
    <t>RAW.AE1.AEPTCD</t>
  </si>
  <si>
    <t>RAW.AE1.AEHLT</t>
  </si>
  <si>
    <t>RAW.AE1.AEHLTCD</t>
  </si>
  <si>
    <t>RAW.AE1.AEHLGT</t>
  </si>
  <si>
    <t>RAW.AE1.HLGTCD</t>
  </si>
  <si>
    <t>RAW.AE1.BODY</t>
  </si>
  <si>
    <t>RAW.AE1.BODYCD</t>
  </si>
  <si>
    <t>RAW.AE1.SOC</t>
  </si>
  <si>
    <t>RAW.AE1.SOCCD</t>
  </si>
  <si>
    <t>RAW.AE1.ACN</t>
  </si>
  <si>
    <t>RAW.EV.CAT</t>
  </si>
  <si>
    <t>RAW.MED.LLT</t>
  </si>
  <si>
    <t>RAW.MED.HLT</t>
  </si>
  <si>
    <t>RAW.MED.HLGT</t>
  </si>
  <si>
    <t>RAW.MED.CAT</t>
  </si>
  <si>
    <t>RAW.MED.BODY</t>
  </si>
  <si>
    <t>RAW.LB1.TEST, RAW.LB2.TEST</t>
  </si>
  <si>
    <t>RAW.LB1.CAT, RAW.LB2.CAT</t>
  </si>
  <si>
    <t>SDTM.LB.LBORNRLO, RAW.LB1.LOW_LIMIT, RAW.LB2.LOW_LIMIT</t>
  </si>
  <si>
    <t>SDTM.LB.LBORNRHI, RAW.LB1.HIGH_LIMIT, RAW.LB2.HIGH_LIMIT</t>
  </si>
  <si>
    <t>SDTM.LB.VISIT, RAW.LB1.BLFL, RAW.LB2.BLFL</t>
  </si>
  <si>
    <t>RAW.QS.TEST</t>
  </si>
  <si>
    <t>RAW.QS.CAT</t>
  </si>
  <si>
    <t>RAW.QS.SCAT</t>
  </si>
  <si>
    <t>RAW.TA.RAW_ARMS</t>
  </si>
  <si>
    <t>RAW.TA.RAW_ARMCD</t>
  </si>
  <si>
    <t>RAW.TA.RAW_ETCD</t>
  </si>
  <si>
    <t>RAW.TA.RAW_ELEMENT</t>
  </si>
  <si>
    <t>RAW.DM.AGE</t>
  </si>
  <si>
    <t>SDTM.DS.DSSTDTC, RAW.DM.RFSDTC</t>
  </si>
  <si>
    <t>SDTM.DS.DSSTDTC, RAW.DM.RFEND</t>
  </si>
  <si>
    <t>SDTM.EX.EXSTDTC, RAW.DM.EXSTD</t>
  </si>
  <si>
    <t>SDTM.EX.EXENDTC, RAW.DM.EXEND</t>
  </si>
  <si>
    <t>RAW.DM.RFICDT</t>
  </si>
  <si>
    <t>RAW.DM.PARTEND</t>
  </si>
  <si>
    <t>RAW.DM.AGEU</t>
  </si>
  <si>
    <t>RAW.SE.ELEMENT</t>
  </si>
  <si>
    <t>SDTM.AE.AETERM</t>
  </si>
  <si>
    <t>SDTM.DS.DSTERM</t>
  </si>
  <si>
    <t>SDTM.MH.MHTERM</t>
  </si>
  <si>
    <t>SDTM.LB.LBTEST</t>
  </si>
  <si>
    <t>RAW.DM.STUDYID</t>
  </si>
  <si>
    <t>SDTM.SE.ELEMENT</t>
  </si>
  <si>
    <t>RAW.SE.STDTC</t>
  </si>
  <si>
    <t>RAW.SE.ENDTC</t>
  </si>
  <si>
    <t>RAW.SE.UPDES</t>
  </si>
  <si>
    <t>RAW.VISIT.START</t>
  </si>
  <si>
    <t>RAW.VISIT.END</t>
  </si>
  <si>
    <t>RAW.CON_MED.CLAS</t>
  </si>
  <si>
    <t>RAW.RAW_VISIT.VISNAME</t>
  </si>
  <si>
    <t>RAW.RAW_VISIT.NUM</t>
  </si>
  <si>
    <t>RAW.RAW_VISIT.VISDY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</si>
</sst>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7">
    <font>
      <sz val="11"/>
      <color indexed="8"/>
      <name val="Calibri"/>
      <charset val="134"/>
      <scheme val="minor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000000"/>
      <name val="Calibri"/>
      <charset val="1"/>
    </font>
    <font>
      <sz val="12"/>
      <color rgb="FF4D5156"/>
      <name val="Google Sans"/>
      <charset val="1"/>
    </font>
    <font>
      <sz val="11"/>
      <color indexed="8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3" borderId="0" xfId="0" applyFill="1"/>
    <xf numFmtId="0" fontId="2" fillId="0" borderId="0" xfId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164" fontId="0" fillId="0" borderId="0" xfId="0" applyNumberFormat="1"/>
    <xf numFmtId="0" fontId="2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5" fillId="0" borderId="0" xfId="0" applyFont="1"/>
    <xf numFmtId="0" fontId="3" fillId="0" borderId="1" xfId="0" applyFont="1" applyBorder="1" applyAlignment="1">
      <alignment wrapText="1"/>
    </xf>
    <xf numFmtId="0" fontId="4" fillId="3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6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2" fillId="0" borderId="0" xfId="1" applyAlignment="1">
      <alignment horizontal="right"/>
    </xf>
    <xf numFmtId="0" fontId="2" fillId="0" borderId="0" xfId="1" applyAlignment="1">
      <alignment horizontal="left"/>
    </xf>
  </cellXfs>
  <cellStyles count="2">
    <cellStyle name="Normal 3" xfId="1" xr:uid="{00000000-0005-0000-0000-000013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25" zoomScaleNormal="125" workbookViewId="0">
      <pane xSplit="1" ySplit="1" topLeftCell="B4" activePane="bottomRight" state="frozen"/>
      <selection pane="topRight"/>
      <selection pane="bottomLeft"/>
      <selection pane="bottomRight" activeCell="B4" sqref="B4"/>
    </sheetView>
  </sheetViews>
  <sheetFormatPr defaultColWidth="9" defaultRowHeight="15"/>
  <cols>
    <col min="1" max="1" width="15.5703125" customWidth="1"/>
    <col min="2" max="2" width="62.42578125" customWidth="1"/>
  </cols>
  <sheetData>
    <row r="1" spans="1:2">
      <c r="A1" s="1" t="s">
        <v>0</v>
      </c>
      <c r="B1" s="1" t="s">
        <v>1</v>
      </c>
    </row>
    <row r="2" spans="1:2">
      <c r="A2" s="17" t="s">
        <v>2</v>
      </c>
      <c r="B2" s="17" t="s">
        <v>3</v>
      </c>
    </row>
    <row r="3" spans="1:2">
      <c r="A3" s="17" t="s">
        <v>4</v>
      </c>
      <c r="B3" s="17" t="s">
        <v>5</v>
      </c>
    </row>
    <row r="4" spans="1:2">
      <c r="A4" s="17" t="s">
        <v>6</v>
      </c>
      <c r="B4" s="16" t="s">
        <v>7</v>
      </c>
    </row>
    <row r="5" spans="1:2">
      <c r="A5" s="17" t="s">
        <v>8</v>
      </c>
      <c r="B5" s="17" t="s">
        <v>9</v>
      </c>
    </row>
    <row r="6" spans="1:2">
      <c r="A6" s="17" t="s">
        <v>10</v>
      </c>
      <c r="B6" s="17" t="s">
        <v>11</v>
      </c>
    </row>
    <row r="7" spans="1:2">
      <c r="A7" s="17" t="s">
        <v>12</v>
      </c>
      <c r="B7" s="17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"/>
  <sheetViews>
    <sheetView zoomScale="125" zoomScaleNormal="125" workbookViewId="0">
      <pane ySplit="1" topLeftCell="A2" activePane="bottomLeft" state="frozen"/>
      <selection pane="bottomLeft"/>
    </sheetView>
  </sheetViews>
  <sheetFormatPr defaultColWidth="9" defaultRowHeight="15"/>
  <cols>
    <col min="1" max="1" width="19.42578125" customWidth="1"/>
    <col min="2" max="2" width="62.42578125" customWidth="1"/>
    <col min="3" max="3" width="19.42578125" customWidth="1"/>
  </cols>
  <sheetData>
    <row r="1" spans="1:3">
      <c r="A1" s="1" t="s">
        <v>1149</v>
      </c>
      <c r="B1" s="1" t="s">
        <v>1726</v>
      </c>
      <c r="C1" s="1" t="s">
        <v>1727</v>
      </c>
    </row>
  </sheetData>
  <autoFilter ref="A1:C1" xr:uid="{00000000-0009-0000-0000-000009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zoomScale="110" zoomScaleNormal="110" workbookViewId="0">
      <pane xSplit="1" ySplit="1" topLeftCell="F6" activePane="bottomRight" state="frozen"/>
      <selection pane="topRight"/>
      <selection pane="bottomLeft"/>
      <selection pane="bottomRight" activeCell="F18" sqref="F18"/>
    </sheetView>
  </sheetViews>
  <sheetFormatPr defaultColWidth="9" defaultRowHeight="15"/>
  <cols>
    <col min="1" max="1" width="11.7109375" customWidth="1"/>
    <col min="2" max="2" width="23.42578125" customWidth="1"/>
    <col min="3" max="3" width="15.5703125" customWidth="1"/>
    <col min="4" max="4" width="50.7109375" customWidth="1"/>
    <col min="5" max="5" width="12.42578125" customWidth="1"/>
    <col min="6" max="6" width="58.5703125" customWidth="1"/>
    <col min="7" max="7" width="12.42578125" customWidth="1"/>
    <col min="8" max="8" width="15.5703125" customWidth="1"/>
    <col min="9" max="9" width="19.42578125" customWidth="1"/>
  </cols>
  <sheetData>
    <row r="1" spans="1:9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/>
      <c r="H2" s="17"/>
    </row>
    <row r="3" spans="1:9">
      <c r="A3" s="2" t="s">
        <v>29</v>
      </c>
      <c r="B3" s="2" t="s">
        <v>30</v>
      </c>
      <c r="C3" s="2" t="s">
        <v>25</v>
      </c>
      <c r="D3" s="2" t="s">
        <v>31</v>
      </c>
      <c r="E3" s="2" t="s">
        <v>27</v>
      </c>
      <c r="F3" s="2" t="s">
        <v>32</v>
      </c>
      <c r="G3" s="2"/>
      <c r="H3" s="17"/>
    </row>
    <row r="4" spans="1:9" ht="30">
      <c r="A4" s="2" t="s">
        <v>33</v>
      </c>
      <c r="B4" s="2" t="s">
        <v>34</v>
      </c>
      <c r="C4" s="2" t="s">
        <v>25</v>
      </c>
      <c r="D4" s="2" t="s">
        <v>35</v>
      </c>
      <c r="E4" s="2" t="s">
        <v>27</v>
      </c>
      <c r="F4" s="2" t="s">
        <v>36</v>
      </c>
      <c r="G4" s="2"/>
      <c r="H4" s="17"/>
    </row>
    <row r="5" spans="1:9">
      <c r="A5" s="2" t="s">
        <v>37</v>
      </c>
      <c r="B5" s="2" t="s">
        <v>38</v>
      </c>
      <c r="C5" s="2" t="s">
        <v>25</v>
      </c>
      <c r="D5" s="2" t="s">
        <v>39</v>
      </c>
      <c r="E5" s="2" t="s">
        <v>27</v>
      </c>
      <c r="F5" s="2" t="s">
        <v>40</v>
      </c>
      <c r="G5" s="2"/>
      <c r="H5" s="17"/>
    </row>
    <row r="6" spans="1:9">
      <c r="A6" s="2" t="s">
        <v>41</v>
      </c>
      <c r="B6" s="2" t="s">
        <v>42</v>
      </c>
      <c r="C6" s="2" t="s">
        <v>25</v>
      </c>
      <c r="D6" s="2" t="s">
        <v>43</v>
      </c>
      <c r="E6" s="2" t="s">
        <v>27</v>
      </c>
      <c r="F6" s="2" t="s">
        <v>44</v>
      </c>
      <c r="G6" s="2"/>
      <c r="H6" s="17"/>
    </row>
    <row r="7" spans="1:9">
      <c r="A7" s="2" t="s">
        <v>45</v>
      </c>
      <c r="B7" s="2" t="s">
        <v>46</v>
      </c>
      <c r="C7" s="2" t="s">
        <v>47</v>
      </c>
      <c r="D7" s="2" t="s">
        <v>48</v>
      </c>
      <c r="E7" s="2" t="s">
        <v>27</v>
      </c>
      <c r="F7" s="2" t="s">
        <v>49</v>
      </c>
      <c r="G7" s="2"/>
      <c r="H7" s="17"/>
    </row>
    <row r="8" spans="1:9">
      <c r="A8" s="2" t="s">
        <v>50</v>
      </c>
      <c r="B8" s="2" t="s">
        <v>51</v>
      </c>
      <c r="C8" s="2" t="s">
        <v>47</v>
      </c>
      <c r="D8" s="2" t="s">
        <v>52</v>
      </c>
      <c r="E8" s="2" t="s">
        <v>27</v>
      </c>
      <c r="F8" s="2" t="s">
        <v>53</v>
      </c>
      <c r="G8" s="2"/>
      <c r="H8" s="17"/>
    </row>
    <row r="9" spans="1:9">
      <c r="A9" s="2" t="s">
        <v>54</v>
      </c>
      <c r="B9" s="2" t="s">
        <v>55</v>
      </c>
      <c r="C9" s="2" t="s">
        <v>47</v>
      </c>
      <c r="D9" s="2" t="s">
        <v>56</v>
      </c>
      <c r="E9" s="2" t="s">
        <v>27</v>
      </c>
      <c r="F9" s="2" t="s">
        <v>57</v>
      </c>
      <c r="G9" s="2"/>
      <c r="H9" s="17"/>
    </row>
    <row r="10" spans="1:9" ht="30">
      <c r="A10" s="2" t="s">
        <v>58</v>
      </c>
      <c r="B10" s="2" t="s">
        <v>59</v>
      </c>
      <c r="C10" s="2" t="s">
        <v>60</v>
      </c>
      <c r="D10" s="2" t="s">
        <v>61</v>
      </c>
      <c r="E10" s="2" t="s">
        <v>27</v>
      </c>
      <c r="F10" s="2" t="s">
        <v>62</v>
      </c>
      <c r="G10" s="2"/>
      <c r="H10" s="17"/>
    </row>
    <row r="11" spans="1:9">
      <c r="A11" s="2" t="s">
        <v>63</v>
      </c>
      <c r="B11" s="2" t="s">
        <v>64</v>
      </c>
      <c r="C11" s="2" t="s">
        <v>60</v>
      </c>
      <c r="D11" s="2" t="s">
        <v>65</v>
      </c>
      <c r="E11" s="2" t="s">
        <v>27</v>
      </c>
      <c r="F11" s="2" t="s">
        <v>66</v>
      </c>
      <c r="G11" s="2"/>
      <c r="H11" s="17"/>
    </row>
    <row r="12" spans="1:9">
      <c r="A12" s="2" t="s">
        <v>67</v>
      </c>
      <c r="B12" s="2" t="s">
        <v>68</v>
      </c>
      <c r="C12" s="2" t="s">
        <v>69</v>
      </c>
      <c r="D12" s="2" t="s">
        <v>70</v>
      </c>
      <c r="E12" s="2" t="s">
        <v>27</v>
      </c>
      <c r="F12" s="2" t="s">
        <v>71</v>
      </c>
      <c r="G12" s="2"/>
      <c r="H12" s="17"/>
    </row>
    <row r="13" spans="1:9" ht="30">
      <c r="A13" s="2" t="s">
        <v>72</v>
      </c>
      <c r="B13" s="2" t="s">
        <v>73</v>
      </c>
      <c r="C13" s="2" t="s">
        <v>69</v>
      </c>
      <c r="D13" s="2" t="s">
        <v>74</v>
      </c>
      <c r="E13" s="2" t="s">
        <v>27</v>
      </c>
      <c r="F13" s="2" t="s">
        <v>75</v>
      </c>
      <c r="G13" s="2"/>
      <c r="H13" s="17"/>
    </row>
    <row r="14" spans="1:9">
      <c r="A14" s="2" t="s">
        <v>76</v>
      </c>
      <c r="B14" s="2" t="s">
        <v>77</v>
      </c>
      <c r="C14" s="2" t="s">
        <v>69</v>
      </c>
      <c r="D14" s="2" t="s">
        <v>78</v>
      </c>
      <c r="E14" s="2" t="s">
        <v>27</v>
      </c>
      <c r="F14" s="2" t="s">
        <v>79</v>
      </c>
      <c r="G14" s="2"/>
      <c r="H14" s="17"/>
    </row>
    <row r="15" spans="1:9" ht="30">
      <c r="A15" s="2" t="s">
        <v>80</v>
      </c>
      <c r="B15" s="2" t="s">
        <v>81</v>
      </c>
      <c r="C15" s="2" t="s">
        <v>82</v>
      </c>
      <c r="D15" s="2" t="s">
        <v>83</v>
      </c>
      <c r="E15" s="2" t="s">
        <v>27</v>
      </c>
      <c r="F15" s="2" t="s">
        <v>84</v>
      </c>
      <c r="G15" s="2"/>
      <c r="H15" s="17"/>
    </row>
    <row r="16" spans="1:9" ht="30">
      <c r="A16" s="2" t="s">
        <v>85</v>
      </c>
      <c r="B16" s="2" t="s">
        <v>86</v>
      </c>
      <c r="C16" s="2" t="s">
        <v>82</v>
      </c>
      <c r="D16" s="2" t="s">
        <v>87</v>
      </c>
      <c r="E16" s="2" t="s">
        <v>27</v>
      </c>
      <c r="F16" s="2" t="s">
        <v>88</v>
      </c>
      <c r="G16" s="2"/>
      <c r="H16" s="17"/>
    </row>
    <row r="17" spans="1:8">
      <c r="A17" s="2" t="s">
        <v>89</v>
      </c>
      <c r="B17" s="2" t="s">
        <v>90</v>
      </c>
      <c r="C17" s="2" t="s">
        <v>82</v>
      </c>
      <c r="D17" s="2" t="s">
        <v>91</v>
      </c>
      <c r="E17" s="2" t="s">
        <v>27</v>
      </c>
      <c r="F17" s="2" t="s">
        <v>92</v>
      </c>
      <c r="G17" s="2"/>
      <c r="H17" s="17"/>
    </row>
    <row r="18" spans="1:8" ht="30">
      <c r="A18" s="2" t="s">
        <v>93</v>
      </c>
      <c r="B18" s="2" t="s">
        <v>94</v>
      </c>
      <c r="C18" s="2" t="s">
        <v>82</v>
      </c>
      <c r="D18" s="2" t="s">
        <v>95</v>
      </c>
      <c r="E18" s="2" t="s">
        <v>27</v>
      </c>
      <c r="F18" s="2" t="s">
        <v>96</v>
      </c>
      <c r="G18" s="2"/>
      <c r="H18" s="17"/>
    </row>
    <row r="19" spans="1:8" ht="30">
      <c r="A19" s="2" t="s">
        <v>97</v>
      </c>
      <c r="B19" s="2" t="s">
        <v>98</v>
      </c>
      <c r="C19" s="2" t="s">
        <v>99</v>
      </c>
      <c r="D19" s="2" t="s">
        <v>100</v>
      </c>
      <c r="E19" s="2" t="s">
        <v>27</v>
      </c>
      <c r="F19" s="2" t="s">
        <v>101</v>
      </c>
      <c r="G19" s="2"/>
      <c r="H19" s="17"/>
    </row>
    <row r="20" spans="1:8" ht="30">
      <c r="A20" s="2" t="s">
        <v>102</v>
      </c>
      <c r="B20" s="2" t="s">
        <v>103</v>
      </c>
      <c r="C20" s="2" t="s">
        <v>99</v>
      </c>
      <c r="D20" s="2" t="s">
        <v>104</v>
      </c>
      <c r="E20" s="2" t="s">
        <v>27</v>
      </c>
      <c r="F20" s="2" t="s">
        <v>105</v>
      </c>
      <c r="G20" s="2"/>
      <c r="H20" s="17"/>
    </row>
    <row r="21" spans="1:8" ht="30">
      <c r="A21" s="2" t="s">
        <v>106</v>
      </c>
      <c r="B21" s="2" t="s">
        <v>107</v>
      </c>
      <c r="C21" s="2" t="s">
        <v>99</v>
      </c>
      <c r="D21" s="2" t="s">
        <v>104</v>
      </c>
      <c r="E21" s="2" t="s">
        <v>27</v>
      </c>
      <c r="F21" s="2" t="s">
        <v>105</v>
      </c>
      <c r="G21" s="2"/>
      <c r="H21" s="17"/>
    </row>
    <row r="22" spans="1:8" ht="30">
      <c r="A22" s="2" t="s">
        <v>108</v>
      </c>
      <c r="B22" s="2" t="s">
        <v>109</v>
      </c>
      <c r="C22" s="2" t="s">
        <v>99</v>
      </c>
      <c r="D22" s="2" t="s">
        <v>104</v>
      </c>
      <c r="E22" s="2" t="s">
        <v>27</v>
      </c>
      <c r="F22" s="2" t="s">
        <v>105</v>
      </c>
      <c r="G22" s="2"/>
      <c r="H22" s="17"/>
    </row>
    <row r="23" spans="1:8" ht="30">
      <c r="A23" s="2" t="s">
        <v>110</v>
      </c>
      <c r="B23" s="2" t="s">
        <v>111</v>
      </c>
      <c r="C23" s="2" t="s">
        <v>99</v>
      </c>
      <c r="D23" s="2" t="s">
        <v>104</v>
      </c>
      <c r="E23" s="2" t="s">
        <v>27</v>
      </c>
      <c r="F23" s="2" t="s">
        <v>105</v>
      </c>
      <c r="G23" s="2"/>
      <c r="H23" s="17"/>
    </row>
    <row r="24" spans="1:8">
      <c r="A24" s="17"/>
      <c r="B24" s="17"/>
      <c r="C24" s="17"/>
      <c r="E24" s="17"/>
      <c r="F24" s="17"/>
      <c r="G24" s="17"/>
      <c r="H24" s="17"/>
    </row>
    <row r="25" spans="1:8">
      <c r="A25" s="17"/>
      <c r="B25" s="17"/>
      <c r="C25" s="17"/>
      <c r="D25" s="17"/>
      <c r="E25" s="17"/>
      <c r="F25" s="17"/>
      <c r="G25" s="17"/>
      <c r="H25" s="17"/>
    </row>
    <row r="26" spans="1:8">
      <c r="A26" s="17"/>
      <c r="B26" s="17"/>
      <c r="C26" s="17"/>
      <c r="D26" s="17"/>
      <c r="E26" s="17"/>
      <c r="F26" s="17"/>
      <c r="G26" s="17"/>
      <c r="H26" s="17"/>
    </row>
    <row r="27" spans="1:8">
      <c r="A27" s="17"/>
      <c r="B27" s="17"/>
      <c r="C27" s="17"/>
      <c r="D27" s="17"/>
      <c r="E27" s="17"/>
      <c r="F27" s="17"/>
      <c r="G27" s="17"/>
      <c r="H27" s="17"/>
    </row>
    <row r="28" spans="1:8">
      <c r="A28" s="17"/>
      <c r="B28" s="17"/>
      <c r="C28" s="17"/>
      <c r="D28" s="17"/>
      <c r="E28" s="17"/>
      <c r="F28" s="17"/>
      <c r="G28" s="17"/>
      <c r="H28" s="17"/>
    </row>
    <row r="29" spans="1:8">
      <c r="A29" s="17"/>
      <c r="B29" s="17"/>
      <c r="C29" s="17"/>
      <c r="D29" s="17"/>
      <c r="E29" s="17"/>
      <c r="F29" s="17"/>
      <c r="G29" s="17"/>
      <c r="H29" s="17"/>
    </row>
    <row r="30" spans="1:8">
      <c r="A30" s="17"/>
      <c r="B30" s="17"/>
      <c r="C30" s="17"/>
      <c r="D30" s="17"/>
      <c r="E30" s="17"/>
      <c r="F30" s="17"/>
      <c r="G30" s="17"/>
      <c r="H30" s="17"/>
    </row>
    <row r="31" spans="1:8">
      <c r="A31" s="17"/>
      <c r="B31" s="17"/>
      <c r="C31" s="17"/>
      <c r="D31" s="17"/>
      <c r="E31" s="17"/>
      <c r="F31" s="17"/>
      <c r="G31" s="17"/>
      <c r="H31" s="17"/>
    </row>
    <row r="32" spans="1:8">
      <c r="A32" s="17"/>
      <c r="B32" s="17"/>
      <c r="C32" s="17"/>
      <c r="D32" s="17"/>
      <c r="E32" s="17"/>
      <c r="F32" s="17"/>
      <c r="G32" s="17"/>
      <c r="H32" s="17"/>
    </row>
    <row r="33" spans="1:8">
      <c r="A33" s="17"/>
      <c r="B33" s="17"/>
      <c r="C33" s="17"/>
      <c r="D33" s="17"/>
      <c r="E33" s="17"/>
      <c r="F33" s="17"/>
      <c r="G33" s="17"/>
      <c r="H33" s="17"/>
    </row>
    <row r="34" spans="1:8">
      <c r="A34" s="17"/>
      <c r="B34" s="17"/>
      <c r="C34" s="17"/>
      <c r="D34" s="17"/>
      <c r="E34" s="17"/>
      <c r="F34" s="17"/>
      <c r="G34" s="17"/>
      <c r="H34" s="17"/>
    </row>
    <row r="35" spans="1:8">
      <c r="A35" s="17"/>
      <c r="B35" s="17"/>
      <c r="C35" s="17"/>
      <c r="D35" s="17"/>
      <c r="E35" s="17"/>
      <c r="F35" s="17"/>
      <c r="G35" s="17"/>
      <c r="H35" s="17"/>
    </row>
    <row r="36" spans="1:8">
      <c r="A36" s="17"/>
      <c r="B36" s="17"/>
      <c r="C36" s="17"/>
      <c r="D36" s="17"/>
      <c r="E36" s="17"/>
      <c r="F36" s="17"/>
      <c r="G36" s="17"/>
      <c r="H36" s="17"/>
    </row>
    <row r="37" spans="1:8">
      <c r="A37" s="17"/>
      <c r="B37" s="17"/>
      <c r="C37" s="17"/>
      <c r="D37" s="17"/>
      <c r="E37" s="17"/>
      <c r="F37" s="17"/>
      <c r="G37" s="17"/>
      <c r="H37" s="17"/>
    </row>
    <row r="38" spans="1:8">
      <c r="A38" s="17"/>
      <c r="B38" s="17"/>
      <c r="C38" s="17"/>
      <c r="D38" s="17"/>
      <c r="E38" s="17"/>
      <c r="F38" s="17"/>
      <c r="G38" s="17"/>
      <c r="H38" s="17"/>
    </row>
    <row r="39" spans="1:8">
      <c r="A39" s="17"/>
      <c r="B39" s="17"/>
      <c r="C39" s="17"/>
      <c r="D39" s="17"/>
      <c r="E39" s="17"/>
      <c r="F39" s="17"/>
      <c r="G39" s="17"/>
      <c r="H39" s="17"/>
    </row>
    <row r="40" spans="1:8">
      <c r="A40" s="17"/>
      <c r="B40" s="17"/>
      <c r="C40" s="17"/>
      <c r="D40" s="17"/>
      <c r="E40" s="17"/>
      <c r="F40" s="17"/>
      <c r="G40" s="17"/>
      <c r="H40" s="17"/>
    </row>
    <row r="41" spans="1:8">
      <c r="A41" s="17"/>
      <c r="B41" s="17"/>
      <c r="C41" s="17"/>
      <c r="D41" s="17"/>
      <c r="E41" s="17"/>
      <c r="F41" s="17"/>
      <c r="G41" s="17"/>
      <c r="H41" s="17"/>
    </row>
    <row r="42" spans="1:8">
      <c r="A42" s="17"/>
      <c r="B42" s="17"/>
      <c r="C42" s="17"/>
      <c r="D42" s="17"/>
      <c r="E42" s="17"/>
      <c r="F42" s="17"/>
      <c r="G42" s="17"/>
      <c r="H42" s="17"/>
    </row>
    <row r="43" spans="1:8">
      <c r="A43" s="17"/>
      <c r="B43" s="17"/>
      <c r="C43" s="17"/>
      <c r="D43" s="17"/>
      <c r="E43" s="17"/>
      <c r="F43" s="17"/>
      <c r="G43" s="17"/>
      <c r="H43" s="17"/>
    </row>
    <row r="44" spans="1:8">
      <c r="A44" s="17"/>
      <c r="B44" s="17"/>
      <c r="C44" s="17"/>
      <c r="D44" s="17"/>
      <c r="E44" s="17"/>
      <c r="F44" s="17"/>
      <c r="G44" s="17"/>
      <c r="H44" s="17"/>
    </row>
    <row r="45" spans="1:8">
      <c r="A45" s="17"/>
      <c r="B45" s="17"/>
      <c r="C45" s="17"/>
      <c r="D45" s="17"/>
      <c r="E45" s="17"/>
      <c r="F45" s="17"/>
      <c r="G45" s="17"/>
      <c r="H45" s="17"/>
    </row>
    <row r="46" spans="1:8">
      <c r="A46" s="17"/>
      <c r="B46" s="17"/>
      <c r="C46" s="17"/>
      <c r="D46" s="17"/>
      <c r="E46" s="17"/>
      <c r="F46" s="17"/>
      <c r="G46" s="17"/>
      <c r="H46" s="17"/>
    </row>
    <row r="47" spans="1:8">
      <c r="A47" s="17"/>
      <c r="B47" s="17"/>
      <c r="C47" s="17"/>
      <c r="D47" s="17"/>
      <c r="E47" s="17"/>
      <c r="F47" s="17"/>
      <c r="G47" s="17"/>
      <c r="H47" s="17"/>
    </row>
    <row r="48" spans="1:8">
      <c r="A48" s="17"/>
      <c r="B48" s="17"/>
      <c r="C48" s="17"/>
      <c r="E48" s="17"/>
      <c r="F48" s="17"/>
      <c r="G48" s="17"/>
      <c r="H48" s="17"/>
    </row>
  </sheetData>
  <autoFilter ref="A1:I48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76"/>
  <sheetViews>
    <sheetView tabSelected="1" zoomScale="90" zoomScaleNormal="90" workbookViewId="0">
      <pane xSplit="3" ySplit="1" topLeftCell="D206" activePane="bottomRight" state="frozen"/>
      <selection pane="topRight"/>
      <selection pane="bottomLeft"/>
      <selection pane="bottomRight" activeCell="Q169" sqref="Q169"/>
    </sheetView>
  </sheetViews>
  <sheetFormatPr defaultColWidth="9" defaultRowHeight="15"/>
  <cols>
    <col min="1" max="1" width="8.5703125" customWidth="1"/>
    <col min="2" max="2" width="9.7109375" customWidth="1"/>
    <col min="3" max="3" width="14.42578125" customWidth="1"/>
    <col min="4" max="4" width="23.42578125" hidden="1" customWidth="1"/>
    <col min="5" max="5" width="11" hidden="1" customWidth="1"/>
    <col min="6" max="6" width="15.42578125" style="15" hidden="1" customWidth="1"/>
    <col min="7" max="7" width="15.5703125" hidden="1" customWidth="1"/>
    <col min="8" max="8" width="7.28515625" hidden="1" customWidth="1"/>
    <col min="9" max="9" width="10.42578125" hidden="1" customWidth="1"/>
    <col min="10" max="10" width="11" hidden="1" customWidth="1"/>
    <col min="11" max="11" width="7.42578125" hidden="1" customWidth="1"/>
    <col min="12" max="12" width="24.42578125" style="2" hidden="1" customWidth="1"/>
    <col min="13" max="13" width="20.5703125" hidden="1" customWidth="1"/>
    <col min="14" max="14" width="15.28515625" hidden="1" customWidth="1"/>
    <col min="15" max="15" width="21" hidden="1" customWidth="1"/>
    <col min="16" max="16" width="38.85546875" hidden="1" customWidth="1"/>
    <col min="17" max="17" width="84.7109375" style="2" customWidth="1"/>
    <col min="18" max="19" width="9" style="16"/>
  </cols>
  <sheetData>
    <row r="1" spans="1:19">
      <c r="A1" s="1" t="s">
        <v>112</v>
      </c>
      <c r="B1" s="1" t="s">
        <v>14</v>
      </c>
      <c r="C1" s="1" t="s">
        <v>113</v>
      </c>
      <c r="D1" s="1" t="s">
        <v>114</v>
      </c>
      <c r="E1" s="1" t="s">
        <v>115</v>
      </c>
      <c r="F1" s="18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4" t="s">
        <v>122</v>
      </c>
      <c r="M1" s="1" t="s">
        <v>123</v>
      </c>
      <c r="N1" s="1" t="s">
        <v>124</v>
      </c>
      <c r="O1" s="1" t="s">
        <v>125</v>
      </c>
      <c r="P1" s="1" t="s">
        <v>22</v>
      </c>
      <c r="Q1" s="14" t="s">
        <v>126</v>
      </c>
      <c r="R1" t="s">
        <v>127</v>
      </c>
      <c r="S1" t="s">
        <v>128</v>
      </c>
    </row>
    <row r="2" spans="1:19" ht="30">
      <c r="A2" s="17">
        <v>1</v>
      </c>
      <c r="B2" s="17" t="s">
        <v>23</v>
      </c>
      <c r="C2" s="2" t="s">
        <v>129</v>
      </c>
      <c r="D2" s="2" t="s">
        <v>130</v>
      </c>
      <c r="E2" s="2" t="s">
        <v>131</v>
      </c>
      <c r="F2" s="4" t="s">
        <v>132</v>
      </c>
      <c r="J2" s="2"/>
      <c r="K2" s="2" t="s">
        <v>133</v>
      </c>
      <c r="M2" t="s">
        <v>134</v>
      </c>
      <c r="O2" s="2" t="s">
        <v>135</v>
      </c>
      <c r="P2" s="2"/>
      <c r="Q2" t="s">
        <v>136</v>
      </c>
      <c r="R2" s="16" t="s">
        <v>137</v>
      </c>
      <c r="S2" s="16">
        <v>1</v>
      </c>
    </row>
    <row r="3" spans="1:19" ht="30">
      <c r="A3" s="17">
        <v>2</v>
      </c>
      <c r="B3" s="17" t="s">
        <v>23</v>
      </c>
      <c r="C3" s="2" t="s">
        <v>138</v>
      </c>
      <c r="D3" s="2" t="s">
        <v>139</v>
      </c>
      <c r="E3" s="2" t="s">
        <v>131</v>
      </c>
      <c r="F3">
        <v>2</v>
      </c>
      <c r="J3" s="2" t="s">
        <v>138</v>
      </c>
      <c r="K3" s="2" t="s">
        <v>140</v>
      </c>
      <c r="L3"/>
      <c r="O3" s="2" t="s">
        <v>135</v>
      </c>
      <c r="P3" s="2" t="s">
        <v>141</v>
      </c>
      <c r="Q3"/>
      <c r="R3" s="16" t="s">
        <v>137</v>
      </c>
      <c r="S3" s="16">
        <v>1</v>
      </c>
    </row>
    <row r="4" spans="1:19" ht="30">
      <c r="A4" s="17">
        <v>3</v>
      </c>
      <c r="B4" s="17" t="s">
        <v>23</v>
      </c>
      <c r="C4" s="2" t="s">
        <v>142</v>
      </c>
      <c r="D4" s="2" t="s">
        <v>143</v>
      </c>
      <c r="E4" s="2" t="s">
        <v>131</v>
      </c>
      <c r="F4"/>
      <c r="J4" s="2" t="s">
        <v>142</v>
      </c>
      <c r="K4" s="2" t="s">
        <v>140</v>
      </c>
      <c r="L4"/>
      <c r="O4" s="2" t="s">
        <v>144</v>
      </c>
      <c r="P4" s="2"/>
      <c r="Q4" t="s">
        <v>1728</v>
      </c>
      <c r="R4" s="16" t="s">
        <v>137</v>
      </c>
      <c r="S4" s="16">
        <v>1</v>
      </c>
    </row>
    <row r="5" spans="1:19" ht="30">
      <c r="A5" s="17">
        <v>4</v>
      </c>
      <c r="B5" s="17" t="s">
        <v>23</v>
      </c>
      <c r="C5" s="2" t="s">
        <v>145</v>
      </c>
      <c r="D5" s="2" t="s">
        <v>146</v>
      </c>
      <c r="E5" s="2" t="s">
        <v>131</v>
      </c>
      <c r="F5"/>
      <c r="J5" s="2" t="s">
        <v>145</v>
      </c>
      <c r="K5" s="2" t="s">
        <v>133</v>
      </c>
      <c r="L5"/>
      <c r="O5" s="2" t="s">
        <v>147</v>
      </c>
      <c r="P5" s="2" t="s">
        <v>1760</v>
      </c>
      <c r="Q5" s="2" t="s">
        <v>1760</v>
      </c>
      <c r="R5" s="16" t="s">
        <v>137</v>
      </c>
      <c r="S5" s="16">
        <v>1</v>
      </c>
    </row>
    <row r="6" spans="1:19" ht="30">
      <c r="A6" s="17">
        <v>5</v>
      </c>
      <c r="B6" s="17" t="s">
        <v>23</v>
      </c>
      <c r="C6" s="2" t="s">
        <v>148</v>
      </c>
      <c r="D6" s="2" t="s">
        <v>149</v>
      </c>
      <c r="E6" s="2" t="s">
        <v>150</v>
      </c>
      <c r="F6">
        <v>8</v>
      </c>
      <c r="J6" s="2"/>
      <c r="K6" s="2" t="s">
        <v>140</v>
      </c>
      <c r="L6"/>
      <c r="O6" s="2" t="s">
        <v>135</v>
      </c>
      <c r="P6" s="2" t="s">
        <v>1761</v>
      </c>
      <c r="Q6" s="2" t="s">
        <v>1761</v>
      </c>
      <c r="R6" s="16" t="s">
        <v>137</v>
      </c>
      <c r="S6" s="16">
        <v>1</v>
      </c>
    </row>
    <row r="7" spans="1:19" ht="30">
      <c r="A7" s="17">
        <v>6</v>
      </c>
      <c r="B7" s="17" t="s">
        <v>23</v>
      </c>
      <c r="C7" s="2" t="s">
        <v>151</v>
      </c>
      <c r="D7" s="2" t="s">
        <v>152</v>
      </c>
      <c r="E7" s="2" t="s">
        <v>131</v>
      </c>
      <c r="F7"/>
      <c r="J7" s="2" t="s">
        <v>151</v>
      </c>
      <c r="K7" s="2" t="s">
        <v>140</v>
      </c>
      <c r="L7"/>
      <c r="O7" s="2" t="s">
        <v>153</v>
      </c>
      <c r="P7" s="2" t="s">
        <v>1762</v>
      </c>
      <c r="Q7" s="2" t="s">
        <v>1762</v>
      </c>
      <c r="R7" s="16" t="s">
        <v>137</v>
      </c>
      <c r="S7" s="16">
        <v>1</v>
      </c>
    </row>
    <row r="8" spans="1:19" ht="30">
      <c r="A8" s="17">
        <v>7</v>
      </c>
      <c r="B8" s="17" t="s">
        <v>23</v>
      </c>
      <c r="C8" s="2" t="s">
        <v>154</v>
      </c>
      <c r="D8" s="2" t="s">
        <v>155</v>
      </c>
      <c r="E8" s="2" t="s">
        <v>131</v>
      </c>
      <c r="F8"/>
      <c r="J8" s="2" t="s">
        <v>154</v>
      </c>
      <c r="K8" s="2" t="s">
        <v>133</v>
      </c>
      <c r="L8"/>
      <c r="O8" s="2" t="s">
        <v>147</v>
      </c>
      <c r="P8" s="2" t="s">
        <v>1763</v>
      </c>
      <c r="Q8" s="2" t="s">
        <v>1763</v>
      </c>
      <c r="R8" s="16" t="s">
        <v>137</v>
      </c>
      <c r="S8" s="16">
        <v>1</v>
      </c>
    </row>
    <row r="9" spans="1:19" ht="30">
      <c r="A9" s="17">
        <v>8</v>
      </c>
      <c r="B9" s="17" t="s">
        <v>23</v>
      </c>
      <c r="C9" s="2" t="s">
        <v>156</v>
      </c>
      <c r="D9" s="2" t="s">
        <v>157</v>
      </c>
      <c r="E9" s="2" t="s">
        <v>131</v>
      </c>
      <c r="F9"/>
      <c r="J9" s="2"/>
      <c r="K9" s="2" t="s">
        <v>133</v>
      </c>
      <c r="L9"/>
      <c r="O9" s="2" t="s">
        <v>158</v>
      </c>
      <c r="P9" s="2"/>
      <c r="Q9"/>
      <c r="R9" s="16" t="s">
        <v>137</v>
      </c>
      <c r="S9" s="16">
        <v>1</v>
      </c>
    </row>
    <row r="10" spans="1:19" ht="30">
      <c r="A10" s="17">
        <v>9</v>
      </c>
      <c r="B10" s="17" t="s">
        <v>23</v>
      </c>
      <c r="C10" s="2" t="s">
        <v>159</v>
      </c>
      <c r="D10" s="2" t="s">
        <v>160</v>
      </c>
      <c r="E10" s="2" t="s">
        <v>131</v>
      </c>
      <c r="F10"/>
      <c r="J10" s="2"/>
      <c r="K10" s="2" t="s">
        <v>133</v>
      </c>
      <c r="L10"/>
      <c r="O10" s="2" t="s">
        <v>158</v>
      </c>
      <c r="P10" s="2"/>
      <c r="Q10"/>
      <c r="R10" s="16" t="s">
        <v>137</v>
      </c>
      <c r="S10" s="16">
        <v>1</v>
      </c>
    </row>
    <row r="11" spans="1:19" ht="30">
      <c r="A11" s="17">
        <v>10</v>
      </c>
      <c r="B11" s="17" t="s">
        <v>23</v>
      </c>
      <c r="C11" s="2" t="s">
        <v>161</v>
      </c>
      <c r="D11" s="2" t="s">
        <v>162</v>
      </c>
      <c r="E11" s="2" t="s">
        <v>131</v>
      </c>
      <c r="F11">
        <v>9</v>
      </c>
      <c r="J11" s="2" t="s">
        <v>161</v>
      </c>
      <c r="K11" s="2" t="s">
        <v>133</v>
      </c>
      <c r="L11"/>
      <c r="O11" s="2" t="s">
        <v>163</v>
      </c>
      <c r="P11" s="2"/>
      <c r="Q11"/>
      <c r="R11" s="16" t="s">
        <v>137</v>
      </c>
      <c r="S11" s="16">
        <v>1</v>
      </c>
    </row>
    <row r="12" spans="1:19" ht="30">
      <c r="A12" s="17">
        <v>1</v>
      </c>
      <c r="B12" s="17" t="s">
        <v>41</v>
      </c>
      <c r="C12" s="2" t="s">
        <v>129</v>
      </c>
      <c r="D12" s="2" t="s">
        <v>130</v>
      </c>
      <c r="E12" s="2" t="s">
        <v>131</v>
      </c>
      <c r="F12" s="4" t="s">
        <v>132</v>
      </c>
      <c r="J12" s="2"/>
      <c r="K12" s="2" t="s">
        <v>133</v>
      </c>
      <c r="M12" t="s">
        <v>134</v>
      </c>
      <c r="O12" s="2" t="s">
        <v>135</v>
      </c>
      <c r="P12" s="2"/>
      <c r="Q12" t="s">
        <v>136</v>
      </c>
      <c r="R12" s="16" t="s">
        <v>137</v>
      </c>
      <c r="S12" s="16">
        <v>1</v>
      </c>
    </row>
    <row r="13" spans="1:19" ht="30">
      <c r="A13" s="17">
        <v>2</v>
      </c>
      <c r="B13" s="17" t="s">
        <v>41</v>
      </c>
      <c r="C13" s="2" t="s">
        <v>138</v>
      </c>
      <c r="D13" s="2" t="s">
        <v>139</v>
      </c>
      <c r="E13" s="2" t="s">
        <v>131</v>
      </c>
      <c r="F13">
        <v>2</v>
      </c>
      <c r="J13" s="2" t="s">
        <v>138</v>
      </c>
      <c r="K13" s="2" t="s">
        <v>140</v>
      </c>
      <c r="L13"/>
      <c r="O13" s="2" t="s">
        <v>135</v>
      </c>
      <c r="P13" s="2" t="s">
        <v>175</v>
      </c>
      <c r="Q13"/>
      <c r="R13" s="16" t="s">
        <v>137</v>
      </c>
      <c r="S13" s="16">
        <v>1</v>
      </c>
    </row>
    <row r="14" spans="1:19" ht="30">
      <c r="A14" s="17">
        <v>3</v>
      </c>
      <c r="B14" s="17" t="s">
        <v>41</v>
      </c>
      <c r="C14" s="2" t="s">
        <v>176</v>
      </c>
      <c r="D14" s="2" t="s">
        <v>177</v>
      </c>
      <c r="E14" s="2" t="s">
        <v>178</v>
      </c>
      <c r="F14" s="19">
        <v>8</v>
      </c>
      <c r="J14" s="2" t="s">
        <v>176</v>
      </c>
      <c r="K14" s="2" t="s">
        <v>133</v>
      </c>
      <c r="L14"/>
      <c r="O14" s="2" t="s">
        <v>144</v>
      </c>
      <c r="P14" s="2"/>
      <c r="Q14" t="s">
        <v>1786</v>
      </c>
      <c r="R14" s="16" t="s">
        <v>137</v>
      </c>
      <c r="S14" s="16">
        <v>1</v>
      </c>
    </row>
    <row r="15" spans="1:19" ht="30">
      <c r="A15" s="17">
        <v>4</v>
      </c>
      <c r="B15" s="17" t="s">
        <v>41</v>
      </c>
      <c r="C15" s="2" t="s">
        <v>179</v>
      </c>
      <c r="D15" s="2" t="s">
        <v>180</v>
      </c>
      <c r="E15" s="2" t="s">
        <v>131</v>
      </c>
      <c r="F15">
        <v>19</v>
      </c>
      <c r="J15" s="2" t="s">
        <v>179</v>
      </c>
      <c r="K15" s="2" t="s">
        <v>133</v>
      </c>
      <c r="L15"/>
      <c r="O15" s="2" t="s">
        <v>147</v>
      </c>
      <c r="P15" s="2"/>
      <c r="Q15" t="s">
        <v>1785</v>
      </c>
      <c r="R15" s="16" t="s">
        <v>137</v>
      </c>
      <c r="S15" s="16">
        <v>1</v>
      </c>
    </row>
    <row r="16" spans="1:19" ht="30">
      <c r="A16" s="17">
        <v>5</v>
      </c>
      <c r="B16" s="17" t="s">
        <v>41</v>
      </c>
      <c r="C16" s="2" t="s">
        <v>181</v>
      </c>
      <c r="D16" s="2" t="s">
        <v>182</v>
      </c>
      <c r="E16" s="2" t="s">
        <v>150</v>
      </c>
      <c r="F16">
        <v>8</v>
      </c>
      <c r="J16" s="2"/>
      <c r="K16" s="2" t="s">
        <v>133</v>
      </c>
      <c r="L16"/>
      <c r="O16" s="2" t="s">
        <v>163</v>
      </c>
      <c r="P16" s="2"/>
      <c r="Q16" t="s">
        <v>1787</v>
      </c>
      <c r="R16" s="16" t="s">
        <v>137</v>
      </c>
      <c r="S16" s="16">
        <v>1</v>
      </c>
    </row>
    <row r="17" spans="1:19" ht="30">
      <c r="A17" s="17">
        <v>6</v>
      </c>
      <c r="B17" s="17" t="s">
        <v>41</v>
      </c>
      <c r="C17" s="2" t="s">
        <v>142</v>
      </c>
      <c r="D17" s="2" t="s">
        <v>143</v>
      </c>
      <c r="E17" s="2" t="s">
        <v>131</v>
      </c>
      <c r="F17"/>
      <c r="J17" s="2" t="s">
        <v>142</v>
      </c>
      <c r="K17" s="2" t="s">
        <v>133</v>
      </c>
      <c r="L17"/>
      <c r="O17" s="2" t="s">
        <v>153</v>
      </c>
      <c r="P17" s="2"/>
      <c r="Q17" t="s">
        <v>240</v>
      </c>
      <c r="R17" s="16" t="s">
        <v>137</v>
      </c>
      <c r="S17" s="16">
        <v>1</v>
      </c>
    </row>
    <row r="18" spans="1:19" ht="30">
      <c r="A18" s="17">
        <v>7</v>
      </c>
      <c r="B18" s="17" t="s">
        <v>41</v>
      </c>
      <c r="C18" s="2" t="s">
        <v>145</v>
      </c>
      <c r="D18" s="2" t="s">
        <v>146</v>
      </c>
      <c r="E18" s="2" t="s">
        <v>131</v>
      </c>
      <c r="F18"/>
      <c r="J18" s="2" t="s">
        <v>145</v>
      </c>
      <c r="K18" s="2" t="s">
        <v>133</v>
      </c>
      <c r="L18"/>
      <c r="O18" s="2" t="s">
        <v>147</v>
      </c>
      <c r="P18" s="2"/>
      <c r="Q18" t="s">
        <v>1728</v>
      </c>
      <c r="R18" s="16" t="s">
        <v>137</v>
      </c>
      <c r="S18" s="16">
        <v>1</v>
      </c>
    </row>
    <row r="19" spans="1:19" ht="30">
      <c r="A19" s="17">
        <v>8</v>
      </c>
      <c r="B19" s="17" t="s">
        <v>41</v>
      </c>
      <c r="C19" s="2" t="s">
        <v>183</v>
      </c>
      <c r="D19" s="2" t="s">
        <v>184</v>
      </c>
      <c r="E19" s="2" t="s">
        <v>131</v>
      </c>
      <c r="F19"/>
      <c r="J19" s="2"/>
      <c r="K19" s="2" t="s">
        <v>133</v>
      </c>
      <c r="L19"/>
      <c r="O19" s="2" t="s">
        <v>158</v>
      </c>
      <c r="P19" s="2"/>
      <c r="Q19"/>
      <c r="R19" s="16" t="s">
        <v>137</v>
      </c>
      <c r="S19" s="16">
        <v>1</v>
      </c>
    </row>
    <row r="20" spans="1:19" ht="30">
      <c r="A20" s="17">
        <v>9</v>
      </c>
      <c r="B20" s="17" t="s">
        <v>41</v>
      </c>
      <c r="C20" s="2" t="s">
        <v>185</v>
      </c>
      <c r="D20" s="2" t="s">
        <v>186</v>
      </c>
      <c r="E20" s="2" t="s">
        <v>131</v>
      </c>
      <c r="F20"/>
      <c r="J20" s="2"/>
      <c r="K20" s="2" t="s">
        <v>133</v>
      </c>
      <c r="L20"/>
      <c r="O20" s="2" t="s">
        <v>158</v>
      </c>
      <c r="P20" s="2"/>
      <c r="Q20"/>
      <c r="R20" s="16" t="s">
        <v>137</v>
      </c>
      <c r="S20" s="16">
        <v>1</v>
      </c>
    </row>
    <row r="21" spans="1:19" ht="30">
      <c r="A21" s="17">
        <v>1</v>
      </c>
      <c r="B21" s="17" t="s">
        <v>45</v>
      </c>
      <c r="C21" s="2" t="s">
        <v>129</v>
      </c>
      <c r="D21" s="2" t="s">
        <v>130</v>
      </c>
      <c r="E21" s="2" t="s">
        <v>131</v>
      </c>
      <c r="F21" s="4" t="s">
        <v>132</v>
      </c>
      <c r="J21" s="2"/>
      <c r="K21" s="2" t="s">
        <v>140</v>
      </c>
      <c r="O21" s="2" t="s">
        <v>135</v>
      </c>
      <c r="P21" s="2" t="s">
        <v>187</v>
      </c>
      <c r="Q21" t="s">
        <v>1777</v>
      </c>
      <c r="R21" s="16" t="s">
        <v>137</v>
      </c>
      <c r="S21" s="16">
        <v>1</v>
      </c>
    </row>
    <row r="22" spans="1:19" ht="30">
      <c r="A22" s="17">
        <v>2</v>
      </c>
      <c r="B22" s="17" t="s">
        <v>45</v>
      </c>
      <c r="C22" s="2" t="s">
        <v>138</v>
      </c>
      <c r="D22" s="2" t="s">
        <v>139</v>
      </c>
      <c r="E22" s="2" t="s">
        <v>131</v>
      </c>
      <c r="F22">
        <v>2</v>
      </c>
      <c r="J22" s="2" t="s">
        <v>138</v>
      </c>
      <c r="K22" s="2" t="s">
        <v>140</v>
      </c>
      <c r="L22"/>
      <c r="O22" s="2" t="s">
        <v>135</v>
      </c>
      <c r="P22" s="2" t="s">
        <v>188</v>
      </c>
      <c r="Q22"/>
      <c r="R22" s="16" t="s">
        <v>137</v>
      </c>
      <c r="S22" s="16">
        <v>1</v>
      </c>
    </row>
    <row r="23" spans="1:19" ht="30">
      <c r="A23" s="17">
        <v>3</v>
      </c>
      <c r="B23" s="17" t="s">
        <v>45</v>
      </c>
      <c r="C23" s="2" t="s">
        <v>189</v>
      </c>
      <c r="D23" s="2" t="s">
        <v>190</v>
      </c>
      <c r="E23" s="2" t="s">
        <v>131</v>
      </c>
      <c r="F23">
        <v>24</v>
      </c>
      <c r="I23" t="s">
        <v>191</v>
      </c>
      <c r="J23" s="2"/>
      <c r="K23" s="2" t="s">
        <v>170</v>
      </c>
      <c r="L23"/>
      <c r="M23" t="s">
        <v>192</v>
      </c>
      <c r="O23" s="2" t="s">
        <v>135</v>
      </c>
      <c r="P23" s="2"/>
      <c r="Q23" t="s">
        <v>1731</v>
      </c>
      <c r="R23" s="16" t="s">
        <v>137</v>
      </c>
      <c r="S23" s="16">
        <v>1</v>
      </c>
    </row>
    <row r="24" spans="1:19" ht="30">
      <c r="A24" s="17">
        <v>4</v>
      </c>
      <c r="B24" s="17" t="s">
        <v>45</v>
      </c>
      <c r="C24" s="2" t="s">
        <v>193</v>
      </c>
      <c r="D24" s="2" t="s">
        <v>194</v>
      </c>
      <c r="E24" s="2" t="s">
        <v>131</v>
      </c>
      <c r="F24">
        <v>8</v>
      </c>
      <c r="J24" s="2"/>
      <c r="K24" s="2" t="s">
        <v>195</v>
      </c>
      <c r="O24" s="2" t="s">
        <v>144</v>
      </c>
      <c r="P24" s="2"/>
      <c r="Q24" t="s">
        <v>1732</v>
      </c>
      <c r="R24" s="16" t="s">
        <v>137</v>
      </c>
      <c r="S24" s="16">
        <v>1</v>
      </c>
    </row>
    <row r="25" spans="1:19" ht="30">
      <c r="A25" s="17">
        <v>5</v>
      </c>
      <c r="B25" s="17" t="s">
        <v>45</v>
      </c>
      <c r="C25" s="2" t="s">
        <v>196</v>
      </c>
      <c r="D25" s="2" t="s">
        <v>197</v>
      </c>
      <c r="E25" s="2" t="s">
        <v>198</v>
      </c>
      <c r="F25">
        <v>19</v>
      </c>
      <c r="H25" s="2" t="s">
        <v>199</v>
      </c>
      <c r="K25" s="2" t="s">
        <v>170</v>
      </c>
      <c r="L25"/>
      <c r="M25" t="str">
        <f>_xlfn.CONCAT("MT.DM.",C25)</f>
        <v>MT.DM.RFSTDTC</v>
      </c>
      <c r="O25" s="2" t="s">
        <v>153</v>
      </c>
      <c r="P25" s="2"/>
      <c r="Q25" t="s">
        <v>1765</v>
      </c>
      <c r="R25" s="16" t="s">
        <v>137</v>
      </c>
      <c r="S25" s="16">
        <v>1</v>
      </c>
    </row>
    <row r="26" spans="1:19" ht="30">
      <c r="A26" s="17">
        <v>6</v>
      </c>
      <c r="B26" s="17" t="s">
        <v>45</v>
      </c>
      <c r="C26" s="2" t="s">
        <v>200</v>
      </c>
      <c r="D26" s="2" t="s">
        <v>201</v>
      </c>
      <c r="E26" s="2" t="s">
        <v>198</v>
      </c>
      <c r="F26">
        <v>19</v>
      </c>
      <c r="H26" s="2" t="s">
        <v>199</v>
      </c>
      <c r="K26" s="2" t="s">
        <v>170</v>
      </c>
      <c r="L26"/>
      <c r="M26" t="str">
        <f t="shared" ref="M26:M32" si="0">_xlfn.CONCAT("MT.DM.",C26)</f>
        <v>MT.DM.RFENDTC</v>
      </c>
      <c r="O26" s="2" t="s">
        <v>153</v>
      </c>
      <c r="P26" s="2"/>
      <c r="Q26" t="s">
        <v>1766</v>
      </c>
      <c r="R26" s="16" t="s">
        <v>137</v>
      </c>
      <c r="S26" s="16">
        <v>1</v>
      </c>
    </row>
    <row r="27" spans="1:19" ht="30">
      <c r="A27" s="17">
        <v>7</v>
      </c>
      <c r="B27" s="17" t="s">
        <v>45</v>
      </c>
      <c r="C27" s="2" t="s">
        <v>202</v>
      </c>
      <c r="D27" s="2" t="s">
        <v>203</v>
      </c>
      <c r="E27" s="2" t="s">
        <v>198</v>
      </c>
      <c r="F27">
        <v>19</v>
      </c>
      <c r="H27" s="2" t="s">
        <v>199</v>
      </c>
      <c r="K27" s="2" t="s">
        <v>170</v>
      </c>
      <c r="L27"/>
      <c r="M27" t="str">
        <f t="shared" si="0"/>
        <v>MT.DM.RFXSTDTC</v>
      </c>
      <c r="O27" s="2" t="s">
        <v>153</v>
      </c>
      <c r="P27" s="2"/>
      <c r="Q27" t="s">
        <v>1767</v>
      </c>
      <c r="R27" s="16" t="s">
        <v>137</v>
      </c>
      <c r="S27" s="16">
        <v>1</v>
      </c>
    </row>
    <row r="28" spans="1:19" ht="30">
      <c r="A28" s="17">
        <v>8</v>
      </c>
      <c r="B28" s="17" t="s">
        <v>45</v>
      </c>
      <c r="C28" s="2" t="s">
        <v>204</v>
      </c>
      <c r="D28" s="2" t="s">
        <v>205</v>
      </c>
      <c r="E28" s="2" t="s">
        <v>198</v>
      </c>
      <c r="F28">
        <v>19</v>
      </c>
      <c r="H28" s="2" t="s">
        <v>199</v>
      </c>
      <c r="K28" s="2" t="s">
        <v>170</v>
      </c>
      <c r="L28"/>
      <c r="M28" t="str">
        <f t="shared" si="0"/>
        <v>MT.DM.RFXENDTC</v>
      </c>
      <c r="O28" s="2" t="s">
        <v>153</v>
      </c>
      <c r="P28" s="2"/>
      <c r="Q28" t="s">
        <v>1768</v>
      </c>
      <c r="R28" s="16" t="s">
        <v>137</v>
      </c>
      <c r="S28" s="16">
        <v>1</v>
      </c>
    </row>
    <row r="29" spans="1:19" ht="30">
      <c r="A29" s="17">
        <v>9</v>
      </c>
      <c r="B29" s="17" t="s">
        <v>45</v>
      </c>
      <c r="C29" s="2" t="s">
        <v>206</v>
      </c>
      <c r="D29" s="2" t="s">
        <v>207</v>
      </c>
      <c r="E29" s="2" t="s">
        <v>198</v>
      </c>
      <c r="F29">
        <v>19</v>
      </c>
      <c r="H29" s="2" t="s">
        <v>199</v>
      </c>
      <c r="K29" s="2" t="s">
        <v>140</v>
      </c>
      <c r="L29"/>
      <c r="O29" s="2" t="s">
        <v>153</v>
      </c>
      <c r="P29" s="2"/>
      <c r="Q29" t="s">
        <v>1769</v>
      </c>
      <c r="R29" s="16" t="s">
        <v>137</v>
      </c>
      <c r="S29" s="16">
        <v>1</v>
      </c>
    </row>
    <row r="30" spans="1:19" ht="30">
      <c r="A30" s="17">
        <v>10</v>
      </c>
      <c r="B30" s="17" t="s">
        <v>45</v>
      </c>
      <c r="C30" s="2" t="s">
        <v>208</v>
      </c>
      <c r="D30" s="2" t="s">
        <v>209</v>
      </c>
      <c r="E30" s="2" t="s">
        <v>198</v>
      </c>
      <c r="F30">
        <v>19</v>
      </c>
      <c r="H30" s="2" t="s">
        <v>199</v>
      </c>
      <c r="K30" s="2" t="s">
        <v>170</v>
      </c>
      <c r="L30"/>
      <c r="M30" t="str">
        <f t="shared" si="0"/>
        <v>MT.DM.RFPENDTC</v>
      </c>
      <c r="O30" s="2" t="s">
        <v>153</v>
      </c>
      <c r="P30" s="2"/>
      <c r="Q30" t="s">
        <v>1770</v>
      </c>
      <c r="R30" s="16" t="s">
        <v>137</v>
      </c>
      <c r="S30" s="16">
        <v>1</v>
      </c>
    </row>
    <row r="31" spans="1:19" ht="30">
      <c r="A31" s="17">
        <v>11</v>
      </c>
      <c r="B31" s="17" t="s">
        <v>45</v>
      </c>
      <c r="C31" s="2" t="s">
        <v>210</v>
      </c>
      <c r="D31" s="2" t="s">
        <v>211</v>
      </c>
      <c r="E31" s="2" t="s">
        <v>198</v>
      </c>
      <c r="F31">
        <v>19</v>
      </c>
      <c r="H31" s="2" t="s">
        <v>199</v>
      </c>
      <c r="K31" s="2" t="s">
        <v>170</v>
      </c>
      <c r="L31"/>
      <c r="M31" t="str">
        <f t="shared" si="0"/>
        <v>MT.DM.DTHDTC</v>
      </c>
      <c r="O31" s="2" t="s">
        <v>153</v>
      </c>
      <c r="P31" s="2"/>
      <c r="Q31" t="s">
        <v>212</v>
      </c>
      <c r="R31" s="16" t="s">
        <v>137</v>
      </c>
      <c r="S31" s="16">
        <v>1</v>
      </c>
    </row>
    <row r="32" spans="1:19" ht="30">
      <c r="A32" s="17">
        <v>12</v>
      </c>
      <c r="B32" s="17" t="s">
        <v>45</v>
      </c>
      <c r="C32" s="2" t="s">
        <v>213</v>
      </c>
      <c r="D32" s="2" t="s">
        <v>214</v>
      </c>
      <c r="E32" s="2" t="s">
        <v>131</v>
      </c>
      <c r="F32">
        <v>1</v>
      </c>
      <c r="J32" s="2" t="s">
        <v>215</v>
      </c>
      <c r="K32" s="2" t="s">
        <v>170</v>
      </c>
      <c r="L32"/>
      <c r="M32" t="str">
        <f t="shared" si="0"/>
        <v>MT.DM.DTHFL</v>
      </c>
      <c r="O32" s="2" t="s">
        <v>153</v>
      </c>
      <c r="Q32" t="s">
        <v>216</v>
      </c>
      <c r="R32" s="16" t="s">
        <v>137</v>
      </c>
      <c r="S32" s="16">
        <v>1</v>
      </c>
    </row>
    <row r="33" spans="1:19">
      <c r="A33" s="17">
        <v>13</v>
      </c>
      <c r="B33" s="17" t="s">
        <v>45</v>
      </c>
      <c r="C33" s="2" t="s">
        <v>217</v>
      </c>
      <c r="D33" s="2" t="s">
        <v>218</v>
      </c>
      <c r="E33" s="2" t="s">
        <v>131</v>
      </c>
      <c r="F33">
        <v>5</v>
      </c>
      <c r="J33" s="2"/>
      <c r="K33" s="2" t="s">
        <v>195</v>
      </c>
      <c r="L33"/>
      <c r="O33" s="2" t="s">
        <v>153</v>
      </c>
      <c r="P33" s="2"/>
      <c r="Q33" t="s">
        <v>1764</v>
      </c>
      <c r="R33" s="16" t="s">
        <v>137</v>
      </c>
      <c r="S33" s="16">
        <v>1</v>
      </c>
    </row>
    <row r="34" spans="1:19">
      <c r="A34" s="17">
        <v>14</v>
      </c>
      <c r="B34" s="17" t="s">
        <v>45</v>
      </c>
      <c r="C34" s="2" t="s">
        <v>219</v>
      </c>
      <c r="D34" s="2" t="s">
        <v>220</v>
      </c>
      <c r="E34" s="2" t="s">
        <v>150</v>
      </c>
      <c r="F34">
        <v>8</v>
      </c>
      <c r="J34" s="2"/>
      <c r="K34" s="2" t="s">
        <v>221</v>
      </c>
      <c r="L34"/>
      <c r="O34" s="2" t="s">
        <v>153</v>
      </c>
      <c r="P34" s="2"/>
      <c r="Q34" t="s">
        <v>222</v>
      </c>
      <c r="R34" s="16" t="s">
        <v>137</v>
      </c>
      <c r="S34" s="16">
        <v>1</v>
      </c>
    </row>
    <row r="35" spans="1:19" ht="30">
      <c r="A35" s="17">
        <v>15</v>
      </c>
      <c r="B35" s="17" t="s">
        <v>45</v>
      </c>
      <c r="C35" s="2" t="s">
        <v>223</v>
      </c>
      <c r="D35" s="2" t="s">
        <v>224</v>
      </c>
      <c r="E35" s="2" t="s">
        <v>131</v>
      </c>
      <c r="F35">
        <v>5</v>
      </c>
      <c r="J35" s="2" t="s">
        <v>223</v>
      </c>
      <c r="K35" s="2" t="s">
        <v>140</v>
      </c>
      <c r="L35"/>
      <c r="O35" s="2" t="s">
        <v>225</v>
      </c>
      <c r="P35" s="2" t="s">
        <v>226</v>
      </c>
      <c r="Q35" t="s">
        <v>1771</v>
      </c>
      <c r="R35" s="16" t="s">
        <v>137</v>
      </c>
      <c r="S35" s="16">
        <v>1</v>
      </c>
    </row>
    <row r="36" spans="1:19">
      <c r="A36" s="17">
        <v>16</v>
      </c>
      <c r="B36" s="17" t="s">
        <v>45</v>
      </c>
      <c r="C36" s="2" t="s">
        <v>227</v>
      </c>
      <c r="D36" s="2" t="s">
        <v>228</v>
      </c>
      <c r="E36" s="2" t="s">
        <v>131</v>
      </c>
      <c r="F36">
        <v>1</v>
      </c>
      <c r="J36" s="2" t="s">
        <v>227</v>
      </c>
      <c r="K36" s="2" t="s">
        <v>221</v>
      </c>
      <c r="L36" s="2" t="s">
        <v>229</v>
      </c>
      <c r="O36" s="2" t="s">
        <v>153</v>
      </c>
      <c r="P36" s="2"/>
      <c r="Q36" t="s">
        <v>230</v>
      </c>
      <c r="R36" s="16" t="s">
        <v>137</v>
      </c>
      <c r="S36" s="16">
        <v>1</v>
      </c>
    </row>
    <row r="37" spans="1:19">
      <c r="A37" s="17">
        <v>17</v>
      </c>
      <c r="B37" s="17" t="s">
        <v>45</v>
      </c>
      <c r="C37" s="2" t="s">
        <v>231</v>
      </c>
      <c r="D37" s="2" t="s">
        <v>232</v>
      </c>
      <c r="E37" s="2" t="s">
        <v>131</v>
      </c>
      <c r="F37">
        <v>25</v>
      </c>
      <c r="J37" s="2" t="s">
        <v>231</v>
      </c>
      <c r="K37" s="2" t="s">
        <v>221</v>
      </c>
      <c r="L37" s="2" t="s">
        <v>229</v>
      </c>
      <c r="O37" s="2" t="s">
        <v>153</v>
      </c>
      <c r="P37" s="2"/>
      <c r="Q37" t="s">
        <v>233</v>
      </c>
      <c r="R37" s="16" t="s">
        <v>137</v>
      </c>
      <c r="S37" s="16">
        <v>1</v>
      </c>
    </row>
    <row r="38" spans="1:19">
      <c r="A38" s="17">
        <v>18</v>
      </c>
      <c r="B38" s="17" t="s">
        <v>45</v>
      </c>
      <c r="C38" s="2" t="s">
        <v>234</v>
      </c>
      <c r="D38" s="2" t="s">
        <v>235</v>
      </c>
      <c r="E38" s="2" t="s">
        <v>131</v>
      </c>
      <c r="F38">
        <v>22</v>
      </c>
      <c r="J38" s="2" t="s">
        <v>234</v>
      </c>
      <c r="K38" s="2" t="s">
        <v>221</v>
      </c>
      <c r="L38"/>
      <c r="O38" s="2" t="s">
        <v>153</v>
      </c>
      <c r="P38" t="s">
        <v>236</v>
      </c>
      <c r="Q38" t="s">
        <v>237</v>
      </c>
      <c r="R38" s="16" t="s">
        <v>137</v>
      </c>
      <c r="S38" s="16">
        <v>1</v>
      </c>
    </row>
    <row r="39" spans="1:19" ht="30">
      <c r="A39" s="17">
        <v>19</v>
      </c>
      <c r="B39" s="17" t="s">
        <v>45</v>
      </c>
      <c r="C39" s="2" t="s">
        <v>142</v>
      </c>
      <c r="D39" s="2" t="s">
        <v>143</v>
      </c>
      <c r="E39" s="2" t="s">
        <v>131</v>
      </c>
      <c r="F39">
        <v>18</v>
      </c>
      <c r="J39" s="2" t="s">
        <v>142</v>
      </c>
      <c r="K39" s="2" t="s">
        <v>170</v>
      </c>
      <c r="L39"/>
      <c r="M39" s="3" t="s">
        <v>238</v>
      </c>
      <c r="O39" s="2" t="s">
        <v>153</v>
      </c>
      <c r="P39" s="2" t="s">
        <v>239</v>
      </c>
      <c r="Q39" t="s">
        <v>240</v>
      </c>
      <c r="R39" s="16" t="s">
        <v>137</v>
      </c>
      <c r="S39" s="16">
        <v>1</v>
      </c>
    </row>
    <row r="40" spans="1:19" ht="30">
      <c r="A40" s="17">
        <v>20</v>
      </c>
      <c r="B40" s="17" t="s">
        <v>45</v>
      </c>
      <c r="C40" s="2" t="s">
        <v>145</v>
      </c>
      <c r="D40" s="2" t="s">
        <v>146</v>
      </c>
      <c r="E40" s="2" t="s">
        <v>131</v>
      </c>
      <c r="F40">
        <v>33</v>
      </c>
      <c r="J40" s="2" t="s">
        <v>145</v>
      </c>
      <c r="K40" s="2" t="s">
        <v>170</v>
      </c>
      <c r="L40"/>
      <c r="M40" s="3" t="s">
        <v>241</v>
      </c>
      <c r="O40" s="2" t="s">
        <v>147</v>
      </c>
      <c r="P40" s="2"/>
      <c r="Q40" t="s">
        <v>1728</v>
      </c>
      <c r="R40" s="16" t="s">
        <v>137</v>
      </c>
      <c r="S40" s="16">
        <v>1</v>
      </c>
    </row>
    <row r="41" spans="1:19" ht="30">
      <c r="A41" s="17">
        <v>21</v>
      </c>
      <c r="B41" s="17" t="s">
        <v>45</v>
      </c>
      <c r="C41" s="2" t="s">
        <v>242</v>
      </c>
      <c r="D41" s="2" t="s">
        <v>243</v>
      </c>
      <c r="E41" s="2" t="s">
        <v>131</v>
      </c>
      <c r="F41">
        <v>18</v>
      </c>
      <c r="J41" s="2" t="s">
        <v>142</v>
      </c>
      <c r="K41" s="2" t="s">
        <v>170</v>
      </c>
      <c r="L41"/>
      <c r="M41" s="3" t="s">
        <v>244</v>
      </c>
      <c r="O41" s="2" t="s">
        <v>153</v>
      </c>
      <c r="P41" s="2" t="s">
        <v>245</v>
      </c>
      <c r="Q41" t="s">
        <v>240</v>
      </c>
      <c r="R41" s="16" t="s">
        <v>137</v>
      </c>
      <c r="S41" s="16">
        <v>1</v>
      </c>
    </row>
    <row r="42" spans="1:19" ht="30">
      <c r="A42" s="17">
        <v>22</v>
      </c>
      <c r="B42" s="17" t="s">
        <v>45</v>
      </c>
      <c r="C42" s="2" t="s">
        <v>246</v>
      </c>
      <c r="D42" s="2" t="s">
        <v>247</v>
      </c>
      <c r="E42" s="2" t="s">
        <v>131</v>
      </c>
      <c r="F42">
        <v>33</v>
      </c>
      <c r="J42" s="2" t="s">
        <v>145</v>
      </c>
      <c r="K42" s="2" t="s">
        <v>170</v>
      </c>
      <c r="L42"/>
      <c r="M42" s="3" t="s">
        <v>248</v>
      </c>
      <c r="O42" s="2" t="s">
        <v>147</v>
      </c>
      <c r="P42" s="2"/>
      <c r="Q42" t="s">
        <v>249</v>
      </c>
      <c r="R42" s="16" t="s">
        <v>137</v>
      </c>
      <c r="S42" s="16">
        <v>1</v>
      </c>
    </row>
    <row r="43" spans="1:19" ht="30">
      <c r="A43" s="17">
        <v>23</v>
      </c>
      <c r="B43" s="17" t="s">
        <v>45</v>
      </c>
      <c r="C43" s="2" t="s">
        <v>250</v>
      </c>
      <c r="D43" s="2" t="s">
        <v>251</v>
      </c>
      <c r="E43" s="2" t="s">
        <v>131</v>
      </c>
      <c r="F43">
        <v>3</v>
      </c>
      <c r="J43" s="2" t="s">
        <v>250</v>
      </c>
      <c r="K43" s="2" t="s">
        <v>170</v>
      </c>
      <c r="L43"/>
      <c r="M43" s="3" t="s">
        <v>252</v>
      </c>
      <c r="O43" s="2" t="s">
        <v>153</v>
      </c>
      <c r="P43" s="2"/>
      <c r="Q43" t="s">
        <v>253</v>
      </c>
      <c r="R43" s="16" t="s">
        <v>137</v>
      </c>
      <c r="S43" s="16">
        <v>1</v>
      </c>
    </row>
    <row r="44" spans="1:19" ht="30">
      <c r="A44" s="17">
        <v>24</v>
      </c>
      <c r="B44" s="17" t="s">
        <v>45</v>
      </c>
      <c r="C44" s="2" t="s">
        <v>254</v>
      </c>
      <c r="D44" s="2" t="s">
        <v>255</v>
      </c>
      <c r="E44" s="2" t="s">
        <v>198</v>
      </c>
      <c r="F44">
        <v>19</v>
      </c>
      <c r="H44" s="2" t="s">
        <v>199</v>
      </c>
      <c r="K44" s="2" t="s">
        <v>221</v>
      </c>
      <c r="O44" s="2" t="s">
        <v>163</v>
      </c>
      <c r="P44" s="2"/>
      <c r="Q44" t="s">
        <v>256</v>
      </c>
      <c r="R44" s="16" t="s">
        <v>137</v>
      </c>
      <c r="S44" s="16">
        <v>1</v>
      </c>
    </row>
    <row r="45" spans="1:19" ht="30">
      <c r="A45" s="17">
        <v>25</v>
      </c>
      <c r="B45" s="17" t="s">
        <v>45</v>
      </c>
      <c r="C45" s="2" t="s">
        <v>257</v>
      </c>
      <c r="D45" s="2" t="s">
        <v>258</v>
      </c>
      <c r="E45" s="2" t="s">
        <v>150</v>
      </c>
      <c r="F45">
        <v>8</v>
      </c>
      <c r="J45" s="2"/>
      <c r="K45" s="2" t="s">
        <v>170</v>
      </c>
      <c r="L45"/>
      <c r="M45" t="str">
        <f>CONCATENATE("MT.",B45,".DMDY")</f>
        <v>MT.DM.DMDY</v>
      </c>
      <c r="O45" s="2" t="s">
        <v>163</v>
      </c>
      <c r="P45" s="2"/>
      <c r="Q45" t="s">
        <v>259</v>
      </c>
      <c r="R45" s="16" t="s">
        <v>137</v>
      </c>
      <c r="S45" s="16">
        <v>1</v>
      </c>
    </row>
    <row r="46" spans="1:19" ht="30">
      <c r="A46" s="17">
        <v>1</v>
      </c>
      <c r="B46" s="17" t="s">
        <v>50</v>
      </c>
      <c r="C46" s="2" t="s">
        <v>129</v>
      </c>
      <c r="D46" s="2" t="s">
        <v>130</v>
      </c>
      <c r="E46" s="2" t="s">
        <v>131</v>
      </c>
      <c r="F46" s="4" t="s">
        <v>132</v>
      </c>
      <c r="J46" s="2"/>
      <c r="K46" s="2" t="s">
        <v>170</v>
      </c>
      <c r="M46" t="s">
        <v>134</v>
      </c>
      <c r="O46" s="2" t="s">
        <v>135</v>
      </c>
      <c r="P46" s="2"/>
      <c r="Q46" t="s">
        <v>260</v>
      </c>
      <c r="R46" s="16" t="s">
        <v>137</v>
      </c>
      <c r="S46" s="16">
        <v>1</v>
      </c>
    </row>
    <row r="47" spans="1:19" ht="30">
      <c r="A47" s="17">
        <v>2</v>
      </c>
      <c r="B47" s="17" t="s">
        <v>50</v>
      </c>
      <c r="C47" s="2" t="s">
        <v>138</v>
      </c>
      <c r="D47" s="2" t="s">
        <v>139</v>
      </c>
      <c r="E47" s="2" t="s">
        <v>131</v>
      </c>
      <c r="F47">
        <v>2</v>
      </c>
      <c r="J47" s="2" t="s">
        <v>138</v>
      </c>
      <c r="K47" s="2" t="s">
        <v>140</v>
      </c>
      <c r="L47"/>
      <c r="O47" s="2" t="s">
        <v>135</v>
      </c>
      <c r="P47" s="2" t="s">
        <v>261</v>
      </c>
      <c r="Q47"/>
      <c r="R47" s="16" t="s">
        <v>137</v>
      </c>
      <c r="S47" s="16">
        <v>1</v>
      </c>
    </row>
    <row r="48" spans="1:19" ht="30">
      <c r="A48" s="17">
        <v>3</v>
      </c>
      <c r="B48" s="17" t="s">
        <v>50</v>
      </c>
      <c r="C48" s="2" t="s">
        <v>189</v>
      </c>
      <c r="D48" s="2" t="s">
        <v>190</v>
      </c>
      <c r="E48" s="2" t="s">
        <v>131</v>
      </c>
      <c r="F48">
        <v>24</v>
      </c>
      <c r="I48" t="s">
        <v>191</v>
      </c>
      <c r="J48" s="2"/>
      <c r="K48" s="2" t="s">
        <v>170</v>
      </c>
      <c r="L48"/>
      <c r="M48" s="5" t="s">
        <v>262</v>
      </c>
      <c r="O48" s="2" t="s">
        <v>135</v>
      </c>
      <c r="P48" s="2"/>
      <c r="Q48" t="s">
        <v>1733</v>
      </c>
      <c r="R48" s="16" t="s">
        <v>137</v>
      </c>
      <c r="S48" s="16">
        <v>1</v>
      </c>
    </row>
    <row r="49" spans="1:19" ht="30">
      <c r="A49" s="17">
        <v>4</v>
      </c>
      <c r="B49" s="17" t="s">
        <v>50</v>
      </c>
      <c r="C49" s="2" t="s">
        <v>263</v>
      </c>
      <c r="D49" s="2" t="s">
        <v>172</v>
      </c>
      <c r="E49" s="2" t="s">
        <v>150</v>
      </c>
      <c r="F49">
        <v>8</v>
      </c>
      <c r="J49" s="2"/>
      <c r="K49" s="2" t="s">
        <v>170</v>
      </c>
      <c r="L49"/>
      <c r="M49" t="s">
        <v>264</v>
      </c>
      <c r="O49" s="2" t="s">
        <v>135</v>
      </c>
      <c r="P49" s="2"/>
      <c r="Q49" s="6" t="s">
        <v>265</v>
      </c>
      <c r="R49" s="16" t="s">
        <v>137</v>
      </c>
      <c r="S49" s="16">
        <v>1</v>
      </c>
    </row>
    <row r="50" spans="1:19" ht="30">
      <c r="A50" s="17">
        <v>5</v>
      </c>
      <c r="B50" s="17" t="s">
        <v>50</v>
      </c>
      <c r="C50" s="2" t="s">
        <v>151</v>
      </c>
      <c r="D50" s="2" t="s">
        <v>152</v>
      </c>
      <c r="E50" s="2" t="s">
        <v>131</v>
      </c>
      <c r="F50"/>
      <c r="J50" s="2" t="s">
        <v>151</v>
      </c>
      <c r="K50" s="2" t="s">
        <v>170</v>
      </c>
      <c r="L50"/>
      <c r="M50" t="s">
        <v>266</v>
      </c>
      <c r="O50" s="2" t="s">
        <v>144</v>
      </c>
      <c r="P50" s="2" t="s">
        <v>267</v>
      </c>
      <c r="Q50" t="s">
        <v>1778</v>
      </c>
      <c r="R50" s="16" t="s">
        <v>137</v>
      </c>
      <c r="S50" s="16">
        <v>1</v>
      </c>
    </row>
    <row r="51" spans="1:19" ht="30">
      <c r="A51" s="17">
        <v>6</v>
      </c>
      <c r="B51" s="17" t="s">
        <v>50</v>
      </c>
      <c r="C51" s="2" t="s">
        <v>154</v>
      </c>
      <c r="D51" s="2" t="s">
        <v>155</v>
      </c>
      <c r="E51" s="2" t="s">
        <v>131</v>
      </c>
      <c r="F51"/>
      <c r="J51" s="2" t="s">
        <v>154</v>
      </c>
      <c r="K51" s="2" t="s">
        <v>133</v>
      </c>
      <c r="L51"/>
      <c r="O51" s="2" t="s">
        <v>147</v>
      </c>
      <c r="P51" s="2"/>
      <c r="Q51" t="s">
        <v>1772</v>
      </c>
      <c r="R51" s="16" t="s">
        <v>137</v>
      </c>
      <c r="S51" s="16">
        <v>1</v>
      </c>
    </row>
    <row r="52" spans="1:19" ht="30">
      <c r="A52" s="17">
        <v>7</v>
      </c>
      <c r="B52" s="17" t="s">
        <v>50</v>
      </c>
      <c r="C52" s="2" t="s">
        <v>268</v>
      </c>
      <c r="D52" s="2" t="s">
        <v>269</v>
      </c>
      <c r="E52" s="2" t="s">
        <v>198</v>
      </c>
      <c r="F52">
        <v>19</v>
      </c>
      <c r="H52" s="2" t="s">
        <v>199</v>
      </c>
      <c r="K52" s="2" t="s">
        <v>170</v>
      </c>
      <c r="L52"/>
      <c r="O52" s="2" t="s">
        <v>163</v>
      </c>
      <c r="P52" s="2" t="s">
        <v>270</v>
      </c>
      <c r="Q52" t="s">
        <v>1779</v>
      </c>
      <c r="R52" s="16" t="s">
        <v>137</v>
      </c>
      <c r="S52" s="16">
        <v>1</v>
      </c>
    </row>
    <row r="53" spans="1:19" ht="30">
      <c r="A53" s="17">
        <v>8</v>
      </c>
      <c r="B53" s="17" t="s">
        <v>50</v>
      </c>
      <c r="C53" s="2" t="s">
        <v>271</v>
      </c>
      <c r="D53" s="2" t="s">
        <v>272</v>
      </c>
      <c r="E53" s="2" t="s">
        <v>198</v>
      </c>
      <c r="F53">
        <v>19</v>
      </c>
      <c r="H53" s="2" t="s">
        <v>199</v>
      </c>
      <c r="K53" s="2" t="s">
        <v>170</v>
      </c>
      <c r="L53"/>
      <c r="O53" s="2" t="s">
        <v>163</v>
      </c>
      <c r="P53" s="2" t="s">
        <v>273</v>
      </c>
      <c r="Q53" t="s">
        <v>1780</v>
      </c>
      <c r="R53" s="16" t="s">
        <v>137</v>
      </c>
      <c r="S53" s="16">
        <v>1</v>
      </c>
    </row>
    <row r="54" spans="1:19" ht="30">
      <c r="A54" s="17">
        <v>9</v>
      </c>
      <c r="B54" s="17" t="s">
        <v>50</v>
      </c>
      <c r="C54" s="2" t="s">
        <v>274</v>
      </c>
      <c r="D54" s="2" t="s">
        <v>275</v>
      </c>
      <c r="E54" s="2" t="s">
        <v>131</v>
      </c>
      <c r="F54"/>
      <c r="H54" s="2"/>
      <c r="K54" s="2" t="s">
        <v>140</v>
      </c>
      <c r="L54"/>
      <c r="O54" s="2" t="s">
        <v>147</v>
      </c>
      <c r="P54" s="2"/>
      <c r="Q54" t="s">
        <v>1781</v>
      </c>
      <c r="R54" s="16" t="s">
        <v>137</v>
      </c>
      <c r="S54" s="16">
        <v>1</v>
      </c>
    </row>
    <row r="55" spans="1:19" ht="30">
      <c r="A55" s="17">
        <v>1</v>
      </c>
      <c r="B55" s="17" t="s">
        <v>54</v>
      </c>
      <c r="C55" s="2" t="s">
        <v>129</v>
      </c>
      <c r="D55" s="2" t="s">
        <v>130</v>
      </c>
      <c r="E55" s="2" t="s">
        <v>131</v>
      </c>
      <c r="F55" s="4" t="s">
        <v>132</v>
      </c>
      <c r="H55" s="2"/>
      <c r="K55" s="2" t="s">
        <v>170</v>
      </c>
      <c r="M55" t="s">
        <v>134</v>
      </c>
      <c r="O55" s="2" t="s">
        <v>135</v>
      </c>
      <c r="P55" s="2"/>
      <c r="Q55" t="s">
        <v>260</v>
      </c>
      <c r="R55" s="16" t="s">
        <v>137</v>
      </c>
      <c r="S55" s="16">
        <v>1</v>
      </c>
    </row>
    <row r="56" spans="1:19" ht="30">
      <c r="A56" s="17">
        <v>2</v>
      </c>
      <c r="B56" s="17" t="s">
        <v>54</v>
      </c>
      <c r="C56" s="2" t="s">
        <v>138</v>
      </c>
      <c r="D56" s="2" t="s">
        <v>139</v>
      </c>
      <c r="E56" s="2" t="s">
        <v>131</v>
      </c>
      <c r="F56">
        <v>2</v>
      </c>
      <c r="H56" s="2"/>
      <c r="J56" s="2" t="s">
        <v>138</v>
      </c>
      <c r="K56" s="2" t="s">
        <v>140</v>
      </c>
      <c r="L56"/>
      <c r="O56" s="2" t="s">
        <v>135</v>
      </c>
      <c r="P56" s="2" t="s">
        <v>276</v>
      </c>
      <c r="Q56"/>
      <c r="R56" s="16" t="s">
        <v>137</v>
      </c>
      <c r="S56" s="16">
        <v>1</v>
      </c>
    </row>
    <row r="57" spans="1:19" ht="30">
      <c r="A57" s="17">
        <v>3</v>
      </c>
      <c r="B57" s="17" t="s">
        <v>54</v>
      </c>
      <c r="C57" s="2" t="s">
        <v>189</v>
      </c>
      <c r="D57" s="2" t="s">
        <v>190</v>
      </c>
      <c r="E57" s="2" t="s">
        <v>131</v>
      </c>
      <c r="F57">
        <v>24</v>
      </c>
      <c r="H57" s="2"/>
      <c r="I57" t="s">
        <v>191</v>
      </c>
      <c r="K57" s="2" t="s">
        <v>170</v>
      </c>
      <c r="L57"/>
      <c r="M57" s="5" t="s">
        <v>262</v>
      </c>
      <c r="O57" s="2" t="s">
        <v>135</v>
      </c>
      <c r="P57" s="2"/>
      <c r="Q57" t="s">
        <v>1733</v>
      </c>
      <c r="R57" s="16" t="s">
        <v>137</v>
      </c>
      <c r="S57" s="16">
        <v>1</v>
      </c>
    </row>
    <row r="58" spans="1:19" ht="60">
      <c r="A58" s="17">
        <v>4</v>
      </c>
      <c r="B58" s="17" t="s">
        <v>54</v>
      </c>
      <c r="C58" s="2" t="s">
        <v>176</v>
      </c>
      <c r="D58" s="2" t="s">
        <v>177</v>
      </c>
      <c r="E58" s="2" t="s">
        <v>178</v>
      </c>
      <c r="F58" s="19">
        <v>8</v>
      </c>
      <c r="G58">
        <v>2</v>
      </c>
      <c r="H58" s="2">
        <v>8.1999999999999993</v>
      </c>
      <c r="K58" s="2" t="s">
        <v>221</v>
      </c>
      <c r="L58" s="2" t="s">
        <v>277</v>
      </c>
      <c r="O58" s="2" t="s">
        <v>144</v>
      </c>
      <c r="P58" s="2"/>
      <c r="Q58" t="s">
        <v>278</v>
      </c>
      <c r="R58" s="16" t="s">
        <v>137</v>
      </c>
      <c r="S58" s="16">
        <v>1</v>
      </c>
    </row>
    <row r="59" spans="1:19" ht="45">
      <c r="A59" s="17">
        <v>5</v>
      </c>
      <c r="B59" s="17" t="s">
        <v>54</v>
      </c>
      <c r="C59" s="2" t="s">
        <v>179</v>
      </c>
      <c r="D59" s="2" t="s">
        <v>180</v>
      </c>
      <c r="E59" s="2" t="s">
        <v>131</v>
      </c>
      <c r="F59">
        <v>19</v>
      </c>
      <c r="H59" s="2" t="s">
        <v>179</v>
      </c>
      <c r="K59" s="2" t="s">
        <v>221</v>
      </c>
      <c r="L59" s="2" t="s">
        <v>279</v>
      </c>
      <c r="O59" s="2" t="s">
        <v>147</v>
      </c>
      <c r="P59" s="2"/>
      <c r="Q59" s="5" t="s">
        <v>280</v>
      </c>
      <c r="R59" s="16" t="s">
        <v>137</v>
      </c>
      <c r="S59" s="16">
        <v>1</v>
      </c>
    </row>
    <row r="60" spans="1:19" ht="30">
      <c r="A60" s="17">
        <v>6</v>
      </c>
      <c r="B60" s="17" t="s">
        <v>54</v>
      </c>
      <c r="C60" s="2" t="s">
        <v>181</v>
      </c>
      <c r="D60" s="2" t="s">
        <v>182</v>
      </c>
      <c r="E60" s="2" t="s">
        <v>150</v>
      </c>
      <c r="F60">
        <v>8</v>
      </c>
      <c r="H60" s="2"/>
      <c r="K60" s="2" t="s">
        <v>170</v>
      </c>
      <c r="L60"/>
      <c r="M60" t="s">
        <v>281</v>
      </c>
      <c r="O60" s="2" t="s">
        <v>163</v>
      </c>
      <c r="P60" s="2" t="s">
        <v>282</v>
      </c>
      <c r="Q60" t="s">
        <v>283</v>
      </c>
      <c r="R60" s="16" t="s">
        <v>137</v>
      </c>
      <c r="S60" s="16">
        <v>1</v>
      </c>
    </row>
    <row r="61" spans="1:19" ht="30">
      <c r="A61" s="17">
        <v>7</v>
      </c>
      <c r="B61" s="17" t="s">
        <v>54</v>
      </c>
      <c r="C61" s="2" t="s">
        <v>284</v>
      </c>
      <c r="D61" s="2" t="s">
        <v>285</v>
      </c>
      <c r="E61" s="2" t="s">
        <v>198</v>
      </c>
      <c r="F61">
        <v>19</v>
      </c>
      <c r="H61" s="2" t="s">
        <v>199</v>
      </c>
      <c r="K61" s="2" t="s">
        <v>170</v>
      </c>
      <c r="L61"/>
      <c r="O61" s="2" t="s">
        <v>163</v>
      </c>
      <c r="P61" s="2" t="s">
        <v>286</v>
      </c>
      <c r="Q61" t="s">
        <v>1782</v>
      </c>
      <c r="R61" s="16" t="s">
        <v>137</v>
      </c>
      <c r="S61" s="16">
        <v>1</v>
      </c>
    </row>
    <row r="62" spans="1:19" ht="30">
      <c r="A62" s="17">
        <v>8</v>
      </c>
      <c r="B62" s="17" t="s">
        <v>54</v>
      </c>
      <c r="C62" s="2" t="s">
        <v>287</v>
      </c>
      <c r="D62" s="2" t="s">
        <v>288</v>
      </c>
      <c r="E62" s="2" t="s">
        <v>198</v>
      </c>
      <c r="F62">
        <v>19</v>
      </c>
      <c r="H62" s="2" t="s">
        <v>199</v>
      </c>
      <c r="K62" s="2" t="s">
        <v>170</v>
      </c>
      <c r="L62"/>
      <c r="O62" s="2" t="s">
        <v>163</v>
      </c>
      <c r="P62" s="2" t="s">
        <v>289</v>
      </c>
      <c r="Q62" t="s">
        <v>1783</v>
      </c>
      <c r="R62" s="16" t="s">
        <v>137</v>
      </c>
      <c r="S62" s="16">
        <v>1</v>
      </c>
    </row>
    <row r="63" spans="1:19" ht="30">
      <c r="A63" s="17">
        <v>1</v>
      </c>
      <c r="B63" s="17" t="s">
        <v>58</v>
      </c>
      <c r="C63" s="2" t="s">
        <v>129</v>
      </c>
      <c r="D63" s="2" t="s">
        <v>130</v>
      </c>
      <c r="E63" s="2" t="s">
        <v>131</v>
      </c>
      <c r="F63" s="4" t="s">
        <v>132</v>
      </c>
      <c r="H63" s="2"/>
      <c r="K63" s="2" t="s">
        <v>170</v>
      </c>
      <c r="M63" t="s">
        <v>134</v>
      </c>
      <c r="O63" s="2" t="s">
        <v>135</v>
      </c>
      <c r="P63" s="2"/>
      <c r="Q63" t="s">
        <v>260</v>
      </c>
      <c r="R63" s="16" t="s">
        <v>137</v>
      </c>
      <c r="S63" s="16">
        <v>1</v>
      </c>
    </row>
    <row r="64" spans="1:19" ht="30">
      <c r="A64" s="17">
        <v>2</v>
      </c>
      <c r="B64" s="17" t="s">
        <v>58</v>
      </c>
      <c r="C64" s="2" t="s">
        <v>138</v>
      </c>
      <c r="D64" s="2" t="s">
        <v>139</v>
      </c>
      <c r="E64" s="2" t="s">
        <v>131</v>
      </c>
      <c r="F64">
        <v>2</v>
      </c>
      <c r="J64" s="2" t="s">
        <v>138</v>
      </c>
      <c r="K64" s="2" t="s">
        <v>140</v>
      </c>
      <c r="L64"/>
      <c r="O64" s="2" t="s">
        <v>135</v>
      </c>
      <c r="P64" s="2" t="s">
        <v>290</v>
      </c>
      <c r="Q64"/>
      <c r="R64" s="16" t="s">
        <v>137</v>
      </c>
      <c r="S64" s="16">
        <v>1</v>
      </c>
    </row>
    <row r="65" spans="1:19" ht="30">
      <c r="A65" s="17">
        <v>3</v>
      </c>
      <c r="B65" s="17" t="s">
        <v>58</v>
      </c>
      <c r="C65" s="2" t="s">
        <v>189</v>
      </c>
      <c r="D65" s="2" t="s">
        <v>190</v>
      </c>
      <c r="E65" s="2" t="s">
        <v>131</v>
      </c>
      <c r="F65">
        <v>24</v>
      </c>
      <c r="H65" s="2"/>
      <c r="I65" t="s">
        <v>191</v>
      </c>
      <c r="K65" s="2" t="s">
        <v>170</v>
      </c>
      <c r="L65"/>
      <c r="M65" s="5" t="s">
        <v>262</v>
      </c>
      <c r="O65" s="2" t="s">
        <v>135</v>
      </c>
      <c r="P65" s="2"/>
      <c r="Q65" t="s">
        <v>1733</v>
      </c>
      <c r="R65" s="16" t="s">
        <v>137</v>
      </c>
      <c r="S65" s="16">
        <v>1</v>
      </c>
    </row>
    <row r="66" spans="1:19" ht="30">
      <c r="A66" s="17">
        <v>4</v>
      </c>
      <c r="B66" s="17" t="s">
        <v>58</v>
      </c>
      <c r="C66" s="2" t="s">
        <v>291</v>
      </c>
      <c r="D66" s="2" t="s">
        <v>172</v>
      </c>
      <c r="E66" s="2" t="s">
        <v>150</v>
      </c>
      <c r="F66">
        <v>8</v>
      </c>
      <c r="H66" s="2"/>
      <c r="K66" s="2" t="s">
        <v>170</v>
      </c>
      <c r="L66"/>
      <c r="M66" t="s">
        <v>292</v>
      </c>
      <c r="O66" s="2" t="s">
        <v>135</v>
      </c>
      <c r="P66" s="2"/>
      <c r="Q66" s="6" t="s">
        <v>293</v>
      </c>
      <c r="R66" s="16" t="s">
        <v>137</v>
      </c>
      <c r="S66" s="16">
        <v>1</v>
      </c>
    </row>
    <row r="67" spans="1:19" ht="30">
      <c r="A67" s="17">
        <v>5</v>
      </c>
      <c r="B67" s="17" t="s">
        <v>58</v>
      </c>
      <c r="C67" s="2" t="s">
        <v>294</v>
      </c>
      <c r="D67" s="2" t="s">
        <v>295</v>
      </c>
      <c r="E67" s="2" t="s">
        <v>131</v>
      </c>
      <c r="F67">
        <v>40</v>
      </c>
      <c r="H67" s="2"/>
      <c r="K67" s="2" t="s">
        <v>221</v>
      </c>
      <c r="L67" s="2" t="s">
        <v>296</v>
      </c>
      <c r="O67" s="2" t="s">
        <v>135</v>
      </c>
      <c r="P67" s="2"/>
      <c r="Q67" t="s">
        <v>297</v>
      </c>
      <c r="R67" s="16" t="s">
        <v>137</v>
      </c>
      <c r="S67" s="16">
        <v>1</v>
      </c>
    </row>
    <row r="68" spans="1:19" ht="30">
      <c r="A68" s="17">
        <v>6</v>
      </c>
      <c r="B68" s="17" t="s">
        <v>58</v>
      </c>
      <c r="C68" s="2" t="s">
        <v>298</v>
      </c>
      <c r="D68" s="2" t="s">
        <v>299</v>
      </c>
      <c r="E68" s="2" t="s">
        <v>131</v>
      </c>
      <c r="F68">
        <v>175</v>
      </c>
      <c r="H68" s="2"/>
      <c r="K68" s="2" t="s">
        <v>221</v>
      </c>
      <c r="L68" s="2" t="s">
        <v>296</v>
      </c>
      <c r="O68" s="2" t="s">
        <v>144</v>
      </c>
      <c r="P68" s="2"/>
      <c r="Q68" t="s">
        <v>300</v>
      </c>
      <c r="R68" s="16" t="s">
        <v>137</v>
      </c>
      <c r="S68" s="16">
        <v>1</v>
      </c>
    </row>
    <row r="69" spans="1:19" ht="30">
      <c r="A69" s="17">
        <v>7</v>
      </c>
      <c r="B69" s="17" t="s">
        <v>58</v>
      </c>
      <c r="C69" s="2" t="s">
        <v>301</v>
      </c>
      <c r="D69" s="2" t="s">
        <v>302</v>
      </c>
      <c r="E69" s="2" t="s">
        <v>131</v>
      </c>
      <c r="F69">
        <v>120</v>
      </c>
      <c r="H69" s="5" t="s">
        <v>303</v>
      </c>
      <c r="K69" s="2" t="s">
        <v>140</v>
      </c>
      <c r="L69"/>
      <c r="O69" s="2" t="s">
        <v>147</v>
      </c>
      <c r="P69" s="2"/>
      <c r="Q69"/>
      <c r="R69" s="16" t="s">
        <v>137</v>
      </c>
      <c r="S69" s="16">
        <v>1</v>
      </c>
    </row>
    <row r="70" spans="1:19">
      <c r="A70" s="17">
        <v>8</v>
      </c>
      <c r="B70" s="17" t="s">
        <v>58</v>
      </c>
      <c r="C70" s="2" t="s">
        <v>304</v>
      </c>
      <c r="D70" s="2" t="s">
        <v>305</v>
      </c>
      <c r="E70" s="2" t="s">
        <v>131</v>
      </c>
      <c r="F70">
        <v>24</v>
      </c>
      <c r="H70" s="2"/>
      <c r="K70" s="2" t="s">
        <v>221</v>
      </c>
      <c r="L70" s="2" t="s">
        <v>296</v>
      </c>
      <c r="O70" s="2" t="s">
        <v>153</v>
      </c>
      <c r="P70" s="2"/>
      <c r="Q70" t="s">
        <v>306</v>
      </c>
      <c r="R70" s="16" t="s">
        <v>137</v>
      </c>
      <c r="S70" s="16">
        <v>1</v>
      </c>
    </row>
    <row r="71" spans="1:19" ht="30">
      <c r="A71" s="17">
        <v>9</v>
      </c>
      <c r="B71" s="17" t="s">
        <v>58</v>
      </c>
      <c r="C71" s="2" t="s">
        <v>307</v>
      </c>
      <c r="D71" s="2" t="s">
        <v>308</v>
      </c>
      <c r="E71" s="2" t="s">
        <v>131</v>
      </c>
      <c r="F71">
        <v>37</v>
      </c>
      <c r="H71" s="2" t="s">
        <v>309</v>
      </c>
      <c r="K71" s="2" t="s">
        <v>140</v>
      </c>
      <c r="L71"/>
      <c r="O71" s="2" t="s">
        <v>225</v>
      </c>
      <c r="P71" s="2"/>
      <c r="Q71" t="s">
        <v>1784</v>
      </c>
      <c r="R71" s="16" t="s">
        <v>137</v>
      </c>
      <c r="S71" s="16">
        <v>1</v>
      </c>
    </row>
    <row r="72" spans="1:19">
      <c r="A72" s="17">
        <v>10</v>
      </c>
      <c r="B72" s="17" t="s">
        <v>58</v>
      </c>
      <c r="C72" s="2" t="s">
        <v>310</v>
      </c>
      <c r="D72" s="2" t="s">
        <v>311</v>
      </c>
      <c r="E72" s="2" t="s">
        <v>150</v>
      </c>
      <c r="F72">
        <v>8</v>
      </c>
      <c r="H72" s="2"/>
      <c r="K72" s="2" t="s">
        <v>221</v>
      </c>
      <c r="L72" s="2" t="s">
        <v>296</v>
      </c>
      <c r="O72" s="2" t="s">
        <v>153</v>
      </c>
      <c r="P72" s="2"/>
      <c r="Q72" s="5" t="s">
        <v>312</v>
      </c>
      <c r="R72" s="16" t="s">
        <v>137</v>
      </c>
      <c r="S72" s="16">
        <v>1</v>
      </c>
    </row>
    <row r="73" spans="1:19">
      <c r="A73" s="17">
        <v>11</v>
      </c>
      <c r="B73" s="17" t="s">
        <v>58</v>
      </c>
      <c r="C73" s="2" t="s">
        <v>313</v>
      </c>
      <c r="D73" s="2" t="s">
        <v>314</v>
      </c>
      <c r="E73" s="2" t="s">
        <v>131</v>
      </c>
      <c r="F73">
        <v>11</v>
      </c>
      <c r="H73" s="5" t="s">
        <v>315</v>
      </c>
      <c r="K73" s="2" t="s">
        <v>221</v>
      </c>
      <c r="L73" s="2" t="s">
        <v>296</v>
      </c>
      <c r="O73" s="2" t="s">
        <v>225</v>
      </c>
      <c r="P73" s="2"/>
      <c r="Q73" s="5" t="s">
        <v>316</v>
      </c>
      <c r="R73" s="16" t="s">
        <v>137</v>
      </c>
      <c r="S73" s="16">
        <v>1</v>
      </c>
    </row>
    <row r="74" spans="1:19" ht="30">
      <c r="A74" s="17">
        <v>12</v>
      </c>
      <c r="B74" s="17" t="s">
        <v>58</v>
      </c>
      <c r="C74" s="2" t="s">
        <v>317</v>
      </c>
      <c r="D74" s="2" t="s">
        <v>318</v>
      </c>
      <c r="E74" s="2" t="s">
        <v>131</v>
      </c>
      <c r="F74">
        <v>13</v>
      </c>
      <c r="H74" s="2" t="s">
        <v>319</v>
      </c>
      <c r="K74" s="2" t="s">
        <v>221</v>
      </c>
      <c r="L74" s="2" t="s">
        <v>296</v>
      </c>
      <c r="O74" s="2" t="s">
        <v>225</v>
      </c>
      <c r="P74" s="2"/>
      <c r="Q74" s="5" t="s">
        <v>320</v>
      </c>
      <c r="R74" s="16" t="s">
        <v>137</v>
      </c>
      <c r="S74" s="16">
        <v>1</v>
      </c>
    </row>
    <row r="75" spans="1:19" ht="30">
      <c r="A75" s="17">
        <v>13</v>
      </c>
      <c r="B75" s="17" t="s">
        <v>58</v>
      </c>
      <c r="C75" s="2" t="s">
        <v>321</v>
      </c>
      <c r="D75" s="2" t="s">
        <v>322</v>
      </c>
      <c r="E75" s="2" t="s">
        <v>131</v>
      </c>
      <c r="F75">
        <v>24</v>
      </c>
      <c r="H75" s="2" t="s">
        <v>321</v>
      </c>
      <c r="K75" s="2" t="s">
        <v>221</v>
      </c>
      <c r="L75" s="2" t="s">
        <v>296</v>
      </c>
      <c r="O75" s="2" t="s">
        <v>225</v>
      </c>
      <c r="P75" s="2"/>
      <c r="Q75" s="5" t="s">
        <v>323</v>
      </c>
      <c r="R75" s="16" t="s">
        <v>137</v>
      </c>
      <c r="S75" s="16">
        <v>1</v>
      </c>
    </row>
    <row r="76" spans="1:19">
      <c r="A76" s="17">
        <v>14</v>
      </c>
      <c r="B76" s="17" t="s">
        <v>58</v>
      </c>
      <c r="C76" s="2" t="s">
        <v>176</v>
      </c>
      <c r="D76" s="2" t="s">
        <v>177</v>
      </c>
      <c r="E76" s="2" t="s">
        <v>178</v>
      </c>
      <c r="F76" s="19">
        <v>8</v>
      </c>
      <c r="G76">
        <v>2</v>
      </c>
      <c r="H76" s="2">
        <v>8.1999999999999993</v>
      </c>
      <c r="K76" s="2" t="s">
        <v>221</v>
      </c>
      <c r="L76" s="2" t="s">
        <v>296</v>
      </c>
      <c r="O76" s="2" t="s">
        <v>163</v>
      </c>
      <c r="P76" s="2"/>
      <c r="Q76" t="s">
        <v>324</v>
      </c>
      <c r="R76" s="16" t="s">
        <v>137</v>
      </c>
      <c r="S76" s="16">
        <v>1</v>
      </c>
    </row>
    <row r="77" spans="1:19">
      <c r="A77" s="17">
        <v>15</v>
      </c>
      <c r="B77" s="17" t="s">
        <v>58</v>
      </c>
      <c r="C77" s="2" t="s">
        <v>179</v>
      </c>
      <c r="D77" s="2" t="s">
        <v>180</v>
      </c>
      <c r="E77" s="2" t="s">
        <v>131</v>
      </c>
      <c r="F77">
        <v>19</v>
      </c>
      <c r="H77" s="2" t="s">
        <v>179</v>
      </c>
      <c r="K77" s="2" t="s">
        <v>221</v>
      </c>
      <c r="L77" s="2" t="s">
        <v>296</v>
      </c>
      <c r="O77" s="2" t="s">
        <v>163</v>
      </c>
      <c r="P77" s="2"/>
      <c r="Q77" t="s">
        <v>325</v>
      </c>
      <c r="R77" s="16" t="s">
        <v>137</v>
      </c>
      <c r="S77" s="16">
        <v>1</v>
      </c>
    </row>
    <row r="78" spans="1:19" ht="30">
      <c r="A78" s="17">
        <v>16</v>
      </c>
      <c r="B78" s="17" t="s">
        <v>58</v>
      </c>
      <c r="C78" s="2" t="s">
        <v>181</v>
      </c>
      <c r="D78" s="2" t="s">
        <v>182</v>
      </c>
      <c r="E78" s="2" t="s">
        <v>150</v>
      </c>
      <c r="F78">
        <v>8</v>
      </c>
      <c r="H78" s="2"/>
      <c r="K78" s="2" t="s">
        <v>170</v>
      </c>
      <c r="L78"/>
      <c r="M78" t="s">
        <v>281</v>
      </c>
      <c r="O78" s="2" t="s">
        <v>163</v>
      </c>
      <c r="P78" s="2" t="s">
        <v>282</v>
      </c>
      <c r="Q78" t="s">
        <v>283</v>
      </c>
      <c r="R78" s="16" t="s">
        <v>137</v>
      </c>
      <c r="S78" s="16">
        <v>1</v>
      </c>
    </row>
    <row r="79" spans="1:19" ht="30">
      <c r="A79" s="17">
        <v>17</v>
      </c>
      <c r="B79" s="17" t="s">
        <v>58</v>
      </c>
      <c r="C79" s="2" t="s">
        <v>326</v>
      </c>
      <c r="D79" s="2" t="s">
        <v>255</v>
      </c>
      <c r="E79" s="2" t="s">
        <v>198</v>
      </c>
      <c r="F79">
        <v>19</v>
      </c>
      <c r="H79" s="2" t="s">
        <v>199</v>
      </c>
      <c r="K79" s="2" t="s">
        <v>221</v>
      </c>
      <c r="O79" s="2" t="s">
        <v>163</v>
      </c>
      <c r="P79" s="2"/>
      <c r="Q79" s="2" t="s">
        <v>327</v>
      </c>
      <c r="R79" s="16" t="s">
        <v>137</v>
      </c>
      <c r="S79" s="16">
        <v>1</v>
      </c>
    </row>
    <row r="80" spans="1:19" ht="30">
      <c r="A80" s="17">
        <v>18</v>
      </c>
      <c r="B80" s="17" t="s">
        <v>58</v>
      </c>
      <c r="C80" s="2" t="s">
        <v>328</v>
      </c>
      <c r="D80" s="2" t="s">
        <v>329</v>
      </c>
      <c r="E80" s="2" t="s">
        <v>198</v>
      </c>
      <c r="F80">
        <v>19</v>
      </c>
      <c r="H80" s="2" t="s">
        <v>199</v>
      </c>
      <c r="K80" s="2" t="s">
        <v>221</v>
      </c>
      <c r="O80" s="2" t="s">
        <v>163</v>
      </c>
      <c r="P80" s="2"/>
      <c r="Q80" s="6" t="s">
        <v>330</v>
      </c>
      <c r="R80" s="16" t="s">
        <v>137</v>
      </c>
      <c r="S80" s="16">
        <v>1</v>
      </c>
    </row>
    <row r="81" spans="1:19" ht="30">
      <c r="A81" s="17">
        <v>19</v>
      </c>
      <c r="B81" s="17" t="s">
        <v>58</v>
      </c>
      <c r="C81" s="2" t="s">
        <v>331</v>
      </c>
      <c r="D81" s="2" t="s">
        <v>332</v>
      </c>
      <c r="E81" s="2" t="s">
        <v>198</v>
      </c>
      <c r="F81">
        <v>19</v>
      </c>
      <c r="H81" s="2" t="s">
        <v>199</v>
      </c>
      <c r="K81" s="2" t="s">
        <v>221</v>
      </c>
      <c r="O81" s="2" t="s">
        <v>163</v>
      </c>
      <c r="P81" s="2"/>
      <c r="Q81" s="6" t="s">
        <v>333</v>
      </c>
      <c r="R81" s="16" t="s">
        <v>137</v>
      </c>
      <c r="S81" s="16">
        <v>1</v>
      </c>
    </row>
    <row r="82" spans="1:19" ht="30">
      <c r="A82" s="17">
        <v>20</v>
      </c>
      <c r="B82" s="17" t="s">
        <v>58</v>
      </c>
      <c r="C82" s="2" t="s">
        <v>334</v>
      </c>
      <c r="D82" s="2" t="s">
        <v>335</v>
      </c>
      <c r="E82" s="2" t="s">
        <v>150</v>
      </c>
      <c r="F82">
        <v>8</v>
      </c>
      <c r="H82" s="2"/>
      <c r="K82" s="2" t="s">
        <v>170</v>
      </c>
      <c r="L82"/>
      <c r="M82" t="str">
        <f>CONCATENATE("MT.",B82,".ST_STUDY_DAY")</f>
        <v>MT.CM.ST_STUDY_DAY</v>
      </c>
      <c r="O82" s="2" t="s">
        <v>163</v>
      </c>
      <c r="P82" s="2"/>
      <c r="Q82" t="s">
        <v>336</v>
      </c>
      <c r="R82" s="16" t="s">
        <v>137</v>
      </c>
      <c r="S82" s="16">
        <v>1</v>
      </c>
    </row>
    <row r="83" spans="1:19" ht="30">
      <c r="A83" s="17">
        <v>21</v>
      </c>
      <c r="B83" s="17" t="s">
        <v>58</v>
      </c>
      <c r="C83" s="2" t="s">
        <v>337</v>
      </c>
      <c r="D83" s="2" t="s">
        <v>338</v>
      </c>
      <c r="E83" s="2" t="s">
        <v>150</v>
      </c>
      <c r="F83">
        <v>8</v>
      </c>
      <c r="H83" s="2"/>
      <c r="K83" s="2" t="s">
        <v>170</v>
      </c>
      <c r="L83"/>
      <c r="M83" t="str">
        <f>CONCATENATE("MT.",B83,".EN_STUDY_DAY")</f>
        <v>MT.CM.EN_STUDY_DAY</v>
      </c>
      <c r="O83" s="2" t="s">
        <v>163</v>
      </c>
      <c r="P83" s="2"/>
      <c r="Q83" t="s">
        <v>339</v>
      </c>
      <c r="R83" s="16" t="s">
        <v>137</v>
      </c>
      <c r="S83" s="16">
        <v>1</v>
      </c>
    </row>
    <row r="84" spans="1:19" ht="30">
      <c r="A84" s="17">
        <v>1</v>
      </c>
      <c r="B84" s="17" t="s">
        <v>63</v>
      </c>
      <c r="C84" s="2" t="s">
        <v>129</v>
      </c>
      <c r="D84" s="2" t="s">
        <v>130</v>
      </c>
      <c r="E84" s="2" t="s">
        <v>131</v>
      </c>
      <c r="F84" s="20" t="s">
        <v>132</v>
      </c>
      <c r="H84" s="2"/>
      <c r="K84" s="2" t="s">
        <v>170</v>
      </c>
      <c r="M84" t="s">
        <v>134</v>
      </c>
      <c r="O84" s="2" t="s">
        <v>135</v>
      </c>
      <c r="P84" s="2"/>
      <c r="Q84" t="s">
        <v>260</v>
      </c>
      <c r="R84" s="16" t="s">
        <v>137</v>
      </c>
      <c r="S84" s="16">
        <v>1</v>
      </c>
    </row>
    <row r="85" spans="1:19" ht="30">
      <c r="A85" s="17">
        <v>2</v>
      </c>
      <c r="B85" s="17" t="s">
        <v>63</v>
      </c>
      <c r="C85" s="2" t="s">
        <v>138</v>
      </c>
      <c r="D85" s="2" t="s">
        <v>139</v>
      </c>
      <c r="E85" s="2" t="s">
        <v>131</v>
      </c>
      <c r="F85" s="15">
        <v>2</v>
      </c>
      <c r="H85" s="2"/>
      <c r="J85" s="2" t="s">
        <v>138</v>
      </c>
      <c r="K85" s="2" t="s">
        <v>140</v>
      </c>
      <c r="L85"/>
      <c r="O85" s="2" t="s">
        <v>135</v>
      </c>
      <c r="P85" s="2" t="s">
        <v>340</v>
      </c>
      <c r="Q85"/>
      <c r="R85" s="16" t="s">
        <v>137</v>
      </c>
      <c r="S85" s="16">
        <v>1</v>
      </c>
    </row>
    <row r="86" spans="1:19" ht="30">
      <c r="A86" s="17">
        <v>3</v>
      </c>
      <c r="B86" s="17" t="s">
        <v>63</v>
      </c>
      <c r="C86" s="2" t="s">
        <v>189</v>
      </c>
      <c r="D86" s="2" t="s">
        <v>190</v>
      </c>
      <c r="E86" s="2" t="s">
        <v>131</v>
      </c>
      <c r="F86" s="15">
        <v>24</v>
      </c>
      <c r="H86" s="2"/>
      <c r="I86" t="s">
        <v>191</v>
      </c>
      <c r="K86" s="2" t="s">
        <v>170</v>
      </c>
      <c r="L86"/>
      <c r="M86" s="5" t="s">
        <v>262</v>
      </c>
      <c r="O86" s="2" t="s">
        <v>135</v>
      </c>
      <c r="P86" s="2"/>
      <c r="Q86" t="s">
        <v>1733</v>
      </c>
      <c r="R86" s="16" t="s">
        <v>137</v>
      </c>
      <c r="S86" s="16">
        <v>1</v>
      </c>
    </row>
    <row r="87" spans="1:19" ht="30">
      <c r="A87" s="17">
        <v>4</v>
      </c>
      <c r="B87" s="17" t="s">
        <v>63</v>
      </c>
      <c r="C87" s="2" t="s">
        <v>341</v>
      </c>
      <c r="D87" s="2" t="s">
        <v>172</v>
      </c>
      <c r="E87" s="2" t="s">
        <v>150</v>
      </c>
      <c r="F87" s="15">
        <v>8</v>
      </c>
      <c r="H87" s="2"/>
      <c r="K87" s="2" t="s">
        <v>170</v>
      </c>
      <c r="L87"/>
      <c r="M87" t="s">
        <v>342</v>
      </c>
      <c r="O87" s="2" t="s">
        <v>135</v>
      </c>
      <c r="P87" s="2"/>
      <c r="Q87" s="6" t="s">
        <v>343</v>
      </c>
      <c r="R87" s="16" t="s">
        <v>137</v>
      </c>
      <c r="S87" s="16">
        <v>1</v>
      </c>
    </row>
    <row r="88" spans="1:19" ht="30">
      <c r="A88" s="17">
        <v>5</v>
      </c>
      <c r="B88" s="17" t="s">
        <v>63</v>
      </c>
      <c r="C88" s="2" t="s">
        <v>344</v>
      </c>
      <c r="D88" s="2" t="s">
        <v>345</v>
      </c>
      <c r="E88" s="2" t="s">
        <v>131</v>
      </c>
      <c r="F88" s="15">
        <v>10</v>
      </c>
      <c r="K88" s="2" t="s">
        <v>195</v>
      </c>
      <c r="L88"/>
      <c r="O88" s="2" t="s">
        <v>144</v>
      </c>
      <c r="P88" s="2"/>
      <c r="Q88" t="s">
        <v>1729</v>
      </c>
      <c r="R88" s="16" t="s">
        <v>137</v>
      </c>
      <c r="S88" s="16">
        <v>1</v>
      </c>
    </row>
    <row r="89" spans="1:19">
      <c r="A89" s="17">
        <v>6</v>
      </c>
      <c r="B89" s="17" t="s">
        <v>63</v>
      </c>
      <c r="C89" s="2" t="s">
        <v>346</v>
      </c>
      <c r="D89" s="2" t="s">
        <v>311</v>
      </c>
      <c r="E89" s="2" t="s">
        <v>150</v>
      </c>
      <c r="F89" s="15">
        <v>8</v>
      </c>
      <c r="J89" s="2" t="s">
        <v>344</v>
      </c>
      <c r="K89" s="2" t="s">
        <v>195</v>
      </c>
      <c r="L89"/>
      <c r="O89" s="2" t="s">
        <v>153</v>
      </c>
      <c r="P89" s="2"/>
      <c r="Q89" s="5" t="s">
        <v>347</v>
      </c>
      <c r="R89" s="16" t="s">
        <v>137</v>
      </c>
      <c r="S89" s="16">
        <v>1</v>
      </c>
    </row>
    <row r="90" spans="1:19">
      <c r="A90" s="17">
        <v>7</v>
      </c>
      <c r="B90" s="17" t="s">
        <v>63</v>
      </c>
      <c r="C90" s="2" t="s">
        <v>348</v>
      </c>
      <c r="D90" s="2" t="s">
        <v>314</v>
      </c>
      <c r="E90" s="2" t="s">
        <v>131</v>
      </c>
      <c r="F90" s="15">
        <v>2</v>
      </c>
      <c r="J90" s="2" t="s">
        <v>349</v>
      </c>
      <c r="K90" s="2" t="s">
        <v>195</v>
      </c>
      <c r="L90"/>
      <c r="O90" s="2" t="s">
        <v>225</v>
      </c>
      <c r="P90" s="2"/>
      <c r="Q90" s="5" t="s">
        <v>350</v>
      </c>
      <c r="R90" s="16" t="s">
        <v>137</v>
      </c>
      <c r="S90" s="16">
        <v>1</v>
      </c>
    </row>
    <row r="91" spans="1:19">
      <c r="A91" s="17">
        <v>8</v>
      </c>
      <c r="B91" s="17" t="s">
        <v>63</v>
      </c>
      <c r="C91" s="2" t="s">
        <v>351</v>
      </c>
      <c r="D91" s="2" t="s">
        <v>352</v>
      </c>
      <c r="E91" s="2" t="s">
        <v>131</v>
      </c>
      <c r="F91" s="15">
        <v>5</v>
      </c>
      <c r="J91" s="2" t="s">
        <v>351</v>
      </c>
      <c r="K91" s="2" t="s">
        <v>195</v>
      </c>
      <c r="L91"/>
      <c r="O91" s="2" t="s">
        <v>153</v>
      </c>
      <c r="P91" s="2"/>
      <c r="Q91" s="5" t="s">
        <v>353</v>
      </c>
      <c r="R91" s="16" t="s">
        <v>137</v>
      </c>
      <c r="S91" s="16">
        <v>1</v>
      </c>
    </row>
    <row r="92" spans="1:19" ht="30">
      <c r="A92" s="17">
        <v>9</v>
      </c>
      <c r="B92" s="17" t="s">
        <v>63</v>
      </c>
      <c r="C92" s="2" t="s">
        <v>354</v>
      </c>
      <c r="D92" s="2" t="s">
        <v>318</v>
      </c>
      <c r="E92" s="2" t="s">
        <v>131</v>
      </c>
      <c r="F92" s="15">
        <v>2</v>
      </c>
      <c r="J92" s="2" t="s">
        <v>355</v>
      </c>
      <c r="K92" s="2" t="s">
        <v>195</v>
      </c>
      <c r="L92"/>
      <c r="O92" s="2" t="s">
        <v>225</v>
      </c>
      <c r="P92" s="2"/>
      <c r="Q92" s="5" t="s">
        <v>1730</v>
      </c>
      <c r="R92" s="16" t="s">
        <v>137</v>
      </c>
      <c r="S92" s="16">
        <v>1</v>
      </c>
    </row>
    <row r="93" spans="1:19">
      <c r="A93" s="17">
        <v>10</v>
      </c>
      <c r="B93" s="17" t="s">
        <v>63</v>
      </c>
      <c r="C93" s="2" t="s">
        <v>356</v>
      </c>
      <c r="D93" s="2" t="s">
        <v>322</v>
      </c>
      <c r="E93" s="2" t="s">
        <v>131</v>
      </c>
      <c r="F93" s="15">
        <v>11</v>
      </c>
      <c r="J93" s="2" t="s">
        <v>356</v>
      </c>
      <c r="K93" s="2" t="s">
        <v>195</v>
      </c>
      <c r="L93"/>
      <c r="O93" s="2" t="s">
        <v>225</v>
      </c>
      <c r="P93" s="2"/>
      <c r="Q93" s="5" t="s">
        <v>357</v>
      </c>
      <c r="R93" s="16" t="s">
        <v>137</v>
      </c>
      <c r="S93" s="16">
        <v>1</v>
      </c>
    </row>
    <row r="94" spans="1:19" ht="30">
      <c r="A94" s="17">
        <v>11</v>
      </c>
      <c r="B94" s="17" t="s">
        <v>63</v>
      </c>
      <c r="C94" s="2" t="s">
        <v>176</v>
      </c>
      <c r="D94" s="2" t="s">
        <v>177</v>
      </c>
      <c r="E94" s="2" t="s">
        <v>178</v>
      </c>
      <c r="F94" s="15">
        <v>8</v>
      </c>
      <c r="G94">
        <v>2</v>
      </c>
      <c r="H94" s="2">
        <v>8.1999999999999993</v>
      </c>
      <c r="K94" s="2" t="s">
        <v>170</v>
      </c>
      <c r="O94" s="2" t="s">
        <v>163</v>
      </c>
      <c r="P94" s="2"/>
      <c r="Q94" t="s">
        <v>324</v>
      </c>
      <c r="R94" s="16" t="s">
        <v>137</v>
      </c>
      <c r="S94" s="16">
        <v>1</v>
      </c>
    </row>
    <row r="95" spans="1:19" ht="30">
      <c r="A95" s="17">
        <v>12</v>
      </c>
      <c r="B95" s="17" t="s">
        <v>63</v>
      </c>
      <c r="C95" s="2" t="s">
        <v>179</v>
      </c>
      <c r="D95" s="2" t="s">
        <v>180</v>
      </c>
      <c r="E95" s="2" t="s">
        <v>131</v>
      </c>
      <c r="F95" s="15">
        <v>19</v>
      </c>
      <c r="J95" s="2" t="s">
        <v>179</v>
      </c>
      <c r="K95" s="2" t="s">
        <v>221</v>
      </c>
      <c r="L95" s="2" t="s">
        <v>358</v>
      </c>
      <c r="O95" s="2" t="s">
        <v>163</v>
      </c>
      <c r="P95" s="2"/>
      <c r="Q95" t="s">
        <v>359</v>
      </c>
      <c r="R95" s="16" t="s">
        <v>137</v>
      </c>
      <c r="S95" s="16">
        <v>1</v>
      </c>
    </row>
    <row r="96" spans="1:19" ht="30">
      <c r="A96" s="17">
        <v>13</v>
      </c>
      <c r="B96" s="17" t="s">
        <v>63</v>
      </c>
      <c r="C96" s="2" t="s">
        <v>181</v>
      </c>
      <c r="D96" s="2" t="s">
        <v>182</v>
      </c>
      <c r="E96" s="2" t="s">
        <v>150</v>
      </c>
      <c r="F96" s="15">
        <v>8</v>
      </c>
      <c r="H96" s="2"/>
      <c r="K96" s="2" t="s">
        <v>170</v>
      </c>
      <c r="L96"/>
      <c r="M96" t="s">
        <v>281</v>
      </c>
      <c r="O96" s="2" t="s">
        <v>163</v>
      </c>
      <c r="P96" s="2" t="s">
        <v>282</v>
      </c>
      <c r="Q96" t="s">
        <v>283</v>
      </c>
      <c r="R96" s="16" t="s">
        <v>137</v>
      </c>
      <c r="S96" s="16">
        <v>1</v>
      </c>
    </row>
    <row r="97" spans="1:19" ht="30">
      <c r="A97" s="17">
        <v>14</v>
      </c>
      <c r="B97" s="17" t="s">
        <v>63</v>
      </c>
      <c r="C97" s="2" t="s">
        <v>360</v>
      </c>
      <c r="D97" s="2" t="s">
        <v>361</v>
      </c>
      <c r="E97" s="2" t="s">
        <v>198</v>
      </c>
      <c r="F97" s="15">
        <v>19</v>
      </c>
      <c r="H97" s="2" t="s">
        <v>199</v>
      </c>
      <c r="K97" s="2" t="s">
        <v>221</v>
      </c>
      <c r="O97" s="2" t="s">
        <v>163</v>
      </c>
      <c r="P97" s="2"/>
      <c r="Q97" s="6" t="s">
        <v>362</v>
      </c>
      <c r="R97" s="16" t="s">
        <v>137</v>
      </c>
      <c r="S97" s="16">
        <v>1</v>
      </c>
    </row>
    <row r="98" spans="1:19" ht="30">
      <c r="A98" s="17">
        <v>15</v>
      </c>
      <c r="B98" s="17" t="s">
        <v>63</v>
      </c>
      <c r="C98" s="2" t="s">
        <v>363</v>
      </c>
      <c r="D98" s="2" t="s">
        <v>364</v>
      </c>
      <c r="E98" s="2" t="s">
        <v>198</v>
      </c>
      <c r="F98" s="15">
        <v>19</v>
      </c>
      <c r="H98" s="2" t="s">
        <v>199</v>
      </c>
      <c r="K98" s="2" t="s">
        <v>221</v>
      </c>
      <c r="O98" s="2" t="s">
        <v>163</v>
      </c>
      <c r="P98" s="2"/>
      <c r="Q98" s="6" t="s">
        <v>365</v>
      </c>
      <c r="R98" s="16" t="s">
        <v>137</v>
      </c>
      <c r="S98" s="16">
        <v>1</v>
      </c>
    </row>
    <row r="99" spans="1:19" ht="30">
      <c r="A99" s="17">
        <v>16</v>
      </c>
      <c r="B99" s="17" t="s">
        <v>63</v>
      </c>
      <c r="C99" s="2" t="s">
        <v>366</v>
      </c>
      <c r="D99" s="2" t="s">
        <v>367</v>
      </c>
      <c r="E99" s="2" t="s">
        <v>150</v>
      </c>
      <c r="F99" s="15">
        <v>8</v>
      </c>
      <c r="H99" s="2"/>
      <c r="K99" s="2" t="s">
        <v>170</v>
      </c>
      <c r="L99"/>
      <c r="M99" t="s">
        <v>368</v>
      </c>
      <c r="O99" s="2" t="s">
        <v>163</v>
      </c>
      <c r="P99" s="2"/>
      <c r="Q99" t="s">
        <v>369</v>
      </c>
      <c r="R99" s="16" t="s">
        <v>137</v>
      </c>
      <c r="S99" s="16">
        <v>1</v>
      </c>
    </row>
    <row r="100" spans="1:19" ht="30">
      <c r="A100" s="17">
        <v>17</v>
      </c>
      <c r="B100" s="17" t="s">
        <v>63</v>
      </c>
      <c r="C100" s="2" t="s">
        <v>370</v>
      </c>
      <c r="D100" s="2" t="s">
        <v>371</v>
      </c>
      <c r="E100" s="2" t="s">
        <v>150</v>
      </c>
      <c r="F100" s="15">
        <v>8</v>
      </c>
      <c r="H100" s="2"/>
      <c r="K100" s="2" t="s">
        <v>170</v>
      </c>
      <c r="L100"/>
      <c r="M100" t="s">
        <v>372</v>
      </c>
      <c r="O100" s="2" t="s">
        <v>163</v>
      </c>
      <c r="P100" s="2"/>
      <c r="Q100" t="s">
        <v>373</v>
      </c>
      <c r="R100" s="16" t="s">
        <v>137</v>
      </c>
      <c r="S100" s="16">
        <v>1</v>
      </c>
    </row>
    <row r="101" spans="1:19" ht="30">
      <c r="A101" s="17">
        <v>1</v>
      </c>
      <c r="B101" s="17" t="s">
        <v>67</v>
      </c>
      <c r="C101" s="2" t="s">
        <v>129</v>
      </c>
      <c r="D101" s="2" t="s">
        <v>130</v>
      </c>
      <c r="E101" s="2" t="s">
        <v>131</v>
      </c>
      <c r="F101" s="21">
        <v>15</v>
      </c>
      <c r="H101" s="2"/>
      <c r="K101" s="2" t="s">
        <v>170</v>
      </c>
      <c r="M101" t="s">
        <v>134</v>
      </c>
      <c r="O101" s="2" t="s">
        <v>135</v>
      </c>
      <c r="P101" s="2"/>
      <c r="Q101" t="s">
        <v>260</v>
      </c>
      <c r="R101" s="16" t="s">
        <v>137</v>
      </c>
      <c r="S101" s="16">
        <v>1</v>
      </c>
    </row>
    <row r="102" spans="1:19" ht="30">
      <c r="A102" s="17">
        <v>2</v>
      </c>
      <c r="B102" s="17" t="s">
        <v>67</v>
      </c>
      <c r="C102" s="2" t="s">
        <v>138</v>
      </c>
      <c r="D102" s="2" t="s">
        <v>139</v>
      </c>
      <c r="E102" s="2" t="s">
        <v>131</v>
      </c>
      <c r="F102">
        <v>2</v>
      </c>
      <c r="H102" s="2"/>
      <c r="J102" s="2" t="s">
        <v>138</v>
      </c>
      <c r="K102" s="2" t="s">
        <v>140</v>
      </c>
      <c r="L102"/>
      <c r="O102" s="2" t="s">
        <v>135</v>
      </c>
      <c r="P102" s="2" t="s">
        <v>374</v>
      </c>
      <c r="Q102"/>
      <c r="R102" s="16" t="s">
        <v>137</v>
      </c>
      <c r="S102" s="16">
        <v>1</v>
      </c>
    </row>
    <row r="103" spans="1:19" ht="30">
      <c r="A103" s="17">
        <v>3</v>
      </c>
      <c r="B103" s="17" t="s">
        <v>67</v>
      </c>
      <c r="C103" s="2" t="s">
        <v>189</v>
      </c>
      <c r="D103" s="2" t="s">
        <v>190</v>
      </c>
      <c r="E103" s="2" t="s">
        <v>131</v>
      </c>
      <c r="F103">
        <v>24</v>
      </c>
      <c r="H103" s="2"/>
      <c r="I103" t="s">
        <v>191</v>
      </c>
      <c r="K103" s="2" t="s">
        <v>170</v>
      </c>
      <c r="L103"/>
      <c r="M103" s="5" t="s">
        <v>262</v>
      </c>
      <c r="O103" s="2" t="s">
        <v>135</v>
      </c>
      <c r="P103" s="2"/>
      <c r="Q103" t="s">
        <v>1733</v>
      </c>
      <c r="R103" s="16" t="s">
        <v>137</v>
      </c>
      <c r="S103" s="16">
        <v>1</v>
      </c>
    </row>
    <row r="104" spans="1:19" ht="30">
      <c r="A104" s="17">
        <v>4</v>
      </c>
      <c r="B104" s="17" t="s">
        <v>67</v>
      </c>
      <c r="C104" s="2" t="s">
        <v>375</v>
      </c>
      <c r="D104" s="2" t="s">
        <v>172</v>
      </c>
      <c r="E104" s="2" t="s">
        <v>150</v>
      </c>
      <c r="F104">
        <v>8</v>
      </c>
      <c r="H104" s="2"/>
      <c r="K104" s="2" t="s">
        <v>170</v>
      </c>
      <c r="L104"/>
      <c r="M104" s="5" t="s">
        <v>376</v>
      </c>
      <c r="O104" s="2" t="s">
        <v>135</v>
      </c>
      <c r="Q104" s="6" t="s">
        <v>377</v>
      </c>
      <c r="R104" s="16" t="s">
        <v>137</v>
      </c>
      <c r="S104" s="16">
        <v>1</v>
      </c>
    </row>
    <row r="105" spans="1:19" ht="30">
      <c r="A105" s="17">
        <v>5</v>
      </c>
      <c r="B105" s="17" t="s">
        <v>67</v>
      </c>
      <c r="C105" s="2" t="s">
        <v>378</v>
      </c>
      <c r="D105" s="2" t="s">
        <v>295</v>
      </c>
      <c r="E105" s="2" t="s">
        <v>131</v>
      </c>
      <c r="F105">
        <v>40</v>
      </c>
      <c r="H105" s="2"/>
      <c r="K105" s="2" t="s">
        <v>221</v>
      </c>
      <c r="L105" s="2" t="s">
        <v>379</v>
      </c>
      <c r="O105" s="2" t="s">
        <v>135</v>
      </c>
      <c r="P105" s="2"/>
      <c r="Q105" s="5" t="s">
        <v>380</v>
      </c>
      <c r="R105" s="16" t="s">
        <v>137</v>
      </c>
      <c r="S105" s="16">
        <v>1</v>
      </c>
    </row>
    <row r="106" spans="1:19" ht="30">
      <c r="A106" s="17">
        <v>6</v>
      </c>
      <c r="B106" s="17" t="s">
        <v>67</v>
      </c>
      <c r="C106" s="2" t="s">
        <v>381</v>
      </c>
      <c r="D106" s="2" t="s">
        <v>382</v>
      </c>
      <c r="E106" s="2" t="s">
        <v>131</v>
      </c>
      <c r="F106">
        <v>200</v>
      </c>
      <c r="H106" s="2"/>
      <c r="K106" s="2" t="s">
        <v>221</v>
      </c>
      <c r="L106" s="2" t="s">
        <v>379</v>
      </c>
      <c r="O106" s="2" t="s">
        <v>144</v>
      </c>
      <c r="P106" s="2"/>
      <c r="Q106" s="5" t="s">
        <v>383</v>
      </c>
      <c r="R106" s="16" t="s">
        <v>137</v>
      </c>
      <c r="S106" s="16">
        <v>1</v>
      </c>
    </row>
    <row r="107" spans="1:19" ht="30">
      <c r="A107" s="17">
        <v>7</v>
      </c>
      <c r="B107" s="17" t="s">
        <v>67</v>
      </c>
      <c r="C107" s="2" t="s">
        <v>384</v>
      </c>
      <c r="D107" s="2" t="s">
        <v>385</v>
      </c>
      <c r="E107" s="2" t="s">
        <v>131</v>
      </c>
      <c r="F107">
        <v>52</v>
      </c>
      <c r="J107" s="5" t="s">
        <v>386</v>
      </c>
      <c r="K107" s="2" t="s">
        <v>140</v>
      </c>
      <c r="L107"/>
      <c r="O107" s="2" t="s">
        <v>225</v>
      </c>
      <c r="P107" s="2"/>
      <c r="Q107" t="s">
        <v>1734</v>
      </c>
      <c r="R107" s="16" t="s">
        <v>137</v>
      </c>
      <c r="S107" s="16">
        <v>1</v>
      </c>
    </row>
    <row r="108" spans="1:19" ht="30">
      <c r="A108" s="17">
        <v>8</v>
      </c>
      <c r="B108" s="17" t="s">
        <v>67</v>
      </c>
      <c r="C108" s="2" t="s">
        <v>387</v>
      </c>
      <c r="D108" s="2" t="s">
        <v>388</v>
      </c>
      <c r="E108" s="2" t="s">
        <v>150</v>
      </c>
      <c r="F108">
        <v>8</v>
      </c>
      <c r="J108" s="5" t="s">
        <v>386</v>
      </c>
      <c r="K108" s="2" t="s">
        <v>140</v>
      </c>
      <c r="L108"/>
      <c r="O108" s="2" t="s">
        <v>225</v>
      </c>
      <c r="P108" s="2"/>
      <c r="Q108" t="s">
        <v>1735</v>
      </c>
      <c r="R108" s="16" t="s">
        <v>137</v>
      </c>
      <c r="S108" s="16">
        <v>1</v>
      </c>
    </row>
    <row r="109" spans="1:19" ht="30">
      <c r="A109" s="17">
        <v>9</v>
      </c>
      <c r="B109" s="17" t="s">
        <v>67</v>
      </c>
      <c r="C109" s="2" t="s">
        <v>389</v>
      </c>
      <c r="D109" s="2" t="s">
        <v>390</v>
      </c>
      <c r="E109" s="2" t="s">
        <v>131</v>
      </c>
      <c r="F109">
        <v>39</v>
      </c>
      <c r="J109" s="5" t="s">
        <v>386</v>
      </c>
      <c r="K109" s="2" t="s">
        <v>140</v>
      </c>
      <c r="L109"/>
      <c r="O109" s="2" t="s">
        <v>147</v>
      </c>
      <c r="P109" s="2"/>
      <c r="Q109" t="s">
        <v>1773</v>
      </c>
      <c r="R109" s="16" t="s">
        <v>137</v>
      </c>
      <c r="S109" s="16">
        <v>1</v>
      </c>
    </row>
    <row r="110" spans="1:19" ht="30">
      <c r="A110" s="17">
        <v>10</v>
      </c>
      <c r="B110" s="17" t="s">
        <v>67</v>
      </c>
      <c r="C110" s="2" t="s">
        <v>391</v>
      </c>
      <c r="D110" s="2" t="s">
        <v>392</v>
      </c>
      <c r="E110" s="2" t="s">
        <v>150</v>
      </c>
      <c r="F110">
        <v>8</v>
      </c>
      <c r="J110" s="5" t="s">
        <v>386</v>
      </c>
      <c r="K110" s="2" t="s">
        <v>140</v>
      </c>
      <c r="L110"/>
      <c r="O110" s="2" t="s">
        <v>225</v>
      </c>
      <c r="P110" s="2"/>
      <c r="Q110" t="s">
        <v>1736</v>
      </c>
      <c r="R110" s="16" t="s">
        <v>137</v>
      </c>
      <c r="S110" s="16">
        <v>1</v>
      </c>
    </row>
    <row r="111" spans="1:19" ht="30">
      <c r="A111" s="17">
        <v>11</v>
      </c>
      <c r="B111" s="17" t="s">
        <v>67</v>
      </c>
      <c r="C111" s="2" t="s">
        <v>393</v>
      </c>
      <c r="D111" s="2" t="s">
        <v>394</v>
      </c>
      <c r="E111" s="2" t="s">
        <v>131</v>
      </c>
      <c r="F111">
        <v>27</v>
      </c>
      <c r="J111" s="5" t="s">
        <v>386</v>
      </c>
      <c r="K111" s="2" t="s">
        <v>140</v>
      </c>
      <c r="L111"/>
      <c r="O111" s="2" t="s">
        <v>225</v>
      </c>
      <c r="P111" s="2"/>
      <c r="Q111" t="s">
        <v>1737</v>
      </c>
      <c r="R111" s="16" t="s">
        <v>137</v>
      </c>
      <c r="S111" s="16">
        <v>1</v>
      </c>
    </row>
    <row r="112" spans="1:19" ht="30">
      <c r="A112" s="17">
        <v>12</v>
      </c>
      <c r="B112" s="17" t="s">
        <v>67</v>
      </c>
      <c r="C112" s="2" t="s">
        <v>395</v>
      </c>
      <c r="D112" s="2" t="s">
        <v>396</v>
      </c>
      <c r="E112" s="2" t="s">
        <v>150</v>
      </c>
      <c r="F112">
        <v>8</v>
      </c>
      <c r="J112" s="5" t="s">
        <v>386</v>
      </c>
      <c r="K112" s="2" t="s">
        <v>140</v>
      </c>
      <c r="L112"/>
      <c r="O112" s="2" t="s">
        <v>225</v>
      </c>
      <c r="P112" s="2"/>
      <c r="Q112" t="s">
        <v>1738</v>
      </c>
      <c r="R112" s="16" t="s">
        <v>137</v>
      </c>
      <c r="S112" s="16">
        <v>1</v>
      </c>
    </row>
    <row r="113" spans="1:19" ht="30">
      <c r="A113" s="17">
        <v>13</v>
      </c>
      <c r="B113" s="17" t="s">
        <v>67</v>
      </c>
      <c r="C113" s="2" t="s">
        <v>397</v>
      </c>
      <c r="D113" s="2" t="s">
        <v>398</v>
      </c>
      <c r="E113" s="2" t="s">
        <v>131</v>
      </c>
      <c r="F113">
        <v>24</v>
      </c>
      <c r="J113" s="5" t="s">
        <v>386</v>
      </c>
      <c r="K113" s="2" t="s">
        <v>140</v>
      </c>
      <c r="L113"/>
      <c r="O113" s="2" t="s">
        <v>225</v>
      </c>
      <c r="P113" s="2"/>
      <c r="Q113" t="s">
        <v>1739</v>
      </c>
      <c r="R113" s="16" t="s">
        <v>137</v>
      </c>
      <c r="S113" s="16">
        <v>1</v>
      </c>
    </row>
    <row r="114" spans="1:19" ht="30">
      <c r="A114" s="17">
        <v>14</v>
      </c>
      <c r="B114" s="17" t="s">
        <v>67</v>
      </c>
      <c r="C114" s="2" t="s">
        <v>399</v>
      </c>
      <c r="D114" s="2" t="s">
        <v>400</v>
      </c>
      <c r="E114" s="2" t="s">
        <v>150</v>
      </c>
      <c r="F114">
        <v>8</v>
      </c>
      <c r="J114" s="5" t="s">
        <v>386</v>
      </c>
      <c r="K114" s="2" t="s">
        <v>140</v>
      </c>
      <c r="L114"/>
      <c r="O114" s="2" t="s">
        <v>225</v>
      </c>
      <c r="P114" s="2"/>
      <c r="Q114" t="s">
        <v>1740</v>
      </c>
      <c r="R114" s="16" t="s">
        <v>137</v>
      </c>
      <c r="S114" s="16">
        <v>1</v>
      </c>
    </row>
    <row r="115" spans="1:19" ht="30">
      <c r="A115" s="17">
        <v>15</v>
      </c>
      <c r="B115" s="17" t="s">
        <v>67</v>
      </c>
      <c r="C115" s="2" t="s">
        <v>401</v>
      </c>
      <c r="D115" s="2" t="s">
        <v>402</v>
      </c>
      <c r="E115" s="2" t="s">
        <v>131</v>
      </c>
      <c r="F115">
        <v>49</v>
      </c>
      <c r="J115" s="5" t="s">
        <v>386</v>
      </c>
      <c r="K115" s="2" t="s">
        <v>140</v>
      </c>
      <c r="L115"/>
      <c r="O115" s="2" t="s">
        <v>225</v>
      </c>
      <c r="P115" s="2"/>
      <c r="Q115" t="s">
        <v>1741</v>
      </c>
      <c r="R115" s="16" t="s">
        <v>137</v>
      </c>
      <c r="S115" s="16">
        <v>1</v>
      </c>
    </row>
    <row r="116" spans="1:19" ht="30">
      <c r="A116" s="17">
        <v>16</v>
      </c>
      <c r="B116" s="17" t="s">
        <v>67</v>
      </c>
      <c r="C116" s="2" t="s">
        <v>403</v>
      </c>
      <c r="D116" s="2" t="s">
        <v>404</v>
      </c>
      <c r="E116" s="2" t="s">
        <v>150</v>
      </c>
      <c r="F116">
        <v>8</v>
      </c>
      <c r="J116" s="5" t="s">
        <v>386</v>
      </c>
      <c r="K116" s="2" t="s">
        <v>140</v>
      </c>
      <c r="L116"/>
      <c r="O116" s="2" t="s">
        <v>225</v>
      </c>
      <c r="P116" s="2"/>
      <c r="Q116" t="s">
        <v>1742</v>
      </c>
      <c r="R116" s="16" t="s">
        <v>137</v>
      </c>
      <c r="S116" s="16">
        <v>1</v>
      </c>
    </row>
    <row r="117" spans="1:19" ht="30">
      <c r="A117" s="17">
        <v>17</v>
      </c>
      <c r="B117" s="17" t="s">
        <v>67</v>
      </c>
      <c r="C117" s="2" t="s">
        <v>405</v>
      </c>
      <c r="D117" s="2" t="s">
        <v>406</v>
      </c>
      <c r="E117" s="2" t="s">
        <v>131</v>
      </c>
      <c r="F117">
        <v>57</v>
      </c>
      <c r="J117" s="5" t="s">
        <v>386</v>
      </c>
      <c r="K117" s="2" t="s">
        <v>140</v>
      </c>
      <c r="L117"/>
      <c r="O117" s="2" t="s">
        <v>225</v>
      </c>
      <c r="P117" s="2"/>
      <c r="Q117" t="s">
        <v>1743</v>
      </c>
      <c r="R117" s="16" t="s">
        <v>137</v>
      </c>
      <c r="S117" s="16">
        <v>1</v>
      </c>
    </row>
    <row r="118" spans="1:19" ht="30">
      <c r="A118" s="17">
        <v>18</v>
      </c>
      <c r="B118" s="17" t="s">
        <v>67</v>
      </c>
      <c r="C118" s="2" t="s">
        <v>407</v>
      </c>
      <c r="D118" s="2" t="s">
        <v>408</v>
      </c>
      <c r="E118" s="2" t="s">
        <v>150</v>
      </c>
      <c r="F118">
        <v>8</v>
      </c>
      <c r="J118" s="5" t="s">
        <v>386</v>
      </c>
      <c r="K118" s="2" t="s">
        <v>140</v>
      </c>
      <c r="L118"/>
      <c r="O118" s="2" t="s">
        <v>225</v>
      </c>
      <c r="P118" s="2"/>
      <c r="Q118" t="s">
        <v>1744</v>
      </c>
      <c r="R118" s="16" t="s">
        <v>137</v>
      </c>
      <c r="S118" s="16">
        <v>1</v>
      </c>
    </row>
    <row r="119" spans="1:19">
      <c r="A119" s="17">
        <v>19</v>
      </c>
      <c r="B119" s="17" t="s">
        <v>67</v>
      </c>
      <c r="C119" s="2" t="s">
        <v>409</v>
      </c>
      <c r="D119" s="2" t="s">
        <v>410</v>
      </c>
      <c r="E119" s="2" t="s">
        <v>131</v>
      </c>
      <c r="F119">
        <v>8</v>
      </c>
      <c r="J119" s="2" t="s">
        <v>411</v>
      </c>
      <c r="K119" s="2" t="s">
        <v>221</v>
      </c>
      <c r="L119" s="2" t="s">
        <v>379</v>
      </c>
      <c r="O119" s="2" t="s">
        <v>225</v>
      </c>
      <c r="P119" s="2"/>
      <c r="Q119" s="5" t="s">
        <v>412</v>
      </c>
      <c r="R119" s="16" t="s">
        <v>137</v>
      </c>
      <c r="S119" s="16">
        <v>1</v>
      </c>
    </row>
    <row r="120" spans="1:19">
      <c r="A120" s="17">
        <v>20</v>
      </c>
      <c r="B120" s="17" t="s">
        <v>67</v>
      </c>
      <c r="C120" s="2" t="s">
        <v>413</v>
      </c>
      <c r="D120" s="2" t="s">
        <v>414</v>
      </c>
      <c r="E120" s="2" t="s">
        <v>131</v>
      </c>
      <c r="F120">
        <v>1</v>
      </c>
      <c r="J120" s="2" t="s">
        <v>415</v>
      </c>
      <c r="K120" s="2" t="s">
        <v>221</v>
      </c>
      <c r="L120" s="2" t="s">
        <v>379</v>
      </c>
      <c r="O120" s="2" t="s">
        <v>153</v>
      </c>
      <c r="P120" s="2"/>
      <c r="Q120" s="5" t="s">
        <v>416</v>
      </c>
      <c r="R120" s="16" t="s">
        <v>137</v>
      </c>
      <c r="S120" s="16">
        <v>1</v>
      </c>
    </row>
    <row r="121" spans="1:19" ht="30">
      <c r="A121" s="17">
        <v>21</v>
      </c>
      <c r="B121" s="17" t="s">
        <v>67</v>
      </c>
      <c r="C121" s="2" t="s">
        <v>417</v>
      </c>
      <c r="D121" s="2" t="s">
        <v>418</v>
      </c>
      <c r="E121" s="2" t="s">
        <v>131</v>
      </c>
      <c r="F121">
        <v>16</v>
      </c>
      <c r="J121" s="5" t="s">
        <v>419</v>
      </c>
      <c r="K121" s="2" t="s">
        <v>221</v>
      </c>
      <c r="L121" s="19" t="s">
        <v>420</v>
      </c>
      <c r="O121" s="2" t="s">
        <v>153</v>
      </c>
      <c r="P121" s="2" t="s">
        <v>421</v>
      </c>
      <c r="Q121" s="5" t="s">
        <v>1745</v>
      </c>
      <c r="R121" s="16" t="s">
        <v>137</v>
      </c>
      <c r="S121" s="16">
        <v>1</v>
      </c>
    </row>
    <row r="122" spans="1:19">
      <c r="A122" s="17">
        <v>22</v>
      </c>
      <c r="B122" s="17" t="s">
        <v>67</v>
      </c>
      <c r="C122" s="2" t="s">
        <v>422</v>
      </c>
      <c r="D122" s="2" t="s">
        <v>423</v>
      </c>
      <c r="E122" s="2" t="s">
        <v>131</v>
      </c>
      <c r="F122">
        <v>8</v>
      </c>
      <c r="J122" s="2" t="s">
        <v>424</v>
      </c>
      <c r="K122" s="2" t="s">
        <v>221</v>
      </c>
      <c r="L122" s="2" t="s">
        <v>379</v>
      </c>
      <c r="O122" s="2" t="s">
        <v>153</v>
      </c>
      <c r="P122" s="2"/>
      <c r="Q122" s="5" t="s">
        <v>425</v>
      </c>
      <c r="R122" s="16" t="s">
        <v>137</v>
      </c>
      <c r="S122" s="16">
        <v>1</v>
      </c>
    </row>
    <row r="123" spans="1:19" ht="30">
      <c r="A123" s="17">
        <v>23</v>
      </c>
      <c r="B123" s="17" t="s">
        <v>67</v>
      </c>
      <c r="C123" s="2" t="s">
        <v>426</v>
      </c>
      <c r="D123" s="2" t="s">
        <v>427</v>
      </c>
      <c r="E123" s="2" t="s">
        <v>131</v>
      </c>
      <c r="F123">
        <v>26</v>
      </c>
      <c r="J123" s="2" t="s">
        <v>428</v>
      </c>
      <c r="K123" s="2" t="s">
        <v>221</v>
      </c>
      <c r="L123" s="2" t="s">
        <v>379</v>
      </c>
      <c r="O123" s="2" t="s">
        <v>153</v>
      </c>
      <c r="P123" s="2"/>
      <c r="Q123" s="5" t="s">
        <v>429</v>
      </c>
      <c r="R123" s="16" t="s">
        <v>137</v>
      </c>
      <c r="S123" s="16">
        <v>1</v>
      </c>
    </row>
    <row r="124" spans="1:19">
      <c r="A124" s="17">
        <v>24</v>
      </c>
      <c r="B124" s="17" t="s">
        <v>67</v>
      </c>
      <c r="C124" s="2" t="s">
        <v>430</v>
      </c>
      <c r="D124" s="2" t="s">
        <v>431</v>
      </c>
      <c r="E124" s="2" t="s">
        <v>131</v>
      </c>
      <c r="F124">
        <v>1</v>
      </c>
      <c r="J124" s="2" t="s">
        <v>415</v>
      </c>
      <c r="K124" s="2" t="s">
        <v>221</v>
      </c>
      <c r="L124" s="2" t="s">
        <v>379</v>
      </c>
      <c r="O124" s="2" t="s">
        <v>153</v>
      </c>
      <c r="P124" s="2"/>
      <c r="Q124" s="5" t="s">
        <v>432</v>
      </c>
      <c r="R124" s="16" t="s">
        <v>137</v>
      </c>
      <c r="S124" s="16">
        <v>1</v>
      </c>
    </row>
    <row r="125" spans="1:19" ht="30">
      <c r="A125" s="17">
        <v>25</v>
      </c>
      <c r="B125" s="17" t="s">
        <v>67</v>
      </c>
      <c r="C125" s="2" t="s">
        <v>433</v>
      </c>
      <c r="D125" s="2" t="s">
        <v>434</v>
      </c>
      <c r="E125" s="2" t="s">
        <v>131</v>
      </c>
      <c r="F125">
        <v>1</v>
      </c>
      <c r="J125" s="2" t="s">
        <v>415</v>
      </c>
      <c r="K125" s="2" t="s">
        <v>221</v>
      </c>
      <c r="L125" s="2" t="s">
        <v>379</v>
      </c>
      <c r="O125" s="2" t="s">
        <v>153</v>
      </c>
      <c r="P125" s="2"/>
      <c r="Q125" s="5" t="s">
        <v>435</v>
      </c>
      <c r="R125" s="16" t="s">
        <v>137</v>
      </c>
      <c r="S125" s="16">
        <v>1</v>
      </c>
    </row>
    <row r="126" spans="1:19" ht="30">
      <c r="A126" s="17">
        <v>26</v>
      </c>
      <c r="B126" s="17" t="s">
        <v>67</v>
      </c>
      <c r="C126" s="2" t="s">
        <v>436</v>
      </c>
      <c r="D126" s="2" t="s">
        <v>437</v>
      </c>
      <c r="E126" s="2" t="s">
        <v>131</v>
      </c>
      <c r="F126">
        <v>1</v>
      </c>
      <c r="J126" s="2" t="s">
        <v>415</v>
      </c>
      <c r="K126" s="2" t="s">
        <v>221</v>
      </c>
      <c r="L126" s="2" t="s">
        <v>379</v>
      </c>
      <c r="O126" s="2" t="s">
        <v>153</v>
      </c>
      <c r="P126" s="2"/>
      <c r="Q126" s="5" t="s">
        <v>438</v>
      </c>
      <c r="R126" s="16" t="s">
        <v>137</v>
      </c>
      <c r="S126" s="16">
        <v>1</v>
      </c>
    </row>
    <row r="127" spans="1:19">
      <c r="A127" s="17">
        <v>27</v>
      </c>
      <c r="B127" s="17" t="s">
        <v>67</v>
      </c>
      <c r="C127" s="2" t="s">
        <v>439</v>
      </c>
      <c r="D127" s="2" t="s">
        <v>440</v>
      </c>
      <c r="E127" s="2" t="s">
        <v>131</v>
      </c>
      <c r="F127">
        <v>1</v>
      </c>
      <c r="J127" s="2" t="s">
        <v>415</v>
      </c>
      <c r="K127" s="2" t="s">
        <v>221</v>
      </c>
      <c r="L127" s="2" t="s">
        <v>379</v>
      </c>
      <c r="O127" s="2" t="s">
        <v>153</v>
      </c>
      <c r="P127" s="2"/>
      <c r="Q127" s="5" t="s">
        <v>441</v>
      </c>
      <c r="R127" s="16" t="s">
        <v>137</v>
      </c>
      <c r="S127" s="16">
        <v>1</v>
      </c>
    </row>
    <row r="128" spans="1:19" ht="30">
      <c r="A128" s="17">
        <v>28</v>
      </c>
      <c r="B128" s="17" t="s">
        <v>67</v>
      </c>
      <c r="C128" s="2" t="s">
        <v>442</v>
      </c>
      <c r="D128" s="2" t="s">
        <v>443</v>
      </c>
      <c r="E128" s="2" t="s">
        <v>131</v>
      </c>
      <c r="F128">
        <v>1</v>
      </c>
      <c r="J128" s="2" t="s">
        <v>415</v>
      </c>
      <c r="K128" s="2" t="s">
        <v>221</v>
      </c>
      <c r="L128" s="2" t="s">
        <v>379</v>
      </c>
      <c r="O128" s="2" t="s">
        <v>153</v>
      </c>
      <c r="P128" s="2"/>
      <c r="Q128" s="5" t="s">
        <v>444</v>
      </c>
      <c r="R128" s="16" t="s">
        <v>137</v>
      </c>
      <c r="S128" s="16">
        <v>1</v>
      </c>
    </row>
    <row r="129" spans="1:19">
      <c r="A129" s="17">
        <v>29</v>
      </c>
      <c r="B129" s="17" t="s">
        <v>67</v>
      </c>
      <c r="C129" s="2" t="s">
        <v>445</v>
      </c>
      <c r="D129" s="2" t="s">
        <v>446</v>
      </c>
      <c r="E129" s="2" t="s">
        <v>131</v>
      </c>
      <c r="F129">
        <v>1</v>
      </c>
      <c r="J129" s="2" t="s">
        <v>415</v>
      </c>
      <c r="K129" s="2" t="s">
        <v>221</v>
      </c>
      <c r="L129" s="2" t="s">
        <v>379</v>
      </c>
      <c r="O129" s="2" t="s">
        <v>153</v>
      </c>
      <c r="P129" s="2"/>
      <c r="Q129" s="5" t="s">
        <v>447</v>
      </c>
      <c r="R129" s="16" t="s">
        <v>137</v>
      </c>
      <c r="S129" s="16">
        <v>1</v>
      </c>
    </row>
    <row r="130" spans="1:19">
      <c r="A130" s="17">
        <v>30</v>
      </c>
      <c r="B130" s="17" t="s">
        <v>67</v>
      </c>
      <c r="C130" s="2" t="s">
        <v>448</v>
      </c>
      <c r="D130" s="2" t="s">
        <v>449</v>
      </c>
      <c r="E130" s="2" t="s">
        <v>131</v>
      </c>
      <c r="F130">
        <v>1</v>
      </c>
      <c r="J130" s="2" t="s">
        <v>415</v>
      </c>
      <c r="K130" s="2" t="s">
        <v>221</v>
      </c>
      <c r="L130" s="2" t="s">
        <v>379</v>
      </c>
      <c r="O130" s="2" t="s">
        <v>153</v>
      </c>
      <c r="P130" s="2"/>
      <c r="Q130" s="5" t="s">
        <v>450</v>
      </c>
      <c r="R130" s="16" t="s">
        <v>137</v>
      </c>
      <c r="S130" s="16">
        <v>1</v>
      </c>
    </row>
    <row r="131" spans="1:19" ht="30">
      <c r="A131" s="17">
        <v>31</v>
      </c>
      <c r="B131" s="17" t="s">
        <v>67</v>
      </c>
      <c r="C131" s="2" t="s">
        <v>451</v>
      </c>
      <c r="D131" s="2" t="s">
        <v>255</v>
      </c>
      <c r="E131" s="2" t="s">
        <v>198</v>
      </c>
      <c r="F131">
        <v>19</v>
      </c>
      <c r="H131" s="2" t="s">
        <v>199</v>
      </c>
      <c r="K131" s="2" t="s">
        <v>170</v>
      </c>
      <c r="M131" t="s">
        <v>452</v>
      </c>
      <c r="O131" s="2" t="s">
        <v>163</v>
      </c>
      <c r="P131" s="2"/>
      <c r="Q131" t="s">
        <v>453</v>
      </c>
      <c r="R131" s="16" t="s">
        <v>137</v>
      </c>
      <c r="S131" s="16">
        <v>1</v>
      </c>
    </row>
    <row r="132" spans="1:19" ht="30">
      <c r="A132" s="17">
        <v>32</v>
      </c>
      <c r="B132" s="17" t="s">
        <v>67</v>
      </c>
      <c r="C132" s="2" t="s">
        <v>454</v>
      </c>
      <c r="D132" s="2" t="s">
        <v>455</v>
      </c>
      <c r="E132" s="2" t="s">
        <v>198</v>
      </c>
      <c r="F132">
        <v>19</v>
      </c>
      <c r="H132" s="2" t="s">
        <v>199</v>
      </c>
      <c r="K132" s="2" t="s">
        <v>221</v>
      </c>
      <c r="O132" s="2" t="s">
        <v>163</v>
      </c>
      <c r="P132" s="2"/>
      <c r="Q132" s="5" t="s">
        <v>456</v>
      </c>
      <c r="R132" s="16" t="s">
        <v>137</v>
      </c>
      <c r="S132" s="16">
        <v>1</v>
      </c>
    </row>
    <row r="133" spans="1:19" ht="30">
      <c r="A133" s="17">
        <v>33</v>
      </c>
      <c r="B133" s="17" t="s">
        <v>67</v>
      </c>
      <c r="C133" s="2" t="s">
        <v>457</v>
      </c>
      <c r="D133" s="2" t="s">
        <v>458</v>
      </c>
      <c r="E133" s="2" t="s">
        <v>198</v>
      </c>
      <c r="F133">
        <v>19</v>
      </c>
      <c r="H133" s="2" t="s">
        <v>199</v>
      </c>
      <c r="K133" s="2" t="s">
        <v>221</v>
      </c>
      <c r="O133" s="2" t="s">
        <v>163</v>
      </c>
      <c r="P133" s="2"/>
      <c r="Q133" s="5" t="s">
        <v>459</v>
      </c>
      <c r="R133" s="16" t="s">
        <v>137</v>
      </c>
      <c r="S133" s="16">
        <v>1</v>
      </c>
    </row>
    <row r="134" spans="1:19" ht="30">
      <c r="A134" s="17">
        <v>34</v>
      </c>
      <c r="B134" s="17" t="s">
        <v>67</v>
      </c>
      <c r="C134" s="2" t="s">
        <v>460</v>
      </c>
      <c r="D134" s="2" t="s">
        <v>461</v>
      </c>
      <c r="E134" s="2" t="s">
        <v>150</v>
      </c>
      <c r="F134">
        <v>8</v>
      </c>
      <c r="H134" s="2"/>
      <c r="K134" s="2" t="s">
        <v>170</v>
      </c>
      <c r="L134"/>
      <c r="M134" t="str">
        <f>CONCATENATE("MT.",B134,".ST_STUDY_DAY")</f>
        <v>MT.AE.ST_STUDY_DAY</v>
      </c>
      <c r="O134" s="2" t="s">
        <v>163</v>
      </c>
      <c r="P134" s="2"/>
      <c r="Q134" t="s">
        <v>462</v>
      </c>
      <c r="R134" s="16" t="s">
        <v>137</v>
      </c>
      <c r="S134" s="16">
        <v>1</v>
      </c>
    </row>
    <row r="135" spans="1:19" ht="30">
      <c r="A135" s="17">
        <v>35</v>
      </c>
      <c r="B135" s="17" t="s">
        <v>67</v>
      </c>
      <c r="C135" s="2" t="s">
        <v>463</v>
      </c>
      <c r="D135" s="2" t="s">
        <v>464</v>
      </c>
      <c r="E135" s="2" t="s">
        <v>150</v>
      </c>
      <c r="F135">
        <v>8</v>
      </c>
      <c r="H135" s="2"/>
      <c r="K135" s="2" t="s">
        <v>170</v>
      </c>
      <c r="L135"/>
      <c r="M135" t="str">
        <f>CONCATENATE("MT.",B135,".EN_STUDY_DAY")</f>
        <v>MT.AE.EN_STUDY_DAY</v>
      </c>
      <c r="O135" s="2" t="s">
        <v>163</v>
      </c>
      <c r="P135" s="2"/>
      <c r="Q135" t="s">
        <v>465</v>
      </c>
      <c r="R135" s="16" t="s">
        <v>137</v>
      </c>
      <c r="S135" s="16">
        <v>1</v>
      </c>
    </row>
    <row r="136" spans="1:19" ht="30">
      <c r="A136" s="17">
        <v>1</v>
      </c>
      <c r="B136" s="17" t="s">
        <v>72</v>
      </c>
      <c r="C136" s="2" t="s">
        <v>129</v>
      </c>
      <c r="D136" s="2" t="s">
        <v>130</v>
      </c>
      <c r="E136" s="2" t="s">
        <v>131</v>
      </c>
      <c r="F136" s="4" t="s">
        <v>132</v>
      </c>
      <c r="H136" s="2"/>
      <c r="I136" t="s">
        <v>191</v>
      </c>
      <c r="K136" s="2" t="s">
        <v>170</v>
      </c>
      <c r="M136" t="s">
        <v>134</v>
      </c>
      <c r="O136" s="2" t="s">
        <v>135</v>
      </c>
      <c r="P136" s="2"/>
      <c r="Q136" t="s">
        <v>260</v>
      </c>
      <c r="R136" s="16" t="s">
        <v>137</v>
      </c>
      <c r="S136" s="16">
        <v>1</v>
      </c>
    </row>
    <row r="137" spans="1:19" ht="30">
      <c r="A137" s="17">
        <v>2</v>
      </c>
      <c r="B137" s="17" t="s">
        <v>72</v>
      </c>
      <c r="C137" s="2" t="s">
        <v>138</v>
      </c>
      <c r="D137" s="2" t="s">
        <v>139</v>
      </c>
      <c r="E137" s="2" t="s">
        <v>131</v>
      </c>
      <c r="F137" s="19">
        <v>2</v>
      </c>
      <c r="H137" s="2"/>
      <c r="J137" s="2" t="s">
        <v>138</v>
      </c>
      <c r="K137" s="2" t="s">
        <v>140</v>
      </c>
      <c r="L137"/>
      <c r="O137" s="2" t="s">
        <v>135</v>
      </c>
      <c r="P137" s="2" t="s">
        <v>466</v>
      </c>
      <c r="Q137"/>
      <c r="R137" s="16" t="s">
        <v>137</v>
      </c>
      <c r="S137" s="16">
        <v>1</v>
      </c>
    </row>
    <row r="138" spans="1:19" ht="30">
      <c r="A138" s="17">
        <v>3</v>
      </c>
      <c r="B138" s="17" t="s">
        <v>72</v>
      </c>
      <c r="C138" s="2" t="s">
        <v>189</v>
      </c>
      <c r="D138" s="2" t="s">
        <v>190</v>
      </c>
      <c r="E138" s="2" t="s">
        <v>131</v>
      </c>
      <c r="F138" s="19">
        <v>24</v>
      </c>
      <c r="H138" s="2"/>
      <c r="I138" t="s">
        <v>191</v>
      </c>
      <c r="K138" s="2" t="s">
        <v>170</v>
      </c>
      <c r="L138"/>
      <c r="M138" s="5" t="s">
        <v>262</v>
      </c>
      <c r="O138" s="2" t="s">
        <v>135</v>
      </c>
      <c r="P138" s="2"/>
      <c r="Q138" t="s">
        <v>1733</v>
      </c>
      <c r="R138" s="16" t="s">
        <v>137</v>
      </c>
      <c r="S138" s="16">
        <v>1</v>
      </c>
    </row>
    <row r="139" spans="1:19" ht="30">
      <c r="A139" s="17">
        <v>4</v>
      </c>
      <c r="B139" s="17" t="s">
        <v>72</v>
      </c>
      <c r="C139" s="2" t="s">
        <v>467</v>
      </c>
      <c r="D139" s="2" t="s">
        <v>172</v>
      </c>
      <c r="E139" s="2" t="s">
        <v>150</v>
      </c>
      <c r="F139" s="19">
        <v>8</v>
      </c>
      <c r="H139" s="2"/>
      <c r="K139" s="2" t="s">
        <v>170</v>
      </c>
      <c r="L139"/>
      <c r="M139" t="s">
        <v>468</v>
      </c>
      <c r="O139" s="2" t="s">
        <v>135</v>
      </c>
      <c r="P139" s="2"/>
      <c r="Q139" s="6" t="s">
        <v>469</v>
      </c>
      <c r="R139" s="16" t="s">
        <v>137</v>
      </c>
      <c r="S139" s="16">
        <v>1</v>
      </c>
    </row>
    <row r="140" spans="1:19" ht="30">
      <c r="A140" s="17">
        <v>5</v>
      </c>
      <c r="B140" s="17" t="s">
        <v>72</v>
      </c>
      <c r="C140" s="2" t="s">
        <v>470</v>
      </c>
      <c r="D140" s="2" t="s">
        <v>295</v>
      </c>
      <c r="E140" s="2" t="s">
        <v>131</v>
      </c>
      <c r="F140" s="19">
        <v>9</v>
      </c>
      <c r="H140" s="2"/>
      <c r="K140" s="2" t="s">
        <v>140</v>
      </c>
      <c r="L140"/>
      <c r="O140" s="2" t="s">
        <v>135</v>
      </c>
      <c r="P140" s="2"/>
      <c r="Q140" t="s">
        <v>471</v>
      </c>
      <c r="R140" s="16" t="s">
        <v>137</v>
      </c>
      <c r="S140" s="16">
        <v>1</v>
      </c>
    </row>
    <row r="141" spans="1:19" ht="30">
      <c r="A141" s="17">
        <v>6</v>
      </c>
      <c r="B141" s="17" t="s">
        <v>72</v>
      </c>
      <c r="C141" s="2" t="s">
        <v>472</v>
      </c>
      <c r="D141" s="2" t="s">
        <v>473</v>
      </c>
      <c r="E141" s="2" t="s">
        <v>131</v>
      </c>
      <c r="F141" s="19">
        <v>83</v>
      </c>
      <c r="H141" s="2"/>
      <c r="K141" s="2" t="s">
        <v>221</v>
      </c>
      <c r="L141" s="2" t="s">
        <v>474</v>
      </c>
      <c r="O141" s="2" t="s">
        <v>144</v>
      </c>
      <c r="P141" s="2"/>
      <c r="Q141" t="s">
        <v>475</v>
      </c>
      <c r="R141" s="16" t="s">
        <v>137</v>
      </c>
      <c r="S141" s="16">
        <v>1</v>
      </c>
    </row>
    <row r="142" spans="1:19" ht="30">
      <c r="A142" s="17">
        <v>7</v>
      </c>
      <c r="B142" s="17" t="s">
        <v>72</v>
      </c>
      <c r="C142" s="2" t="s">
        <v>476</v>
      </c>
      <c r="D142" s="2" t="s">
        <v>477</v>
      </c>
      <c r="E142" s="2" t="s">
        <v>131</v>
      </c>
      <c r="F142" s="19">
        <v>59</v>
      </c>
      <c r="J142" s="2" t="s">
        <v>476</v>
      </c>
      <c r="K142" s="2" t="s">
        <v>221</v>
      </c>
      <c r="L142" s="2" t="s">
        <v>474</v>
      </c>
      <c r="O142" s="2" t="s">
        <v>147</v>
      </c>
      <c r="P142" s="2"/>
      <c r="Q142" t="s">
        <v>1774</v>
      </c>
      <c r="R142" s="16" t="s">
        <v>137</v>
      </c>
      <c r="S142" s="16">
        <v>1</v>
      </c>
    </row>
    <row r="143" spans="1:19" ht="30">
      <c r="A143" s="17">
        <v>8</v>
      </c>
      <c r="B143" s="17" t="s">
        <v>72</v>
      </c>
      <c r="C143" s="2" t="s">
        <v>478</v>
      </c>
      <c r="D143" s="2" t="s">
        <v>479</v>
      </c>
      <c r="E143" s="2" t="s">
        <v>131</v>
      </c>
      <c r="F143" s="19">
        <v>17</v>
      </c>
      <c r="J143" s="2" t="s">
        <v>478</v>
      </c>
      <c r="K143" s="2" t="s">
        <v>140</v>
      </c>
      <c r="L143"/>
      <c r="O143" s="2" t="s">
        <v>169</v>
      </c>
      <c r="P143" s="2"/>
      <c r="Q143" t="s">
        <v>1746</v>
      </c>
      <c r="R143" s="16" t="s">
        <v>137</v>
      </c>
      <c r="S143" s="16">
        <v>1</v>
      </c>
    </row>
    <row r="144" spans="1:19" ht="30">
      <c r="A144" s="17">
        <v>9</v>
      </c>
      <c r="B144" s="17" t="s">
        <v>72</v>
      </c>
      <c r="C144" s="2" t="s">
        <v>176</v>
      </c>
      <c r="D144" s="2" t="s">
        <v>177</v>
      </c>
      <c r="E144" s="2" t="s">
        <v>178</v>
      </c>
      <c r="F144" s="19">
        <v>8</v>
      </c>
      <c r="G144">
        <v>2</v>
      </c>
      <c r="H144" s="2">
        <v>8.1999999999999993</v>
      </c>
      <c r="K144" s="2" t="s">
        <v>170</v>
      </c>
      <c r="O144" s="2" t="s">
        <v>163</v>
      </c>
      <c r="P144" s="2"/>
      <c r="Q144" t="s">
        <v>324</v>
      </c>
      <c r="R144" s="16" t="s">
        <v>137</v>
      </c>
      <c r="S144" s="16">
        <v>1</v>
      </c>
    </row>
    <row r="145" spans="1:19">
      <c r="A145" s="17">
        <v>10</v>
      </c>
      <c r="B145" s="17" t="s">
        <v>72</v>
      </c>
      <c r="C145" s="2" t="s">
        <v>179</v>
      </c>
      <c r="D145" s="2" t="s">
        <v>180</v>
      </c>
      <c r="E145" s="2" t="s">
        <v>131</v>
      </c>
      <c r="F145" s="19">
        <v>19</v>
      </c>
      <c r="J145" s="2" t="s">
        <v>179</v>
      </c>
      <c r="K145" s="2" t="s">
        <v>221</v>
      </c>
      <c r="L145" s="2" t="s">
        <v>474</v>
      </c>
      <c r="O145" s="2" t="s">
        <v>163</v>
      </c>
      <c r="P145" s="2"/>
      <c r="Q145" t="s">
        <v>480</v>
      </c>
      <c r="R145" s="16" t="s">
        <v>137</v>
      </c>
      <c r="S145" s="16">
        <v>1</v>
      </c>
    </row>
    <row r="146" spans="1:19" ht="30">
      <c r="A146" s="17">
        <v>11</v>
      </c>
      <c r="B146" s="17" t="s">
        <v>72</v>
      </c>
      <c r="C146" s="2" t="s">
        <v>481</v>
      </c>
      <c r="D146" s="2" t="s">
        <v>255</v>
      </c>
      <c r="E146" s="2" t="s">
        <v>198</v>
      </c>
      <c r="F146">
        <v>19</v>
      </c>
      <c r="H146" s="2" t="s">
        <v>199</v>
      </c>
      <c r="K146" s="2" t="s">
        <v>221</v>
      </c>
      <c r="O146" s="2" t="s">
        <v>163</v>
      </c>
      <c r="P146" s="2"/>
      <c r="Q146" t="s">
        <v>482</v>
      </c>
      <c r="R146" s="16" t="s">
        <v>137</v>
      </c>
      <c r="S146" s="16">
        <v>1</v>
      </c>
    </row>
    <row r="147" spans="1:19" ht="30">
      <c r="A147" s="17">
        <v>12</v>
      </c>
      <c r="B147" s="17" t="s">
        <v>72</v>
      </c>
      <c r="C147" s="2" t="s">
        <v>483</v>
      </c>
      <c r="D147" s="2" t="s">
        <v>484</v>
      </c>
      <c r="E147" s="2" t="s">
        <v>198</v>
      </c>
      <c r="F147">
        <v>19</v>
      </c>
      <c r="H147" s="2" t="s">
        <v>199</v>
      </c>
      <c r="K147" s="2" t="s">
        <v>221</v>
      </c>
      <c r="O147" s="2" t="s">
        <v>163</v>
      </c>
      <c r="P147" s="2"/>
      <c r="Q147" t="s">
        <v>485</v>
      </c>
      <c r="R147" s="16" t="s">
        <v>137</v>
      </c>
      <c r="S147" s="16">
        <v>1</v>
      </c>
    </row>
    <row r="148" spans="1:19" ht="30">
      <c r="A148" s="17">
        <v>13</v>
      </c>
      <c r="B148" s="17" t="s">
        <v>72</v>
      </c>
      <c r="C148" s="2" t="s">
        <v>486</v>
      </c>
      <c r="D148" s="2" t="s">
        <v>487</v>
      </c>
      <c r="E148" s="2" t="s">
        <v>150</v>
      </c>
      <c r="F148" s="19">
        <v>8</v>
      </c>
      <c r="H148" s="2"/>
      <c r="K148" s="2" t="s">
        <v>170</v>
      </c>
      <c r="L148"/>
      <c r="M148" t="str">
        <f>CONCATENATE("MT.",B148,".DSSTDY")</f>
        <v>MT.DS.DSSTDY</v>
      </c>
      <c r="O148" s="2" t="s">
        <v>163</v>
      </c>
      <c r="P148" s="2"/>
      <c r="Q148" t="s">
        <v>488</v>
      </c>
      <c r="R148" s="16" t="s">
        <v>137</v>
      </c>
      <c r="S148" s="16">
        <v>1</v>
      </c>
    </row>
    <row r="149" spans="1:19" ht="30">
      <c r="A149" s="17">
        <v>1</v>
      </c>
      <c r="B149" s="17" t="s">
        <v>76</v>
      </c>
      <c r="C149" s="2" t="s">
        <v>129</v>
      </c>
      <c r="D149" s="2" t="s">
        <v>130</v>
      </c>
      <c r="E149" s="2" t="s">
        <v>131</v>
      </c>
      <c r="F149" s="4" t="s">
        <v>132</v>
      </c>
      <c r="H149" s="2"/>
      <c r="K149" s="2" t="s">
        <v>170</v>
      </c>
      <c r="M149" t="s">
        <v>134</v>
      </c>
      <c r="O149" s="2" t="s">
        <v>135</v>
      </c>
      <c r="P149" s="2"/>
      <c r="Q149" t="s">
        <v>260</v>
      </c>
      <c r="R149" s="16" t="s">
        <v>137</v>
      </c>
      <c r="S149" s="16">
        <v>1</v>
      </c>
    </row>
    <row r="150" spans="1:19" ht="30">
      <c r="A150" s="17">
        <v>2</v>
      </c>
      <c r="B150" s="17" t="s">
        <v>76</v>
      </c>
      <c r="C150" s="2" t="s">
        <v>138</v>
      </c>
      <c r="D150" s="2" t="s">
        <v>139</v>
      </c>
      <c r="E150" s="2" t="s">
        <v>131</v>
      </c>
      <c r="F150">
        <v>2</v>
      </c>
      <c r="H150" s="2"/>
      <c r="J150" s="2" t="s">
        <v>138</v>
      </c>
      <c r="K150" s="2" t="s">
        <v>140</v>
      </c>
      <c r="L150"/>
      <c r="O150" s="2" t="s">
        <v>135</v>
      </c>
      <c r="P150" s="2" t="s">
        <v>489</v>
      </c>
      <c r="Q150"/>
      <c r="R150" s="16" t="s">
        <v>137</v>
      </c>
      <c r="S150" s="16">
        <v>1</v>
      </c>
    </row>
    <row r="151" spans="1:19" ht="30">
      <c r="A151" s="17">
        <v>3</v>
      </c>
      <c r="B151" s="17" t="s">
        <v>76</v>
      </c>
      <c r="C151" s="2" t="s">
        <v>189</v>
      </c>
      <c r="D151" s="2" t="s">
        <v>190</v>
      </c>
      <c r="E151" s="2" t="s">
        <v>131</v>
      </c>
      <c r="F151">
        <v>24</v>
      </c>
      <c r="H151" s="2"/>
      <c r="I151" t="s">
        <v>191</v>
      </c>
      <c r="K151" s="2" t="s">
        <v>170</v>
      </c>
      <c r="L151"/>
      <c r="M151" s="5" t="s">
        <v>262</v>
      </c>
      <c r="O151" s="2" t="s">
        <v>135</v>
      </c>
      <c r="P151" s="2"/>
      <c r="Q151" t="s">
        <v>1733</v>
      </c>
      <c r="R151" s="16" t="s">
        <v>137</v>
      </c>
      <c r="S151" s="16">
        <v>1</v>
      </c>
    </row>
    <row r="152" spans="1:19" ht="30">
      <c r="A152" s="17">
        <v>4</v>
      </c>
      <c r="B152" s="17" t="s">
        <v>76</v>
      </c>
      <c r="C152" s="2" t="s">
        <v>490</v>
      </c>
      <c r="D152" s="2" t="s">
        <v>172</v>
      </c>
      <c r="E152" s="2" t="s">
        <v>150</v>
      </c>
      <c r="F152">
        <v>8</v>
      </c>
      <c r="H152" s="2"/>
      <c r="K152" s="2" t="s">
        <v>170</v>
      </c>
      <c r="L152"/>
      <c r="M152" t="s">
        <v>491</v>
      </c>
      <c r="O152" s="2" t="s">
        <v>135</v>
      </c>
      <c r="P152" s="2"/>
      <c r="Q152" s="6" t="s">
        <v>492</v>
      </c>
      <c r="R152" s="16" t="s">
        <v>137</v>
      </c>
      <c r="S152" s="16">
        <v>1</v>
      </c>
    </row>
    <row r="153" spans="1:19" ht="30">
      <c r="A153" s="17">
        <v>5</v>
      </c>
      <c r="B153" s="17" t="s">
        <v>76</v>
      </c>
      <c r="C153" s="2" t="s">
        <v>493</v>
      </c>
      <c r="D153" s="2" t="s">
        <v>295</v>
      </c>
      <c r="E153" s="2" t="s">
        <v>131</v>
      </c>
      <c r="F153"/>
      <c r="H153" s="2"/>
      <c r="K153" s="2" t="s">
        <v>221</v>
      </c>
      <c r="L153" s="2" t="s">
        <v>494</v>
      </c>
      <c r="O153" s="2" t="s">
        <v>135</v>
      </c>
      <c r="P153" s="2"/>
      <c r="Q153" s="5" t="s">
        <v>495</v>
      </c>
      <c r="R153" s="16" t="s">
        <v>137</v>
      </c>
      <c r="S153" s="16">
        <v>1</v>
      </c>
    </row>
    <row r="154" spans="1:19" ht="30">
      <c r="A154" s="17">
        <v>6</v>
      </c>
      <c r="B154" s="17" t="s">
        <v>76</v>
      </c>
      <c r="C154" s="2" t="s">
        <v>496</v>
      </c>
      <c r="D154" s="2" t="s">
        <v>497</v>
      </c>
      <c r="E154" s="2" t="s">
        <v>131</v>
      </c>
      <c r="F154"/>
      <c r="H154" s="2"/>
      <c r="K154" s="2" t="s">
        <v>221</v>
      </c>
      <c r="L154" s="2" t="s">
        <v>494</v>
      </c>
      <c r="O154" s="2" t="s">
        <v>144</v>
      </c>
      <c r="P154" s="2"/>
      <c r="Q154" t="s">
        <v>498</v>
      </c>
      <c r="R154" s="16" t="s">
        <v>137</v>
      </c>
      <c r="S154" s="16">
        <v>1</v>
      </c>
    </row>
    <row r="155" spans="1:19" ht="30">
      <c r="A155" s="17">
        <v>7</v>
      </c>
      <c r="B155" s="17" t="s">
        <v>76</v>
      </c>
      <c r="C155" s="2" t="s">
        <v>499</v>
      </c>
      <c r="D155" s="2" t="s">
        <v>385</v>
      </c>
      <c r="E155" s="2" t="s">
        <v>131</v>
      </c>
      <c r="F155"/>
      <c r="J155" s="5" t="s">
        <v>386</v>
      </c>
      <c r="K155" s="2" t="s">
        <v>140</v>
      </c>
      <c r="L155"/>
      <c r="O155" s="2" t="s">
        <v>225</v>
      </c>
      <c r="P155" s="2"/>
      <c r="Q155" t="s">
        <v>1747</v>
      </c>
      <c r="R155" s="16" t="s">
        <v>137</v>
      </c>
      <c r="S155" s="16">
        <v>1</v>
      </c>
    </row>
    <row r="156" spans="1:19" ht="30">
      <c r="A156" s="17">
        <v>8</v>
      </c>
      <c r="B156" s="17" t="s">
        <v>76</v>
      </c>
      <c r="C156" s="2" t="s">
        <v>500</v>
      </c>
      <c r="D156" s="2" t="s">
        <v>390</v>
      </c>
      <c r="E156" s="2" t="s">
        <v>131</v>
      </c>
      <c r="F156"/>
      <c r="H156" s="2"/>
      <c r="J156" s="5" t="s">
        <v>386</v>
      </c>
      <c r="K156" s="2" t="s">
        <v>140</v>
      </c>
      <c r="L156"/>
      <c r="O156" s="2" t="s">
        <v>147</v>
      </c>
      <c r="P156" s="2"/>
      <c r="Q156" t="s">
        <v>1775</v>
      </c>
      <c r="R156" s="16" t="s">
        <v>137</v>
      </c>
      <c r="S156" s="16">
        <v>1</v>
      </c>
    </row>
    <row r="157" spans="1:19" ht="30">
      <c r="A157" s="17">
        <v>9</v>
      </c>
      <c r="B157" s="17" t="s">
        <v>76</v>
      </c>
      <c r="C157" s="2" t="s">
        <v>501</v>
      </c>
      <c r="D157" s="2" t="s">
        <v>394</v>
      </c>
      <c r="E157" s="2" t="s">
        <v>131</v>
      </c>
      <c r="F157"/>
      <c r="H157" s="2"/>
      <c r="J157" s="5" t="s">
        <v>386</v>
      </c>
      <c r="K157" s="2" t="s">
        <v>140</v>
      </c>
      <c r="L157"/>
      <c r="O157" s="2" t="s">
        <v>225</v>
      </c>
      <c r="P157" s="2"/>
      <c r="Q157" t="s">
        <v>1748</v>
      </c>
      <c r="R157" s="16" t="s">
        <v>137</v>
      </c>
      <c r="S157" s="16">
        <v>1</v>
      </c>
    </row>
    <row r="158" spans="1:19" ht="30">
      <c r="A158" s="17">
        <v>10</v>
      </c>
      <c r="B158" s="17" t="s">
        <v>76</v>
      </c>
      <c r="C158" s="2" t="s">
        <v>502</v>
      </c>
      <c r="D158" s="2" t="s">
        <v>398</v>
      </c>
      <c r="E158" s="2" t="s">
        <v>131</v>
      </c>
      <c r="F158"/>
      <c r="H158" s="2"/>
      <c r="J158" s="5" t="s">
        <v>386</v>
      </c>
      <c r="K158" s="2" t="s">
        <v>140</v>
      </c>
      <c r="L158"/>
      <c r="O158" s="2" t="s">
        <v>225</v>
      </c>
      <c r="P158" s="2"/>
      <c r="Q158" t="s">
        <v>1749</v>
      </c>
      <c r="R158" s="16" t="s">
        <v>137</v>
      </c>
      <c r="S158" s="16">
        <v>1</v>
      </c>
    </row>
    <row r="159" spans="1:19" ht="60">
      <c r="A159" s="17">
        <v>11</v>
      </c>
      <c r="B159" s="17" t="s">
        <v>76</v>
      </c>
      <c r="C159" s="2" t="s">
        <v>503</v>
      </c>
      <c r="D159" s="2" t="s">
        <v>504</v>
      </c>
      <c r="E159" s="2" t="s">
        <v>131</v>
      </c>
      <c r="F159"/>
      <c r="J159" s="2" t="s">
        <v>503</v>
      </c>
      <c r="K159" s="2" t="s">
        <v>140</v>
      </c>
      <c r="L159"/>
      <c r="O159" s="2" t="s">
        <v>169</v>
      </c>
      <c r="P159" s="2" t="s">
        <v>505</v>
      </c>
      <c r="Q159" t="s">
        <v>1750</v>
      </c>
      <c r="R159" s="16" t="s">
        <v>137</v>
      </c>
      <c r="S159" s="16">
        <v>1</v>
      </c>
    </row>
    <row r="160" spans="1:19" ht="30">
      <c r="A160" s="17">
        <v>12</v>
      </c>
      <c r="B160" s="17" t="s">
        <v>76</v>
      </c>
      <c r="C160" s="2" t="s">
        <v>506</v>
      </c>
      <c r="D160" s="2" t="s">
        <v>402</v>
      </c>
      <c r="E160" s="2" t="s">
        <v>131</v>
      </c>
      <c r="F160"/>
      <c r="H160" s="2"/>
      <c r="J160" s="5" t="s">
        <v>386</v>
      </c>
      <c r="K160" s="2" t="s">
        <v>140</v>
      </c>
      <c r="L160"/>
      <c r="O160" s="2" t="s">
        <v>153</v>
      </c>
      <c r="P160" s="2"/>
      <c r="Q160" t="s">
        <v>1751</v>
      </c>
      <c r="R160" s="16" t="s">
        <v>137</v>
      </c>
      <c r="S160" s="16">
        <v>1</v>
      </c>
    </row>
    <row r="161" spans="1:19">
      <c r="A161" s="17">
        <v>13</v>
      </c>
      <c r="B161" s="17" t="s">
        <v>76</v>
      </c>
      <c r="C161" s="2" t="s">
        <v>507</v>
      </c>
      <c r="D161" s="2" t="s">
        <v>410</v>
      </c>
      <c r="E161" s="2" t="s">
        <v>131</v>
      </c>
      <c r="F161"/>
      <c r="J161" s="2" t="s">
        <v>411</v>
      </c>
      <c r="K161" s="2" t="s">
        <v>221</v>
      </c>
      <c r="L161" s="2" t="s">
        <v>379</v>
      </c>
      <c r="O161" s="2" t="s">
        <v>225</v>
      </c>
      <c r="P161" s="2"/>
      <c r="Q161" s="5" t="s">
        <v>508</v>
      </c>
      <c r="R161" s="16" t="s">
        <v>137</v>
      </c>
      <c r="S161" s="16">
        <v>1</v>
      </c>
    </row>
    <row r="162" spans="1:19">
      <c r="A162" s="17">
        <v>14</v>
      </c>
      <c r="B162" s="17" t="s">
        <v>76</v>
      </c>
      <c r="C162" s="2" t="s">
        <v>176</v>
      </c>
      <c r="D162" s="2" t="s">
        <v>177</v>
      </c>
      <c r="E162" s="2" t="s">
        <v>178</v>
      </c>
      <c r="F162" s="19">
        <v>8</v>
      </c>
      <c r="G162">
        <v>2</v>
      </c>
      <c r="H162" s="2">
        <v>8.1999999999999993</v>
      </c>
      <c r="K162" s="2" t="s">
        <v>221</v>
      </c>
      <c r="L162" s="2" t="s">
        <v>494</v>
      </c>
      <c r="O162" s="2" t="s">
        <v>163</v>
      </c>
      <c r="P162" s="2"/>
      <c r="Q162" t="s">
        <v>324</v>
      </c>
      <c r="R162" s="16" t="s">
        <v>137</v>
      </c>
      <c r="S162" s="16">
        <v>1</v>
      </c>
    </row>
    <row r="163" spans="1:19">
      <c r="A163" s="17">
        <v>15</v>
      </c>
      <c r="B163" s="17" t="s">
        <v>76</v>
      </c>
      <c r="C163" s="2" t="s">
        <v>179</v>
      </c>
      <c r="D163" s="2" t="s">
        <v>180</v>
      </c>
      <c r="E163" s="2" t="s">
        <v>131</v>
      </c>
      <c r="F163">
        <v>19</v>
      </c>
      <c r="J163" s="2" t="s">
        <v>179</v>
      </c>
      <c r="K163" s="2" t="s">
        <v>221</v>
      </c>
      <c r="L163" s="2" t="s">
        <v>494</v>
      </c>
      <c r="O163" s="2" t="s">
        <v>163</v>
      </c>
      <c r="P163" s="2"/>
      <c r="Q163" s="5" t="s">
        <v>509</v>
      </c>
      <c r="R163" s="16" t="s">
        <v>137</v>
      </c>
      <c r="S163" s="16">
        <v>1</v>
      </c>
    </row>
    <row r="164" spans="1:19" ht="30">
      <c r="A164" s="17">
        <v>16</v>
      </c>
      <c r="B164" s="17" t="s">
        <v>76</v>
      </c>
      <c r="C164" s="2" t="s">
        <v>181</v>
      </c>
      <c r="D164" s="2" t="s">
        <v>182</v>
      </c>
      <c r="E164" s="2" t="s">
        <v>150</v>
      </c>
      <c r="F164">
        <v>8</v>
      </c>
      <c r="H164" s="2"/>
      <c r="K164" s="2" t="s">
        <v>170</v>
      </c>
      <c r="L164"/>
      <c r="M164" t="s">
        <v>281</v>
      </c>
      <c r="O164" s="2" t="s">
        <v>163</v>
      </c>
      <c r="P164" s="2" t="s">
        <v>282</v>
      </c>
      <c r="Q164" t="s">
        <v>283</v>
      </c>
      <c r="R164" s="16" t="s">
        <v>137</v>
      </c>
      <c r="S164" s="16">
        <v>1</v>
      </c>
    </row>
    <row r="165" spans="1:19" ht="30">
      <c r="A165" s="17">
        <v>17</v>
      </c>
      <c r="B165" s="17" t="s">
        <v>76</v>
      </c>
      <c r="C165" s="2" t="s">
        <v>510</v>
      </c>
      <c r="D165" s="2" t="s">
        <v>511</v>
      </c>
      <c r="E165" s="2" t="s">
        <v>198</v>
      </c>
      <c r="F165">
        <v>19</v>
      </c>
      <c r="H165" s="2" t="s">
        <v>199</v>
      </c>
      <c r="K165" s="2" t="s">
        <v>221</v>
      </c>
      <c r="O165" s="2" t="s">
        <v>163</v>
      </c>
      <c r="P165" s="2"/>
      <c r="Q165" s="2" t="s">
        <v>512</v>
      </c>
      <c r="R165" s="16" t="s">
        <v>137</v>
      </c>
      <c r="S165" s="16">
        <v>1</v>
      </c>
    </row>
    <row r="166" spans="1:19" ht="30">
      <c r="A166" s="17">
        <v>18</v>
      </c>
      <c r="B166" s="17" t="s">
        <v>76</v>
      </c>
      <c r="C166" s="2" t="s">
        <v>513</v>
      </c>
      <c r="D166" s="2" t="s">
        <v>514</v>
      </c>
      <c r="E166" s="2" t="s">
        <v>198</v>
      </c>
      <c r="F166">
        <v>19</v>
      </c>
      <c r="H166" s="2" t="s">
        <v>199</v>
      </c>
      <c r="K166" s="2" t="s">
        <v>221</v>
      </c>
      <c r="O166" s="2" t="s">
        <v>163</v>
      </c>
      <c r="P166" s="2"/>
      <c r="Q166" s="5" t="s">
        <v>515</v>
      </c>
      <c r="R166" s="16" t="s">
        <v>137</v>
      </c>
      <c r="S166" s="16">
        <v>1</v>
      </c>
    </row>
    <row r="167" spans="1:19" ht="30">
      <c r="A167" s="17">
        <v>19</v>
      </c>
      <c r="B167" s="17" t="s">
        <v>76</v>
      </c>
      <c r="C167" s="2" t="s">
        <v>516</v>
      </c>
      <c r="D167" s="2" t="s">
        <v>517</v>
      </c>
      <c r="E167" s="2" t="s">
        <v>150</v>
      </c>
      <c r="F167">
        <v>8</v>
      </c>
      <c r="H167" s="2"/>
      <c r="K167" s="2" t="s">
        <v>170</v>
      </c>
      <c r="L167"/>
      <c r="M167" t="s">
        <v>518</v>
      </c>
      <c r="O167" s="2" t="s">
        <v>163</v>
      </c>
      <c r="P167" s="2"/>
      <c r="Q167" t="s">
        <v>519</v>
      </c>
      <c r="R167" s="16" t="s">
        <v>137</v>
      </c>
      <c r="S167" s="16">
        <v>1</v>
      </c>
    </row>
    <row r="168" spans="1:19" ht="30">
      <c r="A168" s="17">
        <v>1</v>
      </c>
      <c r="B168" s="17" t="s">
        <v>80</v>
      </c>
      <c r="C168" s="2" t="s">
        <v>129</v>
      </c>
      <c r="D168" s="2" t="s">
        <v>130</v>
      </c>
      <c r="E168" s="2" t="s">
        <v>131</v>
      </c>
      <c r="F168" s="20" t="s">
        <v>132</v>
      </c>
      <c r="H168" s="2"/>
      <c r="K168" s="2" t="s">
        <v>170</v>
      </c>
      <c r="M168" t="s">
        <v>134</v>
      </c>
      <c r="O168" s="2" t="s">
        <v>135</v>
      </c>
      <c r="P168" s="2"/>
      <c r="Q168" t="s">
        <v>260</v>
      </c>
      <c r="R168" s="16" t="s">
        <v>137</v>
      </c>
      <c r="S168" s="16">
        <v>1</v>
      </c>
    </row>
    <row r="169" spans="1:19" ht="30">
      <c r="A169" s="17">
        <v>2</v>
      </c>
      <c r="B169" s="17" t="s">
        <v>80</v>
      </c>
      <c r="C169" s="2" t="s">
        <v>138</v>
      </c>
      <c r="D169" s="2" t="s">
        <v>139</v>
      </c>
      <c r="E169" s="2" t="s">
        <v>131</v>
      </c>
      <c r="F169">
        <v>2</v>
      </c>
      <c r="H169" s="2"/>
      <c r="J169" s="2" t="s">
        <v>138</v>
      </c>
      <c r="K169" s="2" t="s">
        <v>140</v>
      </c>
      <c r="L169"/>
      <c r="O169" s="2" t="s">
        <v>135</v>
      </c>
      <c r="P169" s="2" t="s">
        <v>520</v>
      </c>
      <c r="Q169"/>
      <c r="R169" s="16" t="s">
        <v>137</v>
      </c>
      <c r="S169" s="16">
        <v>1</v>
      </c>
    </row>
    <row r="170" spans="1:19" ht="30">
      <c r="A170" s="17">
        <v>3</v>
      </c>
      <c r="B170" s="17" t="s">
        <v>80</v>
      </c>
      <c r="C170" s="2" t="s">
        <v>189</v>
      </c>
      <c r="D170" s="2" t="s">
        <v>190</v>
      </c>
      <c r="E170" s="2" t="s">
        <v>131</v>
      </c>
      <c r="F170">
        <v>24</v>
      </c>
      <c r="H170" s="2"/>
      <c r="I170" t="s">
        <v>191</v>
      </c>
      <c r="K170" s="2" t="s">
        <v>170</v>
      </c>
      <c r="L170"/>
      <c r="M170" s="5" t="s">
        <v>262</v>
      </c>
      <c r="O170" s="2" t="s">
        <v>135</v>
      </c>
      <c r="P170" s="2"/>
      <c r="Q170" t="s">
        <v>1733</v>
      </c>
      <c r="R170" s="16" t="s">
        <v>137</v>
      </c>
      <c r="S170" s="16">
        <v>1</v>
      </c>
    </row>
    <row r="171" spans="1:19" ht="30">
      <c r="A171" s="17">
        <v>4</v>
      </c>
      <c r="B171" s="17" t="s">
        <v>80</v>
      </c>
      <c r="C171" s="2" t="s">
        <v>521</v>
      </c>
      <c r="D171" s="2" t="s">
        <v>172</v>
      </c>
      <c r="E171" s="2" t="s">
        <v>150</v>
      </c>
      <c r="F171">
        <v>8</v>
      </c>
      <c r="H171" s="2"/>
      <c r="K171" s="2" t="s">
        <v>170</v>
      </c>
      <c r="L171"/>
      <c r="M171" t="s">
        <v>522</v>
      </c>
      <c r="O171" s="2" t="s">
        <v>135</v>
      </c>
      <c r="P171" s="2"/>
      <c r="Q171" s="6" t="s">
        <v>523</v>
      </c>
      <c r="R171" s="16" t="s">
        <v>137</v>
      </c>
      <c r="S171" s="16">
        <v>1</v>
      </c>
    </row>
    <row r="172" spans="1:19" ht="30">
      <c r="A172" s="17">
        <v>5</v>
      </c>
      <c r="B172" s="17" t="s">
        <v>80</v>
      </c>
      <c r="C172" s="2" t="s">
        <v>524</v>
      </c>
      <c r="D172" s="2" t="s">
        <v>525</v>
      </c>
      <c r="E172" s="2" t="s">
        <v>131</v>
      </c>
      <c r="F172">
        <v>8</v>
      </c>
      <c r="K172" s="2" t="s">
        <v>195</v>
      </c>
      <c r="L172"/>
      <c r="O172" s="2" t="s">
        <v>144</v>
      </c>
      <c r="P172" s="2"/>
      <c r="Q172" t="s">
        <v>1776</v>
      </c>
      <c r="R172" s="16" t="s">
        <v>137</v>
      </c>
      <c r="S172" s="16">
        <v>1</v>
      </c>
    </row>
    <row r="173" spans="1:19" ht="30">
      <c r="A173" s="17">
        <v>6</v>
      </c>
      <c r="B173" s="17" t="s">
        <v>80</v>
      </c>
      <c r="C173" s="2" t="s">
        <v>526</v>
      </c>
      <c r="D173" s="2" t="s">
        <v>527</v>
      </c>
      <c r="E173" s="2" t="s">
        <v>131</v>
      </c>
      <c r="F173">
        <v>39</v>
      </c>
      <c r="K173" s="2" t="s">
        <v>221</v>
      </c>
      <c r="L173"/>
      <c r="O173" s="2" t="s">
        <v>147</v>
      </c>
      <c r="P173" s="2"/>
      <c r="Q173" t="s">
        <v>1752</v>
      </c>
      <c r="R173" s="16" t="s">
        <v>137</v>
      </c>
      <c r="S173" s="16">
        <v>1</v>
      </c>
    </row>
    <row r="174" spans="1:19" ht="30">
      <c r="A174" s="17">
        <v>7</v>
      </c>
      <c r="B174" s="17" t="s">
        <v>80</v>
      </c>
      <c r="C174" s="2" t="s">
        <v>528</v>
      </c>
      <c r="D174" s="2" t="s">
        <v>529</v>
      </c>
      <c r="E174" s="2" t="s">
        <v>131</v>
      </c>
      <c r="F174">
        <v>10</v>
      </c>
      <c r="J174" s="2" t="s">
        <v>528</v>
      </c>
      <c r="K174" s="2" t="s">
        <v>140</v>
      </c>
      <c r="L174"/>
      <c r="O174" s="2" t="s">
        <v>169</v>
      </c>
      <c r="P174" s="2"/>
      <c r="Q174" t="s">
        <v>1753</v>
      </c>
      <c r="R174" s="16" t="s">
        <v>137</v>
      </c>
      <c r="S174" s="16">
        <v>1</v>
      </c>
    </row>
    <row r="175" spans="1:19" ht="30">
      <c r="A175" s="17">
        <v>8</v>
      </c>
      <c r="B175" s="17" t="s">
        <v>80</v>
      </c>
      <c r="C175" s="2" t="s">
        <v>530</v>
      </c>
      <c r="D175" s="2" t="s">
        <v>531</v>
      </c>
      <c r="E175" s="2" t="s">
        <v>131</v>
      </c>
      <c r="F175"/>
      <c r="K175" s="2" t="s">
        <v>221</v>
      </c>
      <c r="L175"/>
      <c r="O175" s="2" t="s">
        <v>174</v>
      </c>
      <c r="P175" s="2"/>
      <c r="Q175" s="6" t="s">
        <v>532</v>
      </c>
      <c r="R175" s="16" t="s">
        <v>137</v>
      </c>
      <c r="S175" s="16">
        <v>1</v>
      </c>
    </row>
    <row r="176" spans="1:19">
      <c r="A176" s="17">
        <v>9</v>
      </c>
      <c r="B176" s="17" t="s">
        <v>80</v>
      </c>
      <c r="C176" s="2" t="s">
        <v>533</v>
      </c>
      <c r="D176" s="2" t="s">
        <v>534</v>
      </c>
      <c r="E176" s="2" t="s">
        <v>131</v>
      </c>
      <c r="F176"/>
      <c r="J176" s="3" t="s">
        <v>535</v>
      </c>
      <c r="K176" s="2" t="s">
        <v>221</v>
      </c>
      <c r="L176"/>
      <c r="O176" s="2" t="s">
        <v>225</v>
      </c>
      <c r="P176" s="2"/>
      <c r="Q176" s="5" t="s">
        <v>536</v>
      </c>
      <c r="R176" s="16" t="s">
        <v>137</v>
      </c>
      <c r="S176" s="16">
        <v>1</v>
      </c>
    </row>
    <row r="177" spans="1:19" ht="30">
      <c r="A177" s="17">
        <v>10</v>
      </c>
      <c r="B177" s="17" t="s">
        <v>80</v>
      </c>
      <c r="C177" s="2" t="s">
        <v>537</v>
      </c>
      <c r="D177" s="2" t="s">
        <v>538</v>
      </c>
      <c r="E177" s="2" t="s">
        <v>131</v>
      </c>
      <c r="F177"/>
      <c r="K177" s="2" t="s">
        <v>195</v>
      </c>
      <c r="L177"/>
      <c r="O177" s="2" t="s">
        <v>225</v>
      </c>
      <c r="P177" s="2"/>
      <c r="Q177" s="5" t="s">
        <v>539</v>
      </c>
      <c r="R177" s="16" t="s">
        <v>137</v>
      </c>
      <c r="S177" s="16">
        <v>1</v>
      </c>
    </row>
    <row r="178" spans="1:19" ht="30">
      <c r="A178" s="17">
        <v>11</v>
      </c>
      <c r="B178" s="17" t="s">
        <v>80</v>
      </c>
      <c r="C178" s="2" t="s">
        <v>540</v>
      </c>
      <c r="D178" s="2" t="s">
        <v>541</v>
      </c>
      <c r="E178" s="2" t="s">
        <v>131</v>
      </c>
      <c r="F178"/>
      <c r="K178" s="2" t="s">
        <v>195</v>
      </c>
      <c r="L178"/>
      <c r="O178" s="2" t="s">
        <v>225</v>
      </c>
      <c r="P178" s="2"/>
      <c r="Q178" s="5" t="s">
        <v>542</v>
      </c>
      <c r="R178" s="16" t="s">
        <v>137</v>
      </c>
      <c r="S178" s="16">
        <v>1</v>
      </c>
    </row>
    <row r="179" spans="1:19" ht="30">
      <c r="A179" s="17">
        <v>12</v>
      </c>
      <c r="B179" s="17" t="s">
        <v>80</v>
      </c>
      <c r="C179" s="2" t="s">
        <v>543</v>
      </c>
      <c r="D179" s="2" t="s">
        <v>544</v>
      </c>
      <c r="E179" s="2" t="s">
        <v>131</v>
      </c>
      <c r="F179"/>
      <c r="K179" s="2" t="s">
        <v>170</v>
      </c>
      <c r="L179"/>
      <c r="M179" t="s">
        <v>545</v>
      </c>
      <c r="O179" s="2" t="s">
        <v>174</v>
      </c>
      <c r="P179" s="2"/>
      <c r="Q179" t="s">
        <v>546</v>
      </c>
      <c r="R179" s="16" t="s">
        <v>137</v>
      </c>
      <c r="S179" s="16">
        <v>1</v>
      </c>
    </row>
    <row r="180" spans="1:19" ht="30">
      <c r="A180" s="17">
        <v>13</v>
      </c>
      <c r="B180" s="17" t="s">
        <v>80</v>
      </c>
      <c r="C180" s="2" t="s">
        <v>547</v>
      </c>
      <c r="D180" s="2" t="s">
        <v>548</v>
      </c>
      <c r="E180" s="2" t="s">
        <v>150</v>
      </c>
      <c r="F180">
        <v>8</v>
      </c>
      <c r="J180" s="2"/>
      <c r="K180" s="2" t="s">
        <v>170</v>
      </c>
      <c r="L180"/>
      <c r="M180" t="s">
        <v>549</v>
      </c>
      <c r="O180" s="2" t="s">
        <v>174</v>
      </c>
      <c r="P180" s="2"/>
      <c r="Q180" t="s">
        <v>550</v>
      </c>
      <c r="R180" s="16" t="s">
        <v>137</v>
      </c>
      <c r="S180" s="16">
        <v>1</v>
      </c>
    </row>
    <row r="181" spans="1:19" ht="30">
      <c r="A181" s="17">
        <v>14</v>
      </c>
      <c r="B181" s="17" t="s">
        <v>80</v>
      </c>
      <c r="C181" s="2" t="s">
        <v>551</v>
      </c>
      <c r="D181" s="2" t="s">
        <v>552</v>
      </c>
      <c r="E181" s="2" t="s">
        <v>131</v>
      </c>
      <c r="F181"/>
      <c r="J181" s="2" t="s">
        <v>535</v>
      </c>
      <c r="K181" s="2" t="s">
        <v>140</v>
      </c>
      <c r="L181"/>
      <c r="O181" s="2" t="s">
        <v>225</v>
      </c>
      <c r="P181" s="2" t="s">
        <v>553</v>
      </c>
      <c r="Q181" s="5" t="s">
        <v>536</v>
      </c>
      <c r="R181" s="16" t="s">
        <v>137</v>
      </c>
      <c r="S181" s="16">
        <v>1</v>
      </c>
    </row>
    <row r="182" spans="1:19" ht="30">
      <c r="A182" s="17">
        <v>15</v>
      </c>
      <c r="B182" s="17" t="s">
        <v>80</v>
      </c>
      <c r="C182" s="2" t="s">
        <v>554</v>
      </c>
      <c r="D182" s="2" t="s">
        <v>555</v>
      </c>
      <c r="E182" s="2" t="s">
        <v>150</v>
      </c>
      <c r="F182">
        <v>8</v>
      </c>
      <c r="J182" s="2"/>
      <c r="K182" s="2" t="s">
        <v>170</v>
      </c>
      <c r="L182"/>
      <c r="M182" t="s">
        <v>556</v>
      </c>
      <c r="O182" s="2" t="s">
        <v>225</v>
      </c>
      <c r="P182" s="2"/>
      <c r="Q182" t="s">
        <v>1754</v>
      </c>
      <c r="R182" s="16" t="s">
        <v>137</v>
      </c>
      <c r="S182" s="16">
        <v>1</v>
      </c>
    </row>
    <row r="183" spans="1:19" ht="30">
      <c r="A183" s="17">
        <v>16</v>
      </c>
      <c r="B183" s="17" t="s">
        <v>80</v>
      </c>
      <c r="C183" s="2" t="s">
        <v>557</v>
      </c>
      <c r="D183" s="2" t="s">
        <v>558</v>
      </c>
      <c r="E183" s="2" t="s">
        <v>150</v>
      </c>
      <c r="F183">
        <v>8</v>
      </c>
      <c r="J183" s="2"/>
      <c r="K183" s="2" t="s">
        <v>170</v>
      </c>
      <c r="L183"/>
      <c r="M183" t="s">
        <v>559</v>
      </c>
      <c r="O183" s="2" t="s">
        <v>225</v>
      </c>
      <c r="P183" s="2"/>
      <c r="Q183" t="s">
        <v>1755</v>
      </c>
      <c r="R183" s="16" t="s">
        <v>137</v>
      </c>
      <c r="S183" s="16">
        <v>1</v>
      </c>
    </row>
    <row r="184" spans="1:19" ht="30">
      <c r="A184" s="17">
        <v>17</v>
      </c>
      <c r="B184" s="17" t="s">
        <v>80</v>
      </c>
      <c r="C184" s="2" t="s">
        <v>560</v>
      </c>
      <c r="D184" s="2" t="s">
        <v>561</v>
      </c>
      <c r="E184" s="2" t="s">
        <v>131</v>
      </c>
      <c r="F184"/>
      <c r="J184" s="2" t="s">
        <v>560</v>
      </c>
      <c r="K184" s="2" t="s">
        <v>170</v>
      </c>
      <c r="L184"/>
      <c r="M184" t="s">
        <v>562</v>
      </c>
      <c r="O184" s="2" t="s">
        <v>225</v>
      </c>
      <c r="P184" t="s">
        <v>563</v>
      </c>
      <c r="Q184" s="2" t="s">
        <v>564</v>
      </c>
      <c r="R184" s="16" t="s">
        <v>137</v>
      </c>
      <c r="S184" s="16">
        <v>1</v>
      </c>
    </row>
    <row r="185" spans="1:19" ht="30">
      <c r="A185" s="17">
        <v>18</v>
      </c>
      <c r="B185" s="17" t="s">
        <v>80</v>
      </c>
      <c r="C185" s="2" t="s">
        <v>565</v>
      </c>
      <c r="D185" s="2" t="s">
        <v>566</v>
      </c>
      <c r="E185" s="2" t="s">
        <v>131</v>
      </c>
      <c r="F185">
        <v>1</v>
      </c>
      <c r="J185" s="2" t="s">
        <v>215</v>
      </c>
      <c r="K185" s="2" t="s">
        <v>170</v>
      </c>
      <c r="L185"/>
      <c r="M185" t="s">
        <v>567</v>
      </c>
      <c r="O185" s="2" t="s">
        <v>153</v>
      </c>
      <c r="P185" s="2"/>
      <c r="Q185" t="s">
        <v>1756</v>
      </c>
      <c r="R185" s="16" t="s">
        <v>137</v>
      </c>
      <c r="S185" s="16">
        <v>1</v>
      </c>
    </row>
    <row r="186" spans="1:19" ht="30">
      <c r="A186" s="17">
        <v>19</v>
      </c>
      <c r="B186" s="17" t="s">
        <v>80</v>
      </c>
      <c r="C186" s="2" t="s">
        <v>176</v>
      </c>
      <c r="D186" s="2" t="s">
        <v>177</v>
      </c>
      <c r="E186" s="2" t="s">
        <v>178</v>
      </c>
      <c r="F186" s="15">
        <v>8</v>
      </c>
      <c r="G186">
        <v>2</v>
      </c>
      <c r="H186" s="2">
        <v>8.1999999999999993</v>
      </c>
      <c r="K186" s="2" t="s">
        <v>170</v>
      </c>
      <c r="L186"/>
      <c r="M186" t="s">
        <v>568</v>
      </c>
      <c r="O186" s="2" t="s">
        <v>163</v>
      </c>
      <c r="P186" s="2"/>
      <c r="Q186" t="s">
        <v>324</v>
      </c>
      <c r="R186" s="16" t="s">
        <v>137</v>
      </c>
      <c r="S186" s="16">
        <v>1</v>
      </c>
    </row>
    <row r="187" spans="1:19">
      <c r="A187" s="17">
        <v>20</v>
      </c>
      <c r="B187" s="17" t="s">
        <v>80</v>
      </c>
      <c r="C187" s="2" t="s">
        <v>179</v>
      </c>
      <c r="D187" s="2" t="s">
        <v>180</v>
      </c>
      <c r="E187" s="2" t="s">
        <v>131</v>
      </c>
      <c r="F187">
        <v>19</v>
      </c>
      <c r="J187" s="2" t="s">
        <v>179</v>
      </c>
      <c r="K187" s="2" t="s">
        <v>221</v>
      </c>
      <c r="L187"/>
      <c r="O187" s="2" t="s">
        <v>163</v>
      </c>
      <c r="P187" s="2"/>
      <c r="Q187" s="6" t="s">
        <v>569</v>
      </c>
      <c r="R187" s="16" t="s">
        <v>137</v>
      </c>
      <c r="S187" s="16">
        <v>1</v>
      </c>
    </row>
    <row r="188" spans="1:19" ht="30">
      <c r="A188" s="17">
        <v>21</v>
      </c>
      <c r="B188" s="17" t="s">
        <v>80</v>
      </c>
      <c r="C188" s="2" t="s">
        <v>181</v>
      </c>
      <c r="D188" s="2" t="s">
        <v>182</v>
      </c>
      <c r="E188" s="2" t="s">
        <v>150</v>
      </c>
      <c r="F188">
        <v>8</v>
      </c>
      <c r="H188" s="2"/>
      <c r="K188" s="2" t="s">
        <v>170</v>
      </c>
      <c r="L188"/>
      <c r="M188" t="s">
        <v>281</v>
      </c>
      <c r="O188" s="2" t="s">
        <v>163</v>
      </c>
      <c r="P188" s="2" t="s">
        <v>282</v>
      </c>
      <c r="Q188" t="s">
        <v>283</v>
      </c>
      <c r="R188" s="16" t="s">
        <v>137</v>
      </c>
      <c r="S188" s="16">
        <v>1</v>
      </c>
    </row>
    <row r="189" spans="1:19" ht="30">
      <c r="A189" s="17">
        <v>22</v>
      </c>
      <c r="B189" s="17" t="s">
        <v>80</v>
      </c>
      <c r="C189" s="2" t="s">
        <v>570</v>
      </c>
      <c r="D189" s="2" t="s">
        <v>571</v>
      </c>
      <c r="E189" s="2" t="s">
        <v>198</v>
      </c>
      <c r="F189">
        <v>19</v>
      </c>
      <c r="H189" s="2" t="s">
        <v>199</v>
      </c>
      <c r="K189" s="2" t="s">
        <v>195</v>
      </c>
      <c r="L189"/>
      <c r="O189" s="2" t="s">
        <v>163</v>
      </c>
      <c r="P189" s="2"/>
      <c r="Q189" s="6" t="s">
        <v>572</v>
      </c>
      <c r="R189" s="16" t="s">
        <v>137</v>
      </c>
      <c r="S189" s="16">
        <v>1</v>
      </c>
    </row>
    <row r="190" spans="1:19" ht="218.25" customHeight="1">
      <c r="A190" s="17">
        <v>23</v>
      </c>
      <c r="B190" s="17" t="s">
        <v>80</v>
      </c>
      <c r="C190" s="2" t="s">
        <v>573</v>
      </c>
      <c r="D190" s="2" t="s">
        <v>574</v>
      </c>
      <c r="E190" s="2" t="s">
        <v>150</v>
      </c>
      <c r="F190">
        <v>8</v>
      </c>
      <c r="H190" s="2"/>
      <c r="K190" s="2" t="s">
        <v>170</v>
      </c>
      <c r="L190"/>
      <c r="M190" t="str">
        <f>CONCATENATE("MT.",B190,".STUDY_DAY")</f>
        <v>MT.LB.STUDY_DAY</v>
      </c>
      <c r="O190" s="2" t="s">
        <v>163</v>
      </c>
      <c r="P190" s="2"/>
      <c r="Q190" t="s">
        <v>575</v>
      </c>
      <c r="R190" s="16" t="s">
        <v>137</v>
      </c>
      <c r="S190" s="16">
        <v>1</v>
      </c>
    </row>
    <row r="191" spans="1:19" ht="30">
      <c r="A191" s="17">
        <v>1</v>
      </c>
      <c r="B191" s="17" t="s">
        <v>85</v>
      </c>
      <c r="C191" s="2" t="s">
        <v>129</v>
      </c>
      <c r="D191" s="2" t="s">
        <v>130</v>
      </c>
      <c r="E191" s="2" t="s">
        <v>131</v>
      </c>
      <c r="F191" s="4" t="s">
        <v>132</v>
      </c>
      <c r="H191" s="2"/>
      <c r="K191" s="2" t="s">
        <v>170</v>
      </c>
      <c r="M191" t="s">
        <v>134</v>
      </c>
      <c r="O191" s="2" t="s">
        <v>135</v>
      </c>
      <c r="P191" s="2"/>
      <c r="Q191" t="s">
        <v>260</v>
      </c>
      <c r="R191" s="16" t="s">
        <v>137</v>
      </c>
      <c r="S191" s="16">
        <v>1</v>
      </c>
    </row>
    <row r="192" spans="1:19" ht="30">
      <c r="A192" s="17">
        <v>2</v>
      </c>
      <c r="B192" s="17" t="s">
        <v>85</v>
      </c>
      <c r="C192" s="2" t="s">
        <v>138</v>
      </c>
      <c r="D192" s="2" t="s">
        <v>139</v>
      </c>
      <c r="E192" s="2" t="s">
        <v>131</v>
      </c>
      <c r="F192">
        <v>2</v>
      </c>
      <c r="H192" s="2"/>
      <c r="J192" s="2" t="s">
        <v>138</v>
      </c>
      <c r="K192" s="2" t="s">
        <v>140</v>
      </c>
      <c r="L192"/>
      <c r="O192" s="2" t="s">
        <v>135</v>
      </c>
      <c r="P192" s="2" t="s">
        <v>576</v>
      </c>
      <c r="Q192"/>
      <c r="R192" s="16" t="s">
        <v>137</v>
      </c>
      <c r="S192" s="16">
        <v>1</v>
      </c>
    </row>
    <row r="193" spans="1:19" ht="30">
      <c r="A193" s="17">
        <v>3</v>
      </c>
      <c r="B193" s="17" t="s">
        <v>85</v>
      </c>
      <c r="C193" s="2" t="s">
        <v>189</v>
      </c>
      <c r="D193" s="2" t="s">
        <v>190</v>
      </c>
      <c r="E193" s="2" t="s">
        <v>131</v>
      </c>
      <c r="F193">
        <v>24</v>
      </c>
      <c r="H193" s="2"/>
      <c r="I193" t="s">
        <v>191</v>
      </c>
      <c r="K193" s="2" t="s">
        <v>170</v>
      </c>
      <c r="L193"/>
      <c r="M193" s="5" t="s">
        <v>262</v>
      </c>
      <c r="O193" s="2" t="s">
        <v>135</v>
      </c>
      <c r="P193" s="2"/>
      <c r="Q193" t="s">
        <v>1733</v>
      </c>
      <c r="R193" s="16" t="s">
        <v>137</v>
      </c>
      <c r="S193" s="16">
        <v>1</v>
      </c>
    </row>
    <row r="194" spans="1:19" ht="30">
      <c r="A194" s="17">
        <v>4</v>
      </c>
      <c r="B194" s="17" t="s">
        <v>85</v>
      </c>
      <c r="C194" s="2" t="s">
        <v>577</v>
      </c>
      <c r="D194" s="2" t="s">
        <v>172</v>
      </c>
      <c r="E194" s="2" t="s">
        <v>150</v>
      </c>
      <c r="F194">
        <v>8</v>
      </c>
      <c r="H194" s="2"/>
      <c r="K194" s="2" t="s">
        <v>170</v>
      </c>
      <c r="L194"/>
      <c r="M194" t="s">
        <v>578</v>
      </c>
      <c r="O194" s="2" t="s">
        <v>135</v>
      </c>
      <c r="P194" s="2"/>
      <c r="Q194" s="6" t="s">
        <v>579</v>
      </c>
      <c r="R194" s="16" t="s">
        <v>137</v>
      </c>
      <c r="S194" s="16">
        <v>1</v>
      </c>
    </row>
    <row r="195" spans="1:19" ht="90">
      <c r="A195" s="17">
        <v>5</v>
      </c>
      <c r="B195" s="17" t="s">
        <v>85</v>
      </c>
      <c r="C195" s="2" t="s">
        <v>580</v>
      </c>
      <c r="D195" s="2" t="s">
        <v>581</v>
      </c>
      <c r="E195" s="2" t="s">
        <v>131</v>
      </c>
      <c r="F195">
        <v>8</v>
      </c>
      <c r="J195" s="2" t="s">
        <v>580</v>
      </c>
      <c r="K195" s="2" t="s">
        <v>221</v>
      </c>
      <c r="L195" s="2" t="s">
        <v>582</v>
      </c>
      <c r="O195" s="2" t="s">
        <v>144</v>
      </c>
      <c r="P195" s="2"/>
      <c r="Q195" t="s">
        <v>583</v>
      </c>
      <c r="R195" s="16" t="s">
        <v>137</v>
      </c>
      <c r="S195" s="16">
        <v>1</v>
      </c>
    </row>
    <row r="196" spans="1:19" ht="90">
      <c r="A196" s="17">
        <v>6</v>
      </c>
      <c r="B196" s="17" t="s">
        <v>85</v>
      </c>
      <c r="C196" s="2" t="s">
        <v>584</v>
      </c>
      <c r="D196" s="2" t="s">
        <v>585</v>
      </c>
      <c r="E196" s="2" t="s">
        <v>131</v>
      </c>
      <c r="F196"/>
      <c r="J196" s="2"/>
      <c r="K196" s="2" t="s">
        <v>221</v>
      </c>
      <c r="L196" s="2" t="s">
        <v>582</v>
      </c>
      <c r="O196" s="2" t="s">
        <v>147</v>
      </c>
      <c r="P196" s="2"/>
      <c r="Q196" t="s">
        <v>1757</v>
      </c>
      <c r="R196" s="16" t="s">
        <v>137</v>
      </c>
      <c r="S196" s="16">
        <v>1</v>
      </c>
    </row>
    <row r="197" spans="1:19" ht="90">
      <c r="A197" s="17">
        <v>7</v>
      </c>
      <c r="B197" s="17" t="s">
        <v>85</v>
      </c>
      <c r="C197" s="2" t="s">
        <v>586</v>
      </c>
      <c r="D197" s="2" t="s">
        <v>587</v>
      </c>
      <c r="E197" s="2" t="s">
        <v>131</v>
      </c>
      <c r="F197"/>
      <c r="J197" s="2" t="s">
        <v>586</v>
      </c>
      <c r="K197" s="2" t="s">
        <v>221</v>
      </c>
      <c r="L197" s="2" t="s">
        <v>588</v>
      </c>
      <c r="O197" s="2" t="s">
        <v>169</v>
      </c>
      <c r="P197" s="2"/>
      <c r="Q197" t="s">
        <v>1758</v>
      </c>
      <c r="R197" s="16" t="s">
        <v>137</v>
      </c>
      <c r="S197" s="16">
        <v>1</v>
      </c>
    </row>
    <row r="198" spans="1:19" ht="90">
      <c r="A198" s="17">
        <v>8</v>
      </c>
      <c r="B198" s="17" t="s">
        <v>85</v>
      </c>
      <c r="C198" s="2" t="s">
        <v>589</v>
      </c>
      <c r="D198" s="2" t="s">
        <v>590</v>
      </c>
      <c r="E198" s="2" t="s">
        <v>131</v>
      </c>
      <c r="F198"/>
      <c r="H198" s="2"/>
      <c r="K198" s="2" t="s">
        <v>221</v>
      </c>
      <c r="L198" s="2" t="s">
        <v>588</v>
      </c>
      <c r="O198" s="2" t="s">
        <v>169</v>
      </c>
      <c r="P198" s="2"/>
      <c r="Q198" t="s">
        <v>1759</v>
      </c>
      <c r="R198" s="16" t="s">
        <v>137</v>
      </c>
      <c r="S198" s="16">
        <v>1</v>
      </c>
    </row>
    <row r="199" spans="1:19" ht="90">
      <c r="A199" s="17">
        <v>9</v>
      </c>
      <c r="B199" s="17" t="s">
        <v>85</v>
      </c>
      <c r="C199" s="2" t="s">
        <v>591</v>
      </c>
      <c r="D199" s="2" t="s">
        <v>592</v>
      </c>
      <c r="E199" s="2" t="s">
        <v>131</v>
      </c>
      <c r="F199"/>
      <c r="H199" s="2"/>
      <c r="K199" s="2" t="s">
        <v>221</v>
      </c>
      <c r="L199" s="2" t="s">
        <v>588</v>
      </c>
      <c r="O199" s="2" t="s">
        <v>174</v>
      </c>
      <c r="P199" s="2"/>
      <c r="Q199" s="5" t="s">
        <v>593</v>
      </c>
      <c r="R199" s="16" t="s">
        <v>137</v>
      </c>
      <c r="S199" s="16">
        <v>1</v>
      </c>
    </row>
    <row r="200" spans="1:19">
      <c r="A200" s="17">
        <v>10</v>
      </c>
      <c r="B200" s="17" t="s">
        <v>85</v>
      </c>
      <c r="C200" s="2" t="s">
        <v>594</v>
      </c>
      <c r="D200" s="2" t="s">
        <v>534</v>
      </c>
      <c r="E200" s="2" t="s">
        <v>131</v>
      </c>
      <c r="F200"/>
      <c r="J200" s="2" t="s">
        <v>595</v>
      </c>
      <c r="K200" s="2" t="s">
        <v>221</v>
      </c>
      <c r="L200" s="2" t="s">
        <v>596</v>
      </c>
      <c r="O200" s="2" t="s">
        <v>225</v>
      </c>
      <c r="P200" s="2"/>
      <c r="Q200" s="5" t="s">
        <v>597</v>
      </c>
      <c r="R200" s="16" t="s">
        <v>137</v>
      </c>
      <c r="S200" s="16">
        <v>1</v>
      </c>
    </row>
    <row r="201" spans="1:19" ht="30">
      <c r="A201" s="17">
        <v>11</v>
      </c>
      <c r="B201" s="17" t="s">
        <v>85</v>
      </c>
      <c r="C201" s="2" t="s">
        <v>598</v>
      </c>
      <c r="D201" s="2" t="s">
        <v>544</v>
      </c>
      <c r="E201" s="2" t="s">
        <v>131</v>
      </c>
      <c r="F201"/>
      <c r="H201" s="2"/>
      <c r="K201" s="2" t="s">
        <v>170</v>
      </c>
      <c r="L201"/>
      <c r="M201" t="s">
        <v>599</v>
      </c>
      <c r="O201" s="2" t="s">
        <v>174</v>
      </c>
      <c r="P201" s="2"/>
      <c r="Q201" t="s">
        <v>600</v>
      </c>
      <c r="R201" s="16" t="s">
        <v>137</v>
      </c>
      <c r="S201" s="16">
        <v>1</v>
      </c>
    </row>
    <row r="202" spans="1:19" ht="30">
      <c r="A202" s="17">
        <v>12</v>
      </c>
      <c r="B202" s="17" t="s">
        <v>85</v>
      </c>
      <c r="C202" s="2" t="s">
        <v>601</v>
      </c>
      <c r="D202" s="2" t="s">
        <v>602</v>
      </c>
      <c r="E202" s="2" t="s">
        <v>150</v>
      </c>
      <c r="F202">
        <v>8</v>
      </c>
      <c r="H202" s="2"/>
      <c r="K202" s="2" t="s">
        <v>170</v>
      </c>
      <c r="L202"/>
      <c r="M202" s="2" t="s">
        <v>603</v>
      </c>
      <c r="O202" s="2" t="s">
        <v>174</v>
      </c>
      <c r="Q202" t="s">
        <v>604</v>
      </c>
      <c r="R202" s="16" t="s">
        <v>137</v>
      </c>
      <c r="S202" s="16">
        <v>1</v>
      </c>
    </row>
    <row r="203" spans="1:19" ht="30">
      <c r="A203" s="17">
        <v>13</v>
      </c>
      <c r="B203" s="17" t="s">
        <v>85</v>
      </c>
      <c r="C203" s="2" t="s">
        <v>605</v>
      </c>
      <c r="D203" s="2" t="s">
        <v>552</v>
      </c>
      <c r="E203" s="2" t="s">
        <v>131</v>
      </c>
      <c r="F203"/>
      <c r="H203" s="2"/>
      <c r="K203" s="2" t="s">
        <v>170</v>
      </c>
      <c r="L203"/>
      <c r="M203" t="s">
        <v>606</v>
      </c>
      <c r="O203" s="2" t="s">
        <v>225</v>
      </c>
      <c r="P203" s="2"/>
      <c r="Q203" t="s">
        <v>607</v>
      </c>
      <c r="R203" s="16" t="s">
        <v>137</v>
      </c>
      <c r="S203" s="16">
        <v>1</v>
      </c>
    </row>
    <row r="204" spans="1:19" ht="30">
      <c r="A204" s="17">
        <v>14</v>
      </c>
      <c r="B204" s="17" t="s">
        <v>85</v>
      </c>
      <c r="C204" s="2" t="s">
        <v>608</v>
      </c>
      <c r="D204" s="2" t="s">
        <v>566</v>
      </c>
      <c r="E204" s="2" t="s">
        <v>131</v>
      </c>
      <c r="F204">
        <v>1</v>
      </c>
      <c r="J204" s="2" t="s">
        <v>215</v>
      </c>
      <c r="K204" s="2" t="s">
        <v>170</v>
      </c>
      <c r="L204"/>
      <c r="M204" t="s">
        <v>609</v>
      </c>
      <c r="O204" s="2" t="s">
        <v>153</v>
      </c>
      <c r="P204" s="2"/>
      <c r="Q204" t="s">
        <v>610</v>
      </c>
      <c r="R204" s="16" t="s">
        <v>137</v>
      </c>
      <c r="S204" s="16">
        <v>1</v>
      </c>
    </row>
    <row r="205" spans="1:19" ht="30">
      <c r="A205" s="17">
        <v>15</v>
      </c>
      <c r="B205" s="17" t="s">
        <v>85</v>
      </c>
      <c r="C205" s="2" t="s">
        <v>611</v>
      </c>
      <c r="D205" s="2" t="s">
        <v>612</v>
      </c>
      <c r="E205" s="2" t="s">
        <v>131</v>
      </c>
      <c r="F205">
        <v>1</v>
      </c>
      <c r="J205" s="2" t="s">
        <v>215</v>
      </c>
      <c r="K205" s="2" t="s">
        <v>140</v>
      </c>
      <c r="L205"/>
      <c r="O205" s="2" t="s">
        <v>153</v>
      </c>
      <c r="P205" s="2" t="s">
        <v>613</v>
      </c>
      <c r="Q205" t="s">
        <v>583</v>
      </c>
      <c r="R205" s="16" t="s">
        <v>137</v>
      </c>
      <c r="S205" s="16">
        <v>1</v>
      </c>
    </row>
    <row r="206" spans="1:19" ht="90">
      <c r="A206" s="17">
        <v>16</v>
      </c>
      <c r="B206" s="17" t="s">
        <v>85</v>
      </c>
      <c r="C206" s="2" t="s">
        <v>176</v>
      </c>
      <c r="D206" s="2" t="s">
        <v>177</v>
      </c>
      <c r="E206" s="2" t="s">
        <v>178</v>
      </c>
      <c r="F206" s="19">
        <v>8</v>
      </c>
      <c r="G206">
        <v>2</v>
      </c>
      <c r="H206" s="2">
        <v>8.1999999999999993</v>
      </c>
      <c r="K206" s="2" t="s">
        <v>221</v>
      </c>
      <c r="L206" s="2" t="s">
        <v>588</v>
      </c>
      <c r="O206" s="2" t="s">
        <v>163</v>
      </c>
      <c r="P206" s="2"/>
      <c r="Q206" t="s">
        <v>324</v>
      </c>
      <c r="R206" s="16" t="s">
        <v>137</v>
      </c>
      <c r="S206" s="16">
        <v>1</v>
      </c>
    </row>
    <row r="207" spans="1:19" ht="90">
      <c r="A207" s="17">
        <v>17</v>
      </c>
      <c r="B207" s="17" t="s">
        <v>85</v>
      </c>
      <c r="C207" s="2" t="s">
        <v>179</v>
      </c>
      <c r="D207" s="2" t="s">
        <v>180</v>
      </c>
      <c r="E207" s="2" t="s">
        <v>131</v>
      </c>
      <c r="F207">
        <v>19</v>
      </c>
      <c r="J207" s="2" t="s">
        <v>179</v>
      </c>
      <c r="K207" s="2" t="s">
        <v>221</v>
      </c>
      <c r="L207" s="2" t="s">
        <v>588</v>
      </c>
      <c r="O207" s="2" t="s">
        <v>163</v>
      </c>
      <c r="P207" s="2"/>
      <c r="Q207" s="5" t="s">
        <v>614</v>
      </c>
      <c r="R207" s="16" t="s">
        <v>137</v>
      </c>
      <c r="S207" s="16">
        <v>1</v>
      </c>
    </row>
    <row r="208" spans="1:19" ht="30">
      <c r="A208" s="17">
        <v>18</v>
      </c>
      <c r="B208" s="17" t="s">
        <v>85</v>
      </c>
      <c r="C208" s="2" t="s">
        <v>181</v>
      </c>
      <c r="D208" s="2" t="s">
        <v>182</v>
      </c>
      <c r="E208" s="2" t="s">
        <v>150</v>
      </c>
      <c r="F208">
        <v>8</v>
      </c>
      <c r="H208" s="2"/>
      <c r="K208" s="2" t="s">
        <v>170</v>
      </c>
      <c r="L208"/>
      <c r="M208" t="s">
        <v>281</v>
      </c>
      <c r="O208" s="2" t="s">
        <v>163</v>
      </c>
      <c r="P208" s="2" t="s">
        <v>282</v>
      </c>
      <c r="Q208" t="s">
        <v>283</v>
      </c>
      <c r="R208" s="16" t="s">
        <v>137</v>
      </c>
      <c r="S208" s="16">
        <v>1</v>
      </c>
    </row>
    <row r="209" spans="1:19" ht="30">
      <c r="A209" s="17">
        <v>19</v>
      </c>
      <c r="B209" s="17" t="s">
        <v>85</v>
      </c>
      <c r="C209" s="2" t="s">
        <v>615</v>
      </c>
      <c r="D209" s="2" t="s">
        <v>616</v>
      </c>
      <c r="E209" s="2" t="s">
        <v>198</v>
      </c>
      <c r="F209">
        <v>19</v>
      </c>
      <c r="H209" s="2" t="s">
        <v>199</v>
      </c>
      <c r="K209" s="2" t="s">
        <v>170</v>
      </c>
      <c r="L209"/>
      <c r="O209" s="2" t="s">
        <v>163</v>
      </c>
      <c r="P209" s="2" t="s">
        <v>617</v>
      </c>
      <c r="Q209" t="s">
        <v>618</v>
      </c>
      <c r="R209" s="16" t="s">
        <v>137</v>
      </c>
      <c r="S209" s="16">
        <v>1</v>
      </c>
    </row>
    <row r="210" spans="1:19" ht="30">
      <c r="A210" s="17">
        <v>20</v>
      </c>
      <c r="B210" s="17" t="s">
        <v>85</v>
      </c>
      <c r="C210" s="2" t="s">
        <v>619</v>
      </c>
      <c r="D210" s="2" t="s">
        <v>620</v>
      </c>
      <c r="E210" s="2" t="s">
        <v>150</v>
      </c>
      <c r="F210">
        <v>8</v>
      </c>
      <c r="H210" s="2"/>
      <c r="K210" s="2" t="s">
        <v>170</v>
      </c>
      <c r="L210"/>
      <c r="M210" t="s">
        <v>621</v>
      </c>
      <c r="O210" s="2" t="s">
        <v>163</v>
      </c>
      <c r="P210" s="2"/>
      <c r="Q210" t="s">
        <v>622</v>
      </c>
      <c r="R210" s="16" t="s">
        <v>137</v>
      </c>
      <c r="S210" s="16">
        <v>1</v>
      </c>
    </row>
    <row r="211" spans="1:19" ht="30">
      <c r="A211" s="17">
        <v>1</v>
      </c>
      <c r="B211" s="17" t="s">
        <v>97</v>
      </c>
      <c r="C211" s="2" t="s">
        <v>129</v>
      </c>
      <c r="D211" s="2" t="s">
        <v>130</v>
      </c>
      <c r="E211" s="2" t="s">
        <v>131</v>
      </c>
      <c r="F211" s="4" t="s">
        <v>132</v>
      </c>
      <c r="J211" s="2"/>
      <c r="K211" s="2" t="s">
        <v>170</v>
      </c>
      <c r="M211" t="s">
        <v>134</v>
      </c>
      <c r="O211" s="2" t="s">
        <v>135</v>
      </c>
      <c r="P211" s="2"/>
      <c r="Q211" t="s">
        <v>260</v>
      </c>
      <c r="R211" s="16" t="s">
        <v>137</v>
      </c>
      <c r="S211" s="16">
        <v>1</v>
      </c>
    </row>
    <row r="212" spans="1:19" ht="45">
      <c r="A212" s="17">
        <v>2</v>
      </c>
      <c r="B212" s="17" t="s">
        <v>97</v>
      </c>
      <c r="C212" s="2" t="s">
        <v>647</v>
      </c>
      <c r="D212" s="2" t="s">
        <v>648</v>
      </c>
      <c r="E212" s="2" t="s">
        <v>131</v>
      </c>
      <c r="F212">
        <v>2</v>
      </c>
      <c r="J212" s="2" t="s">
        <v>138</v>
      </c>
      <c r="K212" s="2" t="s">
        <v>170</v>
      </c>
      <c r="L212"/>
      <c r="O212" s="2" t="s">
        <v>135</v>
      </c>
      <c r="P212" s="2" t="s">
        <v>649</v>
      </c>
      <c r="Q212"/>
      <c r="R212" s="16" t="s">
        <v>137</v>
      </c>
      <c r="S212" s="16">
        <v>1</v>
      </c>
    </row>
    <row r="213" spans="1:19" ht="30">
      <c r="A213" s="17">
        <v>3</v>
      </c>
      <c r="B213" s="17" t="s">
        <v>97</v>
      </c>
      <c r="C213" s="2" t="s">
        <v>189</v>
      </c>
      <c r="D213" s="2" t="s">
        <v>190</v>
      </c>
      <c r="E213" s="2" t="s">
        <v>131</v>
      </c>
      <c r="F213">
        <v>24</v>
      </c>
      <c r="I213" t="s">
        <v>191</v>
      </c>
      <c r="J213" s="2"/>
      <c r="K213" s="2" t="s">
        <v>170</v>
      </c>
      <c r="L213"/>
      <c r="M213" s="5" t="s">
        <v>262</v>
      </c>
      <c r="O213" s="2" t="s">
        <v>135</v>
      </c>
      <c r="P213" s="2"/>
      <c r="Q213" t="s">
        <v>1733</v>
      </c>
      <c r="R213" s="16" t="s">
        <v>137</v>
      </c>
      <c r="S213" s="16">
        <v>1</v>
      </c>
    </row>
    <row r="214" spans="1:19" ht="30">
      <c r="A214" s="17">
        <v>4</v>
      </c>
      <c r="B214" s="17" t="s">
        <v>97</v>
      </c>
      <c r="C214" s="2" t="s">
        <v>650</v>
      </c>
      <c r="D214" s="2" t="s">
        <v>651</v>
      </c>
      <c r="E214" s="2" t="s">
        <v>131</v>
      </c>
      <c r="F214"/>
      <c r="J214" s="2"/>
      <c r="K214" s="2" t="s">
        <v>170</v>
      </c>
      <c r="L214"/>
      <c r="O214" s="2" t="s">
        <v>135</v>
      </c>
      <c r="P214" s="2" t="s">
        <v>652</v>
      </c>
      <c r="Q214"/>
      <c r="R214" s="16" t="s">
        <v>137</v>
      </c>
      <c r="S214" s="16">
        <v>1</v>
      </c>
    </row>
    <row r="215" spans="1:19" ht="44.25" customHeight="1">
      <c r="A215" s="17">
        <v>5</v>
      </c>
      <c r="B215" s="17" t="s">
        <v>97</v>
      </c>
      <c r="C215" s="2" t="s">
        <v>653</v>
      </c>
      <c r="D215" s="2" t="s">
        <v>654</v>
      </c>
      <c r="E215" s="2" t="s">
        <v>131</v>
      </c>
      <c r="F215"/>
      <c r="J215" s="2"/>
      <c r="K215" s="2" t="s">
        <v>170</v>
      </c>
      <c r="L215"/>
      <c r="O215" s="2" t="s">
        <v>135</v>
      </c>
      <c r="P215" s="2" t="s">
        <v>652</v>
      </c>
      <c r="Q215"/>
      <c r="R215" s="16" t="s">
        <v>137</v>
      </c>
      <c r="S215" s="16">
        <v>1</v>
      </c>
    </row>
    <row r="216" spans="1:19" ht="30">
      <c r="A216" s="17">
        <v>6</v>
      </c>
      <c r="B216" s="17" t="s">
        <v>97</v>
      </c>
      <c r="C216" s="2" t="s">
        <v>655</v>
      </c>
      <c r="D216" s="2" t="s">
        <v>656</v>
      </c>
      <c r="E216" s="2" t="s">
        <v>131</v>
      </c>
      <c r="F216"/>
      <c r="J216" s="2"/>
      <c r="K216" s="2" t="s">
        <v>140</v>
      </c>
      <c r="L216"/>
      <c r="O216" s="2" t="s">
        <v>174</v>
      </c>
      <c r="P216" s="2"/>
      <c r="Q216"/>
      <c r="R216" s="16" t="s">
        <v>137</v>
      </c>
      <c r="S216" s="16">
        <v>1</v>
      </c>
    </row>
    <row r="217" spans="1:19" ht="30">
      <c r="A217" s="17">
        <v>7</v>
      </c>
      <c r="B217" s="17" t="s">
        <v>97</v>
      </c>
      <c r="C217" s="2" t="s">
        <v>657</v>
      </c>
      <c r="D217" s="2" t="s">
        <v>658</v>
      </c>
      <c r="E217" s="2" t="s">
        <v>131</v>
      </c>
      <c r="F217"/>
      <c r="J217" s="2"/>
      <c r="K217" s="2" t="s">
        <v>170</v>
      </c>
      <c r="L217"/>
      <c r="O217" s="2" t="s">
        <v>144</v>
      </c>
      <c r="P217" s="2" t="s">
        <v>659</v>
      </c>
      <c r="Q217"/>
      <c r="R217" s="16" t="s">
        <v>137</v>
      </c>
      <c r="S217" s="16">
        <v>1</v>
      </c>
    </row>
    <row r="218" spans="1:19">
      <c r="A218" s="17"/>
      <c r="B218" s="17"/>
      <c r="C218" s="17"/>
      <c r="D218" s="17"/>
      <c r="E218" s="17"/>
      <c r="J218" s="17"/>
      <c r="P218" s="2"/>
    </row>
    <row r="219" spans="1:19">
      <c r="A219" s="17"/>
      <c r="B219" s="17"/>
      <c r="C219" s="17"/>
      <c r="D219" s="17"/>
      <c r="E219" s="17"/>
      <c r="J219" s="17"/>
      <c r="P219" s="17"/>
    </row>
    <row r="220" spans="1:19">
      <c r="A220" s="17"/>
      <c r="B220" s="17"/>
      <c r="C220" s="17"/>
      <c r="D220" s="17"/>
      <c r="E220" s="17"/>
      <c r="J220" s="17"/>
      <c r="P220" s="17"/>
    </row>
    <row r="221" spans="1:19">
      <c r="A221" s="17"/>
      <c r="B221" s="17"/>
      <c r="C221" s="17"/>
      <c r="D221" s="17"/>
      <c r="E221" s="17"/>
      <c r="J221" s="17"/>
      <c r="K221" s="17"/>
      <c r="P221" s="17"/>
    </row>
    <row r="222" spans="1:19">
      <c r="A222" s="17"/>
      <c r="B222" s="17"/>
      <c r="C222" s="17"/>
      <c r="D222" s="17"/>
      <c r="E222" s="17"/>
      <c r="J222" s="17"/>
      <c r="P222" s="17"/>
    </row>
    <row r="223" spans="1:19">
      <c r="A223" s="17"/>
      <c r="B223" s="17"/>
      <c r="C223" s="17"/>
      <c r="D223" s="17"/>
      <c r="E223" s="17"/>
      <c r="J223" s="17"/>
      <c r="P223" s="17"/>
    </row>
    <row r="224" spans="1:19">
      <c r="A224" s="17"/>
      <c r="B224" s="17"/>
      <c r="C224" s="17"/>
      <c r="D224" s="17"/>
      <c r="E224" s="17"/>
      <c r="P224" s="17"/>
    </row>
    <row r="225" spans="1:16">
      <c r="A225" s="17"/>
      <c r="B225" s="17"/>
      <c r="C225" s="17"/>
      <c r="D225" s="17"/>
      <c r="E225" s="17"/>
      <c r="J225" s="17"/>
      <c r="P225" s="17"/>
    </row>
    <row r="226" spans="1:16">
      <c r="A226" s="17"/>
      <c r="B226" s="17"/>
      <c r="C226" s="17"/>
      <c r="D226" s="17"/>
      <c r="E226" s="17"/>
      <c r="G226" s="5"/>
      <c r="J226" s="17"/>
      <c r="P226" s="17"/>
    </row>
    <row r="227" spans="1:16">
      <c r="A227" s="17"/>
      <c r="B227" s="17"/>
      <c r="C227" s="17"/>
      <c r="D227" s="17"/>
      <c r="E227" s="17"/>
      <c r="G227" s="5"/>
      <c r="J227" s="17"/>
      <c r="P227" s="17"/>
    </row>
    <row r="228" spans="1:16">
      <c r="A228" s="17"/>
      <c r="B228" s="17"/>
      <c r="C228" s="17"/>
      <c r="D228" s="17"/>
      <c r="E228" s="17"/>
      <c r="J228" s="17"/>
      <c r="P228" s="17"/>
    </row>
    <row r="229" spans="1:16">
      <c r="A229" s="17"/>
      <c r="B229" s="17"/>
      <c r="C229" s="17"/>
      <c r="D229" s="17"/>
      <c r="E229" s="17"/>
      <c r="J229" s="17"/>
      <c r="P229" s="17"/>
    </row>
    <row r="230" spans="1:16">
      <c r="A230" s="17"/>
      <c r="B230" s="17"/>
      <c r="C230" s="17"/>
      <c r="D230" s="17"/>
      <c r="E230" s="17"/>
      <c r="P230" s="17"/>
    </row>
    <row r="231" spans="1:16">
      <c r="A231" s="17"/>
      <c r="B231" s="17"/>
      <c r="C231" s="17"/>
      <c r="D231" s="17"/>
      <c r="E231" s="17"/>
      <c r="J231" s="17"/>
      <c r="P231" s="17"/>
    </row>
    <row r="232" spans="1:16">
      <c r="A232" s="17"/>
      <c r="B232" s="17"/>
      <c r="C232" s="17"/>
      <c r="D232" s="17"/>
      <c r="E232" s="17"/>
      <c r="J232" s="17"/>
      <c r="P232" s="17"/>
    </row>
    <row r="233" spans="1:16">
      <c r="A233" s="17"/>
      <c r="B233" s="17"/>
      <c r="C233" s="17"/>
      <c r="D233" s="17"/>
      <c r="E233" s="17"/>
      <c r="J233" s="17"/>
      <c r="P233" s="17"/>
    </row>
    <row r="234" spans="1:16">
      <c r="A234" s="17"/>
      <c r="B234" s="17"/>
      <c r="C234" s="17"/>
      <c r="D234" s="17"/>
      <c r="E234" s="17"/>
      <c r="J234" s="17"/>
      <c r="P234" s="17"/>
    </row>
    <row r="235" spans="1:16">
      <c r="A235" s="17"/>
      <c r="B235" s="17"/>
      <c r="C235" s="17"/>
      <c r="D235" s="17"/>
      <c r="E235" s="17"/>
      <c r="J235" s="17"/>
      <c r="P235" s="17"/>
    </row>
    <row r="236" spans="1:16">
      <c r="A236" s="17"/>
      <c r="B236" s="17"/>
      <c r="C236" s="17"/>
      <c r="D236" s="17"/>
      <c r="E236" s="17"/>
      <c r="J236" s="17"/>
      <c r="P236" s="17"/>
    </row>
    <row r="237" spans="1:16">
      <c r="A237" s="17"/>
      <c r="B237" s="17"/>
      <c r="C237" s="17"/>
      <c r="D237" s="17"/>
      <c r="E237" s="17"/>
      <c r="J237" s="17"/>
      <c r="K237" s="17"/>
      <c r="P237" s="17"/>
    </row>
    <row r="238" spans="1:16">
      <c r="A238" s="17"/>
      <c r="B238" s="17"/>
      <c r="C238" s="17"/>
      <c r="D238" s="17"/>
      <c r="E238" s="17"/>
      <c r="J238" s="17"/>
      <c r="P238" s="17"/>
    </row>
    <row r="239" spans="1:16">
      <c r="A239" s="17"/>
      <c r="B239" s="17"/>
      <c r="C239" s="17"/>
      <c r="D239" s="17"/>
      <c r="E239" s="17"/>
      <c r="J239" s="17"/>
      <c r="P239" s="17"/>
    </row>
    <row r="240" spans="1:16">
      <c r="A240" s="17"/>
      <c r="B240" s="17"/>
      <c r="C240" s="17"/>
      <c r="D240" s="17"/>
      <c r="E240" s="17"/>
      <c r="P240" s="17"/>
    </row>
    <row r="241" spans="1:16">
      <c r="A241" s="17"/>
      <c r="B241" s="17"/>
      <c r="C241" s="17"/>
      <c r="D241" s="17"/>
      <c r="E241" s="17"/>
      <c r="P241" s="17"/>
    </row>
    <row r="242" spans="1:16">
      <c r="A242" s="17"/>
      <c r="B242" s="17"/>
      <c r="C242" s="17"/>
      <c r="D242" s="17"/>
      <c r="E242" s="17"/>
      <c r="J242" s="17"/>
      <c r="P242" s="17"/>
    </row>
    <row r="243" spans="1:16">
      <c r="A243" s="17"/>
      <c r="B243" s="17"/>
      <c r="C243" s="17"/>
      <c r="D243" s="17"/>
      <c r="E243" s="17"/>
      <c r="J243" s="17"/>
      <c r="P243" s="17"/>
    </row>
    <row r="244" spans="1:16">
      <c r="A244" s="17"/>
      <c r="B244" s="17"/>
      <c r="C244" s="17"/>
      <c r="D244" s="17"/>
      <c r="E244" s="17"/>
      <c r="J244" s="17"/>
      <c r="P244" s="17"/>
    </row>
    <row r="245" spans="1:16">
      <c r="A245" s="17"/>
      <c r="B245" s="17"/>
      <c r="C245" s="17"/>
      <c r="D245" s="17"/>
      <c r="E245" s="17"/>
      <c r="J245" s="17"/>
      <c r="P245" s="17"/>
    </row>
    <row r="246" spans="1:16">
      <c r="A246" s="17"/>
      <c r="B246" s="17"/>
      <c r="C246" s="17"/>
      <c r="D246" s="17"/>
      <c r="E246" s="17"/>
      <c r="J246" s="17"/>
      <c r="P246" s="17"/>
    </row>
    <row r="247" spans="1:16">
      <c r="A247" s="17"/>
      <c r="B247" s="17"/>
      <c r="C247" s="17"/>
      <c r="D247" s="17"/>
      <c r="E247" s="17"/>
      <c r="J247" s="17"/>
      <c r="P247" s="17"/>
    </row>
    <row r="248" spans="1:16">
      <c r="A248" s="17"/>
      <c r="B248" s="17"/>
      <c r="C248" s="17"/>
      <c r="D248" s="17"/>
      <c r="E248" s="17"/>
      <c r="J248" s="17"/>
      <c r="P248" s="17"/>
    </row>
    <row r="249" spans="1:16">
      <c r="A249" s="17"/>
      <c r="B249" s="17"/>
      <c r="C249" s="17"/>
      <c r="D249" s="17"/>
      <c r="E249" s="17"/>
      <c r="J249" s="17"/>
      <c r="P249" s="17"/>
    </row>
    <row r="250" spans="1:16">
      <c r="A250" s="17"/>
      <c r="B250" s="17"/>
      <c r="C250" s="17"/>
      <c r="D250" s="17"/>
      <c r="E250" s="17"/>
      <c r="J250" s="17"/>
      <c r="P250" s="17"/>
    </row>
    <row r="251" spans="1:16">
      <c r="A251" s="17"/>
      <c r="B251" s="17"/>
      <c r="C251" s="17"/>
      <c r="D251" s="17"/>
      <c r="E251" s="17"/>
      <c r="J251" s="17"/>
      <c r="P251" s="17"/>
    </row>
    <row r="252" spans="1:16">
      <c r="A252" s="17"/>
      <c r="B252" s="17"/>
      <c r="C252" s="17"/>
      <c r="D252" s="17"/>
      <c r="E252" s="17"/>
      <c r="J252" s="17"/>
      <c r="P252" s="17"/>
    </row>
    <row r="253" spans="1:16">
      <c r="A253" s="17"/>
      <c r="B253" s="17"/>
      <c r="C253" s="17"/>
      <c r="D253" s="17"/>
      <c r="E253" s="17"/>
      <c r="J253" s="17"/>
      <c r="P253" s="17"/>
    </row>
    <row r="254" spans="1:16">
      <c r="A254" s="17"/>
      <c r="B254" s="17"/>
      <c r="C254" s="17"/>
      <c r="D254" s="17"/>
      <c r="E254" s="17"/>
      <c r="J254" s="17"/>
      <c r="P254" s="17"/>
    </row>
    <row r="255" spans="1:16">
      <c r="A255" s="17"/>
      <c r="B255" s="17"/>
      <c r="C255" s="17"/>
      <c r="D255" s="17"/>
      <c r="E255" s="17"/>
      <c r="J255" s="17"/>
      <c r="K255" s="17"/>
      <c r="P255" s="17"/>
    </row>
    <row r="256" spans="1:16">
      <c r="A256" s="17"/>
      <c r="B256" s="17"/>
      <c r="C256" s="17"/>
      <c r="D256" s="17"/>
      <c r="E256" s="17"/>
      <c r="J256" s="17"/>
      <c r="P256" s="17"/>
    </row>
    <row r="257" spans="1:16">
      <c r="A257" s="17"/>
      <c r="B257" s="17"/>
      <c r="C257" s="17"/>
      <c r="D257" s="17"/>
      <c r="E257" s="17"/>
      <c r="J257" s="17"/>
      <c r="P257" s="17"/>
    </row>
    <row r="258" spans="1:16">
      <c r="A258" s="17"/>
      <c r="B258" s="17"/>
      <c r="C258" s="17"/>
      <c r="D258" s="17"/>
      <c r="E258" s="17"/>
      <c r="J258" s="17"/>
      <c r="P258" s="17"/>
    </row>
    <row r="259" spans="1:16">
      <c r="A259" s="17"/>
      <c r="B259" s="17"/>
      <c r="C259" s="17"/>
      <c r="D259" s="17"/>
      <c r="E259" s="17"/>
      <c r="J259" s="17"/>
      <c r="P259" s="17"/>
    </row>
    <row r="260" spans="1:16">
      <c r="A260" s="17"/>
      <c r="B260" s="17"/>
      <c r="C260" s="17"/>
      <c r="D260" s="17"/>
      <c r="E260" s="17"/>
      <c r="J260" s="17"/>
      <c r="P260" s="17"/>
    </row>
    <row r="261" spans="1:16">
      <c r="A261" s="17"/>
      <c r="B261" s="17"/>
      <c r="C261" s="17"/>
      <c r="D261" s="17"/>
      <c r="E261" s="17"/>
      <c r="J261" s="17"/>
      <c r="P261" s="17"/>
    </row>
    <row r="262" spans="1:16">
      <c r="A262" s="17"/>
      <c r="B262" s="17"/>
      <c r="C262" s="17"/>
      <c r="D262" s="17"/>
      <c r="E262" s="17"/>
      <c r="P262" s="17"/>
    </row>
    <row r="263" spans="1:16">
      <c r="A263" s="17"/>
      <c r="B263" s="17"/>
      <c r="C263" s="17"/>
      <c r="D263" s="17"/>
      <c r="E263" s="17"/>
      <c r="J263" s="17"/>
      <c r="P263" s="17"/>
    </row>
    <row r="264" spans="1:16">
      <c r="A264" s="17"/>
      <c r="B264" s="17"/>
      <c r="C264" s="17"/>
      <c r="D264" s="17"/>
      <c r="E264" s="17"/>
      <c r="J264" s="17"/>
      <c r="P264" s="17"/>
    </row>
    <row r="265" spans="1:16">
      <c r="A265" s="17"/>
      <c r="B265" s="17"/>
      <c r="C265" s="17"/>
      <c r="D265" s="17"/>
      <c r="E265" s="17"/>
      <c r="J265" s="17"/>
      <c r="P265" s="17"/>
    </row>
    <row r="266" spans="1:16">
      <c r="A266" s="17"/>
      <c r="B266" s="17"/>
      <c r="C266" s="17"/>
      <c r="D266" s="17"/>
      <c r="E266" s="17"/>
      <c r="J266" s="17"/>
      <c r="P266" s="17"/>
    </row>
    <row r="267" spans="1:16">
      <c r="A267" s="17"/>
      <c r="B267" s="17"/>
      <c r="C267" s="17"/>
      <c r="D267" s="17"/>
      <c r="E267" s="17"/>
      <c r="J267" s="17"/>
      <c r="P267" s="17"/>
    </row>
    <row r="268" spans="1:16">
      <c r="A268" s="17"/>
      <c r="B268" s="17"/>
      <c r="C268" s="17"/>
      <c r="D268" s="17"/>
      <c r="E268" s="17"/>
      <c r="J268" s="17"/>
      <c r="P268" s="17"/>
    </row>
    <row r="269" spans="1:16">
      <c r="A269" s="17"/>
      <c r="B269" s="17"/>
      <c r="C269" s="17"/>
      <c r="D269" s="17"/>
      <c r="E269" s="17"/>
      <c r="J269" s="17"/>
      <c r="P269" s="17"/>
    </row>
    <row r="270" spans="1:16">
      <c r="A270" s="17"/>
      <c r="B270" s="17"/>
      <c r="C270" s="17"/>
      <c r="D270" s="17"/>
      <c r="E270" s="17"/>
      <c r="J270" s="17"/>
      <c r="P270" s="17"/>
    </row>
    <row r="271" spans="1:16">
      <c r="A271" s="17"/>
      <c r="B271" s="17"/>
      <c r="C271" s="17"/>
      <c r="D271" s="17"/>
      <c r="E271" s="17"/>
      <c r="J271" s="17"/>
      <c r="P271" s="17"/>
    </row>
    <row r="272" spans="1:16">
      <c r="A272" s="17"/>
      <c r="B272" s="17"/>
      <c r="C272" s="17"/>
      <c r="D272" s="17"/>
      <c r="E272" s="17"/>
      <c r="J272" s="17"/>
      <c r="P272" s="17"/>
    </row>
    <row r="273" spans="1:16">
      <c r="A273" s="17"/>
      <c r="B273" s="17"/>
      <c r="C273" s="17"/>
      <c r="D273" s="17"/>
      <c r="E273" s="17"/>
      <c r="J273" s="17"/>
      <c r="P273" s="17"/>
    </row>
    <row r="274" spans="1:16">
      <c r="A274" s="17"/>
      <c r="B274" s="17"/>
      <c r="C274" s="17"/>
      <c r="D274" s="17"/>
      <c r="E274" s="17"/>
      <c r="J274" s="17"/>
      <c r="P274" s="17"/>
    </row>
    <row r="275" spans="1:16">
      <c r="A275" s="17"/>
      <c r="B275" s="17"/>
      <c r="C275" s="17"/>
      <c r="D275" s="17"/>
      <c r="E275" s="17"/>
      <c r="J275" s="17"/>
      <c r="P275" s="17"/>
    </row>
    <row r="276" spans="1:16">
      <c r="A276" s="17"/>
      <c r="B276" s="17"/>
      <c r="C276" s="17"/>
      <c r="D276" s="17"/>
      <c r="E276" s="17"/>
      <c r="J276" s="17"/>
      <c r="P276" s="17"/>
    </row>
    <row r="277" spans="1:16">
      <c r="A277" s="17"/>
      <c r="B277" s="17"/>
      <c r="C277" s="17"/>
      <c r="D277" s="17"/>
      <c r="E277" s="17"/>
      <c r="J277" s="17"/>
      <c r="P277" s="17"/>
    </row>
    <row r="278" spans="1:16">
      <c r="A278" s="17"/>
      <c r="B278" s="17"/>
      <c r="C278" s="17"/>
      <c r="D278" s="17"/>
      <c r="E278" s="17"/>
      <c r="J278" s="17"/>
      <c r="P278" s="17"/>
    </row>
    <row r="279" spans="1:16">
      <c r="A279" s="17"/>
      <c r="B279" s="17"/>
      <c r="C279" s="17"/>
      <c r="D279" s="17"/>
      <c r="E279" s="17"/>
      <c r="J279" s="17"/>
      <c r="P279" s="17"/>
    </row>
    <row r="280" spans="1:16">
      <c r="A280" s="17"/>
      <c r="B280" s="17"/>
      <c r="C280" s="17"/>
      <c r="D280" s="17"/>
      <c r="E280" s="17"/>
      <c r="J280" s="17"/>
      <c r="P280" s="17"/>
    </row>
    <row r="281" spans="1:16">
      <c r="A281" s="17"/>
      <c r="B281" s="17"/>
      <c r="C281" s="17"/>
      <c r="D281" s="17"/>
      <c r="E281" s="17"/>
      <c r="J281" s="17"/>
      <c r="P281" s="17"/>
    </row>
    <row r="282" spans="1:16">
      <c r="A282" s="17"/>
      <c r="B282" s="17"/>
      <c r="C282" s="17"/>
      <c r="D282" s="17"/>
      <c r="E282" s="17"/>
      <c r="J282" s="17"/>
      <c r="P282" s="17"/>
    </row>
    <row r="283" spans="1:16">
      <c r="A283" s="17"/>
      <c r="B283" s="17"/>
      <c r="C283" s="17"/>
      <c r="D283" s="17"/>
      <c r="E283" s="17"/>
      <c r="J283" s="17"/>
      <c r="P283" s="17"/>
    </row>
    <row r="284" spans="1:16">
      <c r="A284" s="17"/>
      <c r="B284" s="17"/>
      <c r="C284" s="17"/>
      <c r="D284" s="17"/>
      <c r="E284" s="17"/>
      <c r="J284" s="17"/>
      <c r="P284" s="17"/>
    </row>
    <row r="285" spans="1:16">
      <c r="A285" s="17"/>
      <c r="B285" s="17"/>
      <c r="C285" s="17"/>
      <c r="D285" s="17"/>
      <c r="E285" s="17"/>
      <c r="J285" s="17"/>
      <c r="P285" s="17"/>
    </row>
    <row r="286" spans="1:16">
      <c r="A286" s="17"/>
      <c r="B286" s="17"/>
      <c r="C286" s="17"/>
      <c r="D286" s="17"/>
      <c r="E286" s="17"/>
      <c r="J286" s="17"/>
      <c r="P286" s="17"/>
    </row>
    <row r="287" spans="1:16">
      <c r="A287" s="17"/>
      <c r="B287" s="17"/>
      <c r="C287" s="17"/>
      <c r="D287" s="17"/>
      <c r="E287" s="17"/>
      <c r="P287" s="17"/>
    </row>
    <row r="288" spans="1:16">
      <c r="A288" s="17"/>
      <c r="B288" s="17"/>
      <c r="C288" s="17"/>
      <c r="D288" s="17"/>
      <c r="E288" s="17"/>
      <c r="P288" s="17"/>
    </row>
    <row r="289" spans="1:16">
      <c r="A289" s="17"/>
      <c r="B289" s="17"/>
      <c r="C289" s="17"/>
      <c r="D289" s="17"/>
      <c r="E289" s="17"/>
      <c r="J289" s="17"/>
      <c r="P289" s="17"/>
    </row>
    <row r="290" spans="1:16">
      <c r="A290" s="17"/>
      <c r="B290" s="17"/>
      <c r="C290" s="17"/>
      <c r="D290" s="17"/>
      <c r="E290" s="17"/>
      <c r="J290" s="17"/>
      <c r="P290" s="17"/>
    </row>
    <row r="291" spans="1:16">
      <c r="A291" s="17"/>
      <c r="B291" s="17"/>
      <c r="C291" s="17"/>
      <c r="D291" s="17"/>
      <c r="E291" s="17"/>
      <c r="J291" s="17"/>
      <c r="P291" s="17"/>
    </row>
    <row r="292" spans="1:16">
      <c r="A292" s="17"/>
      <c r="B292" s="17"/>
      <c r="C292" s="17"/>
      <c r="D292" s="17"/>
      <c r="E292" s="17"/>
      <c r="J292" s="17"/>
      <c r="P292" s="17"/>
    </row>
    <row r="293" spans="1:16">
      <c r="A293" s="17"/>
      <c r="B293" s="17"/>
      <c r="C293" s="17"/>
      <c r="D293" s="17"/>
      <c r="E293" s="17"/>
      <c r="J293" s="17"/>
      <c r="P293" s="17"/>
    </row>
    <row r="294" spans="1:16">
      <c r="A294" s="17"/>
      <c r="B294" s="17"/>
      <c r="C294" s="17"/>
      <c r="D294" s="17"/>
      <c r="E294" s="17"/>
      <c r="J294" s="17"/>
      <c r="P294" s="17"/>
    </row>
    <row r="295" spans="1:16">
      <c r="A295" s="17"/>
      <c r="B295" s="17"/>
      <c r="C295" s="17"/>
      <c r="D295" s="17"/>
      <c r="E295" s="17"/>
      <c r="J295" s="17"/>
      <c r="P295" s="17"/>
    </row>
    <row r="296" spans="1:16">
      <c r="A296" s="17"/>
      <c r="B296" s="17"/>
      <c r="C296" s="17"/>
      <c r="D296" s="17"/>
      <c r="E296" s="17"/>
      <c r="J296" s="17"/>
      <c r="P296" s="17"/>
    </row>
    <row r="297" spans="1:16">
      <c r="A297" s="17"/>
      <c r="B297" s="17"/>
      <c r="C297" s="17"/>
      <c r="D297" s="17"/>
      <c r="E297" s="17"/>
      <c r="J297" s="17"/>
      <c r="P297" s="17"/>
    </row>
    <row r="298" spans="1:16">
      <c r="A298" s="17"/>
      <c r="B298" s="17"/>
      <c r="C298" s="17"/>
      <c r="D298" s="17"/>
      <c r="E298" s="17"/>
      <c r="J298" s="17"/>
      <c r="P298" s="17"/>
    </row>
    <row r="299" spans="1:16">
      <c r="A299" s="17"/>
      <c r="B299" s="17"/>
      <c r="C299" s="17"/>
      <c r="D299" s="17"/>
      <c r="E299" s="17"/>
      <c r="J299" s="17"/>
      <c r="P299" s="17"/>
    </row>
    <row r="300" spans="1:16">
      <c r="A300" s="17"/>
      <c r="B300" s="17"/>
      <c r="C300" s="17"/>
      <c r="D300" s="17"/>
      <c r="E300" s="17"/>
      <c r="J300" s="17"/>
      <c r="P300" s="17"/>
    </row>
    <row r="301" spans="1:16">
      <c r="A301" s="17"/>
      <c r="B301" s="17"/>
      <c r="C301" s="17"/>
      <c r="D301" s="17"/>
      <c r="E301" s="17"/>
      <c r="J301" s="17"/>
      <c r="P301" s="17"/>
    </row>
    <row r="302" spans="1:16">
      <c r="A302" s="17"/>
      <c r="B302" s="17"/>
      <c r="C302" s="17"/>
      <c r="D302" s="17"/>
      <c r="E302" s="17"/>
      <c r="J302" s="17"/>
      <c r="P302" s="17"/>
    </row>
    <row r="303" spans="1:16">
      <c r="A303" s="17"/>
      <c r="B303" s="17"/>
      <c r="C303" s="17"/>
      <c r="D303" s="17"/>
      <c r="E303" s="17"/>
      <c r="J303" s="17"/>
      <c r="P303" s="17"/>
    </row>
    <row r="304" spans="1:16">
      <c r="A304" s="17"/>
      <c r="B304" s="17"/>
      <c r="C304" s="17"/>
      <c r="D304" s="17"/>
      <c r="E304" s="17"/>
      <c r="J304" s="17"/>
      <c r="P304" s="17"/>
    </row>
    <row r="305" spans="1:16">
      <c r="A305" s="17"/>
      <c r="B305" s="17"/>
      <c r="C305" s="17"/>
      <c r="D305" s="17"/>
      <c r="E305" s="17"/>
      <c r="J305" s="17"/>
      <c r="P305" s="17"/>
    </row>
    <row r="306" spans="1:16">
      <c r="A306" s="17"/>
      <c r="B306" s="17"/>
      <c r="C306" s="17"/>
      <c r="D306" s="17"/>
      <c r="E306" s="17"/>
      <c r="J306" s="17"/>
      <c r="P306" s="17"/>
    </row>
    <row r="307" spans="1:16">
      <c r="A307" s="17"/>
      <c r="B307" s="17"/>
      <c r="C307" s="17"/>
      <c r="D307" s="17"/>
      <c r="E307" s="17"/>
      <c r="J307" s="17"/>
      <c r="P307" s="17"/>
    </row>
    <row r="308" spans="1:16">
      <c r="A308" s="17"/>
      <c r="B308" s="17"/>
      <c r="C308" s="17"/>
      <c r="D308" s="17"/>
      <c r="E308" s="17"/>
      <c r="J308" s="17"/>
      <c r="K308" s="17"/>
      <c r="P308" s="17"/>
    </row>
    <row r="309" spans="1:16">
      <c r="A309" s="17"/>
      <c r="B309" s="17"/>
      <c r="C309" s="17"/>
      <c r="D309" s="17"/>
      <c r="E309" s="17"/>
      <c r="J309" s="17"/>
      <c r="P309" s="17"/>
    </row>
    <row r="310" spans="1:16">
      <c r="A310" s="17"/>
      <c r="B310" s="17"/>
      <c r="C310" s="17"/>
      <c r="D310" s="17"/>
      <c r="E310" s="17"/>
      <c r="J310" s="17"/>
      <c r="P310" s="17"/>
    </row>
    <row r="311" spans="1:16">
      <c r="A311" s="17"/>
      <c r="B311" s="17"/>
      <c r="C311" s="17"/>
      <c r="D311" s="17"/>
      <c r="E311" s="17"/>
      <c r="P311" s="17"/>
    </row>
    <row r="312" spans="1:16">
      <c r="A312" s="17"/>
      <c r="B312" s="17"/>
      <c r="C312" s="17"/>
      <c r="D312" s="17"/>
      <c r="E312" s="17"/>
      <c r="J312" s="17"/>
      <c r="P312" s="17"/>
    </row>
    <row r="313" spans="1:16">
      <c r="A313" s="17"/>
      <c r="B313" s="17"/>
      <c r="C313" s="17"/>
      <c r="D313" s="17"/>
      <c r="E313" s="17"/>
      <c r="J313" s="17"/>
      <c r="P313" s="17"/>
    </row>
    <row r="314" spans="1:16">
      <c r="A314" s="17"/>
      <c r="B314" s="17"/>
      <c r="C314" s="17"/>
      <c r="D314" s="17"/>
      <c r="E314" s="17"/>
      <c r="J314" s="17"/>
      <c r="P314" s="17"/>
    </row>
    <row r="315" spans="1:16">
      <c r="A315" s="17"/>
      <c r="B315" s="17"/>
      <c r="C315" s="17"/>
      <c r="D315" s="17"/>
      <c r="E315" s="17"/>
      <c r="J315" s="17"/>
      <c r="P315" s="17"/>
    </row>
    <row r="316" spans="1:16">
      <c r="A316" s="17"/>
      <c r="B316" s="17"/>
      <c r="C316" s="17"/>
      <c r="D316" s="17"/>
      <c r="E316" s="17"/>
      <c r="J316" s="17"/>
    </row>
    <row r="317" spans="1:16">
      <c r="A317" s="17"/>
      <c r="B317" s="17"/>
      <c r="C317" s="17"/>
      <c r="D317" s="17"/>
      <c r="E317" s="17"/>
      <c r="J317" s="17"/>
    </row>
    <row r="318" spans="1:16">
      <c r="A318" s="17"/>
      <c r="B318" s="17"/>
      <c r="C318" s="17"/>
      <c r="D318" s="17"/>
      <c r="E318" s="17"/>
      <c r="J318" s="17"/>
    </row>
    <row r="319" spans="1:16">
      <c r="A319" s="17"/>
      <c r="B319" s="17"/>
      <c r="C319" s="17"/>
      <c r="D319" s="17"/>
      <c r="E319" s="17"/>
      <c r="J319" s="17"/>
    </row>
    <row r="320" spans="1:16">
      <c r="A320" s="17"/>
      <c r="B320" s="17"/>
      <c r="C320" s="17"/>
      <c r="D320" s="17"/>
      <c r="E320" s="17"/>
      <c r="J320" s="17"/>
    </row>
    <row r="321" spans="1:16">
      <c r="A321" s="17"/>
      <c r="B321" s="17"/>
      <c r="C321" s="17"/>
      <c r="D321" s="17"/>
      <c r="E321" s="17"/>
      <c r="J321" s="17"/>
    </row>
    <row r="322" spans="1:16">
      <c r="A322" s="17"/>
      <c r="B322" s="17"/>
      <c r="C322" s="17"/>
      <c r="D322" s="17"/>
      <c r="E322" s="17"/>
      <c r="J322" s="17"/>
    </row>
    <row r="323" spans="1:16">
      <c r="A323" s="17"/>
      <c r="B323" s="17"/>
      <c r="C323" s="17"/>
      <c r="D323" s="17"/>
      <c r="E323" s="17"/>
      <c r="J323" s="17"/>
    </row>
    <row r="324" spans="1:16">
      <c r="A324" s="17"/>
      <c r="B324" s="17"/>
      <c r="C324" s="17"/>
      <c r="D324" s="17"/>
      <c r="E324" s="17"/>
      <c r="J324" s="17"/>
    </row>
    <row r="325" spans="1:16">
      <c r="A325" s="17"/>
      <c r="B325" s="17"/>
      <c r="C325" s="17"/>
      <c r="D325" s="17"/>
      <c r="E325" s="17"/>
      <c r="J325" s="17"/>
    </row>
    <row r="326" spans="1:16">
      <c r="A326" s="17"/>
      <c r="B326" s="17"/>
      <c r="C326" s="17"/>
      <c r="D326" s="17"/>
      <c r="E326" s="17"/>
      <c r="J326" s="17"/>
      <c r="P326" s="17"/>
    </row>
    <row r="327" spans="1:16">
      <c r="A327" s="17"/>
      <c r="B327" s="17"/>
      <c r="C327" s="17"/>
      <c r="D327" s="17"/>
      <c r="E327" s="17"/>
      <c r="J327" s="17"/>
    </row>
    <row r="328" spans="1:16">
      <c r="A328" s="17"/>
      <c r="B328" s="17"/>
      <c r="C328" s="17"/>
      <c r="D328" s="17"/>
      <c r="E328" s="17"/>
      <c r="J328" s="17"/>
    </row>
    <row r="329" spans="1:16">
      <c r="A329" s="17"/>
      <c r="B329" s="17"/>
      <c r="C329" s="17"/>
      <c r="D329" s="17"/>
      <c r="E329" s="17"/>
      <c r="J329" s="17"/>
    </row>
    <row r="330" spans="1:16">
      <c r="A330" s="17"/>
      <c r="B330" s="17"/>
      <c r="C330" s="17"/>
      <c r="D330" s="17"/>
      <c r="E330" s="17"/>
      <c r="J330" s="17"/>
    </row>
    <row r="331" spans="1:16">
      <c r="A331" s="17"/>
      <c r="B331" s="17"/>
      <c r="C331" s="17"/>
      <c r="D331" s="17"/>
      <c r="E331" s="17"/>
      <c r="J331" s="17"/>
    </row>
    <row r="332" spans="1:16">
      <c r="A332" s="17"/>
      <c r="B332" s="17"/>
      <c r="C332" s="17"/>
      <c r="D332" s="17"/>
      <c r="E332" s="17"/>
      <c r="J332" s="17"/>
      <c r="P332" s="17"/>
    </row>
    <row r="333" spans="1:16">
      <c r="A333" s="17"/>
      <c r="B333" s="17"/>
      <c r="C333" s="17"/>
      <c r="D333" s="17"/>
      <c r="E333" s="17"/>
      <c r="J333" s="17"/>
      <c r="P333" s="17"/>
    </row>
    <row r="334" spans="1:16">
      <c r="A334" s="17"/>
      <c r="B334" s="17"/>
      <c r="C334" s="17"/>
      <c r="D334" s="17"/>
      <c r="E334" s="17"/>
      <c r="J334" s="17"/>
      <c r="P334" s="17"/>
    </row>
    <row r="335" spans="1:16">
      <c r="A335" s="17"/>
      <c r="B335" s="17"/>
      <c r="C335" s="17"/>
      <c r="D335" s="17"/>
      <c r="E335" s="17"/>
      <c r="J335" s="17"/>
      <c r="P335" s="17"/>
    </row>
    <row r="336" spans="1:16">
      <c r="A336" s="17"/>
      <c r="B336" s="17"/>
      <c r="C336" s="17"/>
      <c r="D336" s="17"/>
      <c r="E336" s="17"/>
      <c r="J336" s="17"/>
      <c r="P336" s="17"/>
    </row>
    <row r="337" spans="1:16">
      <c r="A337" s="17"/>
      <c r="B337" s="17"/>
      <c r="C337" s="17"/>
      <c r="D337" s="17"/>
      <c r="E337" s="17"/>
      <c r="J337" s="17"/>
      <c r="P337" s="17"/>
    </row>
    <row r="338" spans="1:16">
      <c r="A338" s="17"/>
      <c r="B338" s="17"/>
      <c r="C338" s="17"/>
      <c r="D338" s="17"/>
      <c r="E338" s="17"/>
      <c r="J338" s="17"/>
      <c r="P338" s="17"/>
    </row>
    <row r="339" spans="1:16">
      <c r="A339" s="17"/>
      <c r="B339" s="17"/>
      <c r="C339" s="17"/>
      <c r="D339" s="17"/>
      <c r="E339" s="17"/>
      <c r="J339" s="17"/>
      <c r="P339" s="17"/>
    </row>
    <row r="340" spans="1:16">
      <c r="A340" s="17"/>
      <c r="B340" s="17"/>
      <c r="C340" s="17"/>
      <c r="D340" s="17"/>
      <c r="E340" s="17"/>
      <c r="J340" s="17"/>
      <c r="P340" s="17"/>
    </row>
    <row r="341" spans="1:16">
      <c r="A341" s="17"/>
      <c r="B341" s="17"/>
      <c r="C341" s="17"/>
      <c r="D341" s="17"/>
      <c r="E341" s="17"/>
      <c r="J341" s="17"/>
      <c r="P341" s="17"/>
    </row>
    <row r="342" spans="1:16">
      <c r="A342" s="17"/>
      <c r="B342" s="17"/>
      <c r="C342" s="17"/>
      <c r="D342" s="17"/>
      <c r="E342" s="17"/>
      <c r="J342" s="17"/>
      <c r="P342" s="17"/>
    </row>
    <row r="343" spans="1:16">
      <c r="A343" s="17"/>
      <c r="B343" s="17"/>
      <c r="C343" s="17"/>
      <c r="D343" s="17"/>
      <c r="E343" s="17"/>
      <c r="J343" s="17"/>
      <c r="P343" s="17"/>
    </row>
    <row r="344" spans="1:16">
      <c r="A344" s="17"/>
      <c r="B344" s="17"/>
      <c r="C344" s="17"/>
      <c r="D344" s="17"/>
      <c r="E344" s="17"/>
      <c r="J344" s="17"/>
      <c r="P344" s="17"/>
    </row>
    <row r="345" spans="1:16">
      <c r="A345" s="17"/>
      <c r="B345" s="17"/>
      <c r="C345" s="17"/>
      <c r="D345" s="17"/>
      <c r="E345" s="17"/>
      <c r="J345" s="17"/>
      <c r="P345" s="17"/>
    </row>
    <row r="346" spans="1:16">
      <c r="A346" s="17"/>
      <c r="B346" s="17"/>
      <c r="C346" s="17"/>
      <c r="D346" s="17"/>
      <c r="E346" s="17"/>
      <c r="J346" s="17"/>
      <c r="P346" s="17"/>
    </row>
    <row r="347" spans="1:16">
      <c r="A347" s="17"/>
      <c r="B347" s="17"/>
      <c r="C347" s="17"/>
      <c r="D347" s="17"/>
      <c r="E347" s="17"/>
      <c r="J347" s="17"/>
      <c r="P347" s="17"/>
    </row>
    <row r="348" spans="1:16">
      <c r="A348" s="17"/>
      <c r="B348" s="17"/>
      <c r="C348" s="17"/>
      <c r="D348" s="17"/>
      <c r="E348" s="17"/>
      <c r="J348" s="17"/>
      <c r="P348" s="17"/>
    </row>
    <row r="349" spans="1:16">
      <c r="A349" s="17"/>
      <c r="B349" s="17"/>
      <c r="C349" s="17"/>
      <c r="D349" s="17"/>
      <c r="E349" s="17"/>
      <c r="J349" s="17"/>
      <c r="P349" s="17"/>
    </row>
    <row r="350" spans="1:16">
      <c r="A350" s="17"/>
      <c r="B350" s="17"/>
      <c r="C350" s="17"/>
      <c r="D350" s="17"/>
      <c r="E350" s="17"/>
      <c r="J350" s="17"/>
      <c r="P350" s="17"/>
    </row>
    <row r="351" spans="1:16">
      <c r="A351" s="17"/>
      <c r="B351" s="17"/>
      <c r="C351" s="17"/>
      <c r="D351" s="17"/>
      <c r="E351" s="17"/>
      <c r="J351" s="17"/>
      <c r="P351" s="17"/>
    </row>
    <row r="352" spans="1:16">
      <c r="A352" s="17"/>
      <c r="B352" s="17"/>
      <c r="C352" s="17"/>
      <c r="D352" s="17"/>
      <c r="E352" s="17"/>
      <c r="J352" s="17"/>
      <c r="P352" s="17"/>
    </row>
    <row r="353" spans="1:16">
      <c r="A353" s="17"/>
      <c r="B353" s="17"/>
      <c r="C353" s="17"/>
      <c r="D353" s="17"/>
      <c r="E353" s="17"/>
      <c r="J353" s="17"/>
      <c r="P353" s="17"/>
    </row>
    <row r="354" spans="1:16">
      <c r="A354" s="17"/>
      <c r="B354" s="17"/>
      <c r="C354" s="17"/>
      <c r="D354" s="17"/>
      <c r="E354" s="17"/>
      <c r="J354" s="17"/>
      <c r="P354" s="17"/>
    </row>
    <row r="355" spans="1:16">
      <c r="A355" s="17"/>
      <c r="B355" s="17"/>
      <c r="C355" s="17"/>
      <c r="D355" s="17"/>
      <c r="E355" s="17"/>
      <c r="J355" s="17"/>
      <c r="P355" s="17"/>
    </row>
    <row r="356" spans="1:16">
      <c r="A356" s="17"/>
      <c r="B356" s="17"/>
      <c r="C356" s="17"/>
      <c r="D356" s="17"/>
      <c r="E356" s="17"/>
      <c r="J356" s="17"/>
      <c r="P356" s="17"/>
    </row>
    <row r="357" spans="1:16">
      <c r="A357" s="17"/>
      <c r="B357" s="17"/>
      <c r="C357" s="17"/>
      <c r="D357" s="17"/>
      <c r="E357" s="17"/>
      <c r="J357" s="17"/>
      <c r="P357" s="17"/>
    </row>
    <row r="358" spans="1:16">
      <c r="A358" s="17"/>
      <c r="B358" s="17"/>
      <c r="C358" s="17"/>
      <c r="D358" s="17"/>
      <c r="E358" s="17"/>
      <c r="J358" s="17"/>
      <c r="P358" s="17"/>
    </row>
    <row r="359" spans="1:16">
      <c r="A359" s="17"/>
      <c r="B359" s="17"/>
      <c r="C359" s="17"/>
      <c r="D359" s="17"/>
      <c r="E359" s="17"/>
      <c r="J359" s="17"/>
      <c r="P359" s="17"/>
    </row>
    <row r="360" spans="1:16">
      <c r="A360" s="17"/>
      <c r="B360" s="17"/>
      <c r="C360" s="17"/>
      <c r="D360" s="17"/>
      <c r="E360" s="17"/>
      <c r="J360" s="17"/>
      <c r="P360" s="17"/>
    </row>
    <row r="361" spans="1:16">
      <c r="A361" s="17"/>
      <c r="B361" s="17"/>
      <c r="C361" s="17"/>
      <c r="D361" s="17"/>
      <c r="E361" s="17"/>
      <c r="J361" s="17"/>
      <c r="P361" s="17"/>
    </row>
    <row r="362" spans="1:16">
      <c r="A362" s="17"/>
      <c r="B362" s="17"/>
      <c r="C362" s="17"/>
      <c r="D362" s="17"/>
      <c r="E362" s="17"/>
      <c r="J362" s="17"/>
      <c r="P362" s="17"/>
    </row>
    <row r="363" spans="1:16">
      <c r="A363" s="17"/>
      <c r="B363" s="17"/>
      <c r="C363" s="17"/>
      <c r="D363" s="17"/>
      <c r="E363" s="17"/>
      <c r="J363" s="17"/>
      <c r="P363" s="17"/>
    </row>
    <row r="364" spans="1:16">
      <c r="A364" s="17"/>
      <c r="B364" s="17"/>
      <c r="C364" s="17"/>
      <c r="D364" s="17"/>
      <c r="E364" s="17"/>
      <c r="J364" s="17"/>
      <c r="P364" s="17"/>
    </row>
    <row r="365" spans="1:16">
      <c r="A365" s="17"/>
      <c r="B365" s="17"/>
      <c r="C365" s="17"/>
      <c r="D365" s="17"/>
      <c r="E365" s="17"/>
      <c r="J365" s="17"/>
      <c r="P365" s="17"/>
    </row>
    <row r="366" spans="1:16">
      <c r="A366" s="17"/>
      <c r="B366" s="17"/>
      <c r="C366" s="17"/>
      <c r="D366" s="17"/>
      <c r="E366" s="17"/>
      <c r="J366" s="17"/>
      <c r="P366" s="17"/>
    </row>
    <row r="367" spans="1:16">
      <c r="A367" s="17"/>
      <c r="B367" s="17"/>
      <c r="C367" s="17"/>
      <c r="D367" s="17"/>
      <c r="E367" s="17"/>
      <c r="J367" s="17"/>
      <c r="P367" s="17"/>
    </row>
    <row r="368" spans="1:16">
      <c r="A368" s="17"/>
      <c r="B368" s="17"/>
      <c r="C368" s="17"/>
      <c r="D368" s="17"/>
      <c r="E368" s="17"/>
      <c r="J368" s="17"/>
      <c r="P368" s="17"/>
    </row>
    <row r="369" spans="1:16">
      <c r="A369" s="17"/>
      <c r="B369" s="17"/>
      <c r="C369" s="17"/>
      <c r="D369" s="17"/>
      <c r="E369" s="17"/>
      <c r="J369" s="17"/>
      <c r="P369" s="17"/>
    </row>
    <row r="370" spans="1:16">
      <c r="A370" s="17"/>
      <c r="B370" s="17"/>
      <c r="C370" s="17"/>
      <c r="D370" s="17"/>
      <c r="E370" s="17"/>
      <c r="J370" s="17"/>
      <c r="P370" s="17"/>
    </row>
    <row r="371" spans="1:16">
      <c r="A371" s="17"/>
      <c r="B371" s="17"/>
      <c r="C371" s="17"/>
      <c r="D371" s="17"/>
      <c r="E371" s="17"/>
      <c r="J371" s="17"/>
      <c r="P371" s="17"/>
    </row>
    <row r="372" spans="1:16">
      <c r="A372" s="17"/>
      <c r="B372" s="17"/>
      <c r="C372" s="17"/>
      <c r="D372" s="17"/>
      <c r="E372" s="17"/>
      <c r="J372" s="17"/>
      <c r="P372" s="17"/>
    </row>
    <row r="373" spans="1:16">
      <c r="A373" s="17"/>
      <c r="B373" s="17"/>
      <c r="C373" s="17"/>
      <c r="D373" s="17"/>
      <c r="E373" s="17"/>
      <c r="J373" s="17"/>
      <c r="P373" s="17"/>
    </row>
    <row r="374" spans="1:16">
      <c r="A374" s="17"/>
      <c r="B374" s="17"/>
      <c r="C374" s="17"/>
      <c r="D374" s="17"/>
      <c r="E374" s="17"/>
      <c r="J374" s="17"/>
      <c r="P374" s="17"/>
    </row>
    <row r="375" spans="1:16">
      <c r="A375" s="17"/>
      <c r="B375" s="17"/>
      <c r="C375" s="17"/>
      <c r="D375" s="17"/>
      <c r="E375" s="17"/>
      <c r="J375" s="17"/>
      <c r="P375" s="17"/>
    </row>
    <row r="376" spans="1:16">
      <c r="A376" s="17"/>
      <c r="B376" s="17"/>
      <c r="C376" s="17"/>
      <c r="D376" s="17"/>
      <c r="E376" s="17"/>
      <c r="J376" s="17"/>
      <c r="P376" s="17"/>
    </row>
    <row r="377" spans="1:16">
      <c r="A377" s="17"/>
      <c r="B377" s="17"/>
      <c r="C377" s="17"/>
      <c r="D377" s="17"/>
      <c r="E377" s="17"/>
      <c r="J377" s="17"/>
      <c r="P377" s="17"/>
    </row>
    <row r="378" spans="1:16">
      <c r="A378" s="17"/>
      <c r="B378" s="17"/>
      <c r="C378" s="17"/>
      <c r="D378" s="17"/>
      <c r="E378" s="17"/>
      <c r="J378" s="17"/>
      <c r="P378" s="17"/>
    </row>
    <row r="379" spans="1:16">
      <c r="A379" s="17"/>
      <c r="B379" s="17"/>
      <c r="C379" s="17"/>
      <c r="D379" s="17"/>
      <c r="E379" s="17"/>
      <c r="J379" s="17"/>
      <c r="P379" s="17"/>
    </row>
    <row r="380" spans="1:16">
      <c r="A380" s="17"/>
      <c r="B380" s="17"/>
      <c r="C380" s="17"/>
      <c r="D380" s="17"/>
      <c r="E380" s="17"/>
      <c r="J380" s="17"/>
      <c r="P380" s="17"/>
    </row>
    <row r="381" spans="1:16">
      <c r="A381" s="17"/>
      <c r="B381" s="17"/>
      <c r="C381" s="17"/>
      <c r="D381" s="17"/>
      <c r="E381" s="17"/>
      <c r="J381" s="17"/>
      <c r="P381" s="17"/>
    </row>
    <row r="382" spans="1:16">
      <c r="A382" s="17"/>
      <c r="B382" s="17"/>
      <c r="C382" s="17"/>
      <c r="D382" s="17"/>
      <c r="E382" s="17"/>
      <c r="J382" s="17"/>
      <c r="P382" s="17"/>
    </row>
    <row r="383" spans="1:16">
      <c r="A383" s="17"/>
      <c r="B383" s="17"/>
      <c r="C383" s="17"/>
      <c r="D383" s="17"/>
      <c r="E383" s="17"/>
      <c r="J383" s="17"/>
      <c r="P383" s="17"/>
    </row>
    <row r="384" spans="1:16">
      <c r="A384" s="17"/>
      <c r="B384" s="17"/>
      <c r="C384" s="17"/>
      <c r="D384" s="17"/>
      <c r="E384" s="17"/>
      <c r="J384" s="17"/>
      <c r="P384" s="17"/>
    </row>
    <row r="385" spans="1:16">
      <c r="A385" s="17"/>
      <c r="B385" s="17"/>
      <c r="C385" s="17"/>
      <c r="D385" s="17"/>
      <c r="E385" s="17"/>
      <c r="J385" s="17"/>
      <c r="P385" s="17"/>
    </row>
    <row r="386" spans="1:16">
      <c r="A386" s="17"/>
      <c r="B386" s="17"/>
      <c r="C386" s="17"/>
      <c r="D386" s="17"/>
      <c r="E386" s="17"/>
      <c r="J386" s="17"/>
      <c r="P386" s="17"/>
    </row>
    <row r="387" spans="1:16">
      <c r="A387" s="17"/>
      <c r="B387" s="17"/>
      <c r="C387" s="17"/>
      <c r="D387" s="17"/>
      <c r="E387" s="17"/>
      <c r="J387" s="17"/>
      <c r="P387" s="17"/>
    </row>
    <row r="388" spans="1:16">
      <c r="A388" s="17"/>
      <c r="B388" s="17"/>
      <c r="C388" s="17"/>
      <c r="D388" s="17"/>
      <c r="E388" s="17"/>
      <c r="J388" s="17"/>
      <c r="P388" s="17"/>
    </row>
    <row r="389" spans="1:16">
      <c r="A389" s="17"/>
      <c r="B389" s="17"/>
      <c r="C389" s="17"/>
      <c r="D389" s="17"/>
      <c r="E389" s="17"/>
      <c r="J389" s="17"/>
      <c r="P389" s="17"/>
    </row>
    <row r="390" spans="1:16">
      <c r="A390" s="17"/>
      <c r="B390" s="17"/>
      <c r="C390" s="17"/>
      <c r="D390" s="17"/>
      <c r="E390" s="17"/>
      <c r="J390" s="17"/>
      <c r="P390" s="17"/>
    </row>
    <row r="391" spans="1:16">
      <c r="A391" s="17"/>
      <c r="B391" s="17"/>
      <c r="C391" s="17"/>
      <c r="D391" s="17"/>
      <c r="E391" s="17"/>
      <c r="J391" s="17"/>
      <c r="P391" s="17"/>
    </row>
    <row r="392" spans="1:16">
      <c r="A392" s="17"/>
      <c r="B392" s="17"/>
      <c r="C392" s="17"/>
      <c r="D392" s="17"/>
      <c r="E392" s="17"/>
      <c r="J392" s="17"/>
      <c r="P392" s="17"/>
    </row>
    <row r="393" spans="1:16">
      <c r="A393" s="17"/>
      <c r="B393" s="17"/>
      <c r="C393" s="17"/>
      <c r="D393" s="17"/>
      <c r="E393" s="17"/>
      <c r="J393" s="17"/>
      <c r="P393" s="17"/>
    </row>
    <row r="394" spans="1:16">
      <c r="A394" s="17"/>
      <c r="B394" s="17"/>
      <c r="C394" s="17"/>
      <c r="D394" s="17"/>
      <c r="E394" s="17"/>
      <c r="J394" s="17"/>
      <c r="P394" s="17"/>
    </row>
    <row r="395" spans="1:16">
      <c r="A395" s="17"/>
      <c r="B395" s="17"/>
      <c r="C395" s="17"/>
      <c r="D395" s="17"/>
      <c r="E395" s="17"/>
      <c r="J395" s="17"/>
      <c r="P395" s="17"/>
    </row>
    <row r="396" spans="1:16">
      <c r="A396" s="17"/>
      <c r="B396" s="17"/>
      <c r="C396" s="17"/>
      <c r="D396" s="17"/>
      <c r="E396" s="17"/>
      <c r="J396" s="17"/>
      <c r="P396" s="17"/>
    </row>
    <row r="397" spans="1:16">
      <c r="A397" s="17"/>
      <c r="B397" s="17"/>
      <c r="C397" s="17"/>
      <c r="D397" s="17"/>
      <c r="E397" s="17"/>
      <c r="J397" s="17"/>
      <c r="P397" s="17"/>
    </row>
    <row r="398" spans="1:16">
      <c r="A398" s="17"/>
      <c r="B398" s="17"/>
      <c r="C398" s="17"/>
      <c r="D398" s="17"/>
      <c r="E398" s="17"/>
      <c r="J398" s="17"/>
      <c r="P398" s="17"/>
    </row>
    <row r="399" spans="1:16">
      <c r="A399" s="17"/>
      <c r="B399" s="17"/>
      <c r="C399" s="17"/>
      <c r="D399" s="17"/>
      <c r="E399" s="17"/>
      <c r="J399" s="17"/>
      <c r="P399" s="17"/>
    </row>
    <row r="400" spans="1:16">
      <c r="A400" s="17"/>
      <c r="B400" s="17"/>
      <c r="C400" s="17"/>
      <c r="D400" s="17"/>
      <c r="E400" s="17"/>
      <c r="J400" s="17"/>
      <c r="P400" s="17"/>
    </row>
    <row r="401" spans="1:16">
      <c r="A401" s="17"/>
      <c r="B401" s="17"/>
      <c r="C401" s="17"/>
      <c r="D401" s="17"/>
      <c r="E401" s="17"/>
      <c r="J401" s="17"/>
      <c r="P401" s="17"/>
    </row>
    <row r="402" spans="1:16">
      <c r="A402" s="17"/>
      <c r="B402" s="17"/>
      <c r="C402" s="17"/>
      <c r="D402" s="17"/>
      <c r="E402" s="17"/>
      <c r="J402" s="17"/>
      <c r="P402" s="17"/>
    </row>
    <row r="403" spans="1:16">
      <c r="A403" s="17"/>
      <c r="B403" s="17"/>
      <c r="C403" s="17"/>
      <c r="D403" s="17"/>
      <c r="E403" s="17"/>
      <c r="J403" s="17"/>
      <c r="P403" s="17"/>
    </row>
    <row r="404" spans="1:16">
      <c r="A404" s="17"/>
      <c r="B404" s="17"/>
      <c r="C404" s="17"/>
      <c r="D404" s="17"/>
      <c r="E404" s="17"/>
      <c r="J404" s="17"/>
      <c r="P404" s="17"/>
    </row>
    <row r="405" spans="1:16">
      <c r="A405" s="17"/>
      <c r="B405" s="17"/>
      <c r="C405" s="17"/>
      <c r="D405" s="17"/>
      <c r="E405" s="17"/>
      <c r="J405" s="17"/>
      <c r="P405" s="17"/>
    </row>
    <row r="406" spans="1:16">
      <c r="A406" s="17"/>
      <c r="B406" s="17"/>
      <c r="C406" s="17"/>
      <c r="D406" s="17"/>
      <c r="E406" s="17"/>
      <c r="J406" s="17"/>
      <c r="P406" s="17"/>
    </row>
    <row r="407" spans="1:16">
      <c r="A407" s="17"/>
      <c r="B407" s="17"/>
      <c r="C407" s="17"/>
      <c r="D407" s="17"/>
      <c r="E407" s="17"/>
      <c r="J407" s="17"/>
      <c r="P407" s="17"/>
    </row>
    <row r="408" spans="1:16">
      <c r="A408" s="17"/>
      <c r="B408" s="17"/>
      <c r="C408" s="17"/>
      <c r="D408" s="17"/>
      <c r="E408" s="17"/>
      <c r="J408" s="17"/>
      <c r="P408" s="17"/>
    </row>
    <row r="409" spans="1:16">
      <c r="A409" s="17"/>
      <c r="B409" s="17"/>
      <c r="C409" s="17"/>
      <c r="D409" s="17"/>
      <c r="E409" s="17"/>
      <c r="J409" s="17"/>
      <c r="P409" s="17"/>
    </row>
    <row r="410" spans="1:16">
      <c r="A410" s="17"/>
      <c r="B410" s="17"/>
      <c r="C410" s="17"/>
      <c r="D410" s="17"/>
      <c r="E410" s="17"/>
      <c r="J410" s="17"/>
      <c r="P410" s="17"/>
    </row>
    <row r="411" spans="1:16">
      <c r="A411" s="17"/>
      <c r="B411" s="17"/>
      <c r="C411" s="17"/>
      <c r="D411" s="17"/>
      <c r="E411" s="17"/>
      <c r="J411" s="17"/>
      <c r="P411" s="17"/>
    </row>
    <row r="412" spans="1:16">
      <c r="A412" s="17"/>
      <c r="B412" s="17"/>
      <c r="C412" s="17"/>
      <c r="D412" s="17"/>
      <c r="E412" s="17"/>
      <c r="J412" s="17"/>
      <c r="P412" s="17"/>
    </row>
    <row r="413" spans="1:16">
      <c r="A413" s="17"/>
      <c r="B413" s="17"/>
      <c r="C413" s="17"/>
      <c r="D413" s="17"/>
      <c r="E413" s="17"/>
      <c r="J413" s="17"/>
      <c r="P413" s="17"/>
    </row>
    <row r="414" spans="1:16">
      <c r="A414" s="17"/>
      <c r="B414" s="17"/>
      <c r="C414" s="17"/>
      <c r="D414" s="17"/>
      <c r="E414" s="17"/>
      <c r="J414" s="17"/>
      <c r="P414" s="17"/>
    </row>
    <row r="415" spans="1:16">
      <c r="A415" s="17"/>
      <c r="B415" s="17"/>
      <c r="C415" s="17"/>
      <c r="D415" s="17"/>
      <c r="E415" s="17"/>
      <c r="J415" s="17"/>
      <c r="P415" s="17"/>
    </row>
    <row r="416" spans="1:16">
      <c r="A416" s="17"/>
      <c r="B416" s="17"/>
      <c r="C416" s="17"/>
      <c r="D416" s="17"/>
      <c r="E416" s="17"/>
      <c r="J416" s="17"/>
      <c r="P416" s="17"/>
    </row>
    <row r="417" spans="1:16">
      <c r="A417" s="17"/>
      <c r="B417" s="17"/>
      <c r="C417" s="17"/>
      <c r="D417" s="17"/>
      <c r="E417" s="17"/>
      <c r="J417" s="17"/>
      <c r="P417" s="17"/>
    </row>
    <row r="418" spans="1:16">
      <c r="A418" s="17"/>
      <c r="B418" s="17"/>
      <c r="C418" s="17"/>
      <c r="D418" s="17"/>
      <c r="E418" s="17"/>
      <c r="J418" s="17"/>
      <c r="P418" s="17"/>
    </row>
    <row r="419" spans="1:16">
      <c r="A419" s="17"/>
      <c r="B419" s="17"/>
      <c r="C419" s="17"/>
      <c r="D419" s="17"/>
      <c r="E419" s="17"/>
      <c r="J419" s="17"/>
      <c r="P419" s="17"/>
    </row>
    <row r="420" spans="1:16">
      <c r="A420" s="17"/>
      <c r="B420" s="17"/>
      <c r="C420" s="17"/>
      <c r="D420" s="17"/>
      <c r="E420" s="17"/>
      <c r="J420" s="17"/>
      <c r="P420" s="17"/>
    </row>
    <row r="421" spans="1:16">
      <c r="A421" s="17"/>
      <c r="B421" s="17"/>
      <c r="C421" s="17"/>
      <c r="D421" s="17"/>
      <c r="E421" s="17"/>
      <c r="J421" s="17"/>
      <c r="P421" s="17"/>
    </row>
    <row r="422" spans="1:16">
      <c r="A422" s="17"/>
      <c r="B422" s="17"/>
      <c r="C422" s="17"/>
      <c r="D422" s="17"/>
      <c r="E422" s="17"/>
      <c r="J422" s="17"/>
      <c r="P422" s="17"/>
    </row>
    <row r="423" spans="1:16">
      <c r="A423" s="17"/>
      <c r="B423" s="17"/>
      <c r="C423" s="17"/>
      <c r="D423" s="17"/>
      <c r="E423" s="17"/>
      <c r="J423" s="17"/>
      <c r="P423" s="17"/>
    </row>
    <row r="424" spans="1:16">
      <c r="A424" s="17"/>
      <c r="B424" s="17"/>
      <c r="C424" s="17"/>
      <c r="D424" s="17"/>
      <c r="E424" s="17"/>
      <c r="J424" s="17"/>
      <c r="P424" s="17"/>
    </row>
    <row r="425" spans="1:16">
      <c r="A425" s="17"/>
      <c r="B425" s="17"/>
      <c r="C425" s="17"/>
      <c r="D425" s="17"/>
      <c r="E425" s="17"/>
      <c r="J425" s="17"/>
      <c r="P425" s="17"/>
    </row>
    <row r="426" spans="1:16">
      <c r="A426" s="17"/>
      <c r="B426" s="17"/>
      <c r="C426" s="17"/>
      <c r="D426" s="17"/>
      <c r="E426" s="17"/>
      <c r="J426" s="17"/>
      <c r="P426" s="17"/>
    </row>
    <row r="427" spans="1:16">
      <c r="A427" s="17"/>
      <c r="B427" s="17"/>
      <c r="C427" s="17"/>
      <c r="D427" s="17"/>
      <c r="E427" s="17"/>
      <c r="J427" s="17"/>
      <c r="P427" s="17"/>
    </row>
    <row r="428" spans="1:16">
      <c r="A428" s="17"/>
      <c r="B428" s="17"/>
      <c r="C428" s="17"/>
      <c r="D428" s="17"/>
      <c r="E428" s="17"/>
      <c r="J428" s="17"/>
      <c r="P428" s="17"/>
    </row>
    <row r="429" spans="1:16">
      <c r="A429" s="17"/>
      <c r="B429" s="17"/>
      <c r="C429" s="17"/>
      <c r="D429" s="17"/>
      <c r="E429" s="17"/>
      <c r="J429" s="17"/>
      <c r="P429" s="17"/>
    </row>
    <row r="430" spans="1:16">
      <c r="A430" s="17"/>
      <c r="B430" s="17"/>
      <c r="C430" s="17"/>
      <c r="D430" s="17"/>
      <c r="E430" s="17"/>
      <c r="J430" s="17"/>
      <c r="P430" s="17"/>
    </row>
    <row r="431" spans="1:16">
      <c r="A431" s="17"/>
      <c r="B431" s="17"/>
      <c r="C431" s="17"/>
      <c r="D431" s="17"/>
      <c r="E431" s="17"/>
      <c r="J431" s="17"/>
      <c r="P431" s="17"/>
    </row>
    <row r="432" spans="1:16">
      <c r="A432" s="17"/>
      <c r="B432" s="17"/>
      <c r="C432" s="17"/>
      <c r="D432" s="17"/>
      <c r="E432" s="17"/>
      <c r="J432" s="17"/>
      <c r="P432" s="17"/>
    </row>
    <row r="433" spans="1:16">
      <c r="A433" s="17"/>
      <c r="B433" s="17"/>
      <c r="C433" s="17"/>
      <c r="D433" s="17"/>
      <c r="E433" s="17"/>
      <c r="J433" s="17"/>
      <c r="P433" s="17"/>
    </row>
    <row r="434" spans="1:16">
      <c r="A434" s="17"/>
      <c r="B434" s="17"/>
      <c r="C434" s="17"/>
      <c r="D434" s="17"/>
      <c r="E434" s="17"/>
      <c r="J434" s="17"/>
      <c r="P434" s="17"/>
    </row>
    <row r="435" spans="1:16">
      <c r="A435" s="17"/>
      <c r="B435" s="17"/>
      <c r="C435" s="17"/>
      <c r="D435" s="17"/>
      <c r="E435" s="17"/>
      <c r="J435" s="17"/>
      <c r="P435" s="17"/>
    </row>
    <row r="436" spans="1:16">
      <c r="A436" s="17"/>
      <c r="B436" s="17"/>
      <c r="C436" s="17"/>
      <c r="D436" s="17"/>
      <c r="E436" s="17"/>
      <c r="J436" s="17"/>
      <c r="P436" s="17"/>
    </row>
    <row r="437" spans="1:16">
      <c r="A437" s="17"/>
      <c r="B437" s="17"/>
      <c r="C437" s="17"/>
      <c r="D437" s="17"/>
      <c r="E437" s="17"/>
      <c r="J437" s="17"/>
      <c r="P437" s="17"/>
    </row>
    <row r="438" spans="1:16">
      <c r="A438" s="17"/>
      <c r="B438" s="17"/>
      <c r="C438" s="17"/>
      <c r="D438" s="17"/>
      <c r="E438" s="17"/>
      <c r="J438" s="17"/>
      <c r="P438" s="17"/>
    </row>
    <row r="439" spans="1:16">
      <c r="A439" s="17"/>
      <c r="B439" s="17"/>
      <c r="C439" s="17"/>
      <c r="D439" s="17"/>
      <c r="E439" s="17"/>
      <c r="J439" s="17"/>
      <c r="P439" s="17"/>
    </row>
    <row r="440" spans="1:16">
      <c r="A440" s="17"/>
      <c r="B440" s="17"/>
      <c r="C440" s="17"/>
      <c r="D440" s="17"/>
      <c r="E440" s="17"/>
      <c r="J440" s="17"/>
      <c r="P440" s="17"/>
    </row>
    <row r="441" spans="1:16">
      <c r="A441" s="17"/>
      <c r="B441" s="17"/>
      <c r="C441" s="17"/>
      <c r="D441" s="17"/>
      <c r="E441" s="17"/>
      <c r="J441" s="17"/>
      <c r="P441" s="17"/>
    </row>
    <row r="442" spans="1:16">
      <c r="A442" s="17"/>
      <c r="B442" s="17"/>
      <c r="C442" s="17"/>
      <c r="D442" s="17"/>
      <c r="E442" s="17"/>
      <c r="J442" s="17"/>
      <c r="P442" s="17"/>
    </row>
    <row r="443" spans="1:16">
      <c r="A443" s="17"/>
      <c r="B443" s="17"/>
      <c r="C443" s="17"/>
      <c r="D443" s="17"/>
      <c r="E443" s="17"/>
      <c r="J443" s="17"/>
      <c r="P443" s="17"/>
    </row>
    <row r="444" spans="1:16">
      <c r="A444" s="17"/>
      <c r="B444" s="17"/>
      <c r="C444" s="17"/>
      <c r="D444" s="17"/>
      <c r="E444" s="17"/>
      <c r="J444" s="17"/>
      <c r="P444" s="17"/>
    </row>
    <row r="445" spans="1:16">
      <c r="A445" s="17"/>
      <c r="B445" s="17"/>
      <c r="C445" s="17"/>
      <c r="D445" s="17"/>
      <c r="E445" s="17"/>
      <c r="J445" s="17"/>
      <c r="P445" s="17"/>
    </row>
    <row r="446" spans="1:16">
      <c r="A446" s="17"/>
      <c r="B446" s="17"/>
      <c r="C446" s="17"/>
      <c r="D446" s="17"/>
      <c r="E446" s="17"/>
      <c r="J446" s="17"/>
      <c r="P446" s="17"/>
    </row>
    <row r="447" spans="1:16">
      <c r="A447" s="17"/>
      <c r="B447" s="17"/>
      <c r="C447" s="17"/>
      <c r="D447" s="17"/>
      <c r="E447" s="17"/>
      <c r="J447" s="17"/>
      <c r="P447" s="17"/>
    </row>
    <row r="448" spans="1:16">
      <c r="A448" s="17"/>
      <c r="B448" s="17"/>
      <c r="C448" s="17"/>
      <c r="D448" s="17"/>
      <c r="E448" s="17"/>
      <c r="J448" s="17"/>
      <c r="P448" s="17"/>
    </row>
    <row r="449" spans="1:16">
      <c r="A449" s="17"/>
      <c r="B449" s="17"/>
      <c r="C449" s="17"/>
      <c r="D449" s="17"/>
      <c r="E449" s="17"/>
      <c r="J449" s="17"/>
      <c r="P449" s="17"/>
    </row>
    <row r="450" spans="1:16">
      <c r="A450" s="17"/>
      <c r="B450" s="17"/>
      <c r="C450" s="17"/>
      <c r="D450" s="17"/>
      <c r="E450" s="17"/>
      <c r="J450" s="17"/>
      <c r="P450" s="17"/>
    </row>
    <row r="451" spans="1:16">
      <c r="A451" s="17"/>
      <c r="B451" s="17"/>
      <c r="C451" s="17"/>
      <c r="D451" s="17"/>
      <c r="E451" s="17"/>
      <c r="J451" s="17"/>
      <c r="P451" s="17"/>
    </row>
    <row r="452" spans="1:16">
      <c r="A452" s="17"/>
      <c r="B452" s="17"/>
      <c r="C452" s="17"/>
      <c r="D452" s="17"/>
      <c r="E452" s="17"/>
      <c r="J452" s="17"/>
      <c r="P452" s="17"/>
    </row>
    <row r="453" spans="1:16">
      <c r="A453" s="17"/>
      <c r="B453" s="17"/>
      <c r="C453" s="17"/>
      <c r="D453" s="17"/>
      <c r="E453" s="17"/>
      <c r="J453" s="17"/>
      <c r="P453" s="17"/>
    </row>
    <row r="454" spans="1:16">
      <c r="A454" s="17"/>
      <c r="B454" s="17"/>
      <c r="C454" s="17"/>
      <c r="D454" s="17"/>
      <c r="E454" s="17"/>
      <c r="J454" s="17"/>
      <c r="P454" s="17"/>
    </row>
    <row r="455" spans="1:16">
      <c r="A455" s="17"/>
      <c r="B455" s="17"/>
      <c r="C455" s="17"/>
      <c r="D455" s="17"/>
      <c r="E455" s="17"/>
      <c r="J455" s="17"/>
      <c r="P455" s="17"/>
    </row>
    <row r="456" spans="1:16">
      <c r="A456" s="17"/>
      <c r="B456" s="17"/>
      <c r="C456" s="17"/>
      <c r="D456" s="17"/>
      <c r="E456" s="17"/>
      <c r="J456" s="17"/>
      <c r="P456" s="17"/>
    </row>
    <row r="457" spans="1:16">
      <c r="A457" s="17"/>
      <c r="B457" s="17"/>
      <c r="C457" s="17"/>
      <c r="D457" s="17"/>
      <c r="E457" s="17"/>
      <c r="J457" s="17"/>
      <c r="P457" s="17"/>
    </row>
    <row r="458" spans="1:16">
      <c r="A458" s="17"/>
      <c r="B458" s="17"/>
      <c r="C458" s="17"/>
      <c r="D458" s="17"/>
      <c r="E458" s="17"/>
      <c r="J458" s="17"/>
      <c r="P458" s="17"/>
    </row>
    <row r="459" spans="1:16">
      <c r="A459" s="17"/>
      <c r="B459" s="17"/>
      <c r="C459" s="17"/>
      <c r="D459" s="17"/>
      <c r="E459" s="17"/>
      <c r="J459" s="17"/>
      <c r="P459" s="17"/>
    </row>
    <row r="460" spans="1:16">
      <c r="A460" s="17"/>
      <c r="B460" s="17"/>
      <c r="C460" s="17"/>
      <c r="D460" s="17"/>
      <c r="E460" s="17"/>
      <c r="J460" s="17"/>
      <c r="P460" s="17"/>
    </row>
    <row r="461" spans="1:16">
      <c r="A461" s="17"/>
      <c r="B461" s="17"/>
      <c r="C461" s="17"/>
      <c r="D461" s="17"/>
      <c r="E461" s="17"/>
      <c r="J461" s="17"/>
      <c r="P461" s="17"/>
    </row>
    <row r="462" spans="1:16">
      <c r="A462" s="17"/>
      <c r="B462" s="17"/>
      <c r="C462" s="17"/>
      <c r="D462" s="17"/>
      <c r="E462" s="17"/>
      <c r="J462" s="17"/>
      <c r="P462" s="17"/>
    </row>
    <row r="463" spans="1:16">
      <c r="A463" s="17"/>
      <c r="B463" s="17"/>
      <c r="C463" s="17"/>
      <c r="D463" s="17"/>
      <c r="E463" s="17"/>
      <c r="J463" s="17"/>
      <c r="P463" s="17"/>
    </row>
    <row r="464" spans="1:16">
      <c r="A464" s="17"/>
      <c r="B464" s="17"/>
      <c r="C464" s="17"/>
      <c r="D464" s="17"/>
      <c r="E464" s="17"/>
      <c r="J464" s="17"/>
      <c r="P464" s="17"/>
    </row>
    <row r="465" spans="1:16">
      <c r="A465" s="17"/>
      <c r="B465" s="17"/>
      <c r="C465" s="17"/>
      <c r="D465" s="17"/>
      <c r="E465" s="17"/>
      <c r="J465" s="17"/>
      <c r="P465" s="17"/>
    </row>
    <row r="466" spans="1:16">
      <c r="A466" s="17"/>
      <c r="B466" s="17"/>
      <c r="C466" s="17"/>
      <c r="D466" s="17"/>
      <c r="E466" s="17"/>
      <c r="J466" s="17"/>
      <c r="P466" s="17"/>
    </row>
    <row r="467" spans="1:16">
      <c r="A467" s="17"/>
      <c r="B467" s="17"/>
      <c r="C467" s="17"/>
      <c r="D467" s="17"/>
      <c r="E467" s="17"/>
      <c r="J467" s="17"/>
      <c r="P467" s="17"/>
    </row>
    <row r="468" spans="1:16">
      <c r="A468" s="17"/>
      <c r="B468" s="17"/>
      <c r="C468" s="17"/>
      <c r="D468" s="17"/>
      <c r="E468" s="17"/>
      <c r="J468" s="17"/>
      <c r="P468" s="17"/>
    </row>
    <row r="469" spans="1:16">
      <c r="A469" s="17"/>
      <c r="B469" s="17"/>
      <c r="C469" s="17"/>
      <c r="D469" s="17"/>
      <c r="E469" s="17"/>
      <c r="J469" s="17"/>
      <c r="P469" s="17"/>
    </row>
    <row r="470" spans="1:16">
      <c r="A470" s="17"/>
      <c r="B470" s="17"/>
      <c r="C470" s="17"/>
      <c r="D470" s="17"/>
      <c r="E470" s="17"/>
      <c r="J470" s="17"/>
      <c r="P470" s="17"/>
    </row>
    <row r="471" spans="1:16">
      <c r="A471" s="17"/>
      <c r="B471" s="17"/>
      <c r="C471" s="17"/>
      <c r="D471" s="17"/>
      <c r="E471" s="17"/>
      <c r="J471" s="17"/>
      <c r="P471" s="17"/>
    </row>
    <row r="472" spans="1:16">
      <c r="A472" s="17"/>
      <c r="B472" s="17"/>
      <c r="C472" s="17"/>
      <c r="D472" s="17"/>
      <c r="E472" s="17"/>
      <c r="J472" s="17"/>
      <c r="P472" s="17"/>
    </row>
    <row r="473" spans="1:16">
      <c r="A473" s="17"/>
      <c r="B473" s="17"/>
      <c r="C473" s="17"/>
      <c r="D473" s="17"/>
      <c r="E473" s="17"/>
      <c r="J473" s="17"/>
      <c r="P473" s="17"/>
    </row>
    <row r="474" spans="1:16">
      <c r="A474" s="17"/>
      <c r="B474" s="17"/>
      <c r="C474" s="17"/>
      <c r="D474" s="17"/>
      <c r="E474" s="17"/>
      <c r="J474" s="17"/>
      <c r="P474" s="17"/>
    </row>
    <row r="475" spans="1:16">
      <c r="A475" s="17"/>
      <c r="B475" s="17"/>
      <c r="C475" s="17"/>
      <c r="D475" s="17"/>
      <c r="E475" s="17"/>
      <c r="J475" s="17"/>
      <c r="P475" s="17"/>
    </row>
    <row r="476" spans="1:16">
      <c r="A476" s="17"/>
      <c r="B476" s="17"/>
      <c r="C476" s="17"/>
      <c r="D476" s="17"/>
      <c r="E476" s="17"/>
      <c r="J476" s="17"/>
      <c r="P476" s="17"/>
    </row>
    <row r="477" spans="1:16">
      <c r="A477" s="17"/>
      <c r="B477" s="17"/>
      <c r="C477" s="17"/>
      <c r="D477" s="17"/>
      <c r="E477" s="17"/>
      <c r="J477" s="17"/>
      <c r="P477" s="17"/>
    </row>
    <row r="478" spans="1:16">
      <c r="A478" s="17"/>
      <c r="B478" s="17"/>
      <c r="C478" s="17"/>
      <c r="D478" s="17"/>
      <c r="E478" s="17"/>
      <c r="J478" s="17"/>
      <c r="P478" s="17"/>
    </row>
    <row r="479" spans="1:16">
      <c r="A479" s="17"/>
      <c r="B479" s="17"/>
      <c r="C479" s="17"/>
      <c r="D479" s="17"/>
      <c r="E479" s="17"/>
      <c r="J479" s="17"/>
      <c r="P479" s="17"/>
    </row>
    <row r="480" spans="1:16">
      <c r="A480" s="17"/>
      <c r="B480" s="17"/>
      <c r="C480" s="17"/>
      <c r="D480" s="17"/>
      <c r="E480" s="17"/>
      <c r="J480" s="17"/>
      <c r="P480" s="17"/>
    </row>
    <row r="481" spans="1:16">
      <c r="A481" s="17"/>
      <c r="B481" s="17"/>
      <c r="C481" s="17"/>
      <c r="D481" s="17"/>
      <c r="E481" s="17"/>
      <c r="J481" s="17"/>
      <c r="P481" s="17"/>
    </row>
    <row r="482" spans="1:16">
      <c r="A482" s="17"/>
      <c r="B482" s="17"/>
      <c r="C482" s="17"/>
      <c r="D482" s="17"/>
      <c r="E482" s="17"/>
      <c r="J482" s="17"/>
      <c r="P482" s="17"/>
    </row>
    <row r="483" spans="1:16">
      <c r="A483" s="17"/>
      <c r="B483" s="17"/>
      <c r="C483" s="17"/>
      <c r="D483" s="17"/>
      <c r="E483" s="17"/>
      <c r="J483" s="17"/>
      <c r="P483" s="17"/>
    </row>
    <row r="484" spans="1:16">
      <c r="A484" s="17"/>
      <c r="B484" s="17"/>
      <c r="C484" s="17"/>
      <c r="D484" s="17"/>
      <c r="E484" s="17"/>
      <c r="J484" s="17"/>
      <c r="P484" s="17"/>
    </row>
    <row r="485" spans="1:16">
      <c r="A485" s="17"/>
      <c r="B485" s="17"/>
      <c r="C485" s="17"/>
      <c r="D485" s="17"/>
      <c r="E485" s="17"/>
      <c r="J485" s="17"/>
      <c r="P485" s="17"/>
    </row>
    <row r="486" spans="1:16">
      <c r="A486" s="17"/>
      <c r="B486" s="17"/>
      <c r="C486" s="17"/>
      <c r="D486" s="17"/>
      <c r="E486" s="17"/>
      <c r="J486" s="17"/>
      <c r="P486" s="17"/>
    </row>
    <row r="487" spans="1:16">
      <c r="A487" s="17"/>
      <c r="B487" s="17"/>
      <c r="C487" s="17"/>
      <c r="D487" s="17"/>
      <c r="E487" s="17"/>
      <c r="J487" s="17"/>
      <c r="P487" s="17"/>
    </row>
    <row r="488" spans="1:16">
      <c r="A488" s="17"/>
      <c r="B488" s="17"/>
      <c r="C488" s="17"/>
      <c r="D488" s="17"/>
      <c r="E488" s="17"/>
      <c r="J488" s="17"/>
      <c r="P488" s="17"/>
    </row>
    <row r="489" spans="1:16">
      <c r="A489" s="17"/>
      <c r="B489" s="17"/>
      <c r="C489" s="17"/>
      <c r="D489" s="17"/>
      <c r="E489" s="17"/>
      <c r="J489" s="17"/>
      <c r="P489" s="17"/>
    </row>
    <row r="490" spans="1:16">
      <c r="A490" s="17"/>
      <c r="B490" s="17"/>
      <c r="C490" s="17"/>
      <c r="D490" s="17"/>
      <c r="E490" s="17"/>
      <c r="J490" s="17"/>
      <c r="P490" s="17"/>
    </row>
    <row r="491" spans="1:16">
      <c r="A491" s="17"/>
      <c r="B491" s="17"/>
      <c r="C491" s="17"/>
      <c r="D491" s="17"/>
      <c r="E491" s="17"/>
      <c r="J491" s="17"/>
      <c r="P491" s="17"/>
    </row>
    <row r="492" spans="1:16">
      <c r="A492" s="17"/>
      <c r="B492" s="17"/>
      <c r="C492" s="17"/>
      <c r="D492" s="17"/>
      <c r="E492" s="17"/>
      <c r="J492" s="17"/>
      <c r="P492" s="17"/>
    </row>
    <row r="493" spans="1:16">
      <c r="A493" s="17"/>
      <c r="B493" s="17"/>
      <c r="C493" s="17"/>
      <c r="D493" s="17"/>
      <c r="E493" s="17"/>
      <c r="J493" s="17"/>
      <c r="P493" s="17"/>
    </row>
    <row r="494" spans="1:16">
      <c r="A494" s="17"/>
      <c r="B494" s="17"/>
      <c r="C494" s="17"/>
      <c r="D494" s="17"/>
      <c r="E494" s="17"/>
      <c r="J494" s="17"/>
      <c r="P494" s="17"/>
    </row>
    <row r="495" spans="1:16">
      <c r="A495" s="17"/>
      <c r="B495" s="17"/>
      <c r="C495" s="17"/>
      <c r="D495" s="17"/>
      <c r="E495" s="17"/>
      <c r="J495" s="17"/>
      <c r="K495" s="17"/>
      <c r="P495" s="17"/>
    </row>
    <row r="496" spans="1:16">
      <c r="A496" s="17"/>
      <c r="B496" s="17"/>
      <c r="C496" s="17"/>
      <c r="D496" s="17"/>
      <c r="E496" s="17"/>
      <c r="J496" s="17"/>
      <c r="P496" s="17"/>
    </row>
    <row r="497" spans="1:16">
      <c r="A497" s="17"/>
      <c r="B497" s="17"/>
      <c r="C497" s="17"/>
      <c r="D497" s="17"/>
      <c r="E497" s="17"/>
      <c r="J497" s="17"/>
      <c r="P497" s="17"/>
    </row>
    <row r="498" spans="1:16">
      <c r="A498" s="17"/>
      <c r="B498" s="17"/>
      <c r="C498" s="17"/>
      <c r="D498" s="17"/>
      <c r="E498" s="17"/>
      <c r="P498" s="17"/>
    </row>
    <row r="499" spans="1:16">
      <c r="A499" s="17"/>
      <c r="B499" s="17"/>
      <c r="C499" s="17"/>
      <c r="D499" s="17"/>
      <c r="E499" s="17"/>
      <c r="P499" s="17"/>
    </row>
    <row r="500" spans="1:16">
      <c r="A500" s="17"/>
      <c r="B500" s="17"/>
      <c r="C500" s="17"/>
      <c r="D500" s="17"/>
      <c r="E500" s="17"/>
      <c r="J500" s="17"/>
      <c r="P500" s="17"/>
    </row>
    <row r="501" spans="1:16">
      <c r="A501" s="17"/>
      <c r="B501" s="17"/>
      <c r="C501" s="17"/>
      <c r="D501" s="17"/>
      <c r="E501" s="17"/>
      <c r="J501" s="17"/>
      <c r="P501" s="17"/>
    </row>
    <row r="502" spans="1:16">
      <c r="A502" s="17"/>
      <c r="B502" s="17"/>
      <c r="C502" s="17"/>
      <c r="D502" s="17"/>
      <c r="E502" s="17"/>
      <c r="J502" s="17"/>
      <c r="P502" s="17"/>
    </row>
    <row r="503" spans="1:16">
      <c r="A503" s="17"/>
      <c r="B503" s="17"/>
      <c r="C503" s="17"/>
      <c r="D503" s="17"/>
      <c r="E503" s="17"/>
      <c r="J503" s="17"/>
      <c r="P503" s="17"/>
    </row>
    <row r="504" spans="1:16">
      <c r="A504" s="17"/>
      <c r="B504" s="17"/>
      <c r="C504" s="17"/>
      <c r="D504" s="17"/>
      <c r="E504" s="17"/>
      <c r="J504" s="17"/>
      <c r="P504" s="17"/>
    </row>
    <row r="505" spans="1:16">
      <c r="A505" s="17"/>
      <c r="B505" s="17"/>
      <c r="C505" s="17"/>
      <c r="D505" s="17"/>
      <c r="E505" s="17"/>
      <c r="J505" s="17"/>
      <c r="P505" s="17"/>
    </row>
    <row r="506" spans="1:16">
      <c r="A506" s="17"/>
      <c r="B506" s="17"/>
      <c r="C506" s="17"/>
      <c r="D506" s="17"/>
      <c r="E506" s="17"/>
      <c r="J506" s="17"/>
      <c r="P506" s="17"/>
    </row>
    <row r="507" spans="1:16">
      <c r="A507" s="17"/>
      <c r="B507" s="17"/>
      <c r="C507" s="17"/>
      <c r="D507" s="17"/>
      <c r="E507" s="17"/>
      <c r="J507" s="17"/>
      <c r="P507" s="17"/>
    </row>
    <row r="508" spans="1:16">
      <c r="A508" s="17"/>
      <c r="B508" s="17"/>
      <c r="C508" s="17"/>
      <c r="D508" s="17"/>
      <c r="E508" s="17"/>
      <c r="J508" s="17"/>
      <c r="P508" s="17"/>
    </row>
    <row r="509" spans="1:16">
      <c r="A509" s="17"/>
      <c r="B509" s="17"/>
      <c r="C509" s="17"/>
      <c r="D509" s="17"/>
      <c r="E509" s="17"/>
      <c r="J509" s="17"/>
      <c r="P509" s="17"/>
    </row>
    <row r="510" spans="1:16">
      <c r="A510" s="17"/>
      <c r="B510" s="17"/>
      <c r="C510" s="17"/>
      <c r="D510" s="17"/>
      <c r="E510" s="17"/>
      <c r="J510" s="17"/>
      <c r="P510" s="17"/>
    </row>
    <row r="511" spans="1:16">
      <c r="A511" s="17"/>
      <c r="B511" s="17"/>
      <c r="C511" s="17"/>
      <c r="D511" s="17"/>
      <c r="E511" s="17"/>
      <c r="J511" s="17"/>
      <c r="P511" s="17"/>
    </row>
    <row r="512" spans="1:16">
      <c r="A512" s="17"/>
      <c r="B512" s="17"/>
      <c r="C512" s="17"/>
      <c r="D512" s="17"/>
      <c r="E512" s="17"/>
      <c r="J512" s="17"/>
      <c r="P512" s="17"/>
    </row>
    <row r="513" spans="1:16">
      <c r="A513" s="17"/>
      <c r="B513" s="17"/>
      <c r="C513" s="17"/>
      <c r="D513" s="17"/>
      <c r="E513" s="17"/>
      <c r="J513" s="17"/>
      <c r="P513" s="17"/>
    </row>
    <row r="514" spans="1:16">
      <c r="A514" s="17"/>
      <c r="B514" s="17"/>
      <c r="C514" s="17"/>
      <c r="D514" s="17"/>
      <c r="E514" s="17"/>
      <c r="J514" s="17"/>
      <c r="P514" s="17"/>
    </row>
    <row r="515" spans="1:16">
      <c r="A515" s="17"/>
      <c r="B515" s="17"/>
      <c r="C515" s="17"/>
      <c r="D515" s="17"/>
      <c r="E515" s="17"/>
      <c r="J515" s="17"/>
      <c r="P515" s="17"/>
    </row>
    <row r="516" spans="1:16">
      <c r="A516" s="17"/>
      <c r="B516" s="17"/>
      <c r="C516" s="17"/>
      <c r="D516" s="17"/>
      <c r="E516" s="17"/>
      <c r="J516" s="17"/>
      <c r="P516" s="17"/>
    </row>
    <row r="517" spans="1:16">
      <c r="A517" s="17"/>
      <c r="B517" s="17"/>
      <c r="C517" s="17"/>
      <c r="D517" s="17"/>
      <c r="E517" s="17"/>
      <c r="J517" s="17"/>
      <c r="P517" s="17"/>
    </row>
    <row r="518" spans="1:16">
      <c r="A518" s="17"/>
      <c r="B518" s="17"/>
      <c r="C518" s="17"/>
      <c r="D518" s="17"/>
      <c r="E518" s="17"/>
      <c r="J518" s="17"/>
      <c r="P518" s="17"/>
    </row>
    <row r="519" spans="1:16">
      <c r="A519" s="17"/>
      <c r="B519" s="17"/>
      <c r="C519" s="17"/>
      <c r="D519" s="17"/>
      <c r="E519" s="17"/>
      <c r="J519" s="17"/>
      <c r="P519" s="17"/>
    </row>
    <row r="520" spans="1:16">
      <c r="A520" s="17"/>
      <c r="B520" s="17"/>
      <c r="C520" s="17"/>
      <c r="D520" s="17"/>
      <c r="E520" s="17"/>
      <c r="J520" s="17"/>
      <c r="P520" s="17"/>
    </row>
    <row r="521" spans="1:16">
      <c r="A521" s="17"/>
      <c r="B521" s="17"/>
      <c r="C521" s="17"/>
      <c r="D521" s="17"/>
      <c r="E521" s="17"/>
      <c r="J521" s="17"/>
      <c r="P521" s="17"/>
    </row>
    <row r="522" spans="1:16">
      <c r="A522" s="17"/>
      <c r="B522" s="17"/>
      <c r="C522" s="17"/>
      <c r="D522" s="17"/>
      <c r="E522" s="17"/>
      <c r="J522" s="17"/>
      <c r="P522" s="17"/>
    </row>
    <row r="523" spans="1:16">
      <c r="A523" s="17"/>
      <c r="B523" s="17"/>
      <c r="C523" s="17"/>
      <c r="D523" s="17"/>
      <c r="E523" s="17"/>
      <c r="J523" s="17"/>
      <c r="P523" s="17"/>
    </row>
    <row r="524" spans="1:16">
      <c r="A524" s="17"/>
      <c r="B524" s="17"/>
      <c r="C524" s="17"/>
      <c r="D524" s="17"/>
      <c r="E524" s="17"/>
      <c r="J524" s="17"/>
      <c r="P524" s="17"/>
    </row>
    <row r="525" spans="1:16">
      <c r="A525" s="17"/>
      <c r="B525" s="17"/>
      <c r="C525" s="17"/>
      <c r="D525" s="17"/>
      <c r="E525" s="17"/>
      <c r="J525" s="17"/>
      <c r="P525" s="17"/>
    </row>
    <row r="526" spans="1:16">
      <c r="A526" s="17"/>
      <c r="B526" s="17"/>
      <c r="C526" s="17"/>
      <c r="D526" s="17"/>
      <c r="E526" s="17"/>
      <c r="J526" s="17"/>
      <c r="P526" s="17"/>
    </row>
    <row r="527" spans="1:16">
      <c r="A527" s="17"/>
      <c r="B527" s="17"/>
      <c r="C527" s="17"/>
      <c r="D527" s="17"/>
      <c r="E527" s="17"/>
      <c r="J527" s="17"/>
      <c r="P527" s="17"/>
    </row>
    <row r="528" spans="1:16">
      <c r="A528" s="17"/>
      <c r="B528" s="17"/>
      <c r="C528" s="17"/>
      <c r="D528" s="17"/>
      <c r="E528" s="17"/>
      <c r="J528" s="17"/>
      <c r="P528" s="17"/>
    </row>
    <row r="529" spans="1:16">
      <c r="A529" s="17"/>
      <c r="B529" s="17"/>
      <c r="C529" s="17"/>
      <c r="D529" s="17"/>
      <c r="E529" s="17"/>
      <c r="J529" s="17"/>
      <c r="P529" s="17"/>
    </row>
    <row r="530" spans="1:16">
      <c r="A530" s="17"/>
      <c r="B530" s="17"/>
      <c r="C530" s="17"/>
      <c r="D530" s="17"/>
      <c r="E530" s="17"/>
      <c r="J530" s="17"/>
      <c r="P530" s="17"/>
    </row>
    <row r="531" spans="1:16">
      <c r="A531" s="17"/>
      <c r="B531" s="17"/>
      <c r="C531" s="17"/>
      <c r="D531" s="17"/>
      <c r="E531" s="17"/>
      <c r="J531" s="17"/>
      <c r="P531" s="17"/>
    </row>
    <row r="532" spans="1:16">
      <c r="A532" s="17"/>
      <c r="B532" s="17"/>
      <c r="C532" s="17"/>
      <c r="D532" s="17"/>
      <c r="E532" s="17"/>
      <c r="J532" s="17"/>
      <c r="P532" s="17"/>
    </row>
    <row r="533" spans="1:16">
      <c r="A533" s="17"/>
      <c r="B533" s="17"/>
      <c r="C533" s="17"/>
      <c r="D533" s="17"/>
      <c r="E533" s="17"/>
      <c r="J533" s="17"/>
      <c r="P533" s="17"/>
    </row>
    <row r="534" spans="1:16">
      <c r="A534" s="17"/>
      <c r="B534" s="17"/>
      <c r="C534" s="17"/>
      <c r="D534" s="17"/>
      <c r="E534" s="17"/>
      <c r="J534" s="17"/>
      <c r="P534" s="17"/>
    </row>
    <row r="535" spans="1:16">
      <c r="A535" s="17"/>
      <c r="B535" s="17"/>
      <c r="C535" s="17"/>
      <c r="D535" s="17"/>
      <c r="E535" s="17"/>
      <c r="J535" s="17"/>
      <c r="P535" s="17"/>
    </row>
    <row r="536" spans="1:16">
      <c r="A536" s="17"/>
      <c r="B536" s="17"/>
      <c r="C536" s="17"/>
      <c r="D536" s="17"/>
      <c r="E536" s="17"/>
      <c r="P536" s="17"/>
    </row>
    <row r="537" spans="1:16">
      <c r="A537" s="17"/>
      <c r="B537" s="17"/>
      <c r="C537" s="17"/>
      <c r="D537" s="17"/>
      <c r="E537" s="17"/>
      <c r="J537" s="17"/>
      <c r="P537" s="17"/>
    </row>
    <row r="538" spans="1:16">
      <c r="A538" s="17"/>
      <c r="B538" s="17"/>
      <c r="C538" s="17"/>
      <c r="D538" s="17"/>
      <c r="E538" s="17"/>
      <c r="J538" s="17"/>
      <c r="P538" s="17"/>
    </row>
    <row r="539" spans="1:16">
      <c r="A539" s="17"/>
      <c r="B539" s="17"/>
      <c r="C539" s="17"/>
      <c r="D539" s="17"/>
      <c r="E539" s="17"/>
      <c r="J539" s="17"/>
      <c r="P539" s="17"/>
    </row>
    <row r="540" spans="1:16">
      <c r="A540" s="17"/>
      <c r="B540" s="17"/>
      <c r="C540" s="17"/>
      <c r="D540" s="17"/>
      <c r="E540" s="17"/>
      <c r="J540" s="17"/>
      <c r="P540" s="17"/>
    </row>
    <row r="541" spans="1:16">
      <c r="A541" s="17"/>
      <c r="B541" s="17"/>
      <c r="C541" s="17"/>
      <c r="D541" s="17"/>
      <c r="E541" s="17"/>
      <c r="J541" s="17"/>
      <c r="P541" s="17"/>
    </row>
    <row r="542" spans="1:16">
      <c r="A542" s="17"/>
      <c r="B542" s="17"/>
      <c r="C542" s="17"/>
      <c r="D542" s="17"/>
      <c r="E542" s="17"/>
      <c r="J542" s="17"/>
      <c r="P542" s="17"/>
    </row>
    <row r="543" spans="1:16">
      <c r="A543" s="17"/>
      <c r="B543" s="17"/>
      <c r="C543" s="17"/>
      <c r="D543" s="17"/>
      <c r="E543" s="17"/>
      <c r="J543" s="17"/>
      <c r="P543" s="17"/>
    </row>
    <row r="544" spans="1:16">
      <c r="A544" s="17"/>
      <c r="B544" s="17"/>
      <c r="C544" s="17"/>
      <c r="D544" s="17"/>
      <c r="E544" s="17"/>
      <c r="J544" s="17"/>
      <c r="P544" s="17"/>
    </row>
    <row r="545" spans="1:16">
      <c r="A545" s="17"/>
      <c r="B545" s="17"/>
      <c r="C545" s="17"/>
      <c r="D545" s="17"/>
      <c r="E545" s="17"/>
      <c r="J545" s="17"/>
      <c r="P545" s="17"/>
    </row>
    <row r="546" spans="1:16">
      <c r="A546" s="17"/>
      <c r="B546" s="17"/>
      <c r="C546" s="17"/>
      <c r="D546" s="17"/>
      <c r="E546" s="17"/>
      <c r="J546" s="17"/>
      <c r="P546" s="17"/>
    </row>
    <row r="547" spans="1:16">
      <c r="A547" s="17"/>
      <c r="B547" s="17"/>
      <c r="C547" s="17"/>
      <c r="D547" s="17"/>
      <c r="E547" s="17"/>
      <c r="J547" s="17"/>
      <c r="P547" s="17"/>
    </row>
    <row r="548" spans="1:16">
      <c r="A548" s="17"/>
      <c r="B548" s="17"/>
      <c r="C548" s="17"/>
      <c r="D548" s="17"/>
      <c r="E548" s="17"/>
      <c r="J548" s="17"/>
      <c r="P548" s="17"/>
    </row>
    <row r="549" spans="1:16">
      <c r="A549" s="17"/>
      <c r="B549" s="17"/>
      <c r="C549" s="17"/>
      <c r="D549" s="17"/>
      <c r="E549" s="17"/>
      <c r="J549" s="17"/>
      <c r="P549" s="17"/>
    </row>
    <row r="550" spans="1:16">
      <c r="A550" s="17"/>
      <c r="B550" s="17"/>
      <c r="C550" s="17"/>
      <c r="D550" s="17"/>
      <c r="E550" s="17"/>
      <c r="J550" s="17"/>
      <c r="P550" s="17"/>
    </row>
    <row r="551" spans="1:16">
      <c r="A551" s="17"/>
      <c r="B551" s="17"/>
      <c r="C551" s="17"/>
      <c r="D551" s="17"/>
      <c r="E551" s="17"/>
      <c r="J551" s="17"/>
      <c r="P551" s="17"/>
    </row>
    <row r="552" spans="1:16">
      <c r="A552" s="17"/>
      <c r="B552" s="17"/>
      <c r="C552" s="17"/>
      <c r="D552" s="17"/>
      <c r="E552" s="17"/>
      <c r="J552" s="17"/>
      <c r="P552" s="17"/>
    </row>
    <row r="553" spans="1:16">
      <c r="A553" s="17"/>
      <c r="B553" s="17"/>
      <c r="C553" s="17"/>
      <c r="D553" s="17"/>
      <c r="E553" s="17"/>
      <c r="J553" s="17"/>
      <c r="K553" s="17"/>
      <c r="P553" s="17"/>
    </row>
    <row r="554" spans="1:16">
      <c r="A554" s="17"/>
      <c r="B554" s="17"/>
      <c r="C554" s="17"/>
      <c r="D554" s="17"/>
      <c r="E554" s="17"/>
      <c r="J554" s="17"/>
      <c r="P554" s="17"/>
    </row>
    <row r="555" spans="1:16">
      <c r="A555" s="17"/>
      <c r="B555" s="17"/>
      <c r="C555" s="17"/>
      <c r="D555" s="17"/>
      <c r="E555" s="17"/>
      <c r="J555" s="17"/>
      <c r="P555" s="17"/>
    </row>
    <row r="556" spans="1:16">
      <c r="A556" s="17"/>
      <c r="B556" s="17"/>
      <c r="C556" s="17"/>
      <c r="D556" s="17"/>
      <c r="E556" s="17"/>
      <c r="J556" s="17"/>
      <c r="P556" s="17"/>
    </row>
    <row r="557" spans="1:16">
      <c r="A557" s="17"/>
      <c r="B557" s="17"/>
      <c r="C557" s="17"/>
      <c r="D557" s="17"/>
      <c r="E557" s="17"/>
      <c r="J557" s="17"/>
      <c r="K557" s="17"/>
      <c r="P557" s="17"/>
    </row>
    <row r="558" spans="1:16">
      <c r="A558" s="17"/>
      <c r="B558" s="17"/>
      <c r="C558" s="17"/>
      <c r="D558" s="17"/>
      <c r="E558" s="17"/>
      <c r="J558" s="17"/>
      <c r="P558" s="17"/>
    </row>
    <row r="559" spans="1:16">
      <c r="A559" s="17"/>
      <c r="B559" s="17"/>
      <c r="C559" s="17"/>
      <c r="D559" s="17"/>
      <c r="E559" s="17"/>
      <c r="J559" s="17"/>
      <c r="P559" s="17"/>
    </row>
    <row r="560" spans="1:16">
      <c r="A560" s="17"/>
      <c r="B560" s="17"/>
      <c r="C560" s="17"/>
      <c r="D560" s="17"/>
      <c r="E560" s="17"/>
      <c r="P560" s="17"/>
    </row>
    <row r="561" spans="1:16">
      <c r="A561" s="17"/>
      <c r="B561" s="17"/>
      <c r="C561" s="17"/>
      <c r="D561" s="17"/>
      <c r="E561" s="17"/>
      <c r="J561" s="17"/>
      <c r="P561" s="17"/>
    </row>
    <row r="562" spans="1:16">
      <c r="A562" s="17"/>
      <c r="B562" s="17"/>
      <c r="C562" s="17"/>
      <c r="D562" s="17"/>
      <c r="E562" s="17"/>
      <c r="J562" s="17"/>
      <c r="P562" s="17"/>
    </row>
    <row r="563" spans="1:16">
      <c r="A563" s="17"/>
      <c r="B563" s="17"/>
      <c r="C563" s="17"/>
      <c r="D563" s="17"/>
      <c r="E563" s="17"/>
      <c r="J563" s="17"/>
      <c r="P563" s="17"/>
    </row>
    <row r="564" spans="1:16">
      <c r="A564" s="17"/>
      <c r="B564" s="17"/>
      <c r="C564" s="17"/>
      <c r="D564" s="17"/>
      <c r="E564" s="17"/>
      <c r="J564" s="17"/>
      <c r="P564" s="17"/>
    </row>
    <row r="565" spans="1:16">
      <c r="A565" s="17"/>
      <c r="B565" s="17"/>
      <c r="C565" s="17"/>
      <c r="D565" s="17"/>
      <c r="E565" s="17"/>
      <c r="J565" s="17"/>
    </row>
    <row r="566" spans="1:16">
      <c r="A566" s="17"/>
      <c r="B566" s="17"/>
      <c r="C566" s="17"/>
      <c r="D566" s="17"/>
      <c r="E566" s="17"/>
      <c r="J566" s="17"/>
    </row>
    <row r="567" spans="1:16">
      <c r="A567" s="17"/>
      <c r="B567" s="17"/>
      <c r="C567" s="17"/>
      <c r="D567" s="17"/>
      <c r="E567" s="17"/>
      <c r="J567" s="17"/>
    </row>
    <row r="568" spans="1:16">
      <c r="A568" s="17"/>
      <c r="B568" s="17"/>
      <c r="C568" s="17"/>
      <c r="D568" s="17"/>
      <c r="E568" s="17"/>
      <c r="J568" s="17"/>
    </row>
    <row r="569" spans="1:16">
      <c r="A569" s="17"/>
      <c r="B569" s="17"/>
      <c r="C569" s="17"/>
      <c r="D569" s="17"/>
      <c r="E569" s="17"/>
      <c r="J569" s="17"/>
    </row>
    <row r="570" spans="1:16">
      <c r="A570" s="17"/>
      <c r="B570" s="17"/>
      <c r="C570" s="17"/>
      <c r="D570" s="17"/>
      <c r="E570" s="17"/>
      <c r="J570" s="17"/>
    </row>
    <row r="571" spans="1:16">
      <c r="A571" s="17"/>
      <c r="B571" s="17"/>
      <c r="C571" s="17"/>
      <c r="D571" s="17"/>
      <c r="E571" s="17"/>
      <c r="J571" s="17"/>
    </row>
    <row r="572" spans="1:16">
      <c r="A572" s="17"/>
      <c r="B572" s="17"/>
      <c r="C572" s="17"/>
      <c r="D572" s="17"/>
      <c r="E572" s="17"/>
      <c r="J572" s="17"/>
      <c r="P572" s="17"/>
    </row>
    <row r="573" spans="1:16">
      <c r="A573" s="17"/>
      <c r="B573" s="17"/>
      <c r="C573" s="17"/>
      <c r="D573" s="17"/>
      <c r="E573" s="17"/>
      <c r="J573" s="17"/>
      <c r="P573" s="17"/>
    </row>
    <row r="574" spans="1:16">
      <c r="A574" s="17"/>
      <c r="B574" s="17"/>
      <c r="C574" s="17"/>
      <c r="D574" s="17"/>
      <c r="E574" s="17"/>
      <c r="J574" s="17"/>
      <c r="P574" s="17"/>
    </row>
    <row r="575" spans="1:16">
      <c r="A575" s="17"/>
      <c r="B575" s="17"/>
      <c r="C575" s="17"/>
      <c r="D575" s="17"/>
      <c r="E575" s="17"/>
    </row>
    <row r="576" spans="1:16">
      <c r="A576" s="17"/>
      <c r="B576" s="17"/>
      <c r="C576" s="17"/>
      <c r="D576" s="17"/>
      <c r="E576" s="17"/>
      <c r="J576" s="17"/>
    </row>
  </sheetData>
  <autoFilter ref="A1:Q217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30"/>
  <sheetViews>
    <sheetView zoomScale="80" zoomScaleNormal="80" workbookViewId="0">
      <pane ySplit="1" topLeftCell="A230" activePane="bottomLeft" state="frozen"/>
      <selection pane="bottomLeft" activeCell="S251" sqref="S251"/>
    </sheetView>
  </sheetViews>
  <sheetFormatPr defaultColWidth="9" defaultRowHeight="15"/>
  <cols>
    <col min="1" max="1" width="11.7109375" customWidth="1"/>
    <col min="2" max="3" width="21.5703125" customWidth="1"/>
    <col min="4" max="4" width="24.85546875" customWidth="1"/>
    <col min="5" max="5" width="23.42578125" customWidth="1"/>
    <col min="6" max="6" width="11.7109375" customWidth="1"/>
    <col min="7" max="7" width="10.140625" customWidth="1"/>
    <col min="8" max="8" width="15.5703125" customWidth="1"/>
    <col min="9" max="9" width="11" customWidth="1"/>
    <col min="10" max="10" width="11.7109375" customWidth="1"/>
    <col min="11" max="12" width="12.85546875" customWidth="1"/>
    <col min="13" max="13" width="32.140625" style="2" customWidth="1"/>
    <col min="14" max="14" width="13.5703125" customWidth="1"/>
    <col min="15" max="15" width="15.28515625" customWidth="1"/>
    <col min="16" max="16" width="15.5703125" customWidth="1"/>
  </cols>
  <sheetData>
    <row r="1" spans="1:16">
      <c r="A1" s="1" t="s">
        <v>112</v>
      </c>
      <c r="B1" s="1" t="s">
        <v>14</v>
      </c>
      <c r="C1" s="1" t="s">
        <v>113</v>
      </c>
      <c r="D1" s="1" t="s">
        <v>672</v>
      </c>
      <c r="E1" s="1" t="s">
        <v>15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4" t="s">
        <v>122</v>
      </c>
      <c r="N1" s="1" t="s">
        <v>123</v>
      </c>
      <c r="O1" s="1" t="s">
        <v>124</v>
      </c>
      <c r="P1" s="1" t="s">
        <v>22</v>
      </c>
    </row>
    <row r="2" spans="1:16" ht="30">
      <c r="C2" s="2" t="s">
        <v>173</v>
      </c>
      <c r="D2" s="2" t="s">
        <v>673</v>
      </c>
      <c r="E2" s="2" t="s">
        <v>674</v>
      </c>
      <c r="F2" s="2" t="s">
        <v>131</v>
      </c>
      <c r="K2" s="2" t="s">
        <v>415</v>
      </c>
      <c r="L2" s="2" t="s">
        <v>133</v>
      </c>
    </row>
    <row r="3" spans="1:16" ht="30">
      <c r="C3" s="2" t="s">
        <v>173</v>
      </c>
      <c r="D3" s="2" t="s">
        <v>675</v>
      </c>
      <c r="E3" s="2" t="s">
        <v>676</v>
      </c>
      <c r="F3" s="2" t="s">
        <v>131</v>
      </c>
      <c r="K3" s="2"/>
      <c r="L3" s="2" t="s">
        <v>133</v>
      </c>
    </row>
    <row r="4" spans="1:16" ht="30">
      <c r="C4" s="2" t="s">
        <v>173</v>
      </c>
      <c r="D4" s="2" t="s">
        <v>677</v>
      </c>
      <c r="E4" s="2" t="s">
        <v>678</v>
      </c>
      <c r="F4" s="2" t="s">
        <v>131</v>
      </c>
      <c r="K4" s="2"/>
      <c r="L4" s="2" t="s">
        <v>133</v>
      </c>
    </row>
    <row r="5" spans="1:16">
      <c r="C5" s="2" t="s">
        <v>173</v>
      </c>
      <c r="D5" s="2" t="s">
        <v>679</v>
      </c>
      <c r="E5" s="2" t="s">
        <v>680</v>
      </c>
      <c r="F5" s="2" t="s">
        <v>131</v>
      </c>
      <c r="K5" s="2" t="s">
        <v>679</v>
      </c>
      <c r="L5" s="2" t="s">
        <v>133</v>
      </c>
    </row>
    <row r="6" spans="1:16" ht="30">
      <c r="C6" s="2" t="s">
        <v>173</v>
      </c>
      <c r="D6" s="2" t="s">
        <v>681</v>
      </c>
      <c r="E6" s="2" t="s">
        <v>682</v>
      </c>
      <c r="F6" s="2" t="s">
        <v>131</v>
      </c>
      <c r="K6" s="2"/>
      <c r="L6" s="2" t="s">
        <v>133</v>
      </c>
    </row>
    <row r="7" spans="1:16">
      <c r="C7" s="2" t="s">
        <v>173</v>
      </c>
      <c r="D7" s="2" t="s">
        <v>683</v>
      </c>
      <c r="E7" s="2" t="s">
        <v>311</v>
      </c>
      <c r="F7" s="2" t="s">
        <v>150</v>
      </c>
      <c r="K7" s="2"/>
      <c r="L7" s="2" t="s">
        <v>133</v>
      </c>
    </row>
    <row r="8" spans="1:16">
      <c r="C8" s="2" t="s">
        <v>173</v>
      </c>
      <c r="D8" s="2" t="s">
        <v>684</v>
      </c>
      <c r="E8" s="2" t="s">
        <v>685</v>
      </c>
      <c r="F8" s="2" t="s">
        <v>131</v>
      </c>
      <c r="K8" s="2"/>
      <c r="L8" s="2" t="s">
        <v>133</v>
      </c>
    </row>
    <row r="9" spans="1:16">
      <c r="C9" s="2" t="s">
        <v>173</v>
      </c>
      <c r="D9" s="2" t="s">
        <v>686</v>
      </c>
      <c r="E9" s="2" t="s">
        <v>314</v>
      </c>
      <c r="F9" s="2" t="s">
        <v>131</v>
      </c>
      <c r="K9" s="2"/>
      <c r="L9" s="2" t="s">
        <v>133</v>
      </c>
    </row>
    <row r="10" spans="1:16">
      <c r="C10" s="2" t="s">
        <v>173</v>
      </c>
      <c r="D10" s="2" t="s">
        <v>687</v>
      </c>
      <c r="E10" s="2" t="s">
        <v>688</v>
      </c>
      <c r="F10" s="2" t="s">
        <v>131</v>
      </c>
      <c r="K10" s="2"/>
      <c r="L10" s="2" t="s">
        <v>133</v>
      </c>
    </row>
    <row r="11" spans="1:16">
      <c r="C11" s="2" t="s">
        <v>173</v>
      </c>
      <c r="D11" s="2" t="s">
        <v>689</v>
      </c>
      <c r="E11" s="2" t="s">
        <v>690</v>
      </c>
      <c r="F11" s="2" t="s">
        <v>131</v>
      </c>
      <c r="K11" s="2"/>
      <c r="L11" s="2" t="s">
        <v>133</v>
      </c>
    </row>
    <row r="12" spans="1:16">
      <c r="C12" s="2" t="s">
        <v>173</v>
      </c>
      <c r="D12" s="2" t="s">
        <v>691</v>
      </c>
      <c r="E12" s="2" t="s">
        <v>692</v>
      </c>
      <c r="F12" s="2" t="s">
        <v>131</v>
      </c>
      <c r="K12" s="2"/>
      <c r="L12" s="2" t="s">
        <v>133</v>
      </c>
    </row>
    <row r="13" spans="1:16" ht="30">
      <c r="C13" s="2" t="s">
        <v>173</v>
      </c>
      <c r="D13" s="2" t="s">
        <v>693</v>
      </c>
      <c r="E13" s="2" t="s">
        <v>694</v>
      </c>
      <c r="F13" s="2" t="s">
        <v>131</v>
      </c>
      <c r="K13" s="2"/>
      <c r="L13" s="2" t="s">
        <v>133</v>
      </c>
    </row>
    <row r="14" spans="1:16" ht="30">
      <c r="C14" s="2" t="s">
        <v>173</v>
      </c>
      <c r="D14" s="2" t="s">
        <v>695</v>
      </c>
      <c r="E14" s="2" t="s">
        <v>696</v>
      </c>
      <c r="F14" s="2" t="s">
        <v>150</v>
      </c>
      <c r="K14" s="2"/>
      <c r="L14" s="2" t="s">
        <v>133</v>
      </c>
    </row>
    <row r="15" spans="1:16">
      <c r="C15" s="2" t="s">
        <v>173</v>
      </c>
      <c r="D15" s="2" t="s">
        <v>697</v>
      </c>
      <c r="E15" s="2" t="s">
        <v>698</v>
      </c>
      <c r="F15" s="2" t="s">
        <v>131</v>
      </c>
      <c r="K15" s="2" t="s">
        <v>415</v>
      </c>
      <c r="L15" s="2" t="s">
        <v>133</v>
      </c>
    </row>
    <row r="16" spans="1:16">
      <c r="C16" s="2" t="s">
        <v>173</v>
      </c>
      <c r="D16" s="2" t="s">
        <v>699</v>
      </c>
      <c r="E16" s="2" t="s">
        <v>322</v>
      </c>
      <c r="F16" s="2" t="s">
        <v>131</v>
      </c>
      <c r="K16" s="2"/>
      <c r="L16" s="2" t="s">
        <v>133</v>
      </c>
    </row>
    <row r="17" spans="2:16">
      <c r="C17" s="2" t="s">
        <v>173</v>
      </c>
      <c r="D17" s="2" t="s">
        <v>700</v>
      </c>
      <c r="E17" s="2" t="s">
        <v>701</v>
      </c>
      <c r="F17" s="2" t="s">
        <v>131</v>
      </c>
      <c r="K17" s="2" t="s">
        <v>700</v>
      </c>
      <c r="L17" s="2" t="s">
        <v>133</v>
      </c>
    </row>
    <row r="18" spans="2:16">
      <c r="C18" s="2" t="s">
        <v>173</v>
      </c>
      <c r="D18" s="2" t="s">
        <v>702</v>
      </c>
      <c r="E18" s="2" t="s">
        <v>703</v>
      </c>
      <c r="F18" s="2" t="s">
        <v>131</v>
      </c>
      <c r="K18" s="2"/>
      <c r="L18" s="2" t="s">
        <v>133</v>
      </c>
    </row>
    <row r="19" spans="2:16">
      <c r="C19" s="2" t="s">
        <v>173</v>
      </c>
      <c r="D19" s="2" t="s">
        <v>704</v>
      </c>
      <c r="E19" s="2" t="s">
        <v>705</v>
      </c>
      <c r="F19" s="2" t="s">
        <v>131</v>
      </c>
      <c r="K19" s="2" t="s">
        <v>704</v>
      </c>
      <c r="L19" s="2" t="s">
        <v>133</v>
      </c>
    </row>
    <row r="20" spans="2:16">
      <c r="C20" s="2" t="s">
        <v>173</v>
      </c>
      <c r="D20" s="2" t="s">
        <v>706</v>
      </c>
      <c r="E20" s="2" t="s">
        <v>707</v>
      </c>
      <c r="F20" s="2" t="s">
        <v>131</v>
      </c>
      <c r="K20" s="2" t="s">
        <v>706</v>
      </c>
      <c r="L20" s="2" t="s">
        <v>133</v>
      </c>
    </row>
    <row r="21" spans="2:16">
      <c r="C21" s="2" t="s">
        <v>173</v>
      </c>
      <c r="D21" s="2" t="s">
        <v>708</v>
      </c>
      <c r="E21" s="2" t="s">
        <v>709</v>
      </c>
      <c r="F21" s="2" t="s">
        <v>131</v>
      </c>
      <c r="K21" s="2"/>
      <c r="L21" s="2" t="s">
        <v>133</v>
      </c>
    </row>
    <row r="22" spans="2:16">
      <c r="C22" s="2" t="s">
        <v>173</v>
      </c>
      <c r="D22" s="2" t="s">
        <v>710</v>
      </c>
      <c r="E22" s="2" t="s">
        <v>711</v>
      </c>
      <c r="F22" s="2" t="s">
        <v>131</v>
      </c>
      <c r="K22" s="2" t="s">
        <v>710</v>
      </c>
      <c r="L22" s="2" t="s">
        <v>133</v>
      </c>
    </row>
    <row r="23" spans="2:16">
      <c r="C23" s="2" t="s">
        <v>173</v>
      </c>
      <c r="D23" s="2" t="s">
        <v>712</v>
      </c>
      <c r="E23" s="2" t="s">
        <v>713</v>
      </c>
      <c r="F23" s="2" t="s">
        <v>131</v>
      </c>
      <c r="K23" s="2"/>
      <c r="L23" s="2" t="s">
        <v>133</v>
      </c>
    </row>
    <row r="24" spans="2:16">
      <c r="C24" s="2" t="s">
        <v>173</v>
      </c>
      <c r="D24" s="2" t="s">
        <v>714</v>
      </c>
      <c r="E24" s="2" t="s">
        <v>715</v>
      </c>
      <c r="F24" s="2" t="s">
        <v>131</v>
      </c>
      <c r="K24" s="2" t="s">
        <v>714</v>
      </c>
      <c r="L24" s="2" t="s">
        <v>133</v>
      </c>
    </row>
    <row r="25" spans="2:16" ht="30">
      <c r="C25" s="2" t="s">
        <v>173</v>
      </c>
      <c r="D25" s="2" t="s">
        <v>716</v>
      </c>
      <c r="E25" s="2" t="s">
        <v>717</v>
      </c>
      <c r="F25" s="2" t="s">
        <v>131</v>
      </c>
      <c r="K25" s="2"/>
      <c r="L25" s="2" t="s">
        <v>133</v>
      </c>
    </row>
    <row r="26" spans="2:16">
      <c r="C26" s="2" t="s">
        <v>173</v>
      </c>
      <c r="D26" s="2" t="s">
        <v>718</v>
      </c>
      <c r="E26" s="2" t="s">
        <v>719</v>
      </c>
      <c r="F26" s="2" t="s">
        <v>131</v>
      </c>
      <c r="K26" s="2" t="s">
        <v>718</v>
      </c>
      <c r="L26" s="2" t="s">
        <v>133</v>
      </c>
    </row>
    <row r="27" spans="2:16">
      <c r="C27" s="2" t="s">
        <v>528</v>
      </c>
      <c r="D27" s="2" t="s">
        <v>720</v>
      </c>
      <c r="E27" s="2" t="s">
        <v>720</v>
      </c>
      <c r="F27" s="2" t="s">
        <v>131</v>
      </c>
      <c r="K27" s="2"/>
      <c r="L27" s="2" t="s">
        <v>195</v>
      </c>
    </row>
    <row r="28" spans="2:16">
      <c r="C28" s="2" t="s">
        <v>528</v>
      </c>
      <c r="D28" s="2" t="s">
        <v>721</v>
      </c>
      <c r="E28" s="2" t="s">
        <v>721</v>
      </c>
      <c r="F28" s="2" t="s">
        <v>131</v>
      </c>
      <c r="K28" s="2"/>
      <c r="L28" s="2" t="s">
        <v>195</v>
      </c>
    </row>
    <row r="29" spans="2:16">
      <c r="C29" s="2" t="s">
        <v>528</v>
      </c>
      <c r="D29" s="2" t="s">
        <v>722</v>
      </c>
      <c r="E29" s="2" t="s">
        <v>722</v>
      </c>
      <c r="F29" s="2" t="s">
        <v>131</v>
      </c>
      <c r="K29" s="2"/>
      <c r="L29" s="2" t="s">
        <v>195</v>
      </c>
    </row>
    <row r="30" spans="2:16">
      <c r="C30" s="2" t="s">
        <v>528</v>
      </c>
      <c r="D30" s="2" t="s">
        <v>723</v>
      </c>
      <c r="E30" s="2" t="s">
        <v>723</v>
      </c>
      <c r="F30" s="2" t="s">
        <v>131</v>
      </c>
      <c r="K30" s="2"/>
      <c r="L30" s="2" t="s">
        <v>195</v>
      </c>
      <c r="P30" s="2"/>
    </row>
    <row r="31" spans="2:16">
      <c r="C31" s="2" t="s">
        <v>528</v>
      </c>
      <c r="D31" s="2" t="s">
        <v>724</v>
      </c>
      <c r="E31" s="2" t="s">
        <v>724</v>
      </c>
      <c r="F31" s="2" t="s">
        <v>131</v>
      </c>
      <c r="K31" s="2"/>
      <c r="L31" s="2" t="s">
        <v>195</v>
      </c>
      <c r="P31" s="2"/>
    </row>
    <row r="32" spans="2:16">
      <c r="B32" t="s">
        <v>725</v>
      </c>
      <c r="C32" s="2" t="s">
        <v>524</v>
      </c>
      <c r="D32" s="2" t="s">
        <v>726</v>
      </c>
      <c r="E32" s="2" t="s">
        <v>727</v>
      </c>
      <c r="F32" s="2" t="s">
        <v>150</v>
      </c>
      <c r="K32" s="2"/>
      <c r="L32" s="2" t="s">
        <v>195</v>
      </c>
      <c r="P32" s="2"/>
    </row>
    <row r="33" spans="3:16">
      <c r="C33" s="2" t="s">
        <v>524</v>
      </c>
      <c r="D33" s="2" t="s">
        <v>728</v>
      </c>
      <c r="E33" s="2" t="s">
        <v>729</v>
      </c>
      <c r="F33" s="2" t="s">
        <v>150</v>
      </c>
      <c r="K33" s="2"/>
      <c r="L33" s="2" t="s">
        <v>195</v>
      </c>
      <c r="P33" s="2"/>
    </row>
    <row r="34" spans="3:16" ht="30">
      <c r="C34" s="2" t="s">
        <v>524</v>
      </c>
      <c r="D34" s="2" t="s">
        <v>730</v>
      </c>
      <c r="E34" s="2" t="s">
        <v>731</v>
      </c>
      <c r="F34" s="2" t="s">
        <v>150</v>
      </c>
      <c r="K34" s="2"/>
      <c r="L34" s="2" t="s">
        <v>195</v>
      </c>
      <c r="P34" s="2"/>
    </row>
    <row r="35" spans="3:16" ht="30">
      <c r="C35" s="2" t="s">
        <v>524</v>
      </c>
      <c r="D35" s="2" t="s">
        <v>732</v>
      </c>
      <c r="E35" s="2" t="s">
        <v>733</v>
      </c>
      <c r="F35" s="2" t="s">
        <v>150</v>
      </c>
      <c r="K35" s="2"/>
      <c r="L35" s="2" t="s">
        <v>195</v>
      </c>
      <c r="P35" s="2"/>
    </row>
    <row r="36" spans="3:16">
      <c r="C36" s="2" t="s">
        <v>524</v>
      </c>
      <c r="D36" s="2" t="s">
        <v>734</v>
      </c>
      <c r="E36" s="2" t="s">
        <v>735</v>
      </c>
      <c r="F36" s="2" t="s">
        <v>178</v>
      </c>
      <c r="K36" s="2"/>
      <c r="L36" s="2" t="s">
        <v>195</v>
      </c>
      <c r="P36" s="2"/>
    </row>
    <row r="37" spans="3:16">
      <c r="C37" s="2" t="s">
        <v>524</v>
      </c>
      <c r="D37" s="2" t="s">
        <v>736</v>
      </c>
      <c r="E37" s="2" t="s">
        <v>737</v>
      </c>
      <c r="F37" s="2" t="s">
        <v>178</v>
      </c>
      <c r="K37" s="2"/>
      <c r="L37" s="2" t="s">
        <v>195</v>
      </c>
      <c r="P37" s="2"/>
    </row>
    <row r="38" spans="3:16">
      <c r="C38" s="2" t="s">
        <v>524</v>
      </c>
      <c r="D38" s="2" t="s">
        <v>738</v>
      </c>
      <c r="E38" s="2" t="s">
        <v>739</v>
      </c>
      <c r="F38" s="2" t="s">
        <v>178</v>
      </c>
      <c r="K38" s="2"/>
      <c r="L38" s="2" t="s">
        <v>195</v>
      </c>
      <c r="P38" s="2"/>
    </row>
    <row r="39" spans="3:16">
      <c r="C39" s="2" t="s">
        <v>524</v>
      </c>
      <c r="D39" s="2" t="s">
        <v>740</v>
      </c>
      <c r="E39" s="2" t="s">
        <v>741</v>
      </c>
      <c r="F39" s="2" t="s">
        <v>178</v>
      </c>
      <c r="K39" s="2"/>
      <c r="L39" s="2" t="s">
        <v>195</v>
      </c>
      <c r="P39" s="2"/>
    </row>
    <row r="40" spans="3:16">
      <c r="C40" s="2" t="s">
        <v>524</v>
      </c>
      <c r="D40" s="2" t="s">
        <v>742</v>
      </c>
      <c r="E40" s="2" t="s">
        <v>743</v>
      </c>
      <c r="F40" s="2" t="s">
        <v>150</v>
      </c>
      <c r="K40" s="2"/>
      <c r="L40" s="2" t="s">
        <v>195</v>
      </c>
      <c r="P40" s="2"/>
    </row>
    <row r="41" spans="3:16">
      <c r="C41" s="2" t="s">
        <v>524</v>
      </c>
      <c r="D41" s="2" t="s">
        <v>744</v>
      </c>
      <c r="E41" s="2" t="s">
        <v>745</v>
      </c>
      <c r="F41" s="2" t="s">
        <v>150</v>
      </c>
      <c r="K41" s="2"/>
      <c r="L41" s="2" t="s">
        <v>195</v>
      </c>
      <c r="P41" s="2"/>
    </row>
    <row r="42" spans="3:16">
      <c r="C42" s="2" t="s">
        <v>524</v>
      </c>
      <c r="D42" s="2" t="s">
        <v>746</v>
      </c>
      <c r="E42" s="2" t="s">
        <v>747</v>
      </c>
      <c r="F42" s="2" t="s">
        <v>178</v>
      </c>
      <c r="K42" s="2"/>
      <c r="L42" s="2" t="s">
        <v>195</v>
      </c>
      <c r="P42" s="2"/>
    </row>
    <row r="43" spans="3:16" ht="30">
      <c r="C43" s="2" t="s">
        <v>524</v>
      </c>
      <c r="D43" s="2" t="s">
        <v>748</v>
      </c>
      <c r="E43" s="2" t="s">
        <v>749</v>
      </c>
      <c r="F43" s="2" t="s">
        <v>150</v>
      </c>
      <c r="K43" s="2"/>
      <c r="L43" s="2" t="s">
        <v>195</v>
      </c>
      <c r="P43" s="2"/>
    </row>
    <row r="44" spans="3:16">
      <c r="C44" s="2" t="s">
        <v>524</v>
      </c>
      <c r="D44" s="2" t="s">
        <v>750</v>
      </c>
      <c r="E44" s="2" t="s">
        <v>751</v>
      </c>
      <c r="F44" s="2" t="s">
        <v>178</v>
      </c>
      <c r="K44" s="2"/>
      <c r="L44" s="2" t="s">
        <v>195</v>
      </c>
      <c r="P44" s="2"/>
    </row>
    <row r="45" spans="3:16">
      <c r="C45" s="2" t="s">
        <v>524</v>
      </c>
      <c r="D45" s="2" t="s">
        <v>752</v>
      </c>
      <c r="E45" s="2" t="s">
        <v>753</v>
      </c>
      <c r="F45" s="2" t="s">
        <v>178</v>
      </c>
      <c r="K45" s="2"/>
      <c r="L45" s="2" t="s">
        <v>195</v>
      </c>
      <c r="P45" s="2"/>
    </row>
    <row r="46" spans="3:16">
      <c r="C46" s="2" t="s">
        <v>524</v>
      </c>
      <c r="D46" s="2" t="s">
        <v>754</v>
      </c>
      <c r="E46" s="2" t="s">
        <v>755</v>
      </c>
      <c r="F46" s="2" t="s">
        <v>178</v>
      </c>
      <c r="K46" s="2"/>
      <c r="L46" s="2" t="s">
        <v>195</v>
      </c>
      <c r="P46" s="2"/>
    </row>
    <row r="47" spans="3:16">
      <c r="C47" s="2" t="s">
        <v>524</v>
      </c>
      <c r="D47" s="2" t="s">
        <v>756</v>
      </c>
      <c r="E47" s="2" t="s">
        <v>757</v>
      </c>
      <c r="F47" s="2" t="s">
        <v>150</v>
      </c>
      <c r="K47" s="2"/>
      <c r="L47" s="2" t="s">
        <v>195</v>
      </c>
      <c r="P47" s="2"/>
    </row>
    <row r="48" spans="3:16">
      <c r="C48" s="2" t="s">
        <v>524</v>
      </c>
      <c r="D48" s="2" t="s">
        <v>758</v>
      </c>
      <c r="E48" s="2" t="s">
        <v>759</v>
      </c>
      <c r="F48" s="2" t="s">
        <v>150</v>
      </c>
      <c r="K48" s="2"/>
      <c r="L48" s="2" t="s">
        <v>195</v>
      </c>
      <c r="P48" s="2"/>
    </row>
    <row r="49" spans="2:16">
      <c r="C49" s="2" t="s">
        <v>524</v>
      </c>
      <c r="D49" s="2" t="s">
        <v>760</v>
      </c>
      <c r="E49" s="2" t="s">
        <v>761</v>
      </c>
      <c r="F49" s="2" t="s">
        <v>178</v>
      </c>
      <c r="K49" s="2"/>
      <c r="L49" s="2" t="s">
        <v>195</v>
      </c>
      <c r="P49" s="2"/>
    </row>
    <row r="50" spans="2:16">
      <c r="B50" t="s">
        <v>762</v>
      </c>
      <c r="C50" s="2" t="s">
        <v>524</v>
      </c>
      <c r="D50" s="2" t="s">
        <v>763</v>
      </c>
      <c r="E50" s="2" t="s">
        <v>764</v>
      </c>
      <c r="F50" s="2" t="s">
        <v>150</v>
      </c>
      <c r="K50" s="2"/>
      <c r="L50" s="2" t="s">
        <v>195</v>
      </c>
      <c r="P50" s="2"/>
    </row>
    <row r="51" spans="2:16">
      <c r="C51" s="2" t="s">
        <v>524</v>
      </c>
      <c r="D51" s="2" t="s">
        <v>765</v>
      </c>
      <c r="E51" s="2" t="s">
        <v>766</v>
      </c>
      <c r="F51" s="2" t="s">
        <v>178</v>
      </c>
      <c r="K51" s="2"/>
      <c r="L51" s="2" t="s">
        <v>195</v>
      </c>
      <c r="P51" s="2"/>
    </row>
    <row r="52" spans="2:16">
      <c r="C52" s="2" t="s">
        <v>524</v>
      </c>
      <c r="D52" s="2" t="s">
        <v>767</v>
      </c>
      <c r="E52" s="2" t="s">
        <v>768</v>
      </c>
      <c r="F52" s="2" t="s">
        <v>178</v>
      </c>
      <c r="K52" s="2"/>
      <c r="L52" s="2" t="s">
        <v>195</v>
      </c>
      <c r="P52" s="2"/>
    </row>
    <row r="53" spans="2:16">
      <c r="C53" s="2" t="s">
        <v>524</v>
      </c>
      <c r="D53" s="2" t="s">
        <v>769</v>
      </c>
      <c r="E53" s="2" t="s">
        <v>770</v>
      </c>
      <c r="F53" s="2" t="s">
        <v>178</v>
      </c>
      <c r="K53" s="2"/>
      <c r="L53" s="2" t="s">
        <v>195</v>
      </c>
      <c r="P53" s="2"/>
    </row>
    <row r="54" spans="2:16">
      <c r="C54" s="2" t="s">
        <v>524</v>
      </c>
      <c r="D54" s="2" t="s">
        <v>771</v>
      </c>
      <c r="E54" s="2" t="s">
        <v>772</v>
      </c>
      <c r="F54" s="2" t="s">
        <v>178</v>
      </c>
      <c r="K54" s="2"/>
      <c r="L54" s="2" t="s">
        <v>195</v>
      </c>
      <c r="P54" s="2"/>
    </row>
    <row r="55" spans="2:16">
      <c r="C55" s="2" t="s">
        <v>524</v>
      </c>
      <c r="D55" s="2" t="s">
        <v>773</v>
      </c>
      <c r="E55" s="2" t="s">
        <v>774</v>
      </c>
      <c r="F55" s="2" t="s">
        <v>178</v>
      </c>
      <c r="K55" s="2"/>
      <c r="L55" s="2" t="s">
        <v>195</v>
      </c>
      <c r="P55" s="2"/>
    </row>
    <row r="56" spans="2:16">
      <c r="C56" s="2" t="s">
        <v>524</v>
      </c>
      <c r="D56" s="2" t="s">
        <v>775</v>
      </c>
      <c r="E56" s="2" t="s">
        <v>776</v>
      </c>
      <c r="F56" s="2" t="s">
        <v>150</v>
      </c>
      <c r="K56" s="2"/>
      <c r="L56" s="2" t="s">
        <v>195</v>
      </c>
      <c r="P56" s="2"/>
    </row>
    <row r="57" spans="2:16" ht="30">
      <c r="C57" s="2" t="s">
        <v>524</v>
      </c>
      <c r="D57" s="2" t="s">
        <v>777</v>
      </c>
      <c r="E57" s="2" t="s">
        <v>778</v>
      </c>
      <c r="F57" s="2" t="s">
        <v>178</v>
      </c>
      <c r="K57" s="2"/>
      <c r="L57" s="2" t="s">
        <v>195</v>
      </c>
      <c r="P57" s="2"/>
    </row>
    <row r="58" spans="2:16" ht="30">
      <c r="C58" s="2" t="s">
        <v>524</v>
      </c>
      <c r="D58" s="2" t="s">
        <v>779</v>
      </c>
      <c r="E58" s="2" t="s">
        <v>780</v>
      </c>
      <c r="F58" s="2" t="s">
        <v>178</v>
      </c>
      <c r="K58" s="2"/>
      <c r="L58" s="2" t="s">
        <v>195</v>
      </c>
      <c r="P58" s="2"/>
    </row>
    <row r="59" spans="2:16" ht="30">
      <c r="C59" s="2" t="s">
        <v>524</v>
      </c>
      <c r="D59" s="2" t="s">
        <v>781</v>
      </c>
      <c r="E59" s="2" t="s">
        <v>782</v>
      </c>
      <c r="F59" s="2" t="s">
        <v>150</v>
      </c>
      <c r="K59" s="2"/>
      <c r="L59" s="2" t="s">
        <v>195</v>
      </c>
      <c r="P59" s="2"/>
    </row>
    <row r="60" spans="2:16">
      <c r="C60" s="2" t="s">
        <v>524</v>
      </c>
      <c r="D60" s="2" t="s">
        <v>783</v>
      </c>
      <c r="E60" s="2" t="s">
        <v>784</v>
      </c>
      <c r="F60" s="2" t="s">
        <v>150</v>
      </c>
      <c r="K60" s="2"/>
      <c r="L60" s="2" t="s">
        <v>195</v>
      </c>
      <c r="P60" s="2"/>
    </row>
    <row r="61" spans="2:16">
      <c r="C61" s="2" t="s">
        <v>524</v>
      </c>
      <c r="D61" s="2" t="s">
        <v>785</v>
      </c>
      <c r="E61" s="2" t="s">
        <v>786</v>
      </c>
      <c r="F61" s="2" t="s">
        <v>178</v>
      </c>
      <c r="K61" s="2"/>
      <c r="L61" s="2" t="s">
        <v>195</v>
      </c>
      <c r="P61" s="2"/>
    </row>
    <row r="62" spans="2:16">
      <c r="C62" s="2" t="s">
        <v>524</v>
      </c>
      <c r="D62" s="2" t="s">
        <v>787</v>
      </c>
      <c r="E62" s="2" t="s">
        <v>788</v>
      </c>
      <c r="F62" s="2" t="s">
        <v>150</v>
      </c>
      <c r="K62" s="2"/>
      <c r="L62" s="2" t="s">
        <v>195</v>
      </c>
      <c r="P62" s="2"/>
    </row>
    <row r="63" spans="2:16">
      <c r="C63" s="2" t="s">
        <v>524</v>
      </c>
      <c r="D63" s="2" t="s">
        <v>789</v>
      </c>
      <c r="E63" s="2" t="s">
        <v>790</v>
      </c>
      <c r="F63" s="2" t="s">
        <v>150</v>
      </c>
      <c r="K63" s="2"/>
      <c r="L63" s="2" t="s">
        <v>195</v>
      </c>
      <c r="P63" s="2"/>
    </row>
    <row r="64" spans="2:16">
      <c r="C64" s="2" t="s">
        <v>524</v>
      </c>
      <c r="D64" s="2" t="s">
        <v>791</v>
      </c>
      <c r="E64" s="2" t="s">
        <v>792</v>
      </c>
      <c r="F64" s="2" t="s">
        <v>150</v>
      </c>
      <c r="K64" s="2"/>
      <c r="L64" s="2" t="s">
        <v>195</v>
      </c>
      <c r="P64" s="2"/>
    </row>
    <row r="65" spans="2:16">
      <c r="C65" s="2" t="s">
        <v>524</v>
      </c>
      <c r="D65" s="2" t="s">
        <v>793</v>
      </c>
      <c r="E65" s="2" t="s">
        <v>794</v>
      </c>
      <c r="F65" s="2" t="s">
        <v>178</v>
      </c>
      <c r="K65" s="2"/>
      <c r="L65" s="2" t="s">
        <v>195</v>
      </c>
      <c r="P65" s="2"/>
    </row>
    <row r="66" spans="2:16">
      <c r="C66" s="2" t="s">
        <v>524</v>
      </c>
      <c r="D66" s="2" t="s">
        <v>795</v>
      </c>
      <c r="E66" s="2" t="s">
        <v>796</v>
      </c>
      <c r="F66" s="2" t="s">
        <v>178</v>
      </c>
      <c r="K66" s="2"/>
      <c r="L66" s="2" t="s">
        <v>195</v>
      </c>
      <c r="P66" s="2"/>
    </row>
    <row r="67" spans="2:16">
      <c r="B67" t="s">
        <v>797</v>
      </c>
      <c r="C67" s="2" t="s">
        <v>524</v>
      </c>
      <c r="D67" s="2" t="s">
        <v>798</v>
      </c>
      <c r="E67" s="2" t="s">
        <v>799</v>
      </c>
      <c r="F67" s="2" t="s">
        <v>178</v>
      </c>
      <c r="L67" s="2" t="s">
        <v>195</v>
      </c>
    </row>
    <row r="68" spans="2:16">
      <c r="C68" s="2" t="s">
        <v>524</v>
      </c>
      <c r="D68" s="2" t="s">
        <v>800</v>
      </c>
      <c r="E68" s="2" t="s">
        <v>801</v>
      </c>
      <c r="F68" s="2" t="s">
        <v>178</v>
      </c>
      <c r="K68" s="2"/>
      <c r="L68" s="2" t="s">
        <v>195</v>
      </c>
      <c r="P68" s="2"/>
    </row>
    <row r="69" spans="2:16">
      <c r="C69" s="2" t="s">
        <v>524</v>
      </c>
      <c r="D69" s="2" t="s">
        <v>802</v>
      </c>
      <c r="E69" s="2" t="s">
        <v>803</v>
      </c>
      <c r="F69" s="2" t="s">
        <v>178</v>
      </c>
      <c r="K69" s="2"/>
      <c r="L69" s="2" t="s">
        <v>195</v>
      </c>
      <c r="P69" s="2"/>
    </row>
    <row r="70" spans="2:16">
      <c r="B70" t="s">
        <v>804</v>
      </c>
      <c r="C70" s="2" t="s">
        <v>524</v>
      </c>
      <c r="D70" s="2" t="s">
        <v>805</v>
      </c>
      <c r="E70" s="2" t="s">
        <v>806</v>
      </c>
      <c r="F70" s="2" t="s">
        <v>131</v>
      </c>
      <c r="K70" s="2" t="s">
        <v>805</v>
      </c>
      <c r="L70" s="2" t="s">
        <v>195</v>
      </c>
      <c r="P70" s="2"/>
    </row>
    <row r="71" spans="2:16">
      <c r="C71" s="2" t="s">
        <v>524</v>
      </c>
      <c r="D71" s="2" t="s">
        <v>807</v>
      </c>
      <c r="E71" s="2" t="s">
        <v>808</v>
      </c>
      <c r="F71" s="2" t="s">
        <v>150</v>
      </c>
      <c r="K71" s="2"/>
      <c r="L71" s="2" t="s">
        <v>195</v>
      </c>
      <c r="P71" s="2"/>
    </row>
    <row r="72" spans="2:16">
      <c r="C72" s="2" t="s">
        <v>524</v>
      </c>
      <c r="D72" s="2" t="s">
        <v>809</v>
      </c>
      <c r="E72" s="2" t="s">
        <v>810</v>
      </c>
      <c r="F72" s="2" t="s">
        <v>150</v>
      </c>
      <c r="K72" s="2"/>
      <c r="L72" s="2" t="s">
        <v>195</v>
      </c>
      <c r="P72" s="2"/>
    </row>
    <row r="73" spans="2:16">
      <c r="C73" s="2" t="s">
        <v>524</v>
      </c>
      <c r="D73" s="2" t="s">
        <v>811</v>
      </c>
      <c r="E73" s="2" t="s">
        <v>812</v>
      </c>
      <c r="F73" s="2" t="s">
        <v>178</v>
      </c>
      <c r="K73" s="2"/>
      <c r="L73" s="2" t="s">
        <v>195</v>
      </c>
      <c r="P73" s="2"/>
    </row>
    <row r="74" spans="2:16">
      <c r="C74" s="2" t="s">
        <v>524</v>
      </c>
      <c r="D74" s="2" t="s">
        <v>813</v>
      </c>
      <c r="E74" s="2" t="s">
        <v>814</v>
      </c>
      <c r="F74" s="2" t="s">
        <v>150</v>
      </c>
      <c r="K74" s="2"/>
      <c r="L74" s="2" t="s">
        <v>195</v>
      </c>
      <c r="P74" s="2"/>
    </row>
    <row r="75" spans="2:16">
      <c r="C75" s="2" t="s">
        <v>580</v>
      </c>
      <c r="D75" s="2" t="s">
        <v>815</v>
      </c>
      <c r="E75" s="2" t="s">
        <v>816</v>
      </c>
      <c r="F75" s="2" t="s">
        <v>178</v>
      </c>
      <c r="K75" s="2"/>
      <c r="L75" s="2" t="s">
        <v>221</v>
      </c>
      <c r="M75" s="2" t="s">
        <v>817</v>
      </c>
      <c r="P75" s="2"/>
    </row>
    <row r="76" spans="2:16" ht="30">
      <c r="C76" s="2" t="s">
        <v>580</v>
      </c>
      <c r="D76" s="2" t="s">
        <v>818</v>
      </c>
      <c r="E76" s="2" t="s">
        <v>819</v>
      </c>
      <c r="F76" s="2" t="s">
        <v>150</v>
      </c>
      <c r="K76" s="2"/>
      <c r="L76" s="2" t="s">
        <v>221</v>
      </c>
      <c r="M76" s="2" t="s">
        <v>817</v>
      </c>
      <c r="P76" s="2"/>
    </row>
    <row r="77" spans="2:16">
      <c r="C77" s="2" t="s">
        <v>580</v>
      </c>
      <c r="D77" s="2" t="s">
        <v>820</v>
      </c>
      <c r="E77" s="2" t="s">
        <v>821</v>
      </c>
      <c r="F77" s="2" t="s">
        <v>150</v>
      </c>
      <c r="K77" s="2"/>
      <c r="L77" s="2" t="s">
        <v>221</v>
      </c>
      <c r="M77" s="2" t="s">
        <v>817</v>
      </c>
      <c r="P77" s="2"/>
    </row>
    <row r="78" spans="2:16">
      <c r="C78" s="2" t="s">
        <v>580</v>
      </c>
      <c r="D78" s="2" t="s">
        <v>822</v>
      </c>
      <c r="E78" s="2" t="s">
        <v>823</v>
      </c>
      <c r="F78" s="2" t="s">
        <v>150</v>
      </c>
      <c r="K78" s="2"/>
      <c r="L78" s="2" t="s">
        <v>221</v>
      </c>
      <c r="M78" s="2" t="s">
        <v>817</v>
      </c>
      <c r="P78" s="2"/>
    </row>
    <row r="79" spans="2:16" ht="30">
      <c r="C79" s="2" t="s">
        <v>580</v>
      </c>
      <c r="D79" s="2" t="s">
        <v>824</v>
      </c>
      <c r="E79" s="2" t="s">
        <v>825</v>
      </c>
      <c r="F79" s="2" t="s">
        <v>150</v>
      </c>
      <c r="K79" s="2"/>
      <c r="L79" s="2" t="s">
        <v>221</v>
      </c>
      <c r="M79" s="2" t="s">
        <v>817</v>
      </c>
      <c r="P79" s="2"/>
    </row>
    <row r="80" spans="2:16">
      <c r="C80" s="2" t="s">
        <v>580</v>
      </c>
      <c r="D80" s="2" t="s">
        <v>826</v>
      </c>
      <c r="E80" s="2" t="s">
        <v>827</v>
      </c>
      <c r="F80" s="2" t="s">
        <v>150</v>
      </c>
      <c r="K80" s="2"/>
      <c r="L80" s="2" t="s">
        <v>221</v>
      </c>
      <c r="M80" s="2" t="s">
        <v>817</v>
      </c>
      <c r="P80" s="2"/>
    </row>
    <row r="81" spans="3:16">
      <c r="C81" s="2" t="s">
        <v>580</v>
      </c>
      <c r="D81" s="2" t="s">
        <v>828</v>
      </c>
      <c r="E81" s="2" t="s">
        <v>829</v>
      </c>
      <c r="F81" s="2" t="s">
        <v>150</v>
      </c>
      <c r="K81" s="2"/>
      <c r="L81" s="2" t="s">
        <v>221</v>
      </c>
      <c r="M81" s="2" t="s">
        <v>817</v>
      </c>
      <c r="P81" s="2"/>
    </row>
    <row r="82" spans="3:16">
      <c r="C82" s="2" t="s">
        <v>580</v>
      </c>
      <c r="D82" s="2" t="s">
        <v>830</v>
      </c>
      <c r="E82" s="2" t="s">
        <v>831</v>
      </c>
      <c r="F82" s="2" t="s">
        <v>150</v>
      </c>
      <c r="K82" s="2"/>
      <c r="L82" s="2" t="s">
        <v>221</v>
      </c>
      <c r="M82" s="2" t="s">
        <v>817</v>
      </c>
      <c r="P82" s="2"/>
    </row>
    <row r="83" spans="3:16" ht="30">
      <c r="C83" s="2" t="s">
        <v>580</v>
      </c>
      <c r="D83" s="2" t="s">
        <v>832</v>
      </c>
      <c r="E83" s="2" t="s">
        <v>833</v>
      </c>
      <c r="F83" s="2" t="s">
        <v>150</v>
      </c>
      <c r="K83" s="2"/>
      <c r="L83" s="2" t="s">
        <v>221</v>
      </c>
      <c r="M83" s="2" t="s">
        <v>817</v>
      </c>
      <c r="P83" s="2"/>
    </row>
    <row r="84" spans="3:16">
      <c r="C84" s="2" t="s">
        <v>580</v>
      </c>
      <c r="D84" s="2" t="s">
        <v>834</v>
      </c>
      <c r="E84" s="2" t="s">
        <v>835</v>
      </c>
      <c r="F84" s="2" t="s">
        <v>178</v>
      </c>
      <c r="K84" s="2"/>
      <c r="L84" s="2" t="s">
        <v>221</v>
      </c>
      <c r="M84" s="2" t="s">
        <v>817</v>
      </c>
      <c r="P84" s="2"/>
    </row>
    <row r="85" spans="3:16" ht="30">
      <c r="C85" s="2" t="s">
        <v>580</v>
      </c>
      <c r="D85" s="2" t="s">
        <v>836</v>
      </c>
      <c r="E85" s="2" t="s">
        <v>837</v>
      </c>
      <c r="F85" s="2" t="s">
        <v>150</v>
      </c>
      <c r="K85" s="2"/>
      <c r="L85" s="2" t="s">
        <v>221</v>
      </c>
      <c r="M85" s="2" t="s">
        <v>817</v>
      </c>
      <c r="P85" s="2"/>
    </row>
    <row r="86" spans="3:16" ht="30">
      <c r="C86" s="2" t="s">
        <v>580</v>
      </c>
      <c r="D86" s="2" t="s">
        <v>838</v>
      </c>
      <c r="E86" s="2" t="s">
        <v>839</v>
      </c>
      <c r="F86" s="2" t="s">
        <v>150</v>
      </c>
      <c r="K86" s="2"/>
      <c r="L86" s="2" t="s">
        <v>221</v>
      </c>
      <c r="M86" s="2" t="s">
        <v>817</v>
      </c>
      <c r="P86" s="2"/>
    </row>
    <row r="87" spans="3:16" ht="45">
      <c r="C87" s="2" t="s">
        <v>580</v>
      </c>
      <c r="D87" s="2" t="s">
        <v>840</v>
      </c>
      <c r="E87" s="2" t="s">
        <v>841</v>
      </c>
      <c r="F87" s="2" t="s">
        <v>150</v>
      </c>
      <c r="K87" s="2"/>
      <c r="L87" s="2" t="s">
        <v>221</v>
      </c>
      <c r="M87" s="2" t="s">
        <v>817</v>
      </c>
      <c r="P87" s="2"/>
    </row>
    <row r="88" spans="3:16" ht="30">
      <c r="C88" s="2" t="s">
        <v>580</v>
      </c>
      <c r="D88" s="2" t="s">
        <v>842</v>
      </c>
      <c r="E88" s="2" t="s">
        <v>843</v>
      </c>
      <c r="F88" s="2" t="s">
        <v>150</v>
      </c>
      <c r="K88" s="2"/>
      <c r="L88" s="2" t="s">
        <v>221</v>
      </c>
      <c r="M88" s="2" t="s">
        <v>817</v>
      </c>
      <c r="P88" s="2"/>
    </row>
    <row r="89" spans="3:16">
      <c r="C89" s="2" t="s">
        <v>580</v>
      </c>
      <c r="D89" s="2" t="s">
        <v>844</v>
      </c>
      <c r="E89" s="2" t="s">
        <v>845</v>
      </c>
      <c r="F89" s="2" t="s">
        <v>178</v>
      </c>
      <c r="K89" s="2"/>
      <c r="L89" s="2" t="s">
        <v>170</v>
      </c>
      <c r="P89" s="2" t="s">
        <v>846</v>
      </c>
    </row>
    <row r="90" spans="3:16" ht="30">
      <c r="C90" s="2" t="s">
        <v>580</v>
      </c>
      <c r="D90" s="2" t="s">
        <v>847</v>
      </c>
      <c r="E90" s="2" t="s">
        <v>848</v>
      </c>
      <c r="F90" s="2" t="s">
        <v>150</v>
      </c>
      <c r="K90" s="2" t="s">
        <v>847</v>
      </c>
      <c r="L90" s="2" t="s">
        <v>221</v>
      </c>
      <c r="M90" s="2" t="s">
        <v>849</v>
      </c>
      <c r="P90" s="2"/>
    </row>
    <row r="91" spans="3:16" ht="30">
      <c r="C91" s="2" t="s">
        <v>580</v>
      </c>
      <c r="D91" s="2" t="s">
        <v>850</v>
      </c>
      <c r="E91" s="2" t="s">
        <v>851</v>
      </c>
      <c r="F91" s="2" t="s">
        <v>150</v>
      </c>
      <c r="K91" s="2" t="s">
        <v>852</v>
      </c>
      <c r="L91" s="2" t="s">
        <v>221</v>
      </c>
      <c r="M91" s="2" t="s">
        <v>853</v>
      </c>
      <c r="P91" s="2"/>
    </row>
    <row r="92" spans="3:16" ht="30">
      <c r="C92" s="2" t="s">
        <v>580</v>
      </c>
      <c r="D92" s="2" t="s">
        <v>854</v>
      </c>
      <c r="E92" s="2" t="s">
        <v>855</v>
      </c>
      <c r="F92" s="2" t="s">
        <v>150</v>
      </c>
      <c r="K92" s="2" t="s">
        <v>852</v>
      </c>
      <c r="L92" s="2" t="s">
        <v>221</v>
      </c>
      <c r="M92" s="2" t="s">
        <v>853</v>
      </c>
      <c r="P92" s="2"/>
    </row>
    <row r="93" spans="3:16" ht="30">
      <c r="C93" s="2" t="s">
        <v>580</v>
      </c>
      <c r="D93" s="2" t="s">
        <v>856</v>
      </c>
      <c r="E93" s="2" t="s">
        <v>857</v>
      </c>
      <c r="F93" s="2" t="s">
        <v>150</v>
      </c>
      <c r="K93" s="2" t="s">
        <v>852</v>
      </c>
      <c r="L93" s="2" t="s">
        <v>221</v>
      </c>
      <c r="M93" s="2" t="s">
        <v>853</v>
      </c>
      <c r="P93" s="2"/>
    </row>
    <row r="94" spans="3:16" ht="30">
      <c r="C94" s="2" t="s">
        <v>580</v>
      </c>
      <c r="D94" s="2" t="s">
        <v>858</v>
      </c>
      <c r="E94" s="2" t="s">
        <v>859</v>
      </c>
      <c r="F94" s="2" t="s">
        <v>150</v>
      </c>
      <c r="K94" s="2" t="s">
        <v>852</v>
      </c>
      <c r="L94" s="2" t="s">
        <v>221</v>
      </c>
      <c r="M94" s="2" t="s">
        <v>853</v>
      </c>
      <c r="P94" s="2"/>
    </row>
    <row r="95" spans="3:16" ht="30">
      <c r="C95" s="2" t="s">
        <v>580</v>
      </c>
      <c r="D95" s="2" t="s">
        <v>860</v>
      </c>
      <c r="E95" s="2" t="s">
        <v>861</v>
      </c>
      <c r="F95" s="2" t="s">
        <v>150</v>
      </c>
      <c r="K95" s="2" t="s">
        <v>852</v>
      </c>
      <c r="L95" s="2" t="s">
        <v>221</v>
      </c>
      <c r="M95" s="2" t="s">
        <v>853</v>
      </c>
      <c r="P95" s="2"/>
    </row>
    <row r="96" spans="3:16">
      <c r="C96" s="2" t="s">
        <v>580</v>
      </c>
      <c r="D96" s="2" t="s">
        <v>862</v>
      </c>
      <c r="E96" s="2" t="s">
        <v>863</v>
      </c>
      <c r="F96" s="2" t="s">
        <v>150</v>
      </c>
      <c r="K96" s="2" t="s">
        <v>852</v>
      </c>
      <c r="L96" s="2" t="s">
        <v>221</v>
      </c>
      <c r="M96" s="2" t="s">
        <v>853</v>
      </c>
      <c r="P96" s="2"/>
    </row>
    <row r="97" spans="3:16">
      <c r="C97" s="2" t="s">
        <v>580</v>
      </c>
      <c r="D97" s="2" t="s">
        <v>864</v>
      </c>
      <c r="E97" s="2" t="s">
        <v>865</v>
      </c>
      <c r="F97" s="2" t="s">
        <v>150</v>
      </c>
      <c r="K97" s="2" t="s">
        <v>852</v>
      </c>
      <c r="L97" s="2" t="s">
        <v>221</v>
      </c>
      <c r="M97" s="2" t="s">
        <v>853</v>
      </c>
      <c r="P97" s="2"/>
    </row>
    <row r="98" spans="3:16" ht="30">
      <c r="C98" s="2" t="s">
        <v>580</v>
      </c>
      <c r="D98" s="2" t="s">
        <v>866</v>
      </c>
      <c r="E98" s="2" t="s">
        <v>867</v>
      </c>
      <c r="F98" s="2" t="s">
        <v>150</v>
      </c>
      <c r="K98" s="2" t="s">
        <v>852</v>
      </c>
      <c r="L98" s="2" t="s">
        <v>221</v>
      </c>
      <c r="M98" s="2" t="s">
        <v>853</v>
      </c>
      <c r="P98" s="2"/>
    </row>
    <row r="99" spans="3:16" ht="30">
      <c r="C99" s="2" t="s">
        <v>580</v>
      </c>
      <c r="D99" s="2" t="s">
        <v>868</v>
      </c>
      <c r="E99" s="2" t="s">
        <v>869</v>
      </c>
      <c r="F99" s="2" t="s">
        <v>150</v>
      </c>
      <c r="K99" s="2" t="s">
        <v>852</v>
      </c>
      <c r="L99" s="2" t="s">
        <v>221</v>
      </c>
      <c r="M99" s="2" t="s">
        <v>853</v>
      </c>
      <c r="P99" s="2"/>
    </row>
    <row r="100" spans="3:16">
      <c r="C100" s="2" t="s">
        <v>580</v>
      </c>
      <c r="D100" s="2" t="s">
        <v>870</v>
      </c>
      <c r="E100" s="2" t="s">
        <v>871</v>
      </c>
      <c r="F100" s="2" t="s">
        <v>150</v>
      </c>
      <c r="K100" s="2" t="s">
        <v>852</v>
      </c>
      <c r="L100" s="2" t="s">
        <v>221</v>
      </c>
      <c r="M100" s="2" t="s">
        <v>853</v>
      </c>
      <c r="P100" s="2"/>
    </row>
    <row r="101" spans="3:16" ht="30">
      <c r="C101" s="2" t="s">
        <v>580</v>
      </c>
      <c r="D101" s="2" t="s">
        <v>872</v>
      </c>
      <c r="E101" s="2" t="s">
        <v>873</v>
      </c>
      <c r="F101" s="2" t="s">
        <v>150</v>
      </c>
      <c r="K101" s="2" t="s">
        <v>852</v>
      </c>
      <c r="L101" s="2" t="s">
        <v>221</v>
      </c>
      <c r="M101" s="2" t="s">
        <v>853</v>
      </c>
      <c r="P101" s="2"/>
    </row>
    <row r="102" spans="3:16" ht="45">
      <c r="C102" s="2" t="s">
        <v>580</v>
      </c>
      <c r="D102" s="2" t="s">
        <v>874</v>
      </c>
      <c r="E102" s="2" t="s">
        <v>875</v>
      </c>
      <c r="F102" s="2" t="s">
        <v>150</v>
      </c>
      <c r="K102" s="2" t="s">
        <v>852</v>
      </c>
      <c r="L102" s="2" t="s">
        <v>221</v>
      </c>
      <c r="M102" s="2" t="s">
        <v>853</v>
      </c>
      <c r="P102" s="2"/>
    </row>
    <row r="103" spans="3:16" ht="45">
      <c r="C103" s="2" t="s">
        <v>580</v>
      </c>
      <c r="D103" s="2" t="s">
        <v>876</v>
      </c>
      <c r="E103" s="2" t="s">
        <v>877</v>
      </c>
      <c r="F103" s="2" t="s">
        <v>150</v>
      </c>
      <c r="K103" s="2" t="s">
        <v>852</v>
      </c>
      <c r="L103" s="2" t="s">
        <v>221</v>
      </c>
      <c r="M103" s="2" t="s">
        <v>853</v>
      </c>
      <c r="P103" s="2"/>
    </row>
    <row r="104" spans="3:16" ht="30">
      <c r="C104" s="2" t="s">
        <v>580</v>
      </c>
      <c r="D104" s="2" t="s">
        <v>878</v>
      </c>
      <c r="E104" s="2" t="s">
        <v>879</v>
      </c>
      <c r="F104" s="2" t="s">
        <v>150</v>
      </c>
      <c r="K104" s="2" t="s">
        <v>852</v>
      </c>
      <c r="L104" s="2" t="s">
        <v>221</v>
      </c>
      <c r="M104" s="2" t="s">
        <v>853</v>
      </c>
      <c r="P104" s="2"/>
    </row>
    <row r="105" spans="3:16" ht="30">
      <c r="C105" s="2" t="s">
        <v>580</v>
      </c>
      <c r="D105" s="2" t="s">
        <v>880</v>
      </c>
      <c r="E105" s="2" t="s">
        <v>881</v>
      </c>
      <c r="F105" s="2" t="s">
        <v>150</v>
      </c>
      <c r="K105" s="2" t="s">
        <v>852</v>
      </c>
      <c r="L105" s="2" t="s">
        <v>221</v>
      </c>
      <c r="M105" s="2" t="s">
        <v>853</v>
      </c>
      <c r="P105" s="2"/>
    </row>
    <row r="106" spans="3:16" ht="30">
      <c r="C106" s="2" t="s">
        <v>580</v>
      </c>
      <c r="D106" s="2" t="s">
        <v>882</v>
      </c>
      <c r="E106" s="2" t="s">
        <v>883</v>
      </c>
      <c r="F106" s="2" t="s">
        <v>150</v>
      </c>
      <c r="K106" s="2" t="s">
        <v>852</v>
      </c>
      <c r="L106" s="2" t="s">
        <v>221</v>
      </c>
      <c r="M106" s="2" t="s">
        <v>853</v>
      </c>
      <c r="P106" s="2"/>
    </row>
    <row r="107" spans="3:16" ht="30">
      <c r="C107" s="2" t="s">
        <v>580</v>
      </c>
      <c r="D107" s="2" t="s">
        <v>884</v>
      </c>
      <c r="E107" s="2" t="s">
        <v>885</v>
      </c>
      <c r="F107" s="2" t="s">
        <v>150</v>
      </c>
      <c r="K107" s="2" t="s">
        <v>852</v>
      </c>
      <c r="L107" s="2" t="s">
        <v>221</v>
      </c>
      <c r="M107" s="2" t="s">
        <v>853</v>
      </c>
      <c r="P107" s="2"/>
    </row>
    <row r="108" spans="3:16" ht="30">
      <c r="C108" s="2" t="s">
        <v>580</v>
      </c>
      <c r="D108" s="2" t="s">
        <v>886</v>
      </c>
      <c r="E108" s="2" t="s">
        <v>887</v>
      </c>
      <c r="F108" s="2" t="s">
        <v>150</v>
      </c>
      <c r="K108" s="2" t="s">
        <v>852</v>
      </c>
      <c r="L108" s="2" t="s">
        <v>221</v>
      </c>
      <c r="M108" s="2" t="s">
        <v>853</v>
      </c>
      <c r="P108" s="2"/>
    </row>
    <row r="109" spans="3:16" ht="30">
      <c r="C109" s="2" t="s">
        <v>580</v>
      </c>
      <c r="D109" s="2" t="s">
        <v>888</v>
      </c>
      <c r="E109" s="2" t="s">
        <v>889</v>
      </c>
      <c r="F109" s="2" t="s">
        <v>150</v>
      </c>
      <c r="K109" s="2" t="s">
        <v>852</v>
      </c>
      <c r="L109" s="2" t="s">
        <v>221</v>
      </c>
      <c r="M109" s="2" t="s">
        <v>853</v>
      </c>
      <c r="P109" s="2"/>
    </row>
    <row r="110" spans="3:16" ht="30">
      <c r="C110" s="2" t="s">
        <v>580</v>
      </c>
      <c r="D110" s="2" t="s">
        <v>890</v>
      </c>
      <c r="E110" s="2" t="s">
        <v>891</v>
      </c>
      <c r="F110" s="2" t="s">
        <v>150</v>
      </c>
      <c r="K110" s="2" t="s">
        <v>852</v>
      </c>
      <c r="L110" s="2" t="s">
        <v>221</v>
      </c>
      <c r="M110" s="2" t="s">
        <v>853</v>
      </c>
      <c r="P110" s="2"/>
    </row>
    <row r="111" spans="3:16" ht="30">
      <c r="C111" s="2" t="s">
        <v>580</v>
      </c>
      <c r="D111" s="2" t="s">
        <v>892</v>
      </c>
      <c r="E111" s="2" t="s">
        <v>893</v>
      </c>
      <c r="F111" s="2" t="s">
        <v>150</v>
      </c>
      <c r="K111" s="2" t="s">
        <v>852</v>
      </c>
      <c r="L111" s="2" t="s">
        <v>221</v>
      </c>
      <c r="M111" s="2" t="s">
        <v>894</v>
      </c>
      <c r="P111" s="2"/>
    </row>
    <row r="112" spans="3:16" ht="45">
      <c r="C112" s="2" t="s">
        <v>580</v>
      </c>
      <c r="D112" s="2" t="s">
        <v>895</v>
      </c>
      <c r="E112" s="2" t="s">
        <v>896</v>
      </c>
      <c r="F112" s="2" t="s">
        <v>150</v>
      </c>
      <c r="K112" s="2" t="s">
        <v>852</v>
      </c>
      <c r="L112" s="2" t="s">
        <v>221</v>
      </c>
      <c r="M112" s="2" t="s">
        <v>894</v>
      </c>
      <c r="P112" s="2"/>
    </row>
    <row r="113" spans="3:16" ht="45">
      <c r="C113" s="2" t="s">
        <v>580</v>
      </c>
      <c r="D113" s="2" t="s">
        <v>897</v>
      </c>
      <c r="E113" s="2" t="s">
        <v>898</v>
      </c>
      <c r="F113" s="2" t="s">
        <v>150</v>
      </c>
      <c r="K113" s="2" t="s">
        <v>852</v>
      </c>
      <c r="L113" s="2" t="s">
        <v>221</v>
      </c>
      <c r="M113" s="2" t="s">
        <v>894</v>
      </c>
      <c r="P113" s="2"/>
    </row>
    <row r="114" spans="3:16" ht="30">
      <c r="C114" s="2" t="s">
        <v>580</v>
      </c>
      <c r="D114" s="2" t="s">
        <v>899</v>
      </c>
      <c r="E114" s="2" t="s">
        <v>900</v>
      </c>
      <c r="F114" s="2" t="s">
        <v>150</v>
      </c>
      <c r="K114" s="2" t="s">
        <v>852</v>
      </c>
      <c r="L114" s="2" t="s">
        <v>221</v>
      </c>
      <c r="M114" s="2" t="s">
        <v>894</v>
      </c>
      <c r="P114" s="2"/>
    </row>
    <row r="115" spans="3:16">
      <c r="C115" s="2" t="s">
        <v>580</v>
      </c>
      <c r="D115" s="2" t="s">
        <v>901</v>
      </c>
      <c r="E115" s="2" t="s">
        <v>902</v>
      </c>
      <c r="F115" s="2" t="s">
        <v>150</v>
      </c>
      <c r="K115" s="2" t="s">
        <v>852</v>
      </c>
      <c r="L115" s="2" t="s">
        <v>221</v>
      </c>
      <c r="M115" s="2" t="s">
        <v>894</v>
      </c>
      <c r="P115" s="2"/>
    </row>
    <row r="116" spans="3:16" ht="30">
      <c r="C116" s="2" t="s">
        <v>580</v>
      </c>
      <c r="D116" s="2" t="s">
        <v>903</v>
      </c>
      <c r="E116" s="2" t="s">
        <v>904</v>
      </c>
      <c r="F116" s="2" t="s">
        <v>150</v>
      </c>
      <c r="K116" s="2" t="s">
        <v>852</v>
      </c>
      <c r="L116" s="2" t="s">
        <v>221</v>
      </c>
      <c r="M116" s="2" t="s">
        <v>894</v>
      </c>
      <c r="P116" s="2"/>
    </row>
    <row r="117" spans="3:16" ht="30">
      <c r="C117" s="2" t="s">
        <v>580</v>
      </c>
      <c r="D117" s="2" t="s">
        <v>905</v>
      </c>
      <c r="E117" s="2" t="s">
        <v>906</v>
      </c>
      <c r="F117" s="2" t="s">
        <v>150</v>
      </c>
      <c r="K117" s="2" t="s">
        <v>852</v>
      </c>
      <c r="L117" s="2" t="s">
        <v>221</v>
      </c>
      <c r="M117" s="2" t="s">
        <v>894</v>
      </c>
      <c r="P117" s="2"/>
    </row>
    <row r="118" spans="3:16" ht="30">
      <c r="C118" s="2" t="s">
        <v>580</v>
      </c>
      <c r="D118" s="2" t="s">
        <v>907</v>
      </c>
      <c r="E118" s="2" t="s">
        <v>908</v>
      </c>
      <c r="F118" s="2" t="s">
        <v>150</v>
      </c>
      <c r="K118" s="2" t="s">
        <v>852</v>
      </c>
      <c r="L118" s="2" t="s">
        <v>221</v>
      </c>
      <c r="M118" s="2" t="s">
        <v>894</v>
      </c>
      <c r="P118" s="2"/>
    </row>
    <row r="119" spans="3:16" ht="30">
      <c r="C119" s="2" t="s">
        <v>580</v>
      </c>
      <c r="D119" s="2" t="s">
        <v>909</v>
      </c>
      <c r="E119" s="2" t="s">
        <v>910</v>
      </c>
      <c r="F119" s="2" t="s">
        <v>150</v>
      </c>
      <c r="K119" s="2" t="s">
        <v>852</v>
      </c>
      <c r="L119" s="2" t="s">
        <v>221</v>
      </c>
      <c r="M119" s="2" t="s">
        <v>894</v>
      </c>
      <c r="P119" s="2"/>
    </row>
    <row r="120" spans="3:16" ht="30">
      <c r="C120" s="2" t="s">
        <v>580</v>
      </c>
      <c r="D120" s="2" t="s">
        <v>911</v>
      </c>
      <c r="E120" s="2" t="s">
        <v>912</v>
      </c>
      <c r="F120" s="2" t="s">
        <v>150</v>
      </c>
      <c r="K120" s="2" t="s">
        <v>852</v>
      </c>
      <c r="L120" s="2" t="s">
        <v>221</v>
      </c>
      <c r="M120" s="2" t="s">
        <v>894</v>
      </c>
      <c r="P120" s="2"/>
    </row>
    <row r="121" spans="3:16">
      <c r="C121" s="2" t="s">
        <v>580</v>
      </c>
      <c r="D121" s="2" t="s">
        <v>913</v>
      </c>
      <c r="E121" s="2" t="s">
        <v>914</v>
      </c>
      <c r="F121" s="2" t="s">
        <v>150</v>
      </c>
      <c r="K121" s="2" t="s">
        <v>852</v>
      </c>
      <c r="L121" s="2" t="s">
        <v>221</v>
      </c>
      <c r="M121" s="2" t="s">
        <v>894</v>
      </c>
      <c r="P121" s="2"/>
    </row>
    <row r="122" spans="3:16" ht="30">
      <c r="C122" s="2" t="s">
        <v>580</v>
      </c>
      <c r="D122" s="2" t="s">
        <v>915</v>
      </c>
      <c r="E122" s="2" t="s">
        <v>916</v>
      </c>
      <c r="F122" s="2" t="s">
        <v>150</v>
      </c>
      <c r="K122" s="2" t="s">
        <v>852</v>
      </c>
      <c r="L122" s="2" t="s">
        <v>221</v>
      </c>
      <c r="M122" s="2" t="s">
        <v>894</v>
      </c>
      <c r="P122" s="2"/>
    </row>
    <row r="123" spans="3:16" ht="30">
      <c r="C123" s="2" t="s">
        <v>580</v>
      </c>
      <c r="D123" s="2" t="s">
        <v>917</v>
      </c>
      <c r="E123" s="2" t="s">
        <v>918</v>
      </c>
      <c r="F123" s="2" t="s">
        <v>150</v>
      </c>
      <c r="K123" s="2" t="s">
        <v>852</v>
      </c>
      <c r="L123" s="2" t="s">
        <v>221</v>
      </c>
      <c r="M123" s="2" t="s">
        <v>894</v>
      </c>
      <c r="P123" s="2"/>
    </row>
    <row r="124" spans="3:16" ht="30">
      <c r="C124" s="2" t="s">
        <v>580</v>
      </c>
      <c r="D124" s="2" t="s">
        <v>919</v>
      </c>
      <c r="E124" s="2" t="s">
        <v>920</v>
      </c>
      <c r="F124" s="2" t="s">
        <v>150</v>
      </c>
      <c r="K124" s="2" t="s">
        <v>852</v>
      </c>
      <c r="L124" s="2" t="s">
        <v>221</v>
      </c>
      <c r="M124" s="2" t="s">
        <v>894</v>
      </c>
      <c r="P124" s="2"/>
    </row>
    <row r="125" spans="3:16" ht="45">
      <c r="C125" s="2" t="s">
        <v>580</v>
      </c>
      <c r="D125" s="2" t="s">
        <v>921</v>
      </c>
      <c r="E125" s="2" t="s">
        <v>922</v>
      </c>
      <c r="F125" s="2" t="s">
        <v>150</v>
      </c>
      <c r="K125" s="2" t="s">
        <v>852</v>
      </c>
      <c r="L125" s="2" t="s">
        <v>221</v>
      </c>
      <c r="M125" s="2" t="s">
        <v>894</v>
      </c>
      <c r="P125" s="2"/>
    </row>
    <row r="126" spans="3:16" ht="30">
      <c r="C126" s="2" t="s">
        <v>580</v>
      </c>
      <c r="D126" s="2" t="s">
        <v>923</v>
      </c>
      <c r="E126" s="2" t="s">
        <v>924</v>
      </c>
      <c r="F126" s="2" t="s">
        <v>150</v>
      </c>
      <c r="K126" s="2" t="s">
        <v>852</v>
      </c>
      <c r="L126" s="2" t="s">
        <v>221</v>
      </c>
      <c r="M126" s="2" t="s">
        <v>894</v>
      </c>
      <c r="P126" s="2"/>
    </row>
    <row r="127" spans="3:16" ht="30">
      <c r="C127" s="2" t="s">
        <v>580</v>
      </c>
      <c r="D127" s="2" t="s">
        <v>925</v>
      </c>
      <c r="E127" s="2" t="s">
        <v>926</v>
      </c>
      <c r="F127" s="2" t="s">
        <v>150</v>
      </c>
      <c r="K127" s="2" t="s">
        <v>852</v>
      </c>
      <c r="L127" s="2" t="s">
        <v>221</v>
      </c>
      <c r="M127" s="2" t="s">
        <v>894</v>
      </c>
      <c r="P127" s="2"/>
    </row>
    <row r="128" spans="3:16" ht="30">
      <c r="C128" s="2" t="s">
        <v>580</v>
      </c>
      <c r="D128" s="2" t="s">
        <v>927</v>
      </c>
      <c r="E128" s="2" t="s">
        <v>928</v>
      </c>
      <c r="F128" s="2" t="s">
        <v>150</v>
      </c>
      <c r="K128" s="2" t="s">
        <v>852</v>
      </c>
      <c r="L128" s="2" t="s">
        <v>221</v>
      </c>
      <c r="M128" s="2" t="s">
        <v>894</v>
      </c>
      <c r="P128" s="2"/>
    </row>
    <row r="129" spans="3:16" ht="30">
      <c r="C129" s="2" t="s">
        <v>580</v>
      </c>
      <c r="D129" s="2" t="s">
        <v>929</v>
      </c>
      <c r="E129" s="2" t="s">
        <v>930</v>
      </c>
      <c r="F129" s="2" t="s">
        <v>150</v>
      </c>
      <c r="K129" s="2" t="s">
        <v>852</v>
      </c>
      <c r="L129" s="2" t="s">
        <v>221</v>
      </c>
      <c r="M129" s="2" t="s">
        <v>894</v>
      </c>
      <c r="P129" s="2"/>
    </row>
    <row r="130" spans="3:16" ht="30">
      <c r="C130" s="2" t="s">
        <v>580</v>
      </c>
      <c r="D130" s="2" t="s">
        <v>931</v>
      </c>
      <c r="E130" s="2" t="s">
        <v>932</v>
      </c>
      <c r="F130" s="2" t="s">
        <v>150</v>
      </c>
      <c r="K130" s="2" t="s">
        <v>852</v>
      </c>
      <c r="L130" s="2" t="s">
        <v>221</v>
      </c>
      <c r="M130" s="2" t="s">
        <v>894</v>
      </c>
      <c r="P130" s="2"/>
    </row>
    <row r="131" spans="3:16">
      <c r="C131" s="2" t="s">
        <v>580</v>
      </c>
      <c r="D131" s="2" t="s">
        <v>933</v>
      </c>
      <c r="E131" s="2" t="s">
        <v>934</v>
      </c>
      <c r="F131" s="2" t="s">
        <v>150</v>
      </c>
      <c r="K131" s="2" t="s">
        <v>935</v>
      </c>
      <c r="L131" s="2" t="s">
        <v>221</v>
      </c>
      <c r="M131" s="2" t="s">
        <v>936</v>
      </c>
      <c r="P131" s="2"/>
    </row>
    <row r="132" spans="3:16" ht="30">
      <c r="C132" s="2" t="s">
        <v>580</v>
      </c>
      <c r="D132" s="2" t="s">
        <v>937</v>
      </c>
      <c r="E132" s="2" t="s">
        <v>938</v>
      </c>
      <c r="F132" s="2" t="s">
        <v>150</v>
      </c>
      <c r="K132" s="2" t="s">
        <v>939</v>
      </c>
      <c r="L132" s="2" t="s">
        <v>221</v>
      </c>
      <c r="M132" s="2" t="s">
        <v>936</v>
      </c>
      <c r="P132" s="2"/>
    </row>
    <row r="133" spans="3:16">
      <c r="C133" s="2" t="s">
        <v>580</v>
      </c>
      <c r="D133" s="2" t="s">
        <v>940</v>
      </c>
      <c r="E133" s="2" t="s">
        <v>941</v>
      </c>
      <c r="F133" s="2" t="s">
        <v>150</v>
      </c>
      <c r="K133" s="2" t="s">
        <v>935</v>
      </c>
      <c r="L133" s="2" t="s">
        <v>221</v>
      </c>
      <c r="M133" s="2" t="s">
        <v>936</v>
      </c>
      <c r="P133" s="2"/>
    </row>
    <row r="134" spans="3:16" ht="30">
      <c r="C134" s="2" t="s">
        <v>580</v>
      </c>
      <c r="D134" s="2" t="s">
        <v>942</v>
      </c>
      <c r="E134" s="2" t="s">
        <v>943</v>
      </c>
      <c r="F134" s="2" t="s">
        <v>150</v>
      </c>
      <c r="K134" s="2" t="s">
        <v>939</v>
      </c>
      <c r="L134" s="2" t="s">
        <v>221</v>
      </c>
      <c r="M134" s="2" t="s">
        <v>936</v>
      </c>
      <c r="P134" s="2"/>
    </row>
    <row r="135" spans="3:16" ht="30">
      <c r="C135" s="2" t="s">
        <v>580</v>
      </c>
      <c r="D135" s="2" t="s">
        <v>944</v>
      </c>
      <c r="E135" s="2" t="s">
        <v>945</v>
      </c>
      <c r="F135" s="2" t="s">
        <v>150</v>
      </c>
      <c r="K135" s="2" t="s">
        <v>939</v>
      </c>
      <c r="L135" s="2" t="s">
        <v>221</v>
      </c>
      <c r="M135" s="2" t="s">
        <v>936</v>
      </c>
      <c r="P135" s="2"/>
    </row>
    <row r="136" spans="3:16">
      <c r="C136" s="2" t="s">
        <v>580</v>
      </c>
      <c r="D136" s="2" t="s">
        <v>946</v>
      </c>
      <c r="E136" s="2" t="s">
        <v>947</v>
      </c>
      <c r="F136" s="2" t="s">
        <v>150</v>
      </c>
      <c r="K136" s="2" t="s">
        <v>939</v>
      </c>
      <c r="L136" s="2" t="s">
        <v>221</v>
      </c>
      <c r="M136" s="2" t="s">
        <v>936</v>
      </c>
      <c r="P136" s="2"/>
    </row>
    <row r="137" spans="3:16">
      <c r="C137" s="2" t="s">
        <v>580</v>
      </c>
      <c r="D137" s="2" t="s">
        <v>948</v>
      </c>
      <c r="E137" s="2" t="s">
        <v>949</v>
      </c>
      <c r="F137" s="2" t="s">
        <v>150</v>
      </c>
      <c r="K137" s="2" t="s">
        <v>939</v>
      </c>
      <c r="L137" s="2" t="s">
        <v>221</v>
      </c>
      <c r="M137" s="2" t="s">
        <v>936</v>
      </c>
      <c r="P137" s="2"/>
    </row>
    <row r="138" spans="3:16" ht="30">
      <c r="C138" s="2" t="s">
        <v>580</v>
      </c>
      <c r="D138" s="2" t="s">
        <v>950</v>
      </c>
      <c r="E138" s="2" t="s">
        <v>951</v>
      </c>
      <c r="F138" s="2" t="s">
        <v>150</v>
      </c>
      <c r="K138" s="2" t="s">
        <v>939</v>
      </c>
      <c r="L138" s="2" t="s">
        <v>221</v>
      </c>
      <c r="M138" s="2" t="s">
        <v>936</v>
      </c>
      <c r="P138" s="2"/>
    </row>
    <row r="139" spans="3:16" ht="30">
      <c r="C139" s="2" t="s">
        <v>580</v>
      </c>
      <c r="D139" s="2" t="s">
        <v>952</v>
      </c>
      <c r="E139" s="2" t="s">
        <v>953</v>
      </c>
      <c r="F139" s="2" t="s">
        <v>150</v>
      </c>
      <c r="K139" s="2" t="s">
        <v>939</v>
      </c>
      <c r="L139" s="2" t="s">
        <v>221</v>
      </c>
      <c r="M139" s="2" t="s">
        <v>936</v>
      </c>
      <c r="P139" s="2"/>
    </row>
    <row r="140" spans="3:16">
      <c r="C140" s="2" t="s">
        <v>580</v>
      </c>
      <c r="D140" s="2" t="s">
        <v>954</v>
      </c>
      <c r="E140" s="2" t="s">
        <v>955</v>
      </c>
      <c r="F140" s="2" t="s">
        <v>150</v>
      </c>
      <c r="K140" s="2" t="s">
        <v>935</v>
      </c>
      <c r="L140" s="2" t="s">
        <v>221</v>
      </c>
      <c r="M140" s="2" t="s">
        <v>936</v>
      </c>
      <c r="P140" s="2"/>
    </row>
    <row r="141" spans="3:16" ht="45">
      <c r="C141" s="2" t="s">
        <v>580</v>
      </c>
      <c r="D141" s="2" t="s">
        <v>956</v>
      </c>
      <c r="E141" s="2" t="s">
        <v>957</v>
      </c>
      <c r="F141" s="2" t="s">
        <v>150</v>
      </c>
      <c r="K141" s="2" t="s">
        <v>939</v>
      </c>
      <c r="L141" s="2" t="s">
        <v>221</v>
      </c>
      <c r="M141" s="2" t="s">
        <v>936</v>
      </c>
      <c r="P141" s="2"/>
    </row>
    <row r="142" spans="3:16" ht="30">
      <c r="C142" s="2" t="s">
        <v>580</v>
      </c>
      <c r="D142" s="2" t="s">
        <v>958</v>
      </c>
      <c r="E142" s="2" t="s">
        <v>959</v>
      </c>
      <c r="F142" s="2" t="s">
        <v>150</v>
      </c>
      <c r="K142" s="2" t="s">
        <v>935</v>
      </c>
      <c r="L142" s="2" t="s">
        <v>221</v>
      </c>
      <c r="M142" s="2" t="s">
        <v>936</v>
      </c>
      <c r="P142" s="2"/>
    </row>
    <row r="143" spans="3:16" ht="30">
      <c r="C143" s="2" t="s">
        <v>580</v>
      </c>
      <c r="D143" s="2" t="s">
        <v>960</v>
      </c>
      <c r="E143" s="2" t="s">
        <v>961</v>
      </c>
      <c r="F143" s="2" t="s">
        <v>150</v>
      </c>
      <c r="K143" s="2" t="s">
        <v>935</v>
      </c>
      <c r="L143" s="2" t="s">
        <v>221</v>
      </c>
      <c r="M143" s="2" t="s">
        <v>936</v>
      </c>
      <c r="P143" s="2"/>
    </row>
    <row r="144" spans="3:16" ht="30">
      <c r="C144" s="2" t="s">
        <v>580</v>
      </c>
      <c r="D144" s="2" t="s">
        <v>962</v>
      </c>
      <c r="E144" s="2" t="s">
        <v>963</v>
      </c>
      <c r="F144" s="2" t="s">
        <v>150</v>
      </c>
      <c r="K144" s="2" t="s">
        <v>964</v>
      </c>
      <c r="L144" s="2" t="s">
        <v>221</v>
      </c>
      <c r="M144" s="2" t="s">
        <v>965</v>
      </c>
      <c r="P144" s="2"/>
    </row>
    <row r="145" spans="3:16" ht="30">
      <c r="C145" s="2" t="s">
        <v>580</v>
      </c>
      <c r="D145" s="2" t="s">
        <v>966</v>
      </c>
      <c r="E145" s="2" t="s">
        <v>967</v>
      </c>
      <c r="F145" s="2" t="s">
        <v>150</v>
      </c>
      <c r="K145" s="2" t="s">
        <v>964</v>
      </c>
      <c r="L145" s="2" t="s">
        <v>221</v>
      </c>
      <c r="M145" s="2" t="s">
        <v>965</v>
      </c>
      <c r="P145" s="2"/>
    </row>
    <row r="146" spans="3:16" ht="30">
      <c r="C146" s="2" t="s">
        <v>580</v>
      </c>
      <c r="D146" s="2" t="s">
        <v>968</v>
      </c>
      <c r="E146" s="2" t="s">
        <v>969</v>
      </c>
      <c r="F146" s="2" t="s">
        <v>150</v>
      </c>
      <c r="K146" s="2" t="s">
        <v>970</v>
      </c>
      <c r="L146" s="2" t="s">
        <v>221</v>
      </c>
      <c r="M146" s="2" t="s">
        <v>965</v>
      </c>
      <c r="P146" s="2"/>
    </row>
    <row r="147" spans="3:16" ht="30">
      <c r="C147" s="2" t="s">
        <v>580</v>
      </c>
      <c r="D147" s="2" t="s">
        <v>971</v>
      </c>
      <c r="E147" s="2" t="s">
        <v>972</v>
      </c>
      <c r="F147" s="2" t="s">
        <v>150</v>
      </c>
      <c r="K147" s="2" t="s">
        <v>964</v>
      </c>
      <c r="L147" s="2" t="s">
        <v>221</v>
      </c>
      <c r="M147" s="2" t="s">
        <v>965</v>
      </c>
      <c r="P147" s="2"/>
    </row>
    <row r="148" spans="3:16" ht="30">
      <c r="C148" s="2" t="s">
        <v>580</v>
      </c>
      <c r="D148" s="2" t="s">
        <v>973</v>
      </c>
      <c r="E148" s="2" t="s">
        <v>974</v>
      </c>
      <c r="F148" s="2" t="s">
        <v>150</v>
      </c>
      <c r="K148" s="2" t="s">
        <v>970</v>
      </c>
      <c r="L148" s="2" t="s">
        <v>221</v>
      </c>
      <c r="M148" s="2" t="s">
        <v>965</v>
      </c>
      <c r="P148" s="2"/>
    </row>
    <row r="149" spans="3:16" ht="30">
      <c r="C149" s="2" t="s">
        <v>580</v>
      </c>
      <c r="D149" s="2" t="s">
        <v>975</v>
      </c>
      <c r="E149" s="2" t="s">
        <v>976</v>
      </c>
      <c r="F149" s="2" t="s">
        <v>150</v>
      </c>
      <c r="K149" s="2" t="s">
        <v>977</v>
      </c>
      <c r="L149" s="2" t="s">
        <v>221</v>
      </c>
      <c r="M149" s="2" t="s">
        <v>965</v>
      </c>
      <c r="P149" s="2"/>
    </row>
    <row r="150" spans="3:16" ht="30">
      <c r="C150" s="2" t="s">
        <v>580</v>
      </c>
      <c r="D150" s="2" t="s">
        <v>978</v>
      </c>
      <c r="E150" s="2" t="s">
        <v>979</v>
      </c>
      <c r="F150" s="2" t="s">
        <v>150</v>
      </c>
      <c r="K150" s="2" t="s">
        <v>980</v>
      </c>
      <c r="L150" s="2" t="s">
        <v>221</v>
      </c>
      <c r="M150" s="2" t="s">
        <v>981</v>
      </c>
      <c r="P150" s="2"/>
    </row>
    <row r="151" spans="3:16" ht="30">
      <c r="C151" s="2" t="s">
        <v>580</v>
      </c>
      <c r="D151" s="2" t="s">
        <v>982</v>
      </c>
      <c r="E151" s="2" t="s">
        <v>983</v>
      </c>
      <c r="F151" s="2" t="s">
        <v>150</v>
      </c>
      <c r="K151" s="2" t="s">
        <v>984</v>
      </c>
      <c r="L151" s="2" t="s">
        <v>221</v>
      </c>
      <c r="M151" s="2" t="s">
        <v>981</v>
      </c>
      <c r="P151" s="2"/>
    </row>
    <row r="152" spans="3:16" ht="30">
      <c r="C152" s="2" t="s">
        <v>580</v>
      </c>
      <c r="D152" s="2" t="s">
        <v>985</v>
      </c>
      <c r="E152" s="2" t="s">
        <v>986</v>
      </c>
      <c r="F152" s="2" t="s">
        <v>150</v>
      </c>
      <c r="K152" s="2" t="s">
        <v>987</v>
      </c>
      <c r="L152" s="2" t="s">
        <v>221</v>
      </c>
      <c r="M152" s="2" t="s">
        <v>981</v>
      </c>
      <c r="P152" s="2"/>
    </row>
    <row r="153" spans="3:16" ht="30">
      <c r="C153" s="2" t="s">
        <v>580</v>
      </c>
      <c r="D153" s="2" t="s">
        <v>988</v>
      </c>
      <c r="E153" s="2" t="s">
        <v>989</v>
      </c>
      <c r="F153" s="2" t="s">
        <v>150</v>
      </c>
      <c r="K153" s="2"/>
      <c r="L153" s="2" t="s">
        <v>221</v>
      </c>
      <c r="M153" s="2" t="s">
        <v>981</v>
      </c>
      <c r="P153" s="2"/>
    </row>
    <row r="154" spans="3:16" ht="30">
      <c r="C154" s="2" t="s">
        <v>580</v>
      </c>
      <c r="D154" s="2" t="s">
        <v>990</v>
      </c>
      <c r="E154" s="2" t="s">
        <v>991</v>
      </c>
      <c r="F154" s="2" t="s">
        <v>150</v>
      </c>
      <c r="K154" s="2" t="s">
        <v>992</v>
      </c>
      <c r="L154" s="2" t="s">
        <v>221</v>
      </c>
      <c r="M154" s="2" t="s">
        <v>981</v>
      </c>
      <c r="P154" s="2"/>
    </row>
    <row r="155" spans="3:16" ht="30">
      <c r="C155" s="2" t="s">
        <v>580</v>
      </c>
      <c r="D155" s="2" t="s">
        <v>993</v>
      </c>
      <c r="E155" s="2" t="s">
        <v>994</v>
      </c>
      <c r="F155" s="2" t="s">
        <v>150</v>
      </c>
      <c r="K155" s="2" t="s">
        <v>980</v>
      </c>
      <c r="L155" s="2" t="s">
        <v>221</v>
      </c>
      <c r="M155" s="2" t="s">
        <v>981</v>
      </c>
      <c r="P155" s="2"/>
    </row>
    <row r="156" spans="3:16" ht="30">
      <c r="C156" s="2" t="s">
        <v>580</v>
      </c>
      <c r="D156" s="2" t="s">
        <v>995</v>
      </c>
      <c r="E156" s="2" t="s">
        <v>996</v>
      </c>
      <c r="F156" s="2" t="s">
        <v>150</v>
      </c>
      <c r="K156" s="2" t="s">
        <v>984</v>
      </c>
      <c r="L156" s="2" t="s">
        <v>221</v>
      </c>
      <c r="M156" s="2" t="s">
        <v>981</v>
      </c>
      <c r="P156" s="2"/>
    </row>
    <row r="157" spans="3:16" ht="30">
      <c r="C157" s="2" t="s">
        <v>580</v>
      </c>
      <c r="D157" s="2" t="s">
        <v>997</v>
      </c>
      <c r="E157" s="2" t="s">
        <v>998</v>
      </c>
      <c r="F157" s="2" t="s">
        <v>150</v>
      </c>
      <c r="K157" s="2" t="s">
        <v>987</v>
      </c>
      <c r="L157" s="2" t="s">
        <v>221</v>
      </c>
      <c r="M157" s="2" t="s">
        <v>981</v>
      </c>
      <c r="P157" s="2"/>
    </row>
    <row r="158" spans="3:16" ht="30">
      <c r="C158" s="2" t="s">
        <v>580</v>
      </c>
      <c r="D158" s="2" t="s">
        <v>999</v>
      </c>
      <c r="E158" s="2" t="s">
        <v>1000</v>
      </c>
      <c r="F158" s="2" t="s">
        <v>150</v>
      </c>
      <c r="K158" s="2"/>
      <c r="L158" s="2" t="s">
        <v>221</v>
      </c>
      <c r="M158" s="2" t="s">
        <v>981</v>
      </c>
      <c r="P158" s="2"/>
    </row>
    <row r="159" spans="3:16" ht="30">
      <c r="C159" s="2" t="s">
        <v>580</v>
      </c>
      <c r="D159" s="2" t="s">
        <v>1001</v>
      </c>
      <c r="E159" s="2" t="s">
        <v>1002</v>
      </c>
      <c r="F159" s="2" t="s">
        <v>150</v>
      </c>
      <c r="K159" s="2" t="s">
        <v>992</v>
      </c>
      <c r="L159" s="2" t="s">
        <v>221</v>
      </c>
      <c r="M159" s="2" t="s">
        <v>981</v>
      </c>
      <c r="P159" s="2"/>
    </row>
    <row r="160" spans="3:16" ht="30">
      <c r="C160" s="2" t="s">
        <v>580</v>
      </c>
      <c r="D160" s="2" t="s">
        <v>1003</v>
      </c>
      <c r="E160" s="2" t="s">
        <v>1004</v>
      </c>
      <c r="F160" s="2" t="s">
        <v>150</v>
      </c>
      <c r="K160" s="2" t="s">
        <v>980</v>
      </c>
      <c r="L160" s="2" t="s">
        <v>221</v>
      </c>
      <c r="M160" s="2" t="s">
        <v>981</v>
      </c>
      <c r="P160" s="2"/>
    </row>
    <row r="161" spans="3:16" ht="30">
      <c r="C161" s="2" t="s">
        <v>580</v>
      </c>
      <c r="D161" s="2" t="s">
        <v>1005</v>
      </c>
      <c r="E161" s="2" t="s">
        <v>1006</v>
      </c>
      <c r="F161" s="2" t="s">
        <v>150</v>
      </c>
      <c r="K161" s="2" t="s">
        <v>984</v>
      </c>
      <c r="L161" s="2" t="s">
        <v>221</v>
      </c>
      <c r="M161" s="2" t="s">
        <v>981</v>
      </c>
      <c r="P161" s="2"/>
    </row>
    <row r="162" spans="3:16" ht="30">
      <c r="C162" s="2" t="s">
        <v>580</v>
      </c>
      <c r="D162" s="2" t="s">
        <v>1007</v>
      </c>
      <c r="E162" s="2" t="s">
        <v>1008</v>
      </c>
      <c r="F162" s="2" t="s">
        <v>150</v>
      </c>
      <c r="K162" s="2" t="s">
        <v>987</v>
      </c>
      <c r="L162" s="2" t="s">
        <v>221</v>
      </c>
      <c r="M162" s="2" t="s">
        <v>981</v>
      </c>
      <c r="P162" s="2"/>
    </row>
    <row r="163" spans="3:16" ht="30">
      <c r="C163" s="2" t="s">
        <v>580</v>
      </c>
      <c r="D163" s="2" t="s">
        <v>1009</v>
      </c>
      <c r="E163" s="2" t="s">
        <v>1010</v>
      </c>
      <c r="F163" s="2" t="s">
        <v>150</v>
      </c>
      <c r="K163" s="2"/>
      <c r="L163" s="2" t="s">
        <v>221</v>
      </c>
      <c r="M163" s="2" t="s">
        <v>981</v>
      </c>
      <c r="P163" s="2"/>
    </row>
    <row r="164" spans="3:16" ht="30">
      <c r="C164" s="2" t="s">
        <v>580</v>
      </c>
      <c r="D164" s="2" t="s">
        <v>1011</v>
      </c>
      <c r="E164" s="2" t="s">
        <v>1012</v>
      </c>
      <c r="F164" s="2" t="s">
        <v>150</v>
      </c>
      <c r="K164" s="2" t="s">
        <v>992</v>
      </c>
      <c r="L164" s="2" t="s">
        <v>221</v>
      </c>
      <c r="M164" s="2" t="s">
        <v>981</v>
      </c>
      <c r="P164" s="2"/>
    </row>
    <row r="165" spans="3:16" ht="30">
      <c r="C165" s="2" t="s">
        <v>580</v>
      </c>
      <c r="D165" s="2" t="s">
        <v>1013</v>
      </c>
      <c r="E165" s="2" t="s">
        <v>1014</v>
      </c>
      <c r="F165" s="2" t="s">
        <v>150</v>
      </c>
      <c r="K165" s="2" t="s">
        <v>980</v>
      </c>
      <c r="L165" s="2" t="s">
        <v>221</v>
      </c>
      <c r="M165" s="2" t="s">
        <v>981</v>
      </c>
      <c r="P165" s="2"/>
    </row>
    <row r="166" spans="3:16" ht="30">
      <c r="C166" s="2" t="s">
        <v>580</v>
      </c>
      <c r="D166" s="2" t="s">
        <v>1015</v>
      </c>
      <c r="E166" s="2" t="s">
        <v>1016</v>
      </c>
      <c r="F166" s="2" t="s">
        <v>150</v>
      </c>
      <c r="K166" s="2" t="s">
        <v>984</v>
      </c>
      <c r="L166" s="2" t="s">
        <v>221</v>
      </c>
      <c r="M166" s="2" t="s">
        <v>981</v>
      </c>
      <c r="P166" s="2"/>
    </row>
    <row r="167" spans="3:16" ht="30">
      <c r="C167" s="2" t="s">
        <v>580</v>
      </c>
      <c r="D167" s="2" t="s">
        <v>1017</v>
      </c>
      <c r="E167" s="2" t="s">
        <v>1018</v>
      </c>
      <c r="F167" s="2" t="s">
        <v>150</v>
      </c>
      <c r="K167" s="2" t="s">
        <v>987</v>
      </c>
      <c r="L167" s="2" t="s">
        <v>221</v>
      </c>
      <c r="M167" s="2" t="s">
        <v>981</v>
      </c>
      <c r="P167" s="2"/>
    </row>
    <row r="168" spans="3:16" ht="30">
      <c r="C168" s="2" t="s">
        <v>580</v>
      </c>
      <c r="D168" s="2" t="s">
        <v>1019</v>
      </c>
      <c r="E168" s="2" t="s">
        <v>1020</v>
      </c>
      <c r="F168" s="2" t="s">
        <v>150</v>
      </c>
      <c r="K168" s="2"/>
      <c r="L168" s="2" t="s">
        <v>221</v>
      </c>
      <c r="M168" s="2" t="s">
        <v>981</v>
      </c>
      <c r="P168" s="2"/>
    </row>
    <row r="169" spans="3:16" ht="30">
      <c r="C169" s="2" t="s">
        <v>580</v>
      </c>
      <c r="D169" s="2" t="s">
        <v>1021</v>
      </c>
      <c r="E169" s="2" t="s">
        <v>1022</v>
      </c>
      <c r="F169" s="2" t="s">
        <v>150</v>
      </c>
      <c r="K169" s="2" t="s">
        <v>992</v>
      </c>
      <c r="L169" s="2" t="s">
        <v>221</v>
      </c>
      <c r="M169" s="2" t="s">
        <v>981</v>
      </c>
      <c r="P169" s="2"/>
    </row>
    <row r="170" spans="3:16" ht="30">
      <c r="C170" s="2" t="s">
        <v>580</v>
      </c>
      <c r="D170" s="2" t="s">
        <v>1023</v>
      </c>
      <c r="E170" s="2" t="s">
        <v>1024</v>
      </c>
      <c r="F170" s="2" t="s">
        <v>150</v>
      </c>
      <c r="K170" s="2" t="s">
        <v>980</v>
      </c>
      <c r="L170" s="2" t="s">
        <v>221</v>
      </c>
      <c r="M170" s="2" t="s">
        <v>981</v>
      </c>
      <c r="P170" s="2"/>
    </row>
    <row r="171" spans="3:16" ht="30">
      <c r="C171" s="2" t="s">
        <v>580</v>
      </c>
      <c r="D171" s="2" t="s">
        <v>1025</v>
      </c>
      <c r="E171" s="2" t="s">
        <v>1026</v>
      </c>
      <c r="F171" s="2" t="s">
        <v>150</v>
      </c>
      <c r="K171" s="2" t="s">
        <v>984</v>
      </c>
      <c r="L171" s="2" t="s">
        <v>221</v>
      </c>
      <c r="M171" s="2" t="s">
        <v>981</v>
      </c>
      <c r="P171" s="2"/>
    </row>
    <row r="172" spans="3:16" ht="30">
      <c r="C172" s="2" t="s">
        <v>580</v>
      </c>
      <c r="D172" s="2" t="s">
        <v>1027</v>
      </c>
      <c r="E172" s="2" t="s">
        <v>1028</v>
      </c>
      <c r="F172" s="2" t="s">
        <v>150</v>
      </c>
      <c r="K172" s="2" t="s">
        <v>987</v>
      </c>
      <c r="L172" s="2" t="s">
        <v>221</v>
      </c>
      <c r="M172" s="2" t="s">
        <v>981</v>
      </c>
      <c r="P172" s="2"/>
    </row>
    <row r="173" spans="3:16" ht="30">
      <c r="C173" s="2" t="s">
        <v>580</v>
      </c>
      <c r="D173" s="2" t="s">
        <v>1029</v>
      </c>
      <c r="E173" s="2" t="s">
        <v>1030</v>
      </c>
      <c r="F173" s="2" t="s">
        <v>150</v>
      </c>
      <c r="K173" s="2"/>
      <c r="L173" s="2" t="s">
        <v>221</v>
      </c>
      <c r="M173" s="2" t="s">
        <v>981</v>
      </c>
      <c r="P173" s="2"/>
    </row>
    <row r="174" spans="3:16" ht="30">
      <c r="C174" s="2" t="s">
        <v>580</v>
      </c>
      <c r="D174" s="2" t="s">
        <v>1031</v>
      </c>
      <c r="E174" s="2" t="s">
        <v>1032</v>
      </c>
      <c r="F174" s="2" t="s">
        <v>150</v>
      </c>
      <c r="K174" s="2" t="s">
        <v>992</v>
      </c>
      <c r="L174" s="2" t="s">
        <v>221</v>
      </c>
      <c r="M174" s="2" t="s">
        <v>981</v>
      </c>
      <c r="P174" s="2"/>
    </row>
    <row r="175" spans="3:16" ht="30">
      <c r="C175" s="2" t="s">
        <v>580</v>
      </c>
      <c r="D175" s="2" t="s">
        <v>1033</v>
      </c>
      <c r="E175" s="2" t="s">
        <v>1034</v>
      </c>
      <c r="F175" s="2" t="s">
        <v>150</v>
      </c>
      <c r="K175" s="2" t="s">
        <v>980</v>
      </c>
      <c r="L175" s="2" t="s">
        <v>221</v>
      </c>
      <c r="M175" s="2" t="s">
        <v>981</v>
      </c>
      <c r="P175" s="2"/>
    </row>
    <row r="176" spans="3:16" ht="30">
      <c r="C176" s="2" t="s">
        <v>580</v>
      </c>
      <c r="D176" s="2" t="s">
        <v>1035</v>
      </c>
      <c r="E176" s="2" t="s">
        <v>1036</v>
      </c>
      <c r="F176" s="2" t="s">
        <v>150</v>
      </c>
      <c r="K176" s="2" t="s">
        <v>984</v>
      </c>
      <c r="L176" s="2" t="s">
        <v>221</v>
      </c>
      <c r="M176" s="2" t="s">
        <v>981</v>
      </c>
      <c r="P176" s="2"/>
    </row>
    <row r="177" spans="3:16" ht="30">
      <c r="C177" s="2" t="s">
        <v>580</v>
      </c>
      <c r="D177" s="2" t="s">
        <v>1037</v>
      </c>
      <c r="E177" s="2" t="s">
        <v>1038</v>
      </c>
      <c r="F177" s="2" t="s">
        <v>150</v>
      </c>
      <c r="K177" s="2" t="s">
        <v>987</v>
      </c>
      <c r="L177" s="2" t="s">
        <v>221</v>
      </c>
      <c r="M177" s="2" t="s">
        <v>981</v>
      </c>
      <c r="P177" s="2"/>
    </row>
    <row r="178" spans="3:16" ht="30">
      <c r="C178" s="2" t="s">
        <v>580</v>
      </c>
      <c r="D178" s="2" t="s">
        <v>1039</v>
      </c>
      <c r="E178" s="2" t="s">
        <v>1040</v>
      </c>
      <c r="F178" s="2" t="s">
        <v>150</v>
      </c>
      <c r="K178" s="2"/>
      <c r="L178" s="2" t="s">
        <v>221</v>
      </c>
      <c r="M178" s="2" t="s">
        <v>981</v>
      </c>
      <c r="P178" s="2"/>
    </row>
    <row r="179" spans="3:16" ht="30">
      <c r="C179" s="2" t="s">
        <v>580</v>
      </c>
      <c r="D179" s="2" t="s">
        <v>1041</v>
      </c>
      <c r="E179" s="2" t="s">
        <v>1042</v>
      </c>
      <c r="F179" s="2" t="s">
        <v>150</v>
      </c>
      <c r="K179" s="2" t="s">
        <v>992</v>
      </c>
      <c r="L179" s="2" t="s">
        <v>221</v>
      </c>
      <c r="M179" s="2" t="s">
        <v>981</v>
      </c>
      <c r="P179" s="2"/>
    </row>
    <row r="180" spans="3:16" ht="30">
      <c r="C180" s="2" t="s">
        <v>580</v>
      </c>
      <c r="D180" s="2" t="s">
        <v>1043</v>
      </c>
      <c r="E180" s="2" t="s">
        <v>1044</v>
      </c>
      <c r="F180" s="2" t="s">
        <v>150</v>
      </c>
      <c r="K180" s="2" t="s">
        <v>980</v>
      </c>
      <c r="L180" s="2" t="s">
        <v>221</v>
      </c>
      <c r="M180" s="2" t="s">
        <v>981</v>
      </c>
      <c r="P180" s="2"/>
    </row>
    <row r="181" spans="3:16" ht="30">
      <c r="C181" s="2" t="s">
        <v>580</v>
      </c>
      <c r="D181" s="2" t="s">
        <v>1045</v>
      </c>
      <c r="E181" s="2" t="s">
        <v>1046</v>
      </c>
      <c r="F181" s="2" t="s">
        <v>150</v>
      </c>
      <c r="K181" s="2" t="s">
        <v>984</v>
      </c>
      <c r="L181" s="2" t="s">
        <v>221</v>
      </c>
      <c r="M181" s="2" t="s">
        <v>981</v>
      </c>
      <c r="P181" s="2"/>
    </row>
    <row r="182" spans="3:16" ht="30">
      <c r="C182" s="2" t="s">
        <v>580</v>
      </c>
      <c r="D182" s="2" t="s">
        <v>1047</v>
      </c>
      <c r="E182" s="2" t="s">
        <v>1048</v>
      </c>
      <c r="F182" s="2" t="s">
        <v>150</v>
      </c>
      <c r="K182" s="2" t="s">
        <v>987</v>
      </c>
      <c r="L182" s="2" t="s">
        <v>221</v>
      </c>
      <c r="M182" s="2" t="s">
        <v>981</v>
      </c>
      <c r="P182" s="2"/>
    </row>
    <row r="183" spans="3:16" ht="30">
      <c r="C183" s="2" t="s">
        <v>580</v>
      </c>
      <c r="D183" s="2" t="s">
        <v>1049</v>
      </c>
      <c r="E183" s="2" t="s">
        <v>1050</v>
      </c>
      <c r="F183" s="2" t="s">
        <v>150</v>
      </c>
      <c r="K183" s="2"/>
      <c r="L183" s="2" t="s">
        <v>221</v>
      </c>
      <c r="M183" s="2" t="s">
        <v>981</v>
      </c>
      <c r="P183" s="2"/>
    </row>
    <row r="184" spans="3:16" ht="30">
      <c r="C184" s="2" t="s">
        <v>580</v>
      </c>
      <c r="D184" s="2" t="s">
        <v>1051</v>
      </c>
      <c r="E184" s="2" t="s">
        <v>1052</v>
      </c>
      <c r="F184" s="2" t="s">
        <v>150</v>
      </c>
      <c r="K184" s="2" t="s">
        <v>992</v>
      </c>
      <c r="L184" s="2" t="s">
        <v>221</v>
      </c>
      <c r="M184" s="2" t="s">
        <v>981</v>
      </c>
      <c r="P184" s="2"/>
    </row>
    <row r="185" spans="3:16" ht="30">
      <c r="C185" s="2" t="s">
        <v>580</v>
      </c>
      <c r="D185" s="2" t="s">
        <v>1053</v>
      </c>
      <c r="E185" s="2" t="s">
        <v>1054</v>
      </c>
      <c r="F185" s="2" t="s">
        <v>150</v>
      </c>
      <c r="K185" s="2" t="s">
        <v>980</v>
      </c>
      <c r="L185" s="2" t="s">
        <v>221</v>
      </c>
      <c r="M185" s="2" t="s">
        <v>981</v>
      </c>
      <c r="P185" s="2"/>
    </row>
    <row r="186" spans="3:16" ht="30">
      <c r="C186" s="2" t="s">
        <v>580</v>
      </c>
      <c r="D186" s="2" t="s">
        <v>1055</v>
      </c>
      <c r="E186" s="2" t="s">
        <v>1056</v>
      </c>
      <c r="F186" s="2" t="s">
        <v>150</v>
      </c>
      <c r="K186" s="2" t="s">
        <v>984</v>
      </c>
      <c r="L186" s="2" t="s">
        <v>221</v>
      </c>
      <c r="M186" s="2" t="s">
        <v>981</v>
      </c>
      <c r="P186" s="2"/>
    </row>
    <row r="187" spans="3:16" ht="30">
      <c r="C187" s="2" t="s">
        <v>580</v>
      </c>
      <c r="D187" s="2" t="s">
        <v>1057</v>
      </c>
      <c r="E187" s="2" t="s">
        <v>1058</v>
      </c>
      <c r="F187" s="2" t="s">
        <v>150</v>
      </c>
      <c r="K187" s="2" t="s">
        <v>987</v>
      </c>
      <c r="L187" s="2" t="s">
        <v>221</v>
      </c>
      <c r="M187" s="2" t="s">
        <v>981</v>
      </c>
      <c r="P187" s="2"/>
    </row>
    <row r="188" spans="3:16" ht="30">
      <c r="C188" s="2" t="s">
        <v>580</v>
      </c>
      <c r="D188" s="2" t="s">
        <v>1059</v>
      </c>
      <c r="E188" s="2" t="s">
        <v>1060</v>
      </c>
      <c r="F188" s="2" t="s">
        <v>150</v>
      </c>
      <c r="K188" s="2"/>
      <c r="L188" s="2" t="s">
        <v>221</v>
      </c>
      <c r="M188" s="2" t="s">
        <v>981</v>
      </c>
      <c r="P188" s="2"/>
    </row>
    <row r="189" spans="3:16" ht="30">
      <c r="C189" s="2" t="s">
        <v>580</v>
      </c>
      <c r="D189" s="2" t="s">
        <v>1061</v>
      </c>
      <c r="E189" s="2" t="s">
        <v>1062</v>
      </c>
      <c r="F189" s="2" t="s">
        <v>150</v>
      </c>
      <c r="K189" s="2" t="s">
        <v>992</v>
      </c>
      <c r="L189" s="2" t="s">
        <v>221</v>
      </c>
      <c r="M189" s="2" t="s">
        <v>981</v>
      </c>
      <c r="P189" s="2"/>
    </row>
    <row r="190" spans="3:16" ht="30">
      <c r="C190" s="2" t="s">
        <v>580</v>
      </c>
      <c r="D190" s="2" t="s">
        <v>1063</v>
      </c>
      <c r="E190" s="2" t="s">
        <v>1064</v>
      </c>
      <c r="F190" s="2" t="s">
        <v>150</v>
      </c>
      <c r="K190" s="2" t="s">
        <v>980</v>
      </c>
      <c r="L190" s="2" t="s">
        <v>221</v>
      </c>
      <c r="M190" s="2" t="s">
        <v>981</v>
      </c>
      <c r="P190" s="2"/>
    </row>
    <row r="191" spans="3:16" ht="30">
      <c r="C191" s="2" t="s">
        <v>580</v>
      </c>
      <c r="D191" s="2" t="s">
        <v>1065</v>
      </c>
      <c r="E191" s="2" t="s">
        <v>1066</v>
      </c>
      <c r="F191" s="2" t="s">
        <v>150</v>
      </c>
      <c r="K191" s="2" t="s">
        <v>984</v>
      </c>
      <c r="L191" s="2" t="s">
        <v>221</v>
      </c>
      <c r="M191" s="2" t="s">
        <v>981</v>
      </c>
      <c r="P191" s="2"/>
    </row>
    <row r="192" spans="3:16" ht="30">
      <c r="C192" s="2" t="s">
        <v>580</v>
      </c>
      <c r="D192" s="2" t="s">
        <v>1067</v>
      </c>
      <c r="E192" s="2" t="s">
        <v>1068</v>
      </c>
      <c r="F192" s="2" t="s">
        <v>150</v>
      </c>
      <c r="K192" s="2" t="s">
        <v>987</v>
      </c>
      <c r="L192" s="2" t="s">
        <v>221</v>
      </c>
      <c r="M192" s="2" t="s">
        <v>981</v>
      </c>
      <c r="P192" s="2"/>
    </row>
    <row r="193" spans="3:16" ht="30">
      <c r="C193" s="2" t="s">
        <v>580</v>
      </c>
      <c r="D193" s="2" t="s">
        <v>1069</v>
      </c>
      <c r="E193" s="2" t="s">
        <v>1070</v>
      </c>
      <c r="F193" s="2" t="s">
        <v>150</v>
      </c>
      <c r="K193" s="2"/>
      <c r="L193" s="2" t="s">
        <v>221</v>
      </c>
      <c r="M193" s="2" t="s">
        <v>981</v>
      </c>
      <c r="P193" s="2"/>
    </row>
    <row r="194" spans="3:16" ht="30">
      <c r="C194" s="2" t="s">
        <v>580</v>
      </c>
      <c r="D194" s="2" t="s">
        <v>1071</v>
      </c>
      <c r="E194" s="2" t="s">
        <v>1072</v>
      </c>
      <c r="F194" s="2" t="s">
        <v>150</v>
      </c>
      <c r="K194" s="2" t="s">
        <v>992</v>
      </c>
      <c r="L194" s="2" t="s">
        <v>221</v>
      </c>
      <c r="M194" s="2" t="s">
        <v>981</v>
      </c>
      <c r="P194" s="2"/>
    </row>
    <row r="195" spans="3:16" ht="30">
      <c r="C195" s="2" t="s">
        <v>580</v>
      </c>
      <c r="D195" s="2" t="s">
        <v>1073</v>
      </c>
      <c r="E195" s="2" t="s">
        <v>1074</v>
      </c>
      <c r="F195" s="2" t="s">
        <v>150</v>
      </c>
      <c r="K195" s="2" t="s">
        <v>980</v>
      </c>
      <c r="L195" s="2" t="s">
        <v>221</v>
      </c>
      <c r="M195" s="2" t="s">
        <v>981</v>
      </c>
      <c r="P195" s="2"/>
    </row>
    <row r="196" spans="3:16" ht="30">
      <c r="C196" s="2" t="s">
        <v>580</v>
      </c>
      <c r="D196" s="2" t="s">
        <v>1075</v>
      </c>
      <c r="E196" s="2" t="s">
        <v>1076</v>
      </c>
      <c r="F196" s="2" t="s">
        <v>150</v>
      </c>
      <c r="K196" s="2" t="s">
        <v>984</v>
      </c>
      <c r="L196" s="2" t="s">
        <v>221</v>
      </c>
      <c r="M196" s="2" t="s">
        <v>981</v>
      </c>
      <c r="P196" s="2"/>
    </row>
    <row r="197" spans="3:16" ht="30">
      <c r="C197" s="2" t="s">
        <v>580</v>
      </c>
      <c r="D197" s="2" t="s">
        <v>1077</v>
      </c>
      <c r="E197" s="2" t="s">
        <v>1078</v>
      </c>
      <c r="F197" s="2" t="s">
        <v>150</v>
      </c>
      <c r="K197" s="2" t="s">
        <v>987</v>
      </c>
      <c r="L197" s="2" t="s">
        <v>221</v>
      </c>
      <c r="M197" s="2" t="s">
        <v>981</v>
      </c>
      <c r="P197" s="2"/>
    </row>
    <row r="198" spans="3:16" ht="30">
      <c r="C198" s="2" t="s">
        <v>580</v>
      </c>
      <c r="D198" s="2" t="s">
        <v>1079</v>
      </c>
      <c r="E198" s="2" t="s">
        <v>1080</v>
      </c>
      <c r="F198" s="2" t="s">
        <v>150</v>
      </c>
      <c r="K198" s="2"/>
      <c r="L198" s="2" t="s">
        <v>221</v>
      </c>
      <c r="M198" s="2" t="s">
        <v>981</v>
      </c>
      <c r="P198" s="2"/>
    </row>
    <row r="199" spans="3:16" ht="30">
      <c r="C199" s="2" t="s">
        <v>580</v>
      </c>
      <c r="D199" s="2" t="s">
        <v>1081</v>
      </c>
      <c r="E199" s="2" t="s">
        <v>1082</v>
      </c>
      <c r="F199" s="2" t="s">
        <v>150</v>
      </c>
      <c r="K199" s="2" t="s">
        <v>992</v>
      </c>
      <c r="L199" s="2" t="s">
        <v>221</v>
      </c>
      <c r="M199" s="2" t="s">
        <v>981</v>
      </c>
      <c r="P199" s="2"/>
    </row>
    <row r="200" spans="3:16" ht="30">
      <c r="C200" s="2" t="s">
        <v>580</v>
      </c>
      <c r="D200" s="2" t="s">
        <v>1083</v>
      </c>
      <c r="E200" s="2" t="s">
        <v>1084</v>
      </c>
      <c r="F200" s="2" t="s">
        <v>150</v>
      </c>
      <c r="K200" s="2" t="s">
        <v>980</v>
      </c>
      <c r="L200" s="2" t="s">
        <v>221</v>
      </c>
      <c r="M200" s="2" t="s">
        <v>981</v>
      </c>
      <c r="P200" s="2"/>
    </row>
    <row r="201" spans="3:16" ht="30">
      <c r="C201" s="2" t="s">
        <v>580</v>
      </c>
      <c r="D201" s="2" t="s">
        <v>1085</v>
      </c>
      <c r="E201" s="2" t="s">
        <v>1086</v>
      </c>
      <c r="F201" s="2" t="s">
        <v>150</v>
      </c>
      <c r="K201" s="2" t="s">
        <v>984</v>
      </c>
      <c r="L201" s="2" t="s">
        <v>221</v>
      </c>
      <c r="M201" s="2" t="s">
        <v>981</v>
      </c>
      <c r="P201" s="2"/>
    </row>
    <row r="202" spans="3:16" ht="30">
      <c r="C202" s="2" t="s">
        <v>580</v>
      </c>
      <c r="D202" s="2" t="s">
        <v>1087</v>
      </c>
      <c r="E202" s="2" t="s">
        <v>1088</v>
      </c>
      <c r="F202" s="2" t="s">
        <v>150</v>
      </c>
      <c r="K202" s="2" t="s">
        <v>987</v>
      </c>
      <c r="L202" s="2" t="s">
        <v>221</v>
      </c>
      <c r="M202" s="2" t="s">
        <v>981</v>
      </c>
      <c r="P202" s="2"/>
    </row>
    <row r="203" spans="3:16" ht="30">
      <c r="C203" s="2" t="s">
        <v>580</v>
      </c>
      <c r="D203" s="2" t="s">
        <v>1089</v>
      </c>
      <c r="E203" s="2" t="s">
        <v>1090</v>
      </c>
      <c r="F203" s="2" t="s">
        <v>150</v>
      </c>
      <c r="K203" s="2"/>
      <c r="L203" s="2" t="s">
        <v>221</v>
      </c>
      <c r="M203" s="2" t="s">
        <v>981</v>
      </c>
      <c r="P203" s="2"/>
    </row>
    <row r="204" spans="3:16" ht="30">
      <c r="C204" s="2" t="s">
        <v>580</v>
      </c>
      <c r="D204" s="2" t="s">
        <v>1091</v>
      </c>
      <c r="E204" s="2" t="s">
        <v>1092</v>
      </c>
      <c r="F204" s="2" t="s">
        <v>150</v>
      </c>
      <c r="K204" s="2" t="s">
        <v>992</v>
      </c>
      <c r="L204" s="2" t="s">
        <v>221</v>
      </c>
      <c r="M204" s="2" t="s">
        <v>981</v>
      </c>
      <c r="P204" s="2"/>
    </row>
    <row r="205" spans="3:16" ht="30">
      <c r="C205" s="2" t="s">
        <v>580</v>
      </c>
      <c r="D205" s="2" t="s">
        <v>1093</v>
      </c>
      <c r="E205" s="2" t="s">
        <v>1094</v>
      </c>
      <c r="F205" s="2" t="s">
        <v>150</v>
      </c>
      <c r="K205" s="2" t="s">
        <v>980</v>
      </c>
      <c r="L205" s="2" t="s">
        <v>221</v>
      </c>
      <c r="M205" s="2" t="s">
        <v>981</v>
      </c>
      <c r="P205" s="2"/>
    </row>
    <row r="206" spans="3:16" ht="30">
      <c r="C206" s="2" t="s">
        <v>580</v>
      </c>
      <c r="D206" s="2" t="s">
        <v>1095</v>
      </c>
      <c r="E206" s="2" t="s">
        <v>1096</v>
      </c>
      <c r="F206" s="2" t="s">
        <v>150</v>
      </c>
      <c r="K206" s="2" t="s">
        <v>984</v>
      </c>
      <c r="L206" s="2" t="s">
        <v>221</v>
      </c>
      <c r="M206" s="2" t="s">
        <v>981</v>
      </c>
      <c r="P206" s="2"/>
    </row>
    <row r="207" spans="3:16" ht="30">
      <c r="C207" s="2" t="s">
        <v>580</v>
      </c>
      <c r="D207" s="2" t="s">
        <v>1097</v>
      </c>
      <c r="E207" s="2" t="s">
        <v>1098</v>
      </c>
      <c r="F207" s="2" t="s">
        <v>150</v>
      </c>
      <c r="K207" s="2" t="s">
        <v>987</v>
      </c>
      <c r="L207" s="2" t="s">
        <v>221</v>
      </c>
      <c r="M207" s="2" t="s">
        <v>981</v>
      </c>
      <c r="P207" s="2"/>
    </row>
    <row r="208" spans="3:16" ht="30">
      <c r="C208" s="2" t="s">
        <v>580</v>
      </c>
      <c r="D208" s="2" t="s">
        <v>1099</v>
      </c>
      <c r="E208" s="2" t="s">
        <v>1100</v>
      </c>
      <c r="F208" s="2" t="s">
        <v>150</v>
      </c>
      <c r="K208" s="2"/>
      <c r="L208" s="2" t="s">
        <v>221</v>
      </c>
      <c r="M208" s="2" t="s">
        <v>981</v>
      </c>
      <c r="P208" s="2"/>
    </row>
    <row r="209" spans="2:16" ht="30">
      <c r="C209" s="2" t="s">
        <v>580</v>
      </c>
      <c r="D209" s="2" t="s">
        <v>1101</v>
      </c>
      <c r="E209" s="2" t="s">
        <v>1102</v>
      </c>
      <c r="F209" s="2" t="s">
        <v>150</v>
      </c>
      <c r="K209" s="2" t="s">
        <v>992</v>
      </c>
      <c r="L209" s="2" t="s">
        <v>221</v>
      </c>
      <c r="M209" s="2" t="s">
        <v>981</v>
      </c>
      <c r="P209" s="2"/>
    </row>
    <row r="210" spans="2:16">
      <c r="C210" s="2" t="s">
        <v>580</v>
      </c>
      <c r="D210" s="2" t="s">
        <v>1103</v>
      </c>
      <c r="E210" s="2" t="s">
        <v>1104</v>
      </c>
      <c r="F210" s="2" t="s">
        <v>150</v>
      </c>
      <c r="L210" s="2" t="s">
        <v>170</v>
      </c>
      <c r="P210" s="2"/>
    </row>
    <row r="211" spans="2:16">
      <c r="C211" s="2" t="s">
        <v>624</v>
      </c>
      <c r="D211" s="2" t="s">
        <v>1105</v>
      </c>
      <c r="E211" s="2" t="s">
        <v>1106</v>
      </c>
      <c r="F211" s="2" t="s">
        <v>150</v>
      </c>
      <c r="L211" s="2" t="s">
        <v>221</v>
      </c>
      <c r="M211" s="2" t="s">
        <v>625</v>
      </c>
    </row>
    <row r="212" spans="2:16" ht="30">
      <c r="C212" s="2" t="s">
        <v>634</v>
      </c>
      <c r="D212" s="2" t="s">
        <v>1107</v>
      </c>
      <c r="E212" s="2" t="s">
        <v>1108</v>
      </c>
      <c r="F212" s="2" t="s">
        <v>178</v>
      </c>
      <c r="K212" s="2"/>
      <c r="L212" s="2" t="s">
        <v>221</v>
      </c>
      <c r="M212" s="2" t="s">
        <v>1109</v>
      </c>
      <c r="P212" s="2"/>
    </row>
    <row r="213" spans="2:16">
      <c r="C213" s="2" t="s">
        <v>634</v>
      </c>
      <c r="D213" s="2" t="s">
        <v>1110</v>
      </c>
      <c r="E213" s="2" t="s">
        <v>1111</v>
      </c>
      <c r="F213" s="2" t="s">
        <v>178</v>
      </c>
      <c r="K213" s="2"/>
      <c r="L213" s="2" t="s">
        <v>221</v>
      </c>
      <c r="M213" s="2" t="s">
        <v>1112</v>
      </c>
      <c r="P213" s="2"/>
    </row>
    <row r="214" spans="2:16" ht="30">
      <c r="C214" s="2" t="s">
        <v>634</v>
      </c>
      <c r="D214" s="2" t="s">
        <v>1113</v>
      </c>
      <c r="E214" s="2" t="s">
        <v>1114</v>
      </c>
      <c r="F214" s="2" t="s">
        <v>178</v>
      </c>
      <c r="K214" s="2"/>
      <c r="L214" s="2" t="s">
        <v>221</v>
      </c>
      <c r="M214" s="2" t="s">
        <v>1109</v>
      </c>
      <c r="P214" s="2"/>
    </row>
    <row r="215" spans="2:16" ht="30">
      <c r="C215" s="2" t="s">
        <v>634</v>
      </c>
      <c r="D215" s="2" t="s">
        <v>1115</v>
      </c>
      <c r="E215" s="2" t="s">
        <v>1116</v>
      </c>
      <c r="F215" s="2" t="s">
        <v>178</v>
      </c>
      <c r="K215" s="2"/>
      <c r="L215" s="2" t="s">
        <v>221</v>
      </c>
      <c r="M215" s="2" t="s">
        <v>1109</v>
      </c>
      <c r="P215" s="2"/>
    </row>
    <row r="216" spans="2:16" ht="30">
      <c r="C216" s="2" t="s">
        <v>634</v>
      </c>
      <c r="D216" s="2" t="s">
        <v>1117</v>
      </c>
      <c r="E216" s="2" t="s">
        <v>1118</v>
      </c>
      <c r="F216" s="2" t="s">
        <v>178</v>
      </c>
      <c r="K216" s="2"/>
      <c r="L216" s="2" t="s">
        <v>221</v>
      </c>
      <c r="M216" s="2" t="s">
        <v>1109</v>
      </c>
      <c r="P216" s="2"/>
    </row>
    <row r="217" spans="2:16" ht="30">
      <c r="C217" s="2" t="s">
        <v>634</v>
      </c>
      <c r="D217" s="2" t="s">
        <v>1119</v>
      </c>
      <c r="E217" s="2" t="s">
        <v>1120</v>
      </c>
      <c r="F217" s="2" t="s">
        <v>178</v>
      </c>
      <c r="K217" s="2"/>
      <c r="L217" s="2" t="s">
        <v>221</v>
      </c>
      <c r="M217" s="2" t="s">
        <v>1121</v>
      </c>
      <c r="P217" s="2"/>
    </row>
    <row r="218" spans="2:16" ht="30">
      <c r="B218" t="s">
        <v>102</v>
      </c>
      <c r="C218" s="2" t="s">
        <v>663</v>
      </c>
      <c r="D218" t="s">
        <v>1122</v>
      </c>
      <c r="E218" s="2" t="s">
        <v>1123</v>
      </c>
      <c r="F218" s="2" t="s">
        <v>131</v>
      </c>
      <c r="K218" s="2" t="s">
        <v>415</v>
      </c>
      <c r="L218" s="2" t="s">
        <v>170</v>
      </c>
      <c r="P218" s="2" t="s">
        <v>846</v>
      </c>
    </row>
    <row r="219" spans="2:16" ht="30">
      <c r="B219" t="s">
        <v>106</v>
      </c>
      <c r="C219" s="2" t="s">
        <v>663</v>
      </c>
      <c r="D219" t="s">
        <v>1124</v>
      </c>
      <c r="E219" s="2" t="s">
        <v>1125</v>
      </c>
      <c r="F219" s="2" t="s">
        <v>131</v>
      </c>
      <c r="K219" s="2" t="s">
        <v>215</v>
      </c>
      <c r="L219" s="2" t="s">
        <v>170</v>
      </c>
      <c r="P219" s="2" t="s">
        <v>846</v>
      </c>
    </row>
    <row r="220" spans="2:16" ht="30">
      <c r="B220" t="s">
        <v>106</v>
      </c>
      <c r="C220" s="2" t="s">
        <v>663</v>
      </c>
      <c r="D220" t="s">
        <v>1126</v>
      </c>
      <c r="E220" s="2" t="s">
        <v>1127</v>
      </c>
      <c r="F220" s="2" t="s">
        <v>131</v>
      </c>
      <c r="K220" s="2" t="s">
        <v>215</v>
      </c>
      <c r="L220" s="2" t="s">
        <v>170</v>
      </c>
      <c r="P220" s="2" t="s">
        <v>846</v>
      </c>
    </row>
    <row r="221" spans="2:16" ht="30">
      <c r="B221" t="s">
        <v>106</v>
      </c>
      <c r="C221" s="2" t="s">
        <v>663</v>
      </c>
      <c r="D221" t="s">
        <v>1128</v>
      </c>
      <c r="E221" s="2" t="s">
        <v>1129</v>
      </c>
      <c r="F221" s="2" t="s">
        <v>131</v>
      </c>
      <c r="K221" s="2" t="s">
        <v>215</v>
      </c>
      <c r="L221" s="2" t="s">
        <v>170</v>
      </c>
      <c r="P221" s="2" t="s">
        <v>846</v>
      </c>
    </row>
    <row r="222" spans="2:16">
      <c r="B222" t="s">
        <v>106</v>
      </c>
      <c r="C222" s="2" t="s">
        <v>663</v>
      </c>
      <c r="D222" t="s">
        <v>1130</v>
      </c>
      <c r="E222" s="2" t="s">
        <v>1131</v>
      </c>
      <c r="F222" s="2" t="s">
        <v>131</v>
      </c>
      <c r="K222" s="2" t="s">
        <v>215</v>
      </c>
      <c r="L222" s="2" t="s">
        <v>170</v>
      </c>
      <c r="P222" s="2" t="s">
        <v>846</v>
      </c>
    </row>
    <row r="223" spans="2:16">
      <c r="B223" t="s">
        <v>106</v>
      </c>
      <c r="C223" s="2" t="s">
        <v>663</v>
      </c>
      <c r="D223" t="s">
        <v>1132</v>
      </c>
      <c r="E223" s="2" t="s">
        <v>1133</v>
      </c>
      <c r="F223" s="2" t="s">
        <v>131</v>
      </c>
      <c r="K223" s="2" t="s">
        <v>215</v>
      </c>
      <c r="L223" s="2" t="s">
        <v>170</v>
      </c>
      <c r="P223" s="2" t="s">
        <v>846</v>
      </c>
    </row>
    <row r="224" spans="2:16" ht="30">
      <c r="B224" t="s">
        <v>106</v>
      </c>
      <c r="C224" s="2" t="s">
        <v>663</v>
      </c>
      <c r="D224" t="s">
        <v>1134</v>
      </c>
      <c r="E224" s="2" t="s">
        <v>1135</v>
      </c>
      <c r="F224" s="2" t="s">
        <v>131</v>
      </c>
      <c r="K224" s="2" t="s">
        <v>215</v>
      </c>
      <c r="L224" s="2" t="s">
        <v>170</v>
      </c>
      <c r="P224" s="2" t="s">
        <v>846</v>
      </c>
    </row>
    <row r="225" spans="1:16" ht="30">
      <c r="B225" t="s">
        <v>108</v>
      </c>
      <c r="C225" s="2" t="s">
        <v>663</v>
      </c>
      <c r="D225" t="s">
        <v>1136</v>
      </c>
      <c r="E225" s="2" t="s">
        <v>1137</v>
      </c>
      <c r="F225" s="2" t="s">
        <v>150</v>
      </c>
      <c r="L225" s="2" t="s">
        <v>221</v>
      </c>
      <c r="M225" s="2" t="s">
        <v>1138</v>
      </c>
    </row>
    <row r="226" spans="1:16">
      <c r="B226" t="s">
        <v>110</v>
      </c>
      <c r="C226" s="2" t="s">
        <v>663</v>
      </c>
      <c r="D226" t="s">
        <v>1139</v>
      </c>
      <c r="E226" s="2" t="s">
        <v>1140</v>
      </c>
      <c r="F226" s="2" t="s">
        <v>131</v>
      </c>
      <c r="K226" s="2" t="s">
        <v>215</v>
      </c>
      <c r="L226" s="2" t="s">
        <v>170</v>
      </c>
      <c r="P226" s="2" t="s">
        <v>846</v>
      </c>
    </row>
    <row r="227" spans="1:16" ht="30">
      <c r="B227" t="s">
        <v>110</v>
      </c>
      <c r="C227" s="2" t="s">
        <v>663</v>
      </c>
      <c r="D227" t="s">
        <v>1141</v>
      </c>
      <c r="E227" s="2" t="s">
        <v>1142</v>
      </c>
      <c r="F227" s="2" t="s">
        <v>178</v>
      </c>
      <c r="K227" s="2"/>
      <c r="L227" s="2" t="s">
        <v>170</v>
      </c>
      <c r="P227" s="2" t="s">
        <v>1143</v>
      </c>
    </row>
    <row r="228" spans="1:16">
      <c r="C228" t="s">
        <v>1144</v>
      </c>
    </row>
    <row r="229" spans="1:16" ht="30">
      <c r="A229" s="3">
        <v>1</v>
      </c>
      <c r="B229" s="3" t="s">
        <v>85</v>
      </c>
      <c r="C229" s="13" t="s">
        <v>598</v>
      </c>
      <c r="D229" s="3" t="s">
        <v>1145</v>
      </c>
      <c r="E229" s="13" t="s">
        <v>544</v>
      </c>
      <c r="F229" s="10" t="s">
        <v>131</v>
      </c>
      <c r="G229" s="3"/>
      <c r="H229" s="3"/>
      <c r="I229" s="3"/>
      <c r="J229" s="3"/>
      <c r="K229" s="3"/>
      <c r="L229" s="3" t="s">
        <v>170</v>
      </c>
      <c r="M229" s="10"/>
      <c r="N229" s="10" t="s">
        <v>599</v>
      </c>
    </row>
    <row r="230" spans="1:16" ht="30">
      <c r="A230" s="3">
        <v>2</v>
      </c>
      <c r="B230" s="3" t="s">
        <v>85</v>
      </c>
      <c r="C230" s="13" t="s">
        <v>598</v>
      </c>
      <c r="D230" s="3" t="s">
        <v>1146</v>
      </c>
      <c r="E230" s="13" t="s">
        <v>544</v>
      </c>
      <c r="F230" s="10" t="s">
        <v>131</v>
      </c>
      <c r="G230" s="3"/>
      <c r="H230" s="3"/>
      <c r="I230" s="3"/>
      <c r="J230" s="3"/>
      <c r="K230" s="2" t="s">
        <v>1147</v>
      </c>
      <c r="L230" s="3" t="s">
        <v>170</v>
      </c>
      <c r="M230" s="10"/>
      <c r="N230" s="10" t="s">
        <v>1148</v>
      </c>
    </row>
  </sheetData>
  <autoFilter ref="A1:P227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zoomScale="125" zoomScaleNormal="125" workbookViewId="0">
      <pane ySplit="1" topLeftCell="A4" activePane="bottomLeft" state="frozen"/>
      <selection pane="bottomLeft"/>
    </sheetView>
  </sheetViews>
  <sheetFormatPr defaultColWidth="9" defaultRowHeight="15"/>
  <cols>
    <col min="1" max="1" width="23.42578125" customWidth="1"/>
    <col min="2" max="2" width="15.5703125" customWidth="1"/>
    <col min="3" max="3" width="17.5703125" customWidth="1"/>
    <col min="4" max="4" width="15.5703125" customWidth="1"/>
    <col min="5" max="5" width="90.42578125" customWidth="1"/>
  </cols>
  <sheetData>
    <row r="1" spans="1:5">
      <c r="A1" s="1" t="s">
        <v>1149</v>
      </c>
      <c r="B1" s="1" t="s">
        <v>14</v>
      </c>
      <c r="C1" s="1" t="s">
        <v>113</v>
      </c>
      <c r="D1" s="1" t="s">
        <v>1150</v>
      </c>
      <c r="E1" s="1" t="s">
        <v>1</v>
      </c>
    </row>
    <row r="2" spans="1:5">
      <c r="A2" t="s">
        <v>1122</v>
      </c>
      <c r="B2" s="2" t="s">
        <v>102</v>
      </c>
      <c r="C2" s="2" t="s">
        <v>662</v>
      </c>
      <c r="D2" t="s">
        <v>1151</v>
      </c>
      <c r="E2" s="2" t="s">
        <v>1152</v>
      </c>
    </row>
    <row r="3" spans="1:5">
      <c r="A3" t="s">
        <v>1124</v>
      </c>
      <c r="B3" t="s">
        <v>106</v>
      </c>
      <c r="C3" s="2" t="s">
        <v>662</v>
      </c>
      <c r="D3" t="s">
        <v>1151</v>
      </c>
      <c r="E3" s="2" t="s">
        <v>1153</v>
      </c>
    </row>
    <row r="4" spans="1:5">
      <c r="A4" t="s">
        <v>1126</v>
      </c>
      <c r="B4" t="s">
        <v>106</v>
      </c>
      <c r="C4" s="2" t="s">
        <v>662</v>
      </c>
      <c r="D4" t="s">
        <v>1151</v>
      </c>
      <c r="E4" s="2" t="s">
        <v>1154</v>
      </c>
    </row>
    <row r="5" spans="1:5">
      <c r="A5" t="s">
        <v>1128</v>
      </c>
      <c r="B5" t="s">
        <v>106</v>
      </c>
      <c r="C5" s="2" t="s">
        <v>662</v>
      </c>
      <c r="D5" t="s">
        <v>1151</v>
      </c>
      <c r="E5" s="2" t="s">
        <v>1155</v>
      </c>
    </row>
    <row r="6" spans="1:5">
      <c r="A6" t="s">
        <v>1130</v>
      </c>
      <c r="B6" t="s">
        <v>106</v>
      </c>
      <c r="C6" s="2" t="s">
        <v>662</v>
      </c>
      <c r="D6" t="s">
        <v>1151</v>
      </c>
      <c r="E6" s="2" t="s">
        <v>1156</v>
      </c>
    </row>
    <row r="7" spans="1:5">
      <c r="A7" t="s">
        <v>1132</v>
      </c>
      <c r="B7" t="s">
        <v>106</v>
      </c>
      <c r="C7" s="2" t="s">
        <v>662</v>
      </c>
      <c r="D7" t="s">
        <v>1151</v>
      </c>
      <c r="E7" s="2" t="s">
        <v>1157</v>
      </c>
    </row>
    <row r="8" spans="1:5">
      <c r="A8" t="s">
        <v>1134</v>
      </c>
      <c r="B8" t="s">
        <v>106</v>
      </c>
      <c r="C8" s="2" t="s">
        <v>662</v>
      </c>
      <c r="D8" t="s">
        <v>1151</v>
      </c>
      <c r="E8" s="2" t="s">
        <v>1158</v>
      </c>
    </row>
    <row r="9" spans="1:5">
      <c r="A9" t="s">
        <v>1136</v>
      </c>
      <c r="B9" t="s">
        <v>108</v>
      </c>
      <c r="C9" s="2" t="s">
        <v>662</v>
      </c>
      <c r="D9" t="s">
        <v>1151</v>
      </c>
      <c r="E9" s="2" t="s">
        <v>1159</v>
      </c>
    </row>
    <row r="10" spans="1:5">
      <c r="A10" t="s">
        <v>1139</v>
      </c>
      <c r="B10" t="s">
        <v>110</v>
      </c>
      <c r="C10" s="2" t="s">
        <v>662</v>
      </c>
      <c r="D10" t="s">
        <v>1151</v>
      </c>
      <c r="E10" s="2" t="s">
        <v>1160</v>
      </c>
    </row>
    <row r="11" spans="1:5">
      <c r="A11" t="s">
        <v>1141</v>
      </c>
      <c r="B11" t="s">
        <v>110</v>
      </c>
      <c r="C11" s="2" t="s">
        <v>662</v>
      </c>
      <c r="D11" t="s">
        <v>1151</v>
      </c>
      <c r="E11" s="2" t="s">
        <v>1161</v>
      </c>
    </row>
    <row r="12" spans="1:5">
      <c r="A12" s="3" t="s">
        <v>1145</v>
      </c>
      <c r="B12" s="3" t="s">
        <v>85</v>
      </c>
      <c r="C12" s="3" t="s">
        <v>584</v>
      </c>
      <c r="D12" s="3" t="s">
        <v>1162</v>
      </c>
      <c r="E12" s="13" t="s">
        <v>1163</v>
      </c>
    </row>
    <row r="13" spans="1:5">
      <c r="A13" s="3" t="s">
        <v>1146</v>
      </c>
      <c r="B13" s="3" t="s">
        <v>85</v>
      </c>
      <c r="C13" s="3" t="s">
        <v>584</v>
      </c>
      <c r="D13" t="s">
        <v>1164</v>
      </c>
      <c r="E13" s="13" t="s">
        <v>1163</v>
      </c>
    </row>
  </sheetData>
  <autoFilter ref="A1:E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18"/>
  <sheetViews>
    <sheetView zoomScale="90" zoomScaleNormal="90" workbookViewId="0">
      <pane xSplit="1" ySplit="1" topLeftCell="B418" activePane="bottomRight" state="frozen"/>
      <selection pane="topRight"/>
      <selection pane="bottomLeft"/>
      <selection pane="bottomRight" activeCell="B418" sqref="B418"/>
    </sheetView>
  </sheetViews>
  <sheetFormatPr defaultColWidth="9" defaultRowHeight="15"/>
  <cols>
    <col min="1" max="1" width="9.140625" customWidth="1"/>
    <col min="2" max="2" width="24.42578125" customWidth="1"/>
    <col min="3" max="3" width="21.140625" customWidth="1"/>
    <col min="4" max="4" width="36.85546875" customWidth="1"/>
    <col min="5" max="5" width="9.7109375" customWidth="1"/>
    <col min="6" max="6" width="35.5703125" customWidth="1"/>
    <col min="7" max="7" width="17.5703125" customWidth="1"/>
    <col min="8" max="8" width="26.140625" customWidth="1"/>
  </cols>
  <sheetData>
    <row r="1" spans="1:8">
      <c r="A1" s="1" t="s">
        <v>1149</v>
      </c>
      <c r="B1" s="1" t="s">
        <v>1165</v>
      </c>
      <c r="C1" s="1" t="s">
        <v>1166</v>
      </c>
      <c r="D1" s="1" t="s">
        <v>115</v>
      </c>
      <c r="E1" s="1" t="s">
        <v>112</v>
      </c>
      <c r="F1" s="1" t="s">
        <v>1167</v>
      </c>
      <c r="G1" s="1" t="s">
        <v>1168</v>
      </c>
      <c r="H1" s="1" t="s">
        <v>1169</v>
      </c>
    </row>
    <row r="2" spans="1:8">
      <c r="A2" s="2" t="s">
        <v>424</v>
      </c>
      <c r="B2" s="2" t="s">
        <v>424</v>
      </c>
      <c r="E2">
        <f>COUNTIF($A$2:A2,A2)</f>
        <v>1</v>
      </c>
      <c r="F2" s="2" t="s">
        <v>1170</v>
      </c>
      <c r="H2" s="2" t="s">
        <v>1170</v>
      </c>
    </row>
    <row r="3" spans="1:8">
      <c r="A3" s="2" t="s">
        <v>424</v>
      </c>
      <c r="B3" s="2" t="s">
        <v>424</v>
      </c>
      <c r="E3">
        <f>COUNTIF($A$2:A3,A3)</f>
        <v>2</v>
      </c>
      <c r="F3" s="2" t="s">
        <v>1171</v>
      </c>
      <c r="H3" s="2" t="s">
        <v>1171</v>
      </c>
    </row>
    <row r="4" spans="1:8">
      <c r="A4" s="2" t="s">
        <v>424</v>
      </c>
      <c r="B4" s="2" t="s">
        <v>424</v>
      </c>
      <c r="E4">
        <f>COUNTIF($A$2:A4,A4)</f>
        <v>3</v>
      </c>
      <c r="F4" s="2" t="s">
        <v>1172</v>
      </c>
      <c r="H4" s="2" t="s">
        <v>1172</v>
      </c>
    </row>
    <row r="5" spans="1:8">
      <c r="A5" s="2" t="s">
        <v>424</v>
      </c>
      <c r="B5" s="2" t="s">
        <v>424</v>
      </c>
      <c r="E5">
        <f>COUNTIF($A$2:A5,A5)</f>
        <v>4</v>
      </c>
      <c r="F5" s="2" t="s">
        <v>1173</v>
      </c>
      <c r="H5" s="2" t="s">
        <v>1173</v>
      </c>
    </row>
    <row r="6" spans="1:8" ht="30">
      <c r="A6" s="2" t="s">
        <v>679</v>
      </c>
      <c r="B6" s="2" t="s">
        <v>679</v>
      </c>
      <c r="E6">
        <f>COUNTIF($A$2:A6,A6)</f>
        <v>1</v>
      </c>
      <c r="F6" s="2" t="s">
        <v>1174</v>
      </c>
      <c r="H6" s="2" t="s">
        <v>1174</v>
      </c>
    </row>
    <row r="7" spans="1:8" ht="30">
      <c r="A7" s="2" t="s">
        <v>679</v>
      </c>
      <c r="B7" s="2" t="s">
        <v>679</v>
      </c>
      <c r="E7">
        <f>COUNTIF($A$2:A7,A7)</f>
        <v>2</v>
      </c>
      <c r="F7" s="2" t="s">
        <v>1175</v>
      </c>
      <c r="H7" s="2" t="s">
        <v>1175</v>
      </c>
    </row>
    <row r="8" spans="1:8" ht="30">
      <c r="A8" s="2" t="s">
        <v>679</v>
      </c>
      <c r="B8" s="2" t="s">
        <v>679</v>
      </c>
      <c r="E8">
        <f>COUNTIF($A$2:A8,A8)</f>
        <v>3</v>
      </c>
      <c r="F8" s="2" t="s">
        <v>1176</v>
      </c>
      <c r="H8" s="2" t="s">
        <v>1176</v>
      </c>
    </row>
    <row r="9" spans="1:8" ht="30">
      <c r="A9" s="2" t="s">
        <v>679</v>
      </c>
      <c r="B9" s="2" t="s">
        <v>679</v>
      </c>
      <c r="E9">
        <f>COUNTIF($A$2:A9,A9)</f>
        <v>4</v>
      </c>
      <c r="F9" s="2" t="s">
        <v>1177</v>
      </c>
      <c r="H9" s="2" t="s">
        <v>1177</v>
      </c>
    </row>
    <row r="10" spans="1:8">
      <c r="A10" s="2" t="s">
        <v>223</v>
      </c>
      <c r="B10" s="2" t="s">
        <v>223</v>
      </c>
      <c r="E10">
        <f>COUNTIF($A$2:A10,A10)</f>
        <v>1</v>
      </c>
      <c r="F10" s="2" t="s">
        <v>1178</v>
      </c>
      <c r="H10" s="2" t="s">
        <v>1178</v>
      </c>
    </row>
    <row r="11" spans="1:8">
      <c r="A11" s="2" t="s">
        <v>145</v>
      </c>
      <c r="B11" s="2" t="s">
        <v>145</v>
      </c>
      <c r="E11">
        <f>COUNTIF($A$2:A11,A11)</f>
        <v>1</v>
      </c>
      <c r="F11" s="2" t="s">
        <v>1179</v>
      </c>
      <c r="H11" s="2" t="s">
        <v>1179</v>
      </c>
    </row>
    <row r="12" spans="1:8">
      <c r="A12" s="2" t="s">
        <v>145</v>
      </c>
      <c r="B12" s="2" t="s">
        <v>145</v>
      </c>
      <c r="E12">
        <f>COUNTIF($A$2:A12,A12)</f>
        <v>2</v>
      </c>
      <c r="F12" s="2" t="s">
        <v>1180</v>
      </c>
      <c r="H12" s="2" t="s">
        <v>1180</v>
      </c>
    </row>
    <row r="13" spans="1:8">
      <c r="A13" s="2" t="s">
        <v>145</v>
      </c>
      <c r="B13" s="2" t="s">
        <v>145</v>
      </c>
      <c r="E13">
        <f>COUNTIF($A$2:A13,A13)</f>
        <v>3</v>
      </c>
      <c r="F13" s="2" t="s">
        <v>1181</v>
      </c>
      <c r="H13" s="2" t="s">
        <v>1181</v>
      </c>
    </row>
    <row r="14" spans="1:8">
      <c r="A14" s="2" t="s">
        <v>145</v>
      </c>
      <c r="B14" s="2" t="s">
        <v>145</v>
      </c>
      <c r="E14">
        <f>COUNTIF($A$2:A14,A14)</f>
        <v>4</v>
      </c>
      <c r="F14" s="2" t="s">
        <v>1182</v>
      </c>
      <c r="H14" s="2" t="s">
        <v>1182</v>
      </c>
    </row>
    <row r="15" spans="1:8">
      <c r="A15" s="2" t="s">
        <v>142</v>
      </c>
      <c r="B15" s="2" t="s">
        <v>142</v>
      </c>
      <c r="E15">
        <f>COUNTIF($A$2:A15,A15)</f>
        <v>1</v>
      </c>
      <c r="F15" s="2" t="s">
        <v>1183</v>
      </c>
      <c r="H15" s="2" t="s">
        <v>1179</v>
      </c>
    </row>
    <row r="16" spans="1:8">
      <c r="A16" s="2" t="s">
        <v>142</v>
      </c>
      <c r="B16" s="2" t="s">
        <v>142</v>
      </c>
      <c r="E16">
        <f>COUNTIF($A$2:A16,A16)</f>
        <v>2</v>
      </c>
      <c r="F16" s="2" t="s">
        <v>1184</v>
      </c>
      <c r="H16" s="2" t="s">
        <v>1180</v>
      </c>
    </row>
    <row r="17" spans="1:8">
      <c r="A17" s="2" t="s">
        <v>142</v>
      </c>
      <c r="B17" s="2" t="s">
        <v>142</v>
      </c>
      <c r="E17">
        <f>COUNTIF($A$2:A17,A17)</f>
        <v>3</v>
      </c>
      <c r="F17" s="2" t="s">
        <v>1185</v>
      </c>
      <c r="H17" s="2" t="s">
        <v>1181</v>
      </c>
    </row>
    <row r="18" spans="1:8">
      <c r="A18" s="2" t="s">
        <v>142</v>
      </c>
      <c r="B18" s="2" t="s">
        <v>142</v>
      </c>
      <c r="E18">
        <f>COUNTIF($A$2:A18,A18)</f>
        <v>4</v>
      </c>
      <c r="F18" s="2" t="s">
        <v>1186</v>
      </c>
      <c r="H18" s="2" t="s">
        <v>1182</v>
      </c>
    </row>
    <row r="19" spans="1:8">
      <c r="A19" s="2" t="s">
        <v>847</v>
      </c>
      <c r="B19" s="2" t="s">
        <v>847</v>
      </c>
      <c r="E19">
        <f>COUNTIF($A$2:A19,A19)</f>
        <v>1</v>
      </c>
      <c r="F19" s="2">
        <v>1</v>
      </c>
      <c r="H19" s="2" t="s">
        <v>1187</v>
      </c>
    </row>
    <row r="20" spans="1:8">
      <c r="A20" s="2" t="s">
        <v>847</v>
      </c>
      <c r="B20" s="2" t="s">
        <v>847</v>
      </c>
      <c r="E20">
        <f>COUNTIF($A$2:A20,A20)</f>
        <v>2</v>
      </c>
      <c r="F20" s="2">
        <v>2</v>
      </c>
      <c r="H20" s="2" t="s">
        <v>1188</v>
      </c>
    </row>
    <row r="21" spans="1:8">
      <c r="A21" s="2" t="s">
        <v>847</v>
      </c>
      <c r="B21" s="2" t="s">
        <v>847</v>
      </c>
      <c r="E21">
        <f>COUNTIF($A$2:A21,A21)</f>
        <v>3</v>
      </c>
      <c r="F21" s="2">
        <v>3</v>
      </c>
      <c r="H21" s="2" t="s">
        <v>1189</v>
      </c>
    </row>
    <row r="22" spans="1:8">
      <c r="A22" s="2" t="s">
        <v>847</v>
      </c>
      <c r="B22" s="2" t="s">
        <v>847</v>
      </c>
      <c r="E22">
        <f>COUNTIF($A$2:A22,A22)</f>
        <v>4</v>
      </c>
      <c r="F22" s="2">
        <v>4</v>
      </c>
      <c r="H22" s="2" t="s">
        <v>1190</v>
      </c>
    </row>
    <row r="23" spans="1:8">
      <c r="A23" s="2" t="s">
        <v>847</v>
      </c>
      <c r="B23" s="2" t="s">
        <v>847</v>
      </c>
      <c r="E23">
        <f>COUNTIF($A$2:A23,A23)</f>
        <v>5</v>
      </c>
      <c r="F23" s="2">
        <v>5</v>
      </c>
      <c r="H23" s="2" t="s">
        <v>1191</v>
      </c>
    </row>
    <row r="24" spans="1:8">
      <c r="A24" s="2" t="s">
        <v>847</v>
      </c>
      <c r="B24" s="2" t="s">
        <v>847</v>
      </c>
      <c r="E24">
        <f>COUNTIF($A$2:A24,A24)</f>
        <v>6</v>
      </c>
      <c r="F24" s="2">
        <v>6</v>
      </c>
      <c r="H24" s="2" t="s">
        <v>1192</v>
      </c>
    </row>
    <row r="25" spans="1:8">
      <c r="A25" s="2" t="s">
        <v>847</v>
      </c>
      <c r="B25" s="2" t="s">
        <v>847</v>
      </c>
      <c r="E25">
        <f>COUNTIF($A$2:A25,A25)</f>
        <v>7</v>
      </c>
      <c r="F25" s="2">
        <v>7</v>
      </c>
      <c r="H25" s="2" t="s">
        <v>1193</v>
      </c>
    </row>
    <row r="26" spans="1:8">
      <c r="A26" s="2" t="s">
        <v>319</v>
      </c>
      <c r="B26" s="2" t="s">
        <v>319</v>
      </c>
      <c r="E26">
        <f>COUNTIF($A$2:A26,A26)</f>
        <v>1</v>
      </c>
      <c r="F26" s="2" t="s">
        <v>1194</v>
      </c>
      <c r="H26" s="2" t="s">
        <v>1194</v>
      </c>
    </row>
    <row r="27" spans="1:8">
      <c r="A27" s="2" t="s">
        <v>319</v>
      </c>
      <c r="B27" s="2" t="s">
        <v>319</v>
      </c>
      <c r="E27">
        <f>COUNTIF($A$2:A27,A27)</f>
        <v>2</v>
      </c>
      <c r="F27" s="2" t="s">
        <v>1195</v>
      </c>
      <c r="H27" s="2" t="s">
        <v>1195</v>
      </c>
    </row>
    <row r="28" spans="1:8">
      <c r="A28" s="2" t="s">
        <v>319</v>
      </c>
      <c r="B28" s="2" t="s">
        <v>319</v>
      </c>
      <c r="E28">
        <f>COUNTIF($A$2:A28,A28)</f>
        <v>3</v>
      </c>
      <c r="F28" s="2" t="s">
        <v>1196</v>
      </c>
      <c r="H28" s="2" t="s">
        <v>1196</v>
      </c>
    </row>
    <row r="29" spans="1:8">
      <c r="A29" s="2" t="s">
        <v>319</v>
      </c>
      <c r="B29" s="2" t="s">
        <v>319</v>
      </c>
      <c r="E29">
        <f>COUNTIF($A$2:A29,A29)</f>
        <v>4</v>
      </c>
      <c r="F29" s="2" t="s">
        <v>1197</v>
      </c>
      <c r="H29" s="2" t="s">
        <v>1197</v>
      </c>
    </row>
    <row r="30" spans="1:8">
      <c r="A30" s="2" t="s">
        <v>319</v>
      </c>
      <c r="B30" s="2" t="s">
        <v>319</v>
      </c>
      <c r="E30">
        <f>COUNTIF($A$2:A30,A30)</f>
        <v>5</v>
      </c>
      <c r="F30" s="2" t="s">
        <v>723</v>
      </c>
      <c r="H30" s="2" t="s">
        <v>723</v>
      </c>
    </row>
    <row r="31" spans="1:8">
      <c r="A31" s="2" t="s">
        <v>319</v>
      </c>
      <c r="B31" s="2" t="s">
        <v>319</v>
      </c>
      <c r="E31">
        <f>COUNTIF($A$2:A31,A31)</f>
        <v>6</v>
      </c>
      <c r="F31" s="2" t="s">
        <v>1198</v>
      </c>
      <c r="H31" s="2" t="s">
        <v>1198</v>
      </c>
    </row>
    <row r="32" spans="1:8">
      <c r="A32" s="2" t="s">
        <v>319</v>
      </c>
      <c r="B32" s="2" t="s">
        <v>319</v>
      </c>
      <c r="E32">
        <f>COUNTIF($A$2:A32,A32)</f>
        <v>7</v>
      </c>
      <c r="F32" s="2" t="s">
        <v>1199</v>
      </c>
      <c r="H32" s="2" t="s">
        <v>1199</v>
      </c>
    </row>
    <row r="33" spans="1:8">
      <c r="A33" s="2" t="s">
        <v>319</v>
      </c>
      <c r="B33" s="2" t="s">
        <v>319</v>
      </c>
      <c r="E33">
        <f>COUNTIF($A$2:A33,A33)</f>
        <v>8</v>
      </c>
      <c r="F33" s="2" t="s">
        <v>1200</v>
      </c>
      <c r="H33" s="2" t="s">
        <v>1200</v>
      </c>
    </row>
    <row r="34" spans="1:8">
      <c r="A34" s="2" t="s">
        <v>319</v>
      </c>
      <c r="B34" s="2" t="s">
        <v>319</v>
      </c>
      <c r="E34">
        <f>COUNTIF($A$2:A34,A34)</f>
        <v>9</v>
      </c>
      <c r="F34" s="2" t="s">
        <v>1201</v>
      </c>
      <c r="H34" s="2" t="s">
        <v>1201</v>
      </c>
    </row>
    <row r="35" spans="1:8">
      <c r="A35" s="2" t="s">
        <v>319</v>
      </c>
      <c r="B35" s="2" t="s">
        <v>319</v>
      </c>
      <c r="E35">
        <f>COUNTIF($A$2:A35,A35)</f>
        <v>10</v>
      </c>
      <c r="F35" s="2" t="s">
        <v>1202</v>
      </c>
      <c r="H35" s="2" t="s">
        <v>1202</v>
      </c>
    </row>
    <row r="36" spans="1:8">
      <c r="A36" s="2" t="s">
        <v>319</v>
      </c>
      <c r="B36" s="2" t="s">
        <v>319</v>
      </c>
      <c r="E36">
        <f>COUNTIF($A$2:A36,A36)</f>
        <v>11</v>
      </c>
      <c r="F36" s="2" t="s">
        <v>1203</v>
      </c>
      <c r="H36" s="2" t="s">
        <v>1203</v>
      </c>
    </row>
    <row r="37" spans="1:8">
      <c r="A37" s="2" t="s">
        <v>319</v>
      </c>
      <c r="B37" s="2" t="s">
        <v>319</v>
      </c>
      <c r="E37">
        <f>COUNTIF($A$2:A37,A37)</f>
        <v>12</v>
      </c>
      <c r="F37" s="2" t="s">
        <v>1204</v>
      </c>
      <c r="H37" s="2" t="s">
        <v>1204</v>
      </c>
    </row>
    <row r="38" spans="1:8">
      <c r="A38" s="2" t="s">
        <v>319</v>
      </c>
      <c r="B38" s="2" t="s">
        <v>319</v>
      </c>
      <c r="E38">
        <f>COUNTIF($A$2:A38,A38)</f>
        <v>13</v>
      </c>
      <c r="F38" s="2" t="s">
        <v>1205</v>
      </c>
      <c r="H38" s="2" t="s">
        <v>1205</v>
      </c>
    </row>
    <row r="39" spans="1:8">
      <c r="A39" s="2" t="s">
        <v>319</v>
      </c>
      <c r="B39" s="2" t="s">
        <v>319</v>
      </c>
      <c r="E39">
        <f>COUNTIF($A$2:A39,A39)</f>
        <v>14</v>
      </c>
      <c r="F39" s="2" t="s">
        <v>1206</v>
      </c>
      <c r="H39" s="2" t="s">
        <v>1206</v>
      </c>
    </row>
    <row r="40" spans="1:8">
      <c r="A40" s="2" t="s">
        <v>319</v>
      </c>
      <c r="B40" s="2" t="s">
        <v>319</v>
      </c>
      <c r="E40">
        <f>COUNTIF($A$2:A40,A40)</f>
        <v>15</v>
      </c>
      <c r="F40" s="2" t="s">
        <v>85</v>
      </c>
      <c r="H40" s="2" t="s">
        <v>85</v>
      </c>
    </row>
    <row r="41" spans="1:8">
      <c r="A41" s="2" t="s">
        <v>319</v>
      </c>
      <c r="B41" s="2" t="s">
        <v>319</v>
      </c>
      <c r="E41">
        <f>COUNTIF($A$2:A41,A41)</f>
        <v>16</v>
      </c>
      <c r="F41" s="2" t="s">
        <v>1207</v>
      </c>
      <c r="H41" s="2" t="s">
        <v>1207</v>
      </c>
    </row>
    <row r="42" spans="1:8">
      <c r="A42" s="2" t="s">
        <v>319</v>
      </c>
      <c r="B42" s="2" t="s">
        <v>319</v>
      </c>
      <c r="E42">
        <f>COUNTIF($A$2:A42,A42)</f>
        <v>17</v>
      </c>
      <c r="F42" s="2" t="s">
        <v>1208</v>
      </c>
      <c r="H42" s="2" t="s">
        <v>1208</v>
      </c>
    </row>
    <row r="43" spans="1:8">
      <c r="A43" s="2" t="s">
        <v>319</v>
      </c>
      <c r="B43" s="2" t="s">
        <v>319</v>
      </c>
      <c r="E43">
        <f>COUNTIF($A$2:A43,A43)</f>
        <v>18</v>
      </c>
      <c r="F43" s="2" t="s">
        <v>1209</v>
      </c>
      <c r="H43" s="2" t="s">
        <v>1209</v>
      </c>
    </row>
    <row r="44" spans="1:8" ht="30">
      <c r="A44" s="2" t="s">
        <v>321</v>
      </c>
      <c r="B44" s="2" t="s">
        <v>321</v>
      </c>
      <c r="E44">
        <f>COUNTIF($A$2:A44,A44)</f>
        <v>1</v>
      </c>
      <c r="F44" s="2" t="s">
        <v>1210</v>
      </c>
      <c r="H44" s="2" t="s">
        <v>1210</v>
      </c>
    </row>
    <row r="45" spans="1:8" ht="30">
      <c r="A45" s="2" t="s">
        <v>321</v>
      </c>
      <c r="B45" s="2" t="s">
        <v>321</v>
      </c>
      <c r="E45">
        <f>COUNTIF($A$2:A45,A45)</f>
        <v>2</v>
      </c>
      <c r="F45" s="2" t="s">
        <v>1211</v>
      </c>
      <c r="H45" s="2" t="s">
        <v>1211</v>
      </c>
    </row>
    <row r="46" spans="1:8" ht="30">
      <c r="A46" s="2" t="s">
        <v>321</v>
      </c>
      <c r="B46" s="2" t="s">
        <v>321</v>
      </c>
      <c r="E46">
        <f>COUNTIF($A$2:A46,A46)</f>
        <v>3</v>
      </c>
      <c r="F46" s="2" t="s">
        <v>1212</v>
      </c>
      <c r="H46" s="2" t="s">
        <v>1212</v>
      </c>
    </row>
    <row r="47" spans="1:8" ht="30">
      <c r="A47" s="2" t="s">
        <v>321</v>
      </c>
      <c r="B47" s="2" t="s">
        <v>321</v>
      </c>
      <c r="E47">
        <f>COUNTIF($A$2:A47,A47)</f>
        <v>4</v>
      </c>
      <c r="F47" s="2" t="s">
        <v>1213</v>
      </c>
      <c r="H47" s="2" t="s">
        <v>1213</v>
      </c>
    </row>
    <row r="48" spans="1:8" ht="30">
      <c r="A48" s="2" t="s">
        <v>321</v>
      </c>
      <c r="B48" s="2" t="s">
        <v>321</v>
      </c>
      <c r="E48">
        <f>COUNTIF($A$2:A48,A48)</f>
        <v>5</v>
      </c>
      <c r="F48" s="2" t="s">
        <v>1214</v>
      </c>
      <c r="H48" s="2" t="s">
        <v>1214</v>
      </c>
    </row>
    <row r="49" spans="1:8" ht="30">
      <c r="A49" s="2" t="s">
        <v>321</v>
      </c>
      <c r="B49" s="2" t="s">
        <v>321</v>
      </c>
      <c r="E49">
        <f>COUNTIF($A$2:A49,A49)</f>
        <v>6</v>
      </c>
      <c r="F49" s="2" t="s">
        <v>1215</v>
      </c>
      <c r="H49" s="2" t="s">
        <v>1215</v>
      </c>
    </row>
    <row r="50" spans="1:8" ht="30">
      <c r="A50" s="2" t="s">
        <v>321</v>
      </c>
      <c r="B50" s="2" t="s">
        <v>321</v>
      </c>
      <c r="E50">
        <f>COUNTIF($A$2:A50,A50)</f>
        <v>7</v>
      </c>
      <c r="F50" s="2" t="s">
        <v>1216</v>
      </c>
      <c r="H50" s="2" t="s">
        <v>1216</v>
      </c>
    </row>
    <row r="51" spans="1:8" ht="30">
      <c r="A51" s="2" t="s">
        <v>321</v>
      </c>
      <c r="B51" s="2" t="s">
        <v>321</v>
      </c>
      <c r="E51">
        <f>COUNTIF($A$2:A51,A51)</f>
        <v>8</v>
      </c>
      <c r="F51" s="2" t="s">
        <v>1217</v>
      </c>
      <c r="H51" s="2" t="s">
        <v>1217</v>
      </c>
    </row>
    <row r="52" spans="1:8" ht="30">
      <c r="A52" s="2" t="s">
        <v>321</v>
      </c>
      <c r="B52" s="2" t="s">
        <v>321</v>
      </c>
      <c r="E52">
        <f>COUNTIF($A$2:A52,A52)</f>
        <v>9</v>
      </c>
      <c r="F52" s="2" t="s">
        <v>1218</v>
      </c>
      <c r="H52" s="2" t="s">
        <v>1218</v>
      </c>
    </row>
    <row r="53" spans="1:8" ht="30">
      <c r="A53" s="2" t="s">
        <v>321</v>
      </c>
      <c r="B53" s="2" t="s">
        <v>321</v>
      </c>
      <c r="E53">
        <f>COUNTIF($A$2:A53,A53)</f>
        <v>10</v>
      </c>
      <c r="F53" s="2" t="s">
        <v>1219</v>
      </c>
      <c r="H53" s="2" t="s">
        <v>1219</v>
      </c>
    </row>
    <row r="54" spans="1:8" ht="30">
      <c r="A54" s="2" t="s">
        <v>321</v>
      </c>
      <c r="B54" s="2" t="s">
        <v>321</v>
      </c>
      <c r="E54">
        <f>COUNTIF($A$2:A54,A54)</f>
        <v>11</v>
      </c>
      <c r="F54" s="2" t="s">
        <v>1220</v>
      </c>
      <c r="H54" s="2" t="s">
        <v>1220</v>
      </c>
    </row>
    <row r="55" spans="1:8" ht="30">
      <c r="A55" s="2" t="s">
        <v>321</v>
      </c>
      <c r="B55" s="2" t="s">
        <v>321</v>
      </c>
      <c r="E55">
        <f>COUNTIF($A$2:A55,A55)</f>
        <v>12</v>
      </c>
      <c r="F55" s="2" t="s">
        <v>1221</v>
      </c>
      <c r="H55" s="2" t="s">
        <v>1221</v>
      </c>
    </row>
    <row r="56" spans="1:8" ht="30">
      <c r="A56" s="2" t="s">
        <v>321</v>
      </c>
      <c r="B56" s="2" t="s">
        <v>321</v>
      </c>
      <c r="E56">
        <f>COUNTIF($A$2:A56,A56)</f>
        <v>13</v>
      </c>
      <c r="F56" s="2" t="s">
        <v>1222</v>
      </c>
      <c r="H56" s="2" t="s">
        <v>1222</v>
      </c>
    </row>
    <row r="57" spans="1:8">
      <c r="A57" s="2" t="s">
        <v>805</v>
      </c>
      <c r="B57" s="2" t="s">
        <v>805</v>
      </c>
      <c r="E57">
        <f>COUNTIF($A$2:A57,A57)</f>
        <v>1</v>
      </c>
      <c r="F57" s="2" t="s">
        <v>1223</v>
      </c>
      <c r="H57" s="2" t="s">
        <v>1224</v>
      </c>
    </row>
    <row r="58" spans="1:8">
      <c r="A58" s="2" t="s">
        <v>805</v>
      </c>
      <c r="B58" s="2" t="s">
        <v>805</v>
      </c>
      <c r="E58">
        <f>COUNTIF($A$2:A58,A58)</f>
        <v>2</v>
      </c>
      <c r="F58" s="2" t="s">
        <v>1225</v>
      </c>
      <c r="H58" s="2" t="s">
        <v>1226</v>
      </c>
    </row>
    <row r="59" spans="1:8" ht="30">
      <c r="A59" s="2" t="s">
        <v>250</v>
      </c>
      <c r="B59" s="2" t="s">
        <v>250</v>
      </c>
      <c r="E59">
        <f>COUNTIF($A$2:A59,A59)</f>
        <v>1</v>
      </c>
      <c r="F59" s="2" t="s">
        <v>1227</v>
      </c>
      <c r="H59" s="2" t="s">
        <v>1227</v>
      </c>
    </row>
    <row r="60" spans="1:8" ht="30">
      <c r="A60" s="2" t="s">
        <v>476</v>
      </c>
      <c r="B60" s="2" t="s">
        <v>476</v>
      </c>
      <c r="E60">
        <f>COUNTIF($A$2:A60,A60)</f>
        <v>1</v>
      </c>
      <c r="F60" s="2" t="s">
        <v>1228</v>
      </c>
      <c r="H60" s="2" t="s">
        <v>1228</v>
      </c>
    </row>
    <row r="61" spans="1:8" ht="30">
      <c r="A61" s="2" t="s">
        <v>476</v>
      </c>
      <c r="B61" s="2" t="s">
        <v>476</v>
      </c>
      <c r="E61">
        <f>COUNTIF($A$2:A61,A61)</f>
        <v>2</v>
      </c>
      <c r="F61" s="2" t="s">
        <v>1229</v>
      </c>
      <c r="H61" s="2" t="s">
        <v>1229</v>
      </c>
    </row>
    <row r="62" spans="1:8" ht="30">
      <c r="A62" s="2" t="s">
        <v>476</v>
      </c>
      <c r="B62" s="2" t="s">
        <v>476</v>
      </c>
      <c r="E62">
        <f>COUNTIF($A$2:A62,A62)</f>
        <v>3</v>
      </c>
      <c r="F62" s="2" t="s">
        <v>1230</v>
      </c>
      <c r="H62" s="2" t="s">
        <v>1230</v>
      </c>
    </row>
    <row r="63" spans="1:8" ht="30">
      <c r="A63" s="2" t="s">
        <v>476</v>
      </c>
      <c r="B63" s="2" t="s">
        <v>476</v>
      </c>
      <c r="E63">
        <f>COUNTIF($A$2:A63,A63)</f>
        <v>4</v>
      </c>
      <c r="F63" s="2" t="s">
        <v>1231</v>
      </c>
      <c r="H63" s="2" t="s">
        <v>1231</v>
      </c>
    </row>
    <row r="64" spans="1:8" ht="30">
      <c r="A64" s="2" t="s">
        <v>476</v>
      </c>
      <c r="B64" s="2" t="s">
        <v>476</v>
      </c>
      <c r="E64">
        <f>COUNTIF($A$2:A64,A64)</f>
        <v>5</v>
      </c>
      <c r="F64" s="2" t="s">
        <v>1232</v>
      </c>
      <c r="H64" s="2" t="s">
        <v>1232</v>
      </c>
    </row>
    <row r="65" spans="1:8" ht="30">
      <c r="A65" s="2" t="s">
        <v>476</v>
      </c>
      <c r="B65" s="2" t="s">
        <v>476</v>
      </c>
      <c r="E65">
        <f>COUNTIF($A$2:A65,A65)</f>
        <v>6</v>
      </c>
      <c r="F65" s="2" t="s">
        <v>1233</v>
      </c>
      <c r="H65" s="2" t="s">
        <v>1233</v>
      </c>
    </row>
    <row r="66" spans="1:8" ht="30">
      <c r="A66" s="2" t="s">
        <v>476</v>
      </c>
      <c r="B66" s="2" t="s">
        <v>476</v>
      </c>
      <c r="E66">
        <f>COUNTIF($A$2:A66,A66)</f>
        <v>7</v>
      </c>
      <c r="F66" s="2" t="s">
        <v>1234</v>
      </c>
      <c r="H66" s="2" t="s">
        <v>1234</v>
      </c>
    </row>
    <row r="67" spans="1:8" ht="30">
      <c r="A67" s="2" t="s">
        <v>476</v>
      </c>
      <c r="B67" s="2" t="s">
        <v>476</v>
      </c>
      <c r="E67">
        <f>COUNTIF($A$2:A67,A67)</f>
        <v>8</v>
      </c>
      <c r="F67" s="2" t="s">
        <v>1235</v>
      </c>
      <c r="H67" s="2" t="s">
        <v>1235</v>
      </c>
    </row>
    <row r="68" spans="1:8" ht="30">
      <c r="A68" s="2" t="s">
        <v>476</v>
      </c>
      <c r="B68" s="2" t="s">
        <v>476</v>
      </c>
      <c r="E68">
        <f>COUNTIF($A$2:A68,A68)</f>
        <v>9</v>
      </c>
      <c r="F68" s="2" t="s">
        <v>1236</v>
      </c>
      <c r="H68" s="2" t="s">
        <v>1236</v>
      </c>
    </row>
    <row r="69" spans="1:8" ht="30">
      <c r="A69" s="2" t="s">
        <v>476</v>
      </c>
      <c r="B69" s="2" t="s">
        <v>476</v>
      </c>
      <c r="E69">
        <f>COUNTIF($A$2:A69,A69)</f>
        <v>10</v>
      </c>
      <c r="F69" s="2" t="s">
        <v>1237</v>
      </c>
      <c r="H69" s="2" t="s">
        <v>1237</v>
      </c>
    </row>
    <row r="70" spans="1:8" ht="30">
      <c r="A70" s="2" t="s">
        <v>476</v>
      </c>
      <c r="B70" s="2" t="s">
        <v>476</v>
      </c>
      <c r="E70">
        <f>COUNTIF($A$2:A70,A70)</f>
        <v>11</v>
      </c>
      <c r="F70" s="2" t="s">
        <v>1238</v>
      </c>
      <c r="H70" s="2" t="s">
        <v>1238</v>
      </c>
    </row>
    <row r="71" spans="1:8" ht="30">
      <c r="A71" s="2" t="s">
        <v>476</v>
      </c>
      <c r="B71" s="2" t="s">
        <v>476</v>
      </c>
      <c r="E71">
        <f>COUNTIF($A$2:A71,A71)</f>
        <v>12</v>
      </c>
      <c r="F71" s="2" t="s">
        <v>1239</v>
      </c>
      <c r="H71" s="2" t="s">
        <v>1239</v>
      </c>
    </row>
    <row r="72" spans="1:8">
      <c r="A72" s="2" t="s">
        <v>984</v>
      </c>
      <c r="B72" s="2" t="s">
        <v>984</v>
      </c>
      <c r="E72">
        <f>COUNTIF($A$2:A72,A72)</f>
        <v>1</v>
      </c>
      <c r="F72" s="2">
        <v>0</v>
      </c>
      <c r="H72" s="2">
        <v>0</v>
      </c>
    </row>
    <row r="73" spans="1:8">
      <c r="A73" s="2" t="s">
        <v>984</v>
      </c>
      <c r="B73" s="2" t="s">
        <v>984</v>
      </c>
      <c r="E73">
        <f>COUNTIF($A$2:A73,A73)</f>
        <v>2</v>
      </c>
      <c r="F73" s="2">
        <v>1</v>
      </c>
      <c r="H73" s="2">
        <v>1</v>
      </c>
    </row>
    <row r="74" spans="1:8">
      <c r="A74" s="2" t="s">
        <v>984</v>
      </c>
      <c r="B74" s="2" t="s">
        <v>984</v>
      </c>
      <c r="E74">
        <f>COUNTIF($A$2:A74,A74)</f>
        <v>3</v>
      </c>
      <c r="F74" s="2">
        <v>2</v>
      </c>
      <c r="H74" s="2">
        <v>2</v>
      </c>
    </row>
    <row r="75" spans="1:8">
      <c r="A75" s="2" t="s">
        <v>984</v>
      </c>
      <c r="B75" s="2" t="s">
        <v>984</v>
      </c>
      <c r="E75">
        <f>COUNTIF($A$2:A75,A75)</f>
        <v>4</v>
      </c>
      <c r="F75" s="2">
        <v>3</v>
      </c>
      <c r="H75" s="2">
        <v>3</v>
      </c>
    </row>
    <row r="76" spans="1:8">
      <c r="A76" s="2" t="s">
        <v>984</v>
      </c>
      <c r="B76" s="2" t="s">
        <v>984</v>
      </c>
      <c r="E76">
        <f>COUNTIF($A$2:A76,A76)</f>
        <v>5</v>
      </c>
      <c r="F76" s="2">
        <v>4</v>
      </c>
      <c r="H76" s="2">
        <v>4</v>
      </c>
    </row>
    <row r="77" spans="1:8">
      <c r="A77" s="2" t="s">
        <v>984</v>
      </c>
      <c r="B77" s="2" t="s">
        <v>984</v>
      </c>
      <c r="E77">
        <f>COUNTIF($A$2:A77,A77)</f>
        <v>6</v>
      </c>
      <c r="F77" s="2">
        <v>5</v>
      </c>
      <c r="H77" s="2">
        <v>5</v>
      </c>
    </row>
    <row r="78" spans="1:8">
      <c r="A78" s="2" t="s">
        <v>478</v>
      </c>
      <c r="B78" s="2" t="s">
        <v>478</v>
      </c>
      <c r="E78">
        <f>COUNTIF($A$2:A78,A78)</f>
        <v>1</v>
      </c>
      <c r="F78" s="2" t="s">
        <v>1240</v>
      </c>
      <c r="H78" s="2" t="s">
        <v>1240</v>
      </c>
    </row>
    <row r="79" spans="1:8">
      <c r="A79" s="2" t="s">
        <v>478</v>
      </c>
      <c r="B79" s="2" t="s">
        <v>478</v>
      </c>
      <c r="E79">
        <f>COUNTIF($A$2:A79,A79)</f>
        <v>2</v>
      </c>
      <c r="F79" s="2" t="s">
        <v>1241</v>
      </c>
      <c r="H79" s="2" t="s">
        <v>1241</v>
      </c>
    </row>
    <row r="80" spans="1:8">
      <c r="A80" s="2" t="s">
        <v>154</v>
      </c>
      <c r="B80" s="2" t="s">
        <v>154</v>
      </c>
      <c r="E80">
        <f>COUNTIF($A$2:A80,A80)</f>
        <v>1</v>
      </c>
      <c r="F80" s="2" t="s">
        <v>1242</v>
      </c>
      <c r="H80" s="2" t="s">
        <v>1242</v>
      </c>
    </row>
    <row r="81" spans="1:8">
      <c r="A81" s="2" t="s">
        <v>154</v>
      </c>
      <c r="B81" s="2" t="s">
        <v>154</v>
      </c>
      <c r="E81">
        <f>COUNTIF($A$2:A81,A81)</f>
        <v>2</v>
      </c>
      <c r="F81" s="2" t="s">
        <v>1180</v>
      </c>
      <c r="H81" s="2" t="s">
        <v>1180</v>
      </c>
    </row>
    <row r="82" spans="1:8">
      <c r="A82" s="2" t="s">
        <v>154</v>
      </c>
      <c r="B82" s="2" t="s">
        <v>154</v>
      </c>
      <c r="E82">
        <f>COUNTIF($A$2:A82,A82)</f>
        <v>3</v>
      </c>
      <c r="F82" s="2" t="s">
        <v>1243</v>
      </c>
      <c r="H82" s="2" t="s">
        <v>1243</v>
      </c>
    </row>
    <row r="83" spans="1:8">
      <c r="A83" s="2" t="s">
        <v>154</v>
      </c>
      <c r="B83" s="2" t="s">
        <v>154</v>
      </c>
      <c r="E83">
        <f>COUNTIF($A$2:A83,A83)</f>
        <v>4</v>
      </c>
      <c r="F83" s="2" t="s">
        <v>1244</v>
      </c>
      <c r="H83" s="2" t="s">
        <v>1244</v>
      </c>
    </row>
    <row r="84" spans="1:8">
      <c r="A84" s="2" t="s">
        <v>154</v>
      </c>
      <c r="B84" s="2" t="s">
        <v>154</v>
      </c>
      <c r="E84">
        <f>COUNTIF($A$2:A84,A84)</f>
        <v>5</v>
      </c>
      <c r="F84" s="2" t="s">
        <v>1245</v>
      </c>
      <c r="H84" s="2" t="s">
        <v>1245</v>
      </c>
    </row>
    <row r="85" spans="1:8">
      <c r="A85" s="2" t="s">
        <v>154</v>
      </c>
      <c r="B85" s="2" t="s">
        <v>154</v>
      </c>
      <c r="E85">
        <f>COUNTIF($A$2:A85,A85)</f>
        <v>6</v>
      </c>
      <c r="F85" s="2" t="s">
        <v>1246</v>
      </c>
      <c r="H85" s="2" t="s">
        <v>1246</v>
      </c>
    </row>
    <row r="86" spans="1:8">
      <c r="A86" s="2" t="s">
        <v>154</v>
      </c>
      <c r="B86" s="2" t="s">
        <v>154</v>
      </c>
      <c r="E86">
        <f>COUNTIF($A$2:A86,A86)</f>
        <v>7</v>
      </c>
      <c r="F86" s="2" t="s">
        <v>1247</v>
      </c>
      <c r="H86" s="2" t="s">
        <v>1247</v>
      </c>
    </row>
    <row r="87" spans="1:8">
      <c r="A87" s="2" t="s">
        <v>161</v>
      </c>
      <c r="B87" s="2" t="s">
        <v>161</v>
      </c>
      <c r="E87">
        <f>COUNTIF($A$2:A87,A87)</f>
        <v>1</v>
      </c>
      <c r="F87" s="2" t="s">
        <v>1248</v>
      </c>
      <c r="H87" s="2" t="s">
        <v>1248</v>
      </c>
    </row>
    <row r="88" spans="1:8">
      <c r="A88" s="2" t="s">
        <v>161</v>
      </c>
      <c r="B88" s="2" t="s">
        <v>161</v>
      </c>
      <c r="E88">
        <f>COUNTIF($A$2:A88,A88)</f>
        <v>2</v>
      </c>
      <c r="F88" s="2" t="s">
        <v>1249</v>
      </c>
      <c r="H88" s="2" t="s">
        <v>1249</v>
      </c>
    </row>
    <row r="89" spans="1:8">
      <c r="A89" s="2" t="s">
        <v>151</v>
      </c>
      <c r="B89" s="2" t="s">
        <v>151</v>
      </c>
      <c r="E89">
        <f>COUNTIF($A$2:A89,A89)</f>
        <v>1</v>
      </c>
      <c r="F89" s="2" t="s">
        <v>1250</v>
      </c>
      <c r="H89" s="2" t="s">
        <v>1242</v>
      </c>
    </row>
    <row r="90" spans="1:8">
      <c r="A90" s="2" t="s">
        <v>151</v>
      </c>
      <c r="B90" s="2" t="s">
        <v>151</v>
      </c>
      <c r="E90">
        <f>COUNTIF($A$2:A90,A90)</f>
        <v>2</v>
      </c>
      <c r="F90" s="2" t="s">
        <v>1251</v>
      </c>
      <c r="H90" s="2" t="s">
        <v>1180</v>
      </c>
    </row>
    <row r="91" spans="1:8">
      <c r="A91" s="2" t="s">
        <v>151</v>
      </c>
      <c r="B91" s="2" t="s">
        <v>151</v>
      </c>
      <c r="E91">
        <f>COUNTIF($A$2:A91,A91)</f>
        <v>3</v>
      </c>
      <c r="F91" s="2" t="s">
        <v>1252</v>
      </c>
      <c r="H91" s="2" t="s">
        <v>1243</v>
      </c>
    </row>
    <row r="92" spans="1:8">
      <c r="A92" s="2" t="s">
        <v>151</v>
      </c>
      <c r="B92" s="2" t="s">
        <v>151</v>
      </c>
      <c r="E92">
        <f>COUNTIF($A$2:A92,A92)</f>
        <v>4</v>
      </c>
      <c r="F92" s="2" t="s">
        <v>1253</v>
      </c>
      <c r="H92" s="2" t="s">
        <v>1244</v>
      </c>
    </row>
    <row r="93" spans="1:8">
      <c r="A93" s="2" t="s">
        <v>151</v>
      </c>
      <c r="B93" s="2" t="s">
        <v>151</v>
      </c>
      <c r="E93">
        <f>COUNTIF($A$2:A93,A93)</f>
        <v>5</v>
      </c>
      <c r="F93" s="2" t="s">
        <v>1254</v>
      </c>
      <c r="H93" s="2" t="s">
        <v>1245</v>
      </c>
    </row>
    <row r="94" spans="1:8">
      <c r="A94" s="2" t="s">
        <v>151</v>
      </c>
      <c r="B94" s="2" t="s">
        <v>151</v>
      </c>
      <c r="E94">
        <f>COUNTIF($A$2:A94,A94)</f>
        <v>6</v>
      </c>
      <c r="F94" s="2" t="s">
        <v>1255</v>
      </c>
      <c r="H94" s="2" t="s">
        <v>1246</v>
      </c>
    </row>
    <row r="95" spans="1:8">
      <c r="A95" s="2" t="s">
        <v>151</v>
      </c>
      <c r="B95" s="2" t="s">
        <v>151</v>
      </c>
      <c r="E95">
        <f>COUNTIF($A$2:A95,A95)</f>
        <v>7</v>
      </c>
      <c r="F95" s="2" t="s">
        <v>1256</v>
      </c>
      <c r="H95" s="2" t="s">
        <v>1247</v>
      </c>
    </row>
    <row r="96" spans="1:8">
      <c r="A96" s="2" t="s">
        <v>151</v>
      </c>
      <c r="B96" s="2" t="s">
        <v>151</v>
      </c>
      <c r="E96">
        <f>COUNTIF($A$2:A96,A96)</f>
        <v>8</v>
      </c>
      <c r="F96" s="2" t="s">
        <v>1257</v>
      </c>
      <c r="H96" s="2" t="s">
        <v>1258</v>
      </c>
    </row>
    <row r="97" spans="1:8">
      <c r="A97" s="2" t="s">
        <v>234</v>
      </c>
      <c r="B97" s="2" t="s">
        <v>234</v>
      </c>
      <c r="E97">
        <f>COUNTIF($A$2:A97,A97)</f>
        <v>1</v>
      </c>
      <c r="F97" s="2" t="s">
        <v>1259</v>
      </c>
      <c r="H97" s="2" t="s">
        <v>1259</v>
      </c>
    </row>
    <row r="98" spans="1:8">
      <c r="A98" s="2" t="s">
        <v>234</v>
      </c>
      <c r="B98" s="2" t="s">
        <v>234</v>
      </c>
      <c r="E98">
        <f>COUNTIF($A$2:A98,A98)</f>
        <v>2</v>
      </c>
      <c r="F98" s="2" t="s">
        <v>1260</v>
      </c>
      <c r="H98" s="2" t="s">
        <v>1260</v>
      </c>
    </row>
    <row r="99" spans="1:8">
      <c r="A99" s="2" t="s">
        <v>349</v>
      </c>
      <c r="B99" s="2" t="s">
        <v>349</v>
      </c>
      <c r="E99">
        <f>COUNTIF($A$2:A99,A99)</f>
        <v>1</v>
      </c>
      <c r="F99" s="2" t="s">
        <v>1261</v>
      </c>
      <c r="H99" s="2" t="s">
        <v>1261</v>
      </c>
    </row>
    <row r="100" spans="1:8" ht="30">
      <c r="A100" s="2" t="s">
        <v>351</v>
      </c>
      <c r="B100" s="2" t="s">
        <v>351</v>
      </c>
      <c r="E100">
        <f>COUNTIF($A$2:A100,A100)</f>
        <v>1</v>
      </c>
      <c r="F100" s="2" t="s">
        <v>1262</v>
      </c>
      <c r="H100" s="2" t="s">
        <v>1262</v>
      </c>
    </row>
    <row r="101" spans="1:8">
      <c r="A101" s="2" t="s">
        <v>355</v>
      </c>
      <c r="B101" s="2" t="s">
        <v>355</v>
      </c>
      <c r="E101">
        <f>COUNTIF($A$2:A101,A101)</f>
        <v>1</v>
      </c>
      <c r="F101" s="2" t="s">
        <v>1203</v>
      </c>
      <c r="H101" s="2" t="s">
        <v>1203</v>
      </c>
    </row>
    <row r="102" spans="1:8">
      <c r="A102" s="2" t="s">
        <v>356</v>
      </c>
      <c r="B102" s="2" t="s">
        <v>356</v>
      </c>
      <c r="E102">
        <f>COUNTIF($A$2:A102,A102)</f>
        <v>1</v>
      </c>
      <c r="F102" s="2" t="s">
        <v>1221</v>
      </c>
      <c r="H102" s="2" t="s">
        <v>1221</v>
      </c>
    </row>
    <row r="103" spans="1:8">
      <c r="A103" s="2" t="s">
        <v>344</v>
      </c>
      <c r="B103" s="2" t="s">
        <v>344</v>
      </c>
      <c r="E103">
        <f>COUNTIF($A$2:A103,A103)</f>
        <v>1</v>
      </c>
      <c r="F103" s="2" t="s">
        <v>1263</v>
      </c>
      <c r="H103" s="2" t="s">
        <v>1263</v>
      </c>
    </row>
    <row r="104" spans="1:8">
      <c r="A104" s="2" t="s">
        <v>344</v>
      </c>
      <c r="B104" s="2" t="s">
        <v>344</v>
      </c>
      <c r="E104">
        <f>COUNTIF($A$2:A104,A104)</f>
        <v>2</v>
      </c>
      <c r="F104" s="2" t="s">
        <v>1264</v>
      </c>
      <c r="H104" s="2" t="s">
        <v>1264</v>
      </c>
    </row>
    <row r="105" spans="1:8">
      <c r="A105" s="2" t="s">
        <v>987</v>
      </c>
      <c r="B105" s="2" t="s">
        <v>987</v>
      </c>
      <c r="E105">
        <f>COUNTIF($A$2:A105,A105)</f>
        <v>1</v>
      </c>
      <c r="F105" s="2">
        <v>1</v>
      </c>
      <c r="H105" s="2">
        <v>1</v>
      </c>
    </row>
    <row r="106" spans="1:8">
      <c r="A106" s="2" t="s">
        <v>987</v>
      </c>
      <c r="B106" s="2" t="s">
        <v>987</v>
      </c>
      <c r="E106">
        <f>COUNTIF($A$2:A106,A106)</f>
        <v>2</v>
      </c>
      <c r="F106" s="2">
        <v>2</v>
      </c>
      <c r="H106" s="2">
        <v>2</v>
      </c>
    </row>
    <row r="107" spans="1:8">
      <c r="A107" s="2" t="s">
        <v>987</v>
      </c>
      <c r="B107" s="2" t="s">
        <v>987</v>
      </c>
      <c r="E107">
        <f>COUNTIF($A$2:A107,A107)</f>
        <v>3</v>
      </c>
      <c r="F107" s="2">
        <v>3</v>
      </c>
      <c r="H107" s="2">
        <v>3</v>
      </c>
    </row>
    <row r="108" spans="1:8">
      <c r="A108" s="2" t="s">
        <v>987</v>
      </c>
      <c r="B108" s="2" t="s">
        <v>987</v>
      </c>
      <c r="E108">
        <f>COUNTIF($A$2:A108,A108)</f>
        <v>4</v>
      </c>
      <c r="F108" s="2">
        <v>4</v>
      </c>
      <c r="H108" s="2">
        <v>4</v>
      </c>
    </row>
    <row r="109" spans="1:8">
      <c r="A109" s="2" t="s">
        <v>168</v>
      </c>
      <c r="B109" s="2" t="s">
        <v>168</v>
      </c>
      <c r="E109">
        <f>COUNTIF($A$2:A109,A109)</f>
        <v>1</v>
      </c>
      <c r="F109" s="2" t="s">
        <v>1265</v>
      </c>
      <c r="H109" s="2" t="s">
        <v>1265</v>
      </c>
    </row>
    <row r="110" spans="1:8">
      <c r="A110" s="2" t="s">
        <v>168</v>
      </c>
      <c r="B110" s="2" t="s">
        <v>168</v>
      </c>
      <c r="E110">
        <f>COUNTIF($A$2:A110,A110)</f>
        <v>2</v>
      </c>
      <c r="F110" s="2" t="s">
        <v>1266</v>
      </c>
      <c r="H110" s="2" t="s">
        <v>1266</v>
      </c>
    </row>
    <row r="111" spans="1:8" ht="45">
      <c r="A111" s="2" t="s">
        <v>167</v>
      </c>
      <c r="B111" s="2" t="s">
        <v>167</v>
      </c>
      <c r="E111">
        <f>COUNTIF($A$2:A111,A111)</f>
        <v>1</v>
      </c>
      <c r="F111" s="2" t="s">
        <v>1267</v>
      </c>
      <c r="H111" s="2" t="s">
        <v>1267</v>
      </c>
    </row>
    <row r="112" spans="1:8" ht="60">
      <c r="A112" s="2" t="s">
        <v>167</v>
      </c>
      <c r="B112" s="2" t="s">
        <v>167</v>
      </c>
      <c r="E112">
        <f>COUNTIF($A$2:A112,A112)</f>
        <v>2</v>
      </c>
      <c r="F112" s="2" t="s">
        <v>1268</v>
      </c>
      <c r="H112" s="2" t="s">
        <v>1268</v>
      </c>
    </row>
    <row r="113" spans="1:8">
      <c r="A113" s="2" t="s">
        <v>167</v>
      </c>
      <c r="B113" s="2" t="s">
        <v>167</v>
      </c>
      <c r="E113">
        <f>COUNTIF($A$2:A113,A113)</f>
        <v>3</v>
      </c>
      <c r="F113" s="2" t="s">
        <v>1269</v>
      </c>
      <c r="H113" s="2" t="s">
        <v>1269</v>
      </c>
    </row>
    <row r="114" spans="1:8" ht="60">
      <c r="A114" s="2" t="s">
        <v>167</v>
      </c>
      <c r="B114" s="2" t="s">
        <v>167</v>
      </c>
      <c r="E114">
        <f>COUNTIF($A$2:A114,A114)</f>
        <v>4</v>
      </c>
      <c r="F114" s="2" t="s">
        <v>1270</v>
      </c>
      <c r="H114" s="2" t="s">
        <v>1270</v>
      </c>
    </row>
    <row r="115" spans="1:8" ht="45">
      <c r="A115" s="2" t="s">
        <v>167</v>
      </c>
      <c r="B115" s="2" t="s">
        <v>167</v>
      </c>
      <c r="E115">
        <f>COUNTIF($A$2:A115,A115)</f>
        <v>5</v>
      </c>
      <c r="F115" s="2" t="s">
        <v>1271</v>
      </c>
      <c r="H115" s="2" t="s">
        <v>1271</v>
      </c>
    </row>
    <row r="116" spans="1:8" ht="75">
      <c r="A116" s="2" t="s">
        <v>167</v>
      </c>
      <c r="B116" s="2" t="s">
        <v>167</v>
      </c>
      <c r="E116">
        <f>COUNTIF($A$2:A116,A116)</f>
        <v>6</v>
      </c>
      <c r="F116" s="2" t="s">
        <v>1272</v>
      </c>
      <c r="H116" s="2" t="s">
        <v>1272</v>
      </c>
    </row>
    <row r="117" spans="1:8" ht="45">
      <c r="A117" s="2" t="s">
        <v>167</v>
      </c>
      <c r="B117" s="2" t="s">
        <v>167</v>
      </c>
      <c r="E117">
        <f>COUNTIF($A$2:A117,A117)</f>
        <v>7</v>
      </c>
      <c r="F117" s="2" t="s">
        <v>1273</v>
      </c>
      <c r="H117" s="2" t="s">
        <v>1273</v>
      </c>
    </row>
    <row r="118" spans="1:8" ht="90">
      <c r="A118" s="2" t="s">
        <v>167</v>
      </c>
      <c r="B118" s="2" t="s">
        <v>167</v>
      </c>
      <c r="E118">
        <f>COUNTIF($A$2:A118,A118)</f>
        <v>8</v>
      </c>
      <c r="F118" s="2" t="s">
        <v>1274</v>
      </c>
      <c r="H118" s="2" t="s">
        <v>1274</v>
      </c>
    </row>
    <row r="119" spans="1:8" ht="90">
      <c r="A119" s="2" t="s">
        <v>167</v>
      </c>
      <c r="B119" s="2" t="s">
        <v>167</v>
      </c>
      <c r="E119">
        <f>COUNTIF($A$2:A119,A119)</f>
        <v>9</v>
      </c>
      <c r="F119" s="2" t="s">
        <v>1275</v>
      </c>
      <c r="H119" s="2" t="s">
        <v>1275</v>
      </c>
    </row>
    <row r="120" spans="1:8" ht="90">
      <c r="A120" s="2" t="s">
        <v>167</v>
      </c>
      <c r="B120" s="2" t="s">
        <v>167</v>
      </c>
      <c r="E120">
        <f>COUNTIF($A$2:A120,A120)</f>
        <v>10</v>
      </c>
      <c r="F120" s="2" t="s">
        <v>1276</v>
      </c>
      <c r="H120" s="2" t="s">
        <v>1276</v>
      </c>
    </row>
    <row r="121" spans="1:8" ht="60">
      <c r="A121" s="2" t="s">
        <v>167</v>
      </c>
      <c r="B121" s="2" t="s">
        <v>167</v>
      </c>
      <c r="E121">
        <f>COUNTIF($A$2:A121,A121)</f>
        <v>11</v>
      </c>
      <c r="F121" s="2" t="s">
        <v>1277</v>
      </c>
      <c r="H121" s="2" t="s">
        <v>1277</v>
      </c>
    </row>
    <row r="122" spans="1:8" ht="30">
      <c r="A122" s="2" t="s">
        <v>167</v>
      </c>
      <c r="B122" s="2" t="s">
        <v>167</v>
      </c>
      <c r="E122">
        <f>COUNTIF($A$2:A122,A122)</f>
        <v>12</v>
      </c>
      <c r="F122" s="2" t="s">
        <v>1278</v>
      </c>
      <c r="H122" s="2" t="s">
        <v>1278</v>
      </c>
    </row>
    <row r="123" spans="1:8" ht="60">
      <c r="A123" s="2" t="s">
        <v>167</v>
      </c>
      <c r="B123" s="2" t="s">
        <v>167</v>
      </c>
      <c r="E123">
        <f>COUNTIF($A$2:A123,A123)</f>
        <v>13</v>
      </c>
      <c r="F123" s="2" t="s">
        <v>1279</v>
      </c>
      <c r="H123" s="2" t="s">
        <v>1279</v>
      </c>
    </row>
    <row r="124" spans="1:8" ht="30">
      <c r="A124" s="2" t="s">
        <v>167</v>
      </c>
      <c r="B124" s="2" t="s">
        <v>167</v>
      </c>
      <c r="E124">
        <f>COUNTIF($A$2:A124,A124)</f>
        <v>14</v>
      </c>
      <c r="F124" s="2" t="s">
        <v>1280</v>
      </c>
      <c r="H124" s="2" t="s">
        <v>1280</v>
      </c>
    </row>
    <row r="125" spans="1:8" ht="30">
      <c r="A125" s="2" t="s">
        <v>167</v>
      </c>
      <c r="B125" s="2" t="s">
        <v>167</v>
      </c>
      <c r="E125">
        <f>COUNTIF($A$2:A125,A125)</f>
        <v>15</v>
      </c>
      <c r="F125" s="2" t="s">
        <v>1281</v>
      </c>
      <c r="H125" s="2" t="s">
        <v>1281</v>
      </c>
    </row>
    <row r="126" spans="1:8" ht="45">
      <c r="A126" s="2" t="s">
        <v>167</v>
      </c>
      <c r="B126" s="2" t="s">
        <v>167</v>
      </c>
      <c r="E126">
        <f>COUNTIF($A$2:A126,A126)</f>
        <v>16</v>
      </c>
      <c r="F126" s="2" t="s">
        <v>1282</v>
      </c>
      <c r="H126" s="2" t="s">
        <v>1282</v>
      </c>
    </row>
    <row r="127" spans="1:8" ht="45">
      <c r="A127" s="2" t="s">
        <v>167</v>
      </c>
      <c r="B127" s="2" t="s">
        <v>167</v>
      </c>
      <c r="E127">
        <f>COUNTIF($A$2:A127,A127)</f>
        <v>17</v>
      </c>
      <c r="F127" s="2" t="s">
        <v>1283</v>
      </c>
      <c r="H127" s="2" t="s">
        <v>1283</v>
      </c>
    </row>
    <row r="128" spans="1:8" ht="45">
      <c r="A128" s="2" t="s">
        <v>167</v>
      </c>
      <c r="B128" s="2" t="s">
        <v>167</v>
      </c>
      <c r="E128">
        <f>COUNTIF($A$2:A128,A128)</f>
        <v>18</v>
      </c>
      <c r="F128" s="2" t="s">
        <v>1284</v>
      </c>
      <c r="H128" s="2" t="s">
        <v>1284</v>
      </c>
    </row>
    <row r="129" spans="1:8" ht="45">
      <c r="A129" s="2" t="s">
        <v>167</v>
      </c>
      <c r="B129" s="2" t="s">
        <v>167</v>
      </c>
      <c r="E129">
        <f>COUNTIF($A$2:A129,A129)</f>
        <v>19</v>
      </c>
      <c r="F129" s="2" t="s">
        <v>1285</v>
      </c>
      <c r="H129" s="2" t="s">
        <v>1285</v>
      </c>
    </row>
    <row r="130" spans="1:8" ht="60">
      <c r="A130" s="2" t="s">
        <v>167</v>
      </c>
      <c r="B130" s="2" t="s">
        <v>167</v>
      </c>
      <c r="E130">
        <f>COUNTIF($A$2:A130,A130)</f>
        <v>20</v>
      </c>
      <c r="F130" s="2" t="s">
        <v>1286</v>
      </c>
      <c r="H130" s="2" t="s">
        <v>1286</v>
      </c>
    </row>
    <row r="131" spans="1:8" ht="45">
      <c r="A131" s="2" t="s">
        <v>167</v>
      </c>
      <c r="B131" s="2" t="s">
        <v>167</v>
      </c>
      <c r="E131">
        <f>COUNTIF($A$2:A131,A131)</f>
        <v>21</v>
      </c>
      <c r="F131" s="2" t="s">
        <v>1287</v>
      </c>
      <c r="H131" s="2" t="s">
        <v>1287</v>
      </c>
    </row>
    <row r="132" spans="1:8" ht="45">
      <c r="A132" s="2" t="s">
        <v>167</v>
      </c>
      <c r="B132" s="2" t="s">
        <v>167</v>
      </c>
      <c r="E132">
        <f>COUNTIF($A$2:A132,A132)</f>
        <v>22</v>
      </c>
      <c r="F132" s="2" t="s">
        <v>1288</v>
      </c>
      <c r="H132" s="2" t="s">
        <v>1288</v>
      </c>
    </row>
    <row r="133" spans="1:8" ht="60">
      <c r="A133" s="2" t="s">
        <v>167</v>
      </c>
      <c r="B133" s="2" t="s">
        <v>167</v>
      </c>
      <c r="E133">
        <f>COUNTIF($A$2:A133,A133)</f>
        <v>23</v>
      </c>
      <c r="F133" s="2" t="s">
        <v>1289</v>
      </c>
      <c r="H133" s="2" t="s">
        <v>1289</v>
      </c>
    </row>
    <row r="134" spans="1:8" ht="60">
      <c r="A134" s="2" t="s">
        <v>167</v>
      </c>
      <c r="B134" s="2" t="s">
        <v>167</v>
      </c>
      <c r="E134">
        <f>COUNTIF($A$2:A134,A134)</f>
        <v>24</v>
      </c>
      <c r="F134" s="2" t="s">
        <v>1290</v>
      </c>
      <c r="H134" s="2" t="s">
        <v>1290</v>
      </c>
    </row>
    <row r="135" spans="1:8" ht="75">
      <c r="A135" s="2" t="s">
        <v>167</v>
      </c>
      <c r="B135" s="2" t="s">
        <v>167</v>
      </c>
      <c r="E135">
        <f>COUNTIF($A$2:A135,A135)</f>
        <v>25</v>
      </c>
      <c r="F135" s="2" t="s">
        <v>1291</v>
      </c>
      <c r="H135" s="2" t="s">
        <v>1291</v>
      </c>
    </row>
    <row r="136" spans="1:8" ht="105">
      <c r="A136" s="2" t="s">
        <v>167</v>
      </c>
      <c r="B136" s="2" t="s">
        <v>167</v>
      </c>
      <c r="E136">
        <f>COUNTIF($A$2:A136,A136)</f>
        <v>26</v>
      </c>
      <c r="F136" s="2" t="s">
        <v>1292</v>
      </c>
      <c r="H136" s="2" t="s">
        <v>1292</v>
      </c>
    </row>
    <row r="137" spans="1:8" ht="105">
      <c r="A137" s="2" t="s">
        <v>167</v>
      </c>
      <c r="B137" s="2" t="s">
        <v>167</v>
      </c>
      <c r="E137">
        <f>COUNTIF($A$2:A137,A137)</f>
        <v>27</v>
      </c>
      <c r="F137" s="2" t="s">
        <v>1293</v>
      </c>
      <c r="H137" s="2" t="s">
        <v>1293</v>
      </c>
    </row>
    <row r="138" spans="1:8" ht="90">
      <c r="A138" s="2" t="s">
        <v>167</v>
      </c>
      <c r="B138" s="2" t="s">
        <v>167</v>
      </c>
      <c r="E138">
        <f>COUNTIF($A$2:A138,A138)</f>
        <v>28</v>
      </c>
      <c r="F138" s="2" t="s">
        <v>1294</v>
      </c>
      <c r="H138" s="2" t="s">
        <v>1294</v>
      </c>
    </row>
    <row r="139" spans="1:8" ht="30">
      <c r="A139" s="2" t="s">
        <v>167</v>
      </c>
      <c r="B139" s="2" t="s">
        <v>167</v>
      </c>
      <c r="E139">
        <f>COUNTIF($A$2:A139,A139)</f>
        <v>29</v>
      </c>
      <c r="F139" s="2" t="s">
        <v>1295</v>
      </c>
      <c r="H139" s="2" t="s">
        <v>1295</v>
      </c>
    </row>
    <row r="140" spans="1:8" ht="90">
      <c r="A140" s="2" t="s">
        <v>167</v>
      </c>
      <c r="B140" s="2" t="s">
        <v>167</v>
      </c>
      <c r="E140">
        <f>COUNTIF($A$2:A140,A140)</f>
        <v>30</v>
      </c>
      <c r="F140" s="2" t="s">
        <v>1296</v>
      </c>
      <c r="H140" s="2" t="s">
        <v>1296</v>
      </c>
    </row>
    <row r="141" spans="1:8" ht="60">
      <c r="A141" s="2" t="s">
        <v>167</v>
      </c>
      <c r="B141" s="2" t="s">
        <v>167</v>
      </c>
      <c r="E141">
        <f>COUNTIF($A$2:A141,A141)</f>
        <v>31</v>
      </c>
      <c r="F141" s="2" t="s">
        <v>1297</v>
      </c>
      <c r="H141" s="2" t="s">
        <v>1297</v>
      </c>
    </row>
    <row r="142" spans="1:8" ht="45">
      <c r="A142" s="2" t="s">
        <v>166</v>
      </c>
      <c r="B142" s="2" t="s">
        <v>166</v>
      </c>
      <c r="E142">
        <f>COUNTIF($A$2:A142,A142)</f>
        <v>1</v>
      </c>
      <c r="F142" s="2" t="s">
        <v>1298</v>
      </c>
      <c r="H142" s="2" t="s">
        <v>1267</v>
      </c>
    </row>
    <row r="143" spans="1:8" ht="60">
      <c r="A143" s="2" t="s">
        <v>166</v>
      </c>
      <c r="B143" s="2" t="s">
        <v>166</v>
      </c>
      <c r="E143">
        <f>COUNTIF($A$2:A143,A143)</f>
        <v>2</v>
      </c>
      <c r="F143" s="2" t="s">
        <v>1299</v>
      </c>
      <c r="H143" s="2" t="s">
        <v>1268</v>
      </c>
    </row>
    <row r="144" spans="1:8">
      <c r="A144" s="2" t="s">
        <v>166</v>
      </c>
      <c r="B144" s="2" t="s">
        <v>166</v>
      </c>
      <c r="E144">
        <f>COUNTIF($A$2:A144,A144)</f>
        <v>3</v>
      </c>
      <c r="F144" s="2" t="s">
        <v>1300</v>
      </c>
      <c r="H144" s="2" t="s">
        <v>1269</v>
      </c>
    </row>
    <row r="145" spans="1:8" ht="60">
      <c r="A145" s="2" t="s">
        <v>166</v>
      </c>
      <c r="B145" s="2" t="s">
        <v>166</v>
      </c>
      <c r="E145">
        <f>COUNTIF($A$2:A145,A145)</f>
        <v>4</v>
      </c>
      <c r="F145" s="2" t="s">
        <v>1301</v>
      </c>
      <c r="H145" s="2" t="s">
        <v>1270</v>
      </c>
    </row>
    <row r="146" spans="1:8" ht="45">
      <c r="A146" s="2" t="s">
        <v>166</v>
      </c>
      <c r="B146" s="2" t="s">
        <v>166</v>
      </c>
      <c r="E146">
        <f>COUNTIF($A$2:A146,A146)</f>
        <v>5</v>
      </c>
      <c r="F146" s="2" t="s">
        <v>1302</v>
      </c>
      <c r="H146" s="2" t="s">
        <v>1271</v>
      </c>
    </row>
    <row r="147" spans="1:8" ht="75">
      <c r="A147" s="2" t="s">
        <v>166</v>
      </c>
      <c r="B147" s="2" t="s">
        <v>166</v>
      </c>
      <c r="E147">
        <f>COUNTIF($A$2:A147,A147)</f>
        <v>6</v>
      </c>
      <c r="F147" s="2" t="s">
        <v>1303</v>
      </c>
      <c r="H147" s="2" t="s">
        <v>1272</v>
      </c>
    </row>
    <row r="148" spans="1:8" ht="45">
      <c r="A148" s="2" t="s">
        <v>166</v>
      </c>
      <c r="B148" s="2" t="s">
        <v>166</v>
      </c>
      <c r="E148">
        <f>COUNTIF($A$2:A148,A148)</f>
        <v>7</v>
      </c>
      <c r="F148" s="2" t="s">
        <v>1304</v>
      </c>
      <c r="H148" s="2" t="s">
        <v>1273</v>
      </c>
    </row>
    <row r="149" spans="1:8" ht="90">
      <c r="A149" s="2" t="s">
        <v>166</v>
      </c>
      <c r="B149" s="2" t="s">
        <v>166</v>
      </c>
      <c r="E149">
        <f>COUNTIF($A$2:A149,A149)</f>
        <v>8</v>
      </c>
      <c r="F149" s="2" t="s">
        <v>1305</v>
      </c>
      <c r="H149" s="2" t="s">
        <v>1274</v>
      </c>
    </row>
    <row r="150" spans="1:8" ht="90">
      <c r="A150" s="2" t="s">
        <v>166</v>
      </c>
      <c r="B150" s="2" t="s">
        <v>166</v>
      </c>
      <c r="E150">
        <f>COUNTIF($A$2:A150,A150)</f>
        <v>9</v>
      </c>
      <c r="F150" s="2" t="s">
        <v>1306</v>
      </c>
      <c r="H150" s="2" t="s">
        <v>1275</v>
      </c>
    </row>
    <row r="151" spans="1:8" ht="90">
      <c r="A151" s="2" t="s">
        <v>166</v>
      </c>
      <c r="B151" s="2" t="s">
        <v>166</v>
      </c>
      <c r="E151">
        <f>COUNTIF($A$2:A151,A151)</f>
        <v>10</v>
      </c>
      <c r="F151" s="2" t="s">
        <v>1307</v>
      </c>
      <c r="H151" s="2" t="s">
        <v>1276</v>
      </c>
    </row>
    <row r="152" spans="1:8" ht="60">
      <c r="A152" s="2" t="s">
        <v>166</v>
      </c>
      <c r="B152" s="2" t="s">
        <v>166</v>
      </c>
      <c r="E152">
        <f>COUNTIF($A$2:A152,A152)</f>
        <v>11</v>
      </c>
      <c r="F152" s="2" t="s">
        <v>1308</v>
      </c>
      <c r="H152" s="2" t="s">
        <v>1277</v>
      </c>
    </row>
    <row r="153" spans="1:8" ht="30">
      <c r="A153" s="2" t="s">
        <v>166</v>
      </c>
      <c r="B153" s="2" t="s">
        <v>166</v>
      </c>
      <c r="E153">
        <f>COUNTIF($A$2:A153,A153)</f>
        <v>12</v>
      </c>
      <c r="F153" s="2" t="s">
        <v>1309</v>
      </c>
      <c r="H153" s="2" t="s">
        <v>1278</v>
      </c>
    </row>
    <row r="154" spans="1:8" ht="60">
      <c r="A154" s="2" t="s">
        <v>166</v>
      </c>
      <c r="B154" s="2" t="s">
        <v>166</v>
      </c>
      <c r="E154">
        <f>COUNTIF($A$2:A154,A154)</f>
        <v>13</v>
      </c>
      <c r="F154" s="2" t="s">
        <v>1310</v>
      </c>
      <c r="H154" s="2" t="s">
        <v>1279</v>
      </c>
    </row>
    <row r="155" spans="1:8" ht="30">
      <c r="A155" s="2" t="s">
        <v>166</v>
      </c>
      <c r="B155" s="2" t="s">
        <v>166</v>
      </c>
      <c r="E155">
        <f>COUNTIF($A$2:A155,A155)</f>
        <v>14</v>
      </c>
      <c r="F155" s="2" t="s">
        <v>1311</v>
      </c>
      <c r="H155" s="2" t="s">
        <v>1280</v>
      </c>
    </row>
    <row r="156" spans="1:8" ht="30">
      <c r="A156" s="2" t="s">
        <v>166</v>
      </c>
      <c r="B156" s="2" t="s">
        <v>166</v>
      </c>
      <c r="E156">
        <f>COUNTIF($A$2:A156,A156)</f>
        <v>15</v>
      </c>
      <c r="F156" s="2" t="s">
        <v>1312</v>
      </c>
      <c r="H156" s="2" t="s">
        <v>1281</v>
      </c>
    </row>
    <row r="157" spans="1:8" ht="45">
      <c r="A157" s="2" t="s">
        <v>166</v>
      </c>
      <c r="B157" s="2" t="s">
        <v>166</v>
      </c>
      <c r="E157">
        <f>COUNTIF($A$2:A157,A157)</f>
        <v>16</v>
      </c>
      <c r="F157" s="2" t="s">
        <v>1313</v>
      </c>
      <c r="H157" s="2" t="s">
        <v>1282</v>
      </c>
    </row>
    <row r="158" spans="1:8" ht="45">
      <c r="A158" s="2" t="s">
        <v>166</v>
      </c>
      <c r="B158" s="2" t="s">
        <v>166</v>
      </c>
      <c r="E158">
        <f>COUNTIF($A$2:A158,A158)</f>
        <v>17</v>
      </c>
      <c r="F158" s="2" t="s">
        <v>1314</v>
      </c>
      <c r="H158" s="2" t="s">
        <v>1283</v>
      </c>
    </row>
    <row r="159" spans="1:8" ht="45">
      <c r="A159" s="2" t="s">
        <v>166</v>
      </c>
      <c r="B159" s="2" t="s">
        <v>166</v>
      </c>
      <c r="E159">
        <f>COUNTIF($A$2:A159,A159)</f>
        <v>18</v>
      </c>
      <c r="F159" s="2" t="s">
        <v>1315</v>
      </c>
      <c r="H159" s="2" t="s">
        <v>1284</v>
      </c>
    </row>
    <row r="160" spans="1:8" ht="45">
      <c r="A160" s="2" t="s">
        <v>166</v>
      </c>
      <c r="B160" s="2" t="s">
        <v>166</v>
      </c>
      <c r="E160">
        <f>COUNTIF($A$2:A160,A160)</f>
        <v>19</v>
      </c>
      <c r="F160" s="2" t="s">
        <v>1316</v>
      </c>
      <c r="H160" s="2" t="s">
        <v>1285</v>
      </c>
    </row>
    <row r="161" spans="1:8" ht="60">
      <c r="A161" s="2" t="s">
        <v>166</v>
      </c>
      <c r="B161" s="2" t="s">
        <v>166</v>
      </c>
      <c r="E161">
        <f>COUNTIF($A$2:A161,A161)</f>
        <v>20</v>
      </c>
      <c r="F161" s="2" t="s">
        <v>1317</v>
      </c>
      <c r="H161" s="2" t="s">
        <v>1286</v>
      </c>
    </row>
    <row r="162" spans="1:8" ht="45">
      <c r="A162" s="2" t="s">
        <v>166</v>
      </c>
      <c r="B162" s="2" t="s">
        <v>166</v>
      </c>
      <c r="E162">
        <f>COUNTIF($A$2:A162,A162)</f>
        <v>21</v>
      </c>
      <c r="F162" s="2" t="s">
        <v>1318</v>
      </c>
      <c r="H162" s="2" t="s">
        <v>1287</v>
      </c>
    </row>
    <row r="163" spans="1:8" ht="45">
      <c r="A163" s="2" t="s">
        <v>166</v>
      </c>
      <c r="B163" s="2" t="s">
        <v>166</v>
      </c>
      <c r="E163">
        <f>COUNTIF($A$2:A163,A163)</f>
        <v>22</v>
      </c>
      <c r="F163" s="2" t="s">
        <v>1319</v>
      </c>
      <c r="H163" s="2" t="s">
        <v>1288</v>
      </c>
    </row>
    <row r="164" spans="1:8" ht="60">
      <c r="A164" s="2" t="s">
        <v>166</v>
      </c>
      <c r="B164" s="2" t="s">
        <v>166</v>
      </c>
      <c r="E164">
        <f>COUNTIF($A$2:A164,A164)</f>
        <v>23</v>
      </c>
      <c r="F164" s="2" t="s">
        <v>1320</v>
      </c>
      <c r="H164" s="2" t="s">
        <v>1289</v>
      </c>
    </row>
    <row r="165" spans="1:8" ht="60">
      <c r="A165" s="2" t="s">
        <v>166</v>
      </c>
      <c r="B165" s="2" t="s">
        <v>166</v>
      </c>
      <c r="E165">
        <f>COUNTIF($A$2:A165,A165)</f>
        <v>24</v>
      </c>
      <c r="F165" s="2" t="s">
        <v>1321</v>
      </c>
      <c r="H165" s="2" t="s">
        <v>1290</v>
      </c>
    </row>
    <row r="166" spans="1:8" ht="75">
      <c r="A166" s="2" t="s">
        <v>166</v>
      </c>
      <c r="B166" s="2" t="s">
        <v>166</v>
      </c>
      <c r="E166">
        <f>COUNTIF($A$2:A166,A166)</f>
        <v>25</v>
      </c>
      <c r="F166" s="2" t="s">
        <v>1322</v>
      </c>
      <c r="H166" s="2" t="s">
        <v>1291</v>
      </c>
    </row>
    <row r="167" spans="1:8" ht="105">
      <c r="A167" s="2" t="s">
        <v>166</v>
      </c>
      <c r="B167" s="2" t="s">
        <v>166</v>
      </c>
      <c r="E167">
        <f>COUNTIF($A$2:A167,A167)</f>
        <v>26</v>
      </c>
      <c r="F167" s="2" t="s">
        <v>1323</v>
      </c>
      <c r="H167" s="2" t="s">
        <v>1292</v>
      </c>
    </row>
    <row r="168" spans="1:8" ht="105">
      <c r="A168" s="2" t="s">
        <v>166</v>
      </c>
      <c r="B168" s="2" t="s">
        <v>166</v>
      </c>
      <c r="E168">
        <f>COUNTIF($A$2:A168,A168)</f>
        <v>27</v>
      </c>
      <c r="F168" s="2" t="s">
        <v>1324</v>
      </c>
      <c r="H168" s="2" t="s">
        <v>1293</v>
      </c>
    </row>
    <row r="169" spans="1:8" ht="90">
      <c r="A169" s="2" t="s">
        <v>166</v>
      </c>
      <c r="B169" s="2" t="s">
        <v>166</v>
      </c>
      <c r="E169">
        <f>COUNTIF($A$2:A169,A169)</f>
        <v>28</v>
      </c>
      <c r="F169" s="2" t="s">
        <v>1325</v>
      </c>
      <c r="H169" s="2" t="s">
        <v>1294</v>
      </c>
    </row>
    <row r="170" spans="1:8" ht="30">
      <c r="A170" s="2" t="s">
        <v>166</v>
      </c>
      <c r="B170" s="2" t="s">
        <v>166</v>
      </c>
      <c r="E170">
        <f>COUNTIF($A$2:A170,A170)</f>
        <v>29</v>
      </c>
      <c r="F170" s="2" t="s">
        <v>1326</v>
      </c>
      <c r="H170" s="2" t="s">
        <v>1295</v>
      </c>
    </row>
    <row r="171" spans="1:8" ht="90">
      <c r="A171" s="2" t="s">
        <v>166</v>
      </c>
      <c r="B171" s="2" t="s">
        <v>166</v>
      </c>
      <c r="E171">
        <f>COUNTIF($A$2:A171,A171)</f>
        <v>30</v>
      </c>
      <c r="F171" s="2" t="s">
        <v>1327</v>
      </c>
      <c r="H171" s="2" t="s">
        <v>1296</v>
      </c>
    </row>
    <row r="172" spans="1:8" ht="60">
      <c r="A172" s="2" t="s">
        <v>166</v>
      </c>
      <c r="B172" s="2" t="s">
        <v>166</v>
      </c>
      <c r="E172">
        <f>COUNTIF($A$2:A172,A172)</f>
        <v>31</v>
      </c>
      <c r="F172" s="2" t="s">
        <v>1328</v>
      </c>
      <c r="H172" s="2" t="s">
        <v>1297</v>
      </c>
    </row>
    <row r="173" spans="1:8">
      <c r="A173" s="2" t="s">
        <v>528</v>
      </c>
      <c r="B173" s="2" t="s">
        <v>528</v>
      </c>
      <c r="E173">
        <f>COUNTIF($A$2:A173,A173)</f>
        <v>1</v>
      </c>
      <c r="F173" s="2" t="s">
        <v>721</v>
      </c>
      <c r="H173" s="2" t="s">
        <v>721</v>
      </c>
    </row>
    <row r="174" spans="1:8">
      <c r="A174" s="2" t="s">
        <v>528</v>
      </c>
      <c r="B174" s="2" t="s">
        <v>528</v>
      </c>
      <c r="E174">
        <f>COUNTIF($A$2:A174,A174)</f>
        <v>2</v>
      </c>
      <c r="F174" s="2" t="s">
        <v>722</v>
      </c>
      <c r="H174" s="2" t="s">
        <v>722</v>
      </c>
    </row>
    <row r="175" spans="1:8">
      <c r="A175" s="2" t="s">
        <v>528</v>
      </c>
      <c r="B175" s="2" t="s">
        <v>528</v>
      </c>
      <c r="E175">
        <f>COUNTIF($A$2:A175,A175)</f>
        <v>3</v>
      </c>
      <c r="F175" s="2" t="s">
        <v>723</v>
      </c>
      <c r="H175" s="2" t="s">
        <v>723</v>
      </c>
    </row>
    <row r="176" spans="1:8">
      <c r="A176" s="2" t="s">
        <v>528</v>
      </c>
      <c r="B176" s="2" t="s">
        <v>528</v>
      </c>
      <c r="E176">
        <f>COUNTIF($A$2:A176,A176)</f>
        <v>4</v>
      </c>
      <c r="F176" s="2" t="s">
        <v>724</v>
      </c>
      <c r="H176" s="2" t="s">
        <v>724</v>
      </c>
    </row>
    <row r="177" spans="1:8">
      <c r="A177" s="2" t="s">
        <v>560</v>
      </c>
      <c r="B177" s="2" t="s">
        <v>560</v>
      </c>
      <c r="E177">
        <f>COUNTIF($A$2:A177,A177)</f>
        <v>1</v>
      </c>
      <c r="F177" s="2" t="s">
        <v>1329</v>
      </c>
      <c r="H177" s="2" t="s">
        <v>1329</v>
      </c>
    </row>
    <row r="178" spans="1:8">
      <c r="A178" s="2" t="s">
        <v>560</v>
      </c>
      <c r="B178" s="2" t="s">
        <v>560</v>
      </c>
      <c r="E178">
        <f>COUNTIF($A$2:A178,A178)</f>
        <v>2</v>
      </c>
      <c r="F178" s="2" t="s">
        <v>1330</v>
      </c>
      <c r="H178" s="2" t="s">
        <v>1330</v>
      </c>
    </row>
    <row r="179" spans="1:8">
      <c r="A179" s="2" t="s">
        <v>560</v>
      </c>
      <c r="B179" s="2" t="s">
        <v>560</v>
      </c>
      <c r="E179">
        <f>COUNTIF($A$2:A179,A179)</f>
        <v>3</v>
      </c>
      <c r="F179" s="2" t="s">
        <v>1331</v>
      </c>
      <c r="H179" s="2" t="s">
        <v>1331</v>
      </c>
    </row>
    <row r="180" spans="1:8">
      <c r="A180" s="2" t="s">
        <v>560</v>
      </c>
      <c r="B180" s="2" t="s">
        <v>560</v>
      </c>
      <c r="E180">
        <f>COUNTIF($A$2:A180,A180)</f>
        <v>4</v>
      </c>
      <c r="F180" s="2" t="s">
        <v>1332</v>
      </c>
      <c r="H180" s="2" t="s">
        <v>1332</v>
      </c>
    </row>
    <row r="181" spans="1:8">
      <c r="A181" s="2" t="s">
        <v>535</v>
      </c>
      <c r="B181" s="2" t="s">
        <v>535</v>
      </c>
      <c r="E181">
        <f>COUNTIF($A$2:A181,A181)</f>
        <v>1</v>
      </c>
      <c r="F181" s="2">
        <v>1</v>
      </c>
      <c r="H181" s="2">
        <v>1</v>
      </c>
    </row>
    <row r="182" spans="1:8">
      <c r="A182" s="2" t="s">
        <v>535</v>
      </c>
      <c r="B182" s="2" t="s">
        <v>535</v>
      </c>
      <c r="E182">
        <f>COUNTIF($A$2:A182,A182)</f>
        <v>2</v>
      </c>
      <c r="F182" s="2" t="s">
        <v>1333</v>
      </c>
      <c r="H182" s="2" t="s">
        <v>1333</v>
      </c>
    </row>
    <row r="183" spans="1:8">
      <c r="A183" s="2" t="s">
        <v>535</v>
      </c>
      <c r="B183" s="2" t="s">
        <v>535</v>
      </c>
      <c r="E183">
        <f>COUNTIF($A$2:A183,A183)</f>
        <v>3</v>
      </c>
      <c r="F183" s="2" t="s">
        <v>1334</v>
      </c>
      <c r="H183" s="2" t="s">
        <v>1334</v>
      </c>
    </row>
    <row r="184" spans="1:8">
      <c r="A184" s="2" t="s">
        <v>535</v>
      </c>
      <c r="B184" s="2" t="s">
        <v>535</v>
      </c>
      <c r="E184">
        <f>COUNTIF($A$2:A184,A184)</f>
        <v>4</v>
      </c>
      <c r="F184" s="2" t="s">
        <v>1335</v>
      </c>
      <c r="H184" s="2" t="s">
        <v>1335</v>
      </c>
    </row>
    <row r="185" spans="1:8">
      <c r="A185" s="2" t="s">
        <v>535</v>
      </c>
      <c r="B185" s="2" t="s">
        <v>535</v>
      </c>
      <c r="E185">
        <f>COUNTIF($A$2:A185,A185)</f>
        <v>5</v>
      </c>
      <c r="F185" s="2" t="s">
        <v>1336</v>
      </c>
      <c r="H185" s="2" t="s">
        <v>1336</v>
      </c>
    </row>
    <row r="186" spans="1:8">
      <c r="A186" s="2" t="s">
        <v>535</v>
      </c>
      <c r="B186" s="2" t="s">
        <v>535</v>
      </c>
      <c r="E186">
        <f>COUNTIF($A$2:A186,A186)</f>
        <v>6</v>
      </c>
      <c r="F186" s="2" t="s">
        <v>1337</v>
      </c>
      <c r="H186" s="2" t="s">
        <v>1337</v>
      </c>
    </row>
    <row r="187" spans="1:8">
      <c r="A187" s="2" t="s">
        <v>535</v>
      </c>
      <c r="B187" s="2" t="s">
        <v>535</v>
      </c>
      <c r="E187">
        <f>COUNTIF($A$2:A187,A187)</f>
        <v>7</v>
      </c>
      <c r="F187" s="2" t="s">
        <v>1338</v>
      </c>
      <c r="H187" s="2" t="s">
        <v>1338</v>
      </c>
    </row>
    <row r="188" spans="1:8">
      <c r="A188" s="2" t="s">
        <v>535</v>
      </c>
      <c r="B188" s="2" t="s">
        <v>535</v>
      </c>
      <c r="E188">
        <f>COUNTIF($A$2:A188,A188)</f>
        <v>8</v>
      </c>
      <c r="F188" s="2" t="s">
        <v>1339</v>
      </c>
      <c r="H188" s="2" t="s">
        <v>1339</v>
      </c>
    </row>
    <row r="189" spans="1:8">
      <c r="A189" s="2" t="s">
        <v>535</v>
      </c>
      <c r="B189" s="2" t="s">
        <v>535</v>
      </c>
      <c r="E189">
        <f>COUNTIF($A$2:A189,A189)</f>
        <v>9</v>
      </c>
      <c r="F189" s="2" t="s">
        <v>1340</v>
      </c>
      <c r="H189" s="2" t="s">
        <v>1340</v>
      </c>
    </row>
    <row r="190" spans="1:8">
      <c r="A190" s="2" t="s">
        <v>535</v>
      </c>
      <c r="B190" s="2" t="s">
        <v>535</v>
      </c>
      <c r="E190">
        <f>COUNTIF($A$2:A190,A190)</f>
        <v>10</v>
      </c>
      <c r="F190" s="2" t="s">
        <v>1341</v>
      </c>
      <c r="H190" s="2" t="s">
        <v>1341</v>
      </c>
    </row>
    <row r="191" spans="1:8">
      <c r="A191" s="2" t="s">
        <v>535</v>
      </c>
      <c r="B191" s="2" t="s">
        <v>535</v>
      </c>
      <c r="E191">
        <f>COUNTIF($A$2:A191,A191)</f>
        <v>11</v>
      </c>
      <c r="F191" s="2" t="s">
        <v>1342</v>
      </c>
      <c r="H191" s="2" t="s">
        <v>1342</v>
      </c>
    </row>
    <row r="192" spans="1:8">
      <c r="A192" s="2" t="s">
        <v>503</v>
      </c>
      <c r="B192" s="2" t="s">
        <v>503</v>
      </c>
      <c r="E192">
        <f>COUNTIF($A$2:A192,A192)</f>
        <v>1</v>
      </c>
      <c r="F192" s="2" t="s">
        <v>1343</v>
      </c>
      <c r="H192" s="2" t="s">
        <v>1343</v>
      </c>
    </row>
    <row r="193" spans="1:8">
      <c r="A193" s="2" t="s">
        <v>503</v>
      </c>
      <c r="B193" s="2" t="s">
        <v>503</v>
      </c>
      <c r="E193">
        <f>COUNTIF($A$2:A193,A193)</f>
        <v>2</v>
      </c>
      <c r="F193" s="2" t="s">
        <v>1344</v>
      </c>
      <c r="H193" s="2" t="s">
        <v>1344</v>
      </c>
    </row>
    <row r="194" spans="1:8" ht="30">
      <c r="A194" s="2" t="s">
        <v>503</v>
      </c>
      <c r="B194" s="2" t="s">
        <v>503</v>
      </c>
      <c r="E194">
        <f>COUNTIF($A$2:A194,A194)</f>
        <v>3</v>
      </c>
      <c r="F194" s="2" t="s">
        <v>1345</v>
      </c>
      <c r="H194" s="2" t="s">
        <v>1345</v>
      </c>
    </row>
    <row r="195" spans="1:8">
      <c r="A195" s="2" t="s">
        <v>640</v>
      </c>
      <c r="B195" s="2" t="s">
        <v>640</v>
      </c>
      <c r="E195">
        <f>COUNTIF($A$2:A195,A195)</f>
        <v>1</v>
      </c>
      <c r="F195" s="2" t="s">
        <v>1346</v>
      </c>
      <c r="H195" s="2" t="s">
        <v>1346</v>
      </c>
    </row>
    <row r="196" spans="1:8">
      <c r="A196" s="2" t="s">
        <v>852</v>
      </c>
      <c r="B196" s="2" t="s">
        <v>852</v>
      </c>
      <c r="E196">
        <f>COUNTIF($A$2:A196,A196)</f>
        <v>1</v>
      </c>
      <c r="F196" s="2">
        <v>0</v>
      </c>
      <c r="H196" s="2" t="s">
        <v>1347</v>
      </c>
    </row>
    <row r="197" spans="1:8">
      <c r="A197" s="2" t="s">
        <v>852</v>
      </c>
      <c r="B197" s="2" t="s">
        <v>852</v>
      </c>
      <c r="E197">
        <f>COUNTIF($A$2:A197,A197)</f>
        <v>2</v>
      </c>
      <c r="F197" s="2">
        <v>1</v>
      </c>
      <c r="H197" s="2" t="s">
        <v>1348</v>
      </c>
    </row>
    <row r="198" spans="1:8">
      <c r="A198" s="2" t="s">
        <v>852</v>
      </c>
      <c r="B198" s="2" t="s">
        <v>852</v>
      </c>
      <c r="E198">
        <f>COUNTIF($A$2:A198,A198)</f>
        <v>3</v>
      </c>
      <c r="F198" s="2">
        <v>96</v>
      </c>
      <c r="H198" s="2" t="s">
        <v>1349</v>
      </c>
    </row>
    <row r="199" spans="1:8">
      <c r="A199" s="2" t="s">
        <v>428</v>
      </c>
      <c r="B199" s="2" t="s">
        <v>428</v>
      </c>
      <c r="E199">
        <f>COUNTIF($A$2:A199,A199)</f>
        <v>1</v>
      </c>
      <c r="F199" s="2" t="s">
        <v>1350</v>
      </c>
      <c r="H199" s="2" t="s">
        <v>1350</v>
      </c>
    </row>
    <row r="200" spans="1:8" ht="30">
      <c r="A200" s="2" t="s">
        <v>428</v>
      </c>
      <c r="B200" s="2" t="s">
        <v>428</v>
      </c>
      <c r="E200">
        <f>COUNTIF($A$2:A200,A200)</f>
        <v>2</v>
      </c>
      <c r="F200" s="2" t="s">
        <v>1351</v>
      </c>
      <c r="H200" s="2" t="s">
        <v>1351</v>
      </c>
    </row>
    <row r="201" spans="1:8">
      <c r="A201" s="2" t="s">
        <v>428</v>
      </c>
      <c r="B201" s="2" t="s">
        <v>428</v>
      </c>
      <c r="E201">
        <f>COUNTIF($A$2:A201,A201)</f>
        <v>3</v>
      </c>
      <c r="F201" s="2" t="s">
        <v>1352</v>
      </c>
      <c r="H201" s="2" t="s">
        <v>1352</v>
      </c>
    </row>
    <row r="202" spans="1:8" ht="30">
      <c r="A202" s="2" t="s">
        <v>939</v>
      </c>
      <c r="B202" s="2" t="s">
        <v>939</v>
      </c>
      <c r="E202">
        <f>COUNTIF($A$2:A202,A202)</f>
        <v>1</v>
      </c>
      <c r="F202" s="2">
        <v>0</v>
      </c>
      <c r="H202" s="2" t="s">
        <v>1353</v>
      </c>
    </row>
    <row r="203" spans="1:8" ht="30">
      <c r="A203" s="2" t="s">
        <v>939</v>
      </c>
      <c r="B203" s="2" t="s">
        <v>939</v>
      </c>
      <c r="E203">
        <f>COUNTIF($A$2:A203,A203)</f>
        <v>2</v>
      </c>
      <c r="F203" s="2">
        <v>1</v>
      </c>
      <c r="H203" s="2" t="s">
        <v>1354</v>
      </c>
    </row>
    <row r="204" spans="1:8" ht="30">
      <c r="A204" s="2" t="s">
        <v>935</v>
      </c>
      <c r="B204" s="2" t="s">
        <v>935</v>
      </c>
      <c r="E204">
        <f>COUNTIF($A$2:A204,A204)</f>
        <v>1</v>
      </c>
      <c r="F204" s="2">
        <v>0</v>
      </c>
      <c r="H204" s="2" t="s">
        <v>1353</v>
      </c>
    </row>
    <row r="205" spans="1:8" ht="30">
      <c r="A205" s="2" t="s">
        <v>935</v>
      </c>
      <c r="B205" s="2" t="s">
        <v>935</v>
      </c>
      <c r="E205">
        <f>COUNTIF($A$2:A205,A205)</f>
        <v>2</v>
      </c>
      <c r="F205" s="2">
        <v>2</v>
      </c>
      <c r="H205" s="2" t="s">
        <v>1354</v>
      </c>
    </row>
    <row r="206" spans="1:8">
      <c r="A206" s="2" t="s">
        <v>980</v>
      </c>
      <c r="B206" s="2" t="s">
        <v>980</v>
      </c>
      <c r="E206">
        <f>COUNTIF($A$2:A206,A206)</f>
        <v>1</v>
      </c>
      <c r="F206" s="2">
        <v>0</v>
      </c>
      <c r="H206" s="2" t="s">
        <v>1353</v>
      </c>
    </row>
    <row r="207" spans="1:8">
      <c r="A207" s="2" t="s">
        <v>980</v>
      </c>
      <c r="B207" s="2" t="s">
        <v>980</v>
      </c>
      <c r="E207">
        <f>COUNTIF($A$2:A207,A207)</f>
        <v>2</v>
      </c>
      <c r="F207" s="2">
        <v>96</v>
      </c>
      <c r="H207" s="2" t="s">
        <v>1349</v>
      </c>
    </row>
    <row r="208" spans="1:8">
      <c r="A208" s="2" t="s">
        <v>665</v>
      </c>
      <c r="B208" s="2" t="s">
        <v>665</v>
      </c>
      <c r="E208">
        <f>COUNTIF($A$2:A208,A208)</f>
        <v>1</v>
      </c>
      <c r="F208" s="2" t="s">
        <v>1355</v>
      </c>
      <c r="H208" s="2" t="s">
        <v>1355</v>
      </c>
    </row>
    <row r="209" spans="1:8" ht="30">
      <c r="A209" s="2" t="s">
        <v>586</v>
      </c>
      <c r="B209" s="2" t="s">
        <v>586</v>
      </c>
      <c r="E209">
        <f>COUNTIF($A$2:A209,A209)</f>
        <v>1</v>
      </c>
      <c r="F209" s="2" t="s">
        <v>1356</v>
      </c>
      <c r="H209" s="2" t="s">
        <v>1356</v>
      </c>
    </row>
    <row r="210" spans="1:8" ht="45">
      <c r="A210" s="2" t="s">
        <v>586</v>
      </c>
      <c r="B210" s="2" t="s">
        <v>586</v>
      </c>
      <c r="E210">
        <f>COUNTIF($A$2:A210,A210)</f>
        <v>2</v>
      </c>
      <c r="F210" s="2" t="s">
        <v>1357</v>
      </c>
      <c r="H210" s="2" t="s">
        <v>1357</v>
      </c>
    </row>
    <row r="211" spans="1:8" ht="30">
      <c r="A211" s="2" t="s">
        <v>586</v>
      </c>
      <c r="B211" s="2" t="s">
        <v>586</v>
      </c>
      <c r="E211">
        <f>COUNTIF($A$2:A211,A211)</f>
        <v>3</v>
      </c>
      <c r="F211" s="2" t="s">
        <v>1358</v>
      </c>
      <c r="H211" s="2" t="s">
        <v>1358</v>
      </c>
    </row>
    <row r="212" spans="1:8">
      <c r="A212" s="2" t="s">
        <v>586</v>
      </c>
      <c r="B212" s="2" t="s">
        <v>586</v>
      </c>
      <c r="E212">
        <f>COUNTIF($A$2:A212,A212)</f>
        <v>4</v>
      </c>
      <c r="F212" s="2" t="s">
        <v>1359</v>
      </c>
      <c r="H212" s="2" t="s">
        <v>1359</v>
      </c>
    </row>
    <row r="213" spans="1:8" ht="30">
      <c r="A213" s="2" t="s">
        <v>586</v>
      </c>
      <c r="B213" s="2" t="s">
        <v>586</v>
      </c>
      <c r="E213">
        <f>COUNTIF($A$2:A213,A213)</f>
        <v>5</v>
      </c>
      <c r="F213" s="2" t="s">
        <v>1360</v>
      </c>
      <c r="H213" s="2" t="s">
        <v>1360</v>
      </c>
    </row>
    <row r="214" spans="1:8" ht="45">
      <c r="A214" s="2" t="s">
        <v>586</v>
      </c>
      <c r="B214" s="2" t="s">
        <v>586</v>
      </c>
      <c r="E214">
        <f>COUNTIF($A$2:A214,A214)</f>
        <v>6</v>
      </c>
      <c r="F214" s="2" t="s">
        <v>1361</v>
      </c>
      <c r="H214" s="2" t="s">
        <v>1361</v>
      </c>
    </row>
    <row r="215" spans="1:8">
      <c r="A215" s="2" t="s">
        <v>595</v>
      </c>
      <c r="B215" s="2" t="s">
        <v>595</v>
      </c>
      <c r="E215">
        <f>COUNTIF($A$2:A215,A215)</f>
        <v>1</v>
      </c>
      <c r="F215" s="10" t="s">
        <v>1362</v>
      </c>
      <c r="H215" s="2" t="s">
        <v>1363</v>
      </c>
    </row>
    <row r="216" spans="1:8" ht="15.75">
      <c r="A216" s="9" t="s">
        <v>1147</v>
      </c>
      <c r="B216" s="2" t="s">
        <v>598</v>
      </c>
      <c r="E216">
        <v>1</v>
      </c>
      <c r="F216" s="11" t="s">
        <v>1364</v>
      </c>
      <c r="H216" s="2"/>
    </row>
    <row r="217" spans="1:8">
      <c r="A217" s="2" t="s">
        <v>231</v>
      </c>
      <c r="B217" s="2" t="s">
        <v>231</v>
      </c>
      <c r="E217">
        <f>COUNTIF($A$2:A217,A217)</f>
        <v>1</v>
      </c>
      <c r="F217" s="2" t="s">
        <v>1365</v>
      </c>
      <c r="H217" s="2" t="s">
        <v>1365</v>
      </c>
    </row>
    <row r="218" spans="1:8" ht="30">
      <c r="A218" s="2" t="s">
        <v>231</v>
      </c>
      <c r="B218" s="2" t="s">
        <v>231</v>
      </c>
      <c r="E218">
        <f>COUNTIF($A$2:A218,A218)</f>
        <v>2</v>
      </c>
      <c r="F218" s="2" t="s">
        <v>1366</v>
      </c>
      <c r="H218" s="2" t="s">
        <v>1366</v>
      </c>
    </row>
    <row r="219" spans="1:8" ht="30">
      <c r="A219" s="2" t="s">
        <v>231</v>
      </c>
      <c r="B219" s="2" t="s">
        <v>231</v>
      </c>
      <c r="E219">
        <f>COUNTIF($A$2:A219,A219)</f>
        <v>3</v>
      </c>
      <c r="F219" s="2" t="s">
        <v>1367</v>
      </c>
      <c r="H219" s="2" t="s">
        <v>1367</v>
      </c>
    </row>
    <row r="220" spans="1:8">
      <c r="A220" s="2" t="s">
        <v>231</v>
      </c>
      <c r="B220" s="2" t="s">
        <v>231</v>
      </c>
      <c r="E220">
        <f>COUNTIF($A$2:A220,A220)</f>
        <v>4</v>
      </c>
      <c r="F220" s="2" t="s">
        <v>1368</v>
      </c>
      <c r="H220" s="2" t="s">
        <v>1368</v>
      </c>
    </row>
    <row r="221" spans="1:8">
      <c r="A221" s="2" t="s">
        <v>1369</v>
      </c>
      <c r="B221" s="2" t="s">
        <v>1369</v>
      </c>
      <c r="E221">
        <f>COUNTIF($A$2:A221,A221)</f>
        <v>1</v>
      </c>
      <c r="F221" s="2" t="s">
        <v>169</v>
      </c>
      <c r="H221" s="2" t="s">
        <v>169</v>
      </c>
    </row>
    <row r="222" spans="1:8">
      <c r="A222" s="2" t="s">
        <v>1369</v>
      </c>
      <c r="B222" s="2" t="s">
        <v>1369</v>
      </c>
      <c r="E222">
        <f>COUNTIF($A$2:A222,A222)</f>
        <v>2</v>
      </c>
      <c r="F222" s="2" t="s">
        <v>135</v>
      </c>
      <c r="H222" s="2" t="s">
        <v>135</v>
      </c>
    </row>
    <row r="223" spans="1:8">
      <c r="A223" s="2" t="s">
        <v>1369</v>
      </c>
      <c r="B223" s="2" t="s">
        <v>1369</v>
      </c>
      <c r="E223">
        <f>COUNTIF($A$2:A223,A223)</f>
        <v>3</v>
      </c>
      <c r="F223" s="2" t="s">
        <v>1370</v>
      </c>
      <c r="H223" s="2" t="s">
        <v>1370</v>
      </c>
    </row>
    <row r="224" spans="1:8">
      <c r="A224" s="2" t="s">
        <v>1369</v>
      </c>
      <c r="B224" s="2" t="s">
        <v>1369</v>
      </c>
      <c r="E224">
        <f>COUNTIF($A$2:A224,A224)</f>
        <v>4</v>
      </c>
      <c r="F224" s="2" t="s">
        <v>153</v>
      </c>
      <c r="H224" s="2" t="s">
        <v>153</v>
      </c>
    </row>
    <row r="225" spans="1:8">
      <c r="A225" s="2" t="s">
        <v>1369</v>
      </c>
      <c r="B225" s="2" t="s">
        <v>1369</v>
      </c>
      <c r="E225">
        <f>COUNTIF($A$2:A225,A225)</f>
        <v>5</v>
      </c>
      <c r="F225" s="2" t="s">
        <v>664</v>
      </c>
      <c r="H225" s="2" t="s">
        <v>664</v>
      </c>
    </row>
    <row r="226" spans="1:8">
      <c r="A226" s="2" t="s">
        <v>1369</v>
      </c>
      <c r="B226" s="2" t="s">
        <v>1369</v>
      </c>
      <c r="E226">
        <f>COUNTIF($A$2:A226,A226)</f>
        <v>6</v>
      </c>
      <c r="F226" s="2" t="s">
        <v>174</v>
      </c>
      <c r="H226" s="2" t="s">
        <v>174</v>
      </c>
    </row>
    <row r="227" spans="1:8">
      <c r="A227" s="2" t="s">
        <v>1369</v>
      </c>
      <c r="B227" s="2" t="s">
        <v>1369</v>
      </c>
      <c r="E227">
        <f>COUNTIF($A$2:A227,A227)</f>
        <v>7</v>
      </c>
      <c r="F227" s="2" t="s">
        <v>158</v>
      </c>
      <c r="H227" s="2" t="s">
        <v>158</v>
      </c>
    </row>
    <row r="228" spans="1:8">
      <c r="A228" s="2" t="s">
        <v>1369</v>
      </c>
      <c r="B228" s="2" t="s">
        <v>1369</v>
      </c>
      <c r="E228">
        <f>COUNTIF($A$2:A228,A228)</f>
        <v>8</v>
      </c>
      <c r="F228" s="2" t="s">
        <v>147</v>
      </c>
      <c r="H228" s="2" t="s">
        <v>147</v>
      </c>
    </row>
    <row r="229" spans="1:8">
      <c r="A229" s="2" t="s">
        <v>1369</v>
      </c>
      <c r="B229" s="2" t="s">
        <v>1369</v>
      </c>
      <c r="E229">
        <f>COUNTIF($A$2:A229,A229)</f>
        <v>9</v>
      </c>
      <c r="F229" s="2" t="s">
        <v>163</v>
      </c>
      <c r="H229" s="2" t="s">
        <v>163</v>
      </c>
    </row>
    <row r="230" spans="1:8">
      <c r="A230" s="2" t="s">
        <v>1369</v>
      </c>
      <c r="B230" s="2" t="s">
        <v>1369</v>
      </c>
      <c r="E230">
        <f>COUNTIF($A$2:A230,A230)</f>
        <v>10</v>
      </c>
      <c r="F230" s="2" t="s">
        <v>144</v>
      </c>
      <c r="H230" s="2" t="s">
        <v>144</v>
      </c>
    </row>
    <row r="231" spans="1:8">
      <c r="A231" s="2" t="s">
        <v>1369</v>
      </c>
      <c r="B231" s="2" t="s">
        <v>1369</v>
      </c>
      <c r="E231">
        <f>COUNTIF($A$2:A231,A231)</f>
        <v>11</v>
      </c>
      <c r="F231" s="2" t="s">
        <v>225</v>
      </c>
      <c r="H231" s="2" t="s">
        <v>225</v>
      </c>
    </row>
    <row r="232" spans="1:8">
      <c r="A232" s="2" t="s">
        <v>626</v>
      </c>
      <c r="B232" s="2" t="s">
        <v>626</v>
      </c>
      <c r="E232">
        <f>COUNTIF($A$2:A232,A232)</f>
        <v>1</v>
      </c>
      <c r="F232" s="2" t="s">
        <v>1371</v>
      </c>
      <c r="H232" s="2" t="s">
        <v>1371</v>
      </c>
    </row>
    <row r="233" spans="1:8">
      <c r="A233" s="2" t="s">
        <v>1372</v>
      </c>
      <c r="B233" s="2" t="s">
        <v>970</v>
      </c>
      <c r="E233">
        <f>COUNTIF($A$2:A233,A233)</f>
        <v>1</v>
      </c>
      <c r="F233" s="2">
        <v>1</v>
      </c>
      <c r="H233" s="2">
        <v>1</v>
      </c>
    </row>
    <row r="234" spans="1:8">
      <c r="A234" s="2" t="s">
        <v>1372</v>
      </c>
      <c r="B234" s="2" t="s">
        <v>970</v>
      </c>
      <c r="E234">
        <f>COUNTIF($A$2:A234,A234)</f>
        <v>2</v>
      </c>
      <c r="F234" s="2">
        <v>2</v>
      </c>
      <c r="H234" s="2">
        <v>2</v>
      </c>
    </row>
    <row r="235" spans="1:8">
      <c r="A235" s="2" t="s">
        <v>1372</v>
      </c>
      <c r="B235" s="2" t="s">
        <v>970</v>
      </c>
      <c r="E235">
        <f>COUNTIF($A$2:A235,A235)</f>
        <v>3</v>
      </c>
      <c r="F235" s="2">
        <v>3</v>
      </c>
      <c r="H235" s="2">
        <v>3</v>
      </c>
    </row>
    <row r="236" spans="1:8">
      <c r="A236" s="2" t="s">
        <v>1373</v>
      </c>
      <c r="B236" s="2" t="s">
        <v>964</v>
      </c>
      <c r="E236">
        <f>COUNTIF($A$2:A236,A236)</f>
        <v>1</v>
      </c>
      <c r="F236" s="2">
        <v>1</v>
      </c>
      <c r="H236" s="2">
        <v>1</v>
      </c>
    </row>
    <row r="237" spans="1:8">
      <c r="A237" s="2" t="s">
        <v>1373</v>
      </c>
      <c r="B237" s="2" t="s">
        <v>964</v>
      </c>
      <c r="E237">
        <f>COUNTIF($A$2:A237,A237)</f>
        <v>2</v>
      </c>
      <c r="F237" s="2">
        <v>2</v>
      </c>
      <c r="H237" s="2">
        <v>2</v>
      </c>
    </row>
    <row r="238" spans="1:8">
      <c r="A238" s="2" t="s">
        <v>1373</v>
      </c>
      <c r="B238" s="2" t="s">
        <v>964</v>
      </c>
      <c r="E238">
        <f>COUNTIF($A$2:A238,A238)</f>
        <v>3</v>
      </c>
      <c r="F238" s="2">
        <v>3</v>
      </c>
      <c r="H238" s="2">
        <v>3</v>
      </c>
    </row>
    <row r="239" spans="1:8">
      <c r="A239" s="2" t="s">
        <v>1373</v>
      </c>
      <c r="B239" s="2" t="s">
        <v>964</v>
      </c>
      <c r="E239">
        <f>COUNTIF($A$2:A239,A239)</f>
        <v>4</v>
      </c>
      <c r="F239" s="2">
        <v>4</v>
      </c>
      <c r="H239" s="2">
        <v>4</v>
      </c>
    </row>
    <row r="240" spans="1:8">
      <c r="A240" s="2" t="s">
        <v>1373</v>
      </c>
      <c r="B240" s="2" t="s">
        <v>964</v>
      </c>
      <c r="E240">
        <f>COUNTIF($A$2:A240,A240)</f>
        <v>5</v>
      </c>
      <c r="F240" s="2">
        <v>5</v>
      </c>
      <c r="H240" s="2">
        <v>5</v>
      </c>
    </row>
    <row r="241" spans="1:8">
      <c r="A241" s="2" t="s">
        <v>1374</v>
      </c>
      <c r="B241" s="2" t="s">
        <v>977</v>
      </c>
      <c r="E241">
        <f>COUNTIF($A$2:A241,A241)</f>
        <v>1</v>
      </c>
      <c r="F241" s="2">
        <v>1</v>
      </c>
      <c r="H241" s="2">
        <v>1</v>
      </c>
    </row>
    <row r="242" spans="1:8">
      <c r="A242" s="2" t="s">
        <v>1374</v>
      </c>
      <c r="B242" s="2" t="s">
        <v>977</v>
      </c>
      <c r="E242">
        <f>COUNTIF($A$2:A242,A242)</f>
        <v>2</v>
      </c>
      <c r="F242" s="2">
        <v>2</v>
      </c>
      <c r="H242" s="2">
        <v>2</v>
      </c>
    </row>
    <row r="243" spans="1:8">
      <c r="A243" s="2" t="s">
        <v>1374</v>
      </c>
      <c r="B243" s="2" t="s">
        <v>977</v>
      </c>
      <c r="E243">
        <f>COUNTIF($A$2:A243,A243)</f>
        <v>3</v>
      </c>
      <c r="F243" s="2">
        <v>3</v>
      </c>
      <c r="H243" s="2">
        <v>3</v>
      </c>
    </row>
    <row r="244" spans="1:8">
      <c r="A244" s="2" t="s">
        <v>1374</v>
      </c>
      <c r="B244" s="2" t="s">
        <v>977</v>
      </c>
      <c r="E244">
        <f>COUNTIF($A$2:A244,A244)</f>
        <v>4</v>
      </c>
      <c r="F244" s="2">
        <v>4</v>
      </c>
      <c r="H244" s="2">
        <v>4</v>
      </c>
    </row>
    <row r="245" spans="1:8">
      <c r="A245" s="2" t="s">
        <v>1374</v>
      </c>
      <c r="B245" s="2" t="s">
        <v>977</v>
      </c>
      <c r="E245">
        <f>COUNTIF($A$2:A245,A245)</f>
        <v>5</v>
      </c>
      <c r="F245" s="2">
        <v>5</v>
      </c>
      <c r="H245" s="2">
        <v>5</v>
      </c>
    </row>
    <row r="246" spans="1:8">
      <c r="A246" s="2" t="s">
        <v>1374</v>
      </c>
      <c r="B246" s="2" t="s">
        <v>977</v>
      </c>
      <c r="E246">
        <f>COUNTIF($A$2:A246,A246)</f>
        <v>6</v>
      </c>
      <c r="F246" s="2">
        <v>6</v>
      </c>
      <c r="H246" s="2">
        <v>6</v>
      </c>
    </row>
    <row r="247" spans="1:8">
      <c r="A247" s="2" t="s">
        <v>1374</v>
      </c>
      <c r="B247" s="2" t="s">
        <v>977</v>
      </c>
      <c r="E247">
        <f>COUNTIF($A$2:A247,A247)</f>
        <v>7</v>
      </c>
      <c r="F247" s="2">
        <v>7</v>
      </c>
      <c r="H247" s="2">
        <v>7</v>
      </c>
    </row>
    <row r="248" spans="1:8">
      <c r="A248" s="2" t="s">
        <v>1374</v>
      </c>
      <c r="B248" s="2" t="s">
        <v>977</v>
      </c>
      <c r="E248">
        <f>COUNTIF($A$2:A248,A248)</f>
        <v>8</v>
      </c>
      <c r="F248" s="2">
        <v>8</v>
      </c>
      <c r="H248" s="2">
        <v>8</v>
      </c>
    </row>
    <row r="249" spans="1:8">
      <c r="A249" s="2" t="s">
        <v>1374</v>
      </c>
      <c r="B249" s="2" t="s">
        <v>977</v>
      </c>
      <c r="E249">
        <f>COUNTIF($A$2:A249,A249)</f>
        <v>9</v>
      </c>
      <c r="F249" s="2">
        <v>9</v>
      </c>
      <c r="H249" s="2">
        <v>9</v>
      </c>
    </row>
    <row r="250" spans="1:8">
      <c r="A250" s="2" t="s">
        <v>627</v>
      </c>
      <c r="B250" s="2" t="s">
        <v>627</v>
      </c>
      <c r="E250">
        <f>COUNTIF($A$2:A250,A250)</f>
        <v>1</v>
      </c>
      <c r="F250" s="2" t="s">
        <v>1178</v>
      </c>
      <c r="H250" s="2" t="s">
        <v>1178</v>
      </c>
    </row>
    <row r="251" spans="1:8">
      <c r="A251" s="2" t="s">
        <v>411</v>
      </c>
      <c r="B251" s="2" t="s">
        <v>411</v>
      </c>
      <c r="E251">
        <f>COUNTIF($A$2:A251,A251)</f>
        <v>1</v>
      </c>
      <c r="F251" s="2" t="s">
        <v>1375</v>
      </c>
      <c r="H251" s="2" t="s">
        <v>1375</v>
      </c>
    </row>
    <row r="252" spans="1:8">
      <c r="A252" s="2" t="s">
        <v>411</v>
      </c>
      <c r="B252" s="2" t="s">
        <v>411</v>
      </c>
      <c r="E252">
        <f>COUNTIF($A$2:A252,A252)</f>
        <v>2</v>
      </c>
      <c r="F252" s="2" t="s">
        <v>1376</v>
      </c>
      <c r="H252" s="2" t="s">
        <v>1376</v>
      </c>
    </row>
    <row r="253" spans="1:8">
      <c r="A253" s="2" t="s">
        <v>411</v>
      </c>
      <c r="B253" s="2" t="s">
        <v>411</v>
      </c>
      <c r="E253">
        <f>COUNTIF($A$2:A253,A253)</f>
        <v>3</v>
      </c>
      <c r="F253" s="2" t="s">
        <v>1377</v>
      </c>
      <c r="H253" s="2" t="s">
        <v>1377</v>
      </c>
    </row>
    <row r="254" spans="1:8">
      <c r="A254" s="2" t="s">
        <v>992</v>
      </c>
      <c r="B254" s="2" t="s">
        <v>992</v>
      </c>
      <c r="E254">
        <f>COUNTIF($A$2:A254,A254)</f>
        <v>1</v>
      </c>
      <c r="F254" s="2">
        <v>1</v>
      </c>
      <c r="H254" s="2">
        <v>1</v>
      </c>
    </row>
    <row r="255" spans="1:8">
      <c r="A255" s="2" t="s">
        <v>992</v>
      </c>
      <c r="B255" s="2" t="s">
        <v>992</v>
      </c>
      <c r="E255">
        <f>COUNTIF($A$2:A255,A255)</f>
        <v>2</v>
      </c>
      <c r="F255" s="2">
        <v>2</v>
      </c>
      <c r="H255" s="2">
        <v>2</v>
      </c>
    </row>
    <row r="256" spans="1:8">
      <c r="A256" s="2" t="s">
        <v>992</v>
      </c>
      <c r="B256" s="2" t="s">
        <v>992</v>
      </c>
      <c r="E256">
        <f>COUNTIF($A$2:A256,A256)</f>
        <v>3</v>
      </c>
      <c r="F256" s="2">
        <v>3</v>
      </c>
      <c r="H256" s="2">
        <v>3</v>
      </c>
    </row>
    <row r="257" spans="1:8">
      <c r="A257" s="5" t="s">
        <v>419</v>
      </c>
      <c r="B257" s="5" t="s">
        <v>419</v>
      </c>
      <c r="C257" s="5" t="s">
        <v>1378</v>
      </c>
      <c r="D257" s="5" t="s">
        <v>131</v>
      </c>
      <c r="E257" s="5">
        <v>1</v>
      </c>
      <c r="F257" s="5" t="s">
        <v>1379</v>
      </c>
      <c r="G257" s="5" t="s">
        <v>1380</v>
      </c>
      <c r="H257" s="5" t="s">
        <v>1381</v>
      </c>
    </row>
    <row r="258" spans="1:8">
      <c r="A258" s="5" t="s">
        <v>419</v>
      </c>
      <c r="B258" s="5" t="s">
        <v>419</v>
      </c>
      <c r="C258" s="5" t="s">
        <v>1378</v>
      </c>
      <c r="D258" s="5" t="s">
        <v>131</v>
      </c>
      <c r="E258" s="5">
        <v>2</v>
      </c>
      <c r="F258" s="5" t="s">
        <v>1382</v>
      </c>
      <c r="G258" s="5" t="s">
        <v>1383</v>
      </c>
      <c r="H258" s="5" t="s">
        <v>1384</v>
      </c>
    </row>
    <row r="259" spans="1:8">
      <c r="A259" s="5" t="s">
        <v>419</v>
      </c>
      <c r="B259" s="5" t="s">
        <v>419</v>
      </c>
      <c r="C259" s="5" t="s">
        <v>1378</v>
      </c>
      <c r="D259" s="5" t="s">
        <v>131</v>
      </c>
      <c r="E259" s="5">
        <v>3</v>
      </c>
      <c r="F259" s="5" t="s">
        <v>1385</v>
      </c>
      <c r="G259" s="5" t="s">
        <v>1386</v>
      </c>
      <c r="H259" s="5" t="s">
        <v>1387</v>
      </c>
    </row>
    <row r="260" spans="1:8">
      <c r="A260" s="5" t="s">
        <v>419</v>
      </c>
      <c r="B260" s="5" t="s">
        <v>419</v>
      </c>
      <c r="C260" s="5" t="s">
        <v>1378</v>
      </c>
      <c r="D260" s="5" t="s">
        <v>131</v>
      </c>
      <c r="E260" s="5">
        <v>4</v>
      </c>
      <c r="F260" s="5" t="s">
        <v>1388</v>
      </c>
      <c r="G260" s="5" t="s">
        <v>1389</v>
      </c>
      <c r="H260" s="5" t="s">
        <v>1390</v>
      </c>
    </row>
    <row r="261" spans="1:8">
      <c r="A261" s="5" t="s">
        <v>419</v>
      </c>
      <c r="B261" s="5" t="s">
        <v>419</v>
      </c>
      <c r="C261" s="5" t="s">
        <v>1378</v>
      </c>
      <c r="D261" s="5" t="s">
        <v>131</v>
      </c>
      <c r="E261" s="5">
        <v>5</v>
      </c>
      <c r="F261" s="5" t="s">
        <v>1349</v>
      </c>
      <c r="G261" s="5" t="s">
        <v>1391</v>
      </c>
      <c r="H261" s="5" t="s">
        <v>1392</v>
      </c>
    </row>
    <row r="262" spans="1:8">
      <c r="A262" s="5" t="s">
        <v>419</v>
      </c>
      <c r="B262" s="5" t="s">
        <v>419</v>
      </c>
      <c r="C262" s="5" t="s">
        <v>1393</v>
      </c>
      <c r="D262" s="5" t="s">
        <v>131</v>
      </c>
      <c r="E262" s="5">
        <v>6</v>
      </c>
      <c r="F262" s="5" t="s">
        <v>1394</v>
      </c>
      <c r="G262" s="5"/>
      <c r="H262" s="5" t="s">
        <v>1395</v>
      </c>
    </row>
    <row r="263" spans="1:8">
      <c r="A263" s="2" t="s">
        <v>227</v>
      </c>
      <c r="B263" s="2" t="s">
        <v>227</v>
      </c>
      <c r="E263">
        <f>COUNTIF($A$2:A263,A263)</f>
        <v>1</v>
      </c>
      <c r="F263" s="2" t="s">
        <v>1396</v>
      </c>
      <c r="H263" s="2" t="s">
        <v>1397</v>
      </c>
    </row>
    <row r="264" spans="1:8">
      <c r="A264" s="2" t="s">
        <v>227</v>
      </c>
      <c r="B264" s="2" t="s">
        <v>227</v>
      </c>
      <c r="E264">
        <f>COUNTIF($A$2:A264,A264)</f>
        <v>2</v>
      </c>
      <c r="F264" s="2" t="s">
        <v>1398</v>
      </c>
      <c r="H264" s="2" t="s">
        <v>1399</v>
      </c>
    </row>
    <row r="265" spans="1:8">
      <c r="A265" s="2" t="s">
        <v>227</v>
      </c>
      <c r="B265" s="2" t="s">
        <v>227</v>
      </c>
      <c r="E265">
        <f>COUNTIF($A$2:A265,A265)</f>
        <v>3</v>
      </c>
      <c r="F265" s="2" t="s">
        <v>1400</v>
      </c>
      <c r="H265" s="2" t="s">
        <v>1401</v>
      </c>
    </row>
    <row r="266" spans="1:8">
      <c r="A266" s="2" t="s">
        <v>700</v>
      </c>
      <c r="B266" s="2" t="s">
        <v>700</v>
      </c>
      <c r="E266">
        <f>COUNTIF($A$2:A266,A266)</f>
        <v>1</v>
      </c>
      <c r="F266" s="2" t="s">
        <v>1402</v>
      </c>
      <c r="H266" s="2" t="s">
        <v>1403</v>
      </c>
    </row>
    <row r="267" spans="1:8">
      <c r="A267" s="2" t="s">
        <v>700</v>
      </c>
      <c r="B267" s="2" t="s">
        <v>700</v>
      </c>
      <c r="E267">
        <f>COUNTIF($A$2:A267,A267)</f>
        <v>2</v>
      </c>
      <c r="F267" s="2" t="s">
        <v>1396</v>
      </c>
      <c r="H267" s="2" t="s">
        <v>1397</v>
      </c>
    </row>
    <row r="268" spans="1:8">
      <c r="A268" s="2" t="s">
        <v>700</v>
      </c>
      <c r="B268" s="2" t="s">
        <v>700</v>
      </c>
      <c r="E268">
        <f>COUNTIF($A$2:A268,A268)</f>
        <v>3</v>
      </c>
      <c r="F268" s="2" t="s">
        <v>1398</v>
      </c>
      <c r="H268" s="2" t="s">
        <v>1399</v>
      </c>
    </row>
    <row r="269" spans="1:8">
      <c r="A269" s="2" t="s">
        <v>704</v>
      </c>
      <c r="B269" s="2" t="s">
        <v>704</v>
      </c>
      <c r="E269">
        <f>COUNTIF($A$2:A269,A269)</f>
        <v>1</v>
      </c>
      <c r="F269" s="2" t="s">
        <v>1404</v>
      </c>
      <c r="H269" s="2" t="s">
        <v>1405</v>
      </c>
    </row>
    <row r="270" spans="1:8">
      <c r="A270" s="2" t="s">
        <v>704</v>
      </c>
      <c r="B270" s="2" t="s">
        <v>704</v>
      </c>
      <c r="E270">
        <f>COUNTIF($A$2:A270,A270)</f>
        <v>2</v>
      </c>
      <c r="F270" s="2" t="s">
        <v>1406</v>
      </c>
      <c r="H270" s="2" t="s">
        <v>1407</v>
      </c>
    </row>
    <row r="271" spans="1:8">
      <c r="A271" s="2" t="s">
        <v>704</v>
      </c>
      <c r="B271" s="2" t="s">
        <v>704</v>
      </c>
      <c r="E271">
        <f>COUNTIF($A$2:A271,A271)</f>
        <v>3</v>
      </c>
      <c r="F271" s="2" t="s">
        <v>1408</v>
      </c>
      <c r="H271" s="2" t="s">
        <v>1409</v>
      </c>
    </row>
    <row r="272" spans="1:8">
      <c r="A272" s="2" t="s">
        <v>1410</v>
      </c>
      <c r="B272" s="2" t="s">
        <v>1410</v>
      </c>
      <c r="E272">
        <f>COUNTIF($A$2:A272,A272)</f>
        <v>1</v>
      </c>
      <c r="F272" s="2" t="s">
        <v>1411</v>
      </c>
      <c r="H272" s="2" t="s">
        <v>1411</v>
      </c>
    </row>
    <row r="273" spans="1:8">
      <c r="A273" s="2" t="s">
        <v>1410</v>
      </c>
      <c r="B273" s="2" t="s">
        <v>1410</v>
      </c>
      <c r="E273">
        <f>COUNTIF($A$2:A273,A273)</f>
        <v>2</v>
      </c>
      <c r="F273" s="2" t="s">
        <v>1170</v>
      </c>
      <c r="H273" s="2" t="s">
        <v>1170</v>
      </c>
    </row>
    <row r="274" spans="1:8">
      <c r="A274" s="2" t="s">
        <v>1410</v>
      </c>
      <c r="B274" s="2" t="s">
        <v>1410</v>
      </c>
      <c r="E274">
        <f>COUNTIF($A$2:A274,A274)</f>
        <v>3</v>
      </c>
      <c r="F274" s="2" t="s">
        <v>1263</v>
      </c>
      <c r="H274" s="2" t="s">
        <v>1263</v>
      </c>
    </row>
    <row r="275" spans="1:8">
      <c r="A275" s="2" t="s">
        <v>710</v>
      </c>
      <c r="B275" s="2" t="s">
        <v>710</v>
      </c>
      <c r="E275">
        <f>COUNTIF($A$2:A275,A275)</f>
        <v>1</v>
      </c>
      <c r="F275" s="2" t="s">
        <v>1412</v>
      </c>
      <c r="H275" s="2" t="s">
        <v>1413</v>
      </c>
    </row>
    <row r="276" spans="1:8">
      <c r="A276" s="2" t="s">
        <v>710</v>
      </c>
      <c r="B276" s="2" t="s">
        <v>710</v>
      </c>
      <c r="E276">
        <f>COUNTIF($A$2:A276,A276)</f>
        <v>2</v>
      </c>
      <c r="F276" s="2" t="s">
        <v>1414</v>
      </c>
      <c r="H276" s="2" t="s">
        <v>1415</v>
      </c>
    </row>
    <row r="277" spans="1:8" ht="30">
      <c r="A277" s="2" t="s">
        <v>710</v>
      </c>
      <c r="B277" s="2" t="s">
        <v>710</v>
      </c>
      <c r="E277">
        <f>COUNTIF($A$2:A277,A277)</f>
        <v>3</v>
      </c>
      <c r="F277" s="2" t="s">
        <v>1416</v>
      </c>
      <c r="H277" s="2" t="s">
        <v>1417</v>
      </c>
    </row>
    <row r="278" spans="1:8">
      <c r="A278" s="2" t="s">
        <v>710</v>
      </c>
      <c r="B278" s="2" t="s">
        <v>710</v>
      </c>
      <c r="E278">
        <f>COUNTIF($A$2:A278,A278)</f>
        <v>4</v>
      </c>
      <c r="F278" s="2" t="s">
        <v>1418</v>
      </c>
      <c r="H278" s="2" t="s">
        <v>1419</v>
      </c>
    </row>
    <row r="279" spans="1:8">
      <c r="A279" s="2" t="s">
        <v>710</v>
      </c>
      <c r="B279" s="2" t="s">
        <v>710</v>
      </c>
      <c r="E279">
        <f>COUNTIF($A$2:A279,A279)</f>
        <v>5</v>
      </c>
      <c r="F279" s="2" t="s">
        <v>1420</v>
      </c>
      <c r="H279" s="2" t="s">
        <v>1421</v>
      </c>
    </row>
    <row r="280" spans="1:8">
      <c r="A280" s="2" t="s">
        <v>714</v>
      </c>
      <c r="B280" s="2" t="s">
        <v>714</v>
      </c>
      <c r="E280">
        <f>COUNTIF($A$2:A280,A280)</f>
        <v>1</v>
      </c>
      <c r="F280" s="2" t="s">
        <v>1422</v>
      </c>
      <c r="H280" s="2" t="s">
        <v>1422</v>
      </c>
    </row>
    <row r="281" spans="1:8">
      <c r="A281" s="2" t="s">
        <v>714</v>
      </c>
      <c r="B281" s="2" t="s">
        <v>714</v>
      </c>
      <c r="E281">
        <f>COUNTIF($A$2:A281,A281)</f>
        <v>2</v>
      </c>
      <c r="F281" s="2" t="s">
        <v>1423</v>
      </c>
      <c r="H281" s="2" t="s">
        <v>1423</v>
      </c>
    </row>
    <row r="282" spans="1:8">
      <c r="A282" s="2" t="s">
        <v>714</v>
      </c>
      <c r="B282" s="2" t="s">
        <v>714</v>
      </c>
      <c r="E282">
        <f>COUNTIF($A$2:A282,A282)</f>
        <v>3</v>
      </c>
      <c r="F282" s="2" t="s">
        <v>1424</v>
      </c>
      <c r="H282" s="2" t="s">
        <v>1424</v>
      </c>
    </row>
    <row r="283" spans="1:8">
      <c r="A283" s="2" t="s">
        <v>714</v>
      </c>
      <c r="B283" s="2" t="s">
        <v>714</v>
      </c>
      <c r="E283">
        <f>COUNTIF($A$2:A283,A283)</f>
        <v>4</v>
      </c>
      <c r="F283" s="2" t="s">
        <v>1425</v>
      </c>
      <c r="H283" s="2" t="s">
        <v>1425</v>
      </c>
    </row>
    <row r="284" spans="1:8">
      <c r="A284" s="2" t="s">
        <v>714</v>
      </c>
      <c r="B284" s="2" t="s">
        <v>714</v>
      </c>
      <c r="E284">
        <f>COUNTIF($A$2:A284,A284)</f>
        <v>5</v>
      </c>
      <c r="F284" s="2" t="s">
        <v>1426</v>
      </c>
      <c r="H284" s="2" t="s">
        <v>1426</v>
      </c>
    </row>
    <row r="285" spans="1:8">
      <c r="A285" s="2" t="s">
        <v>714</v>
      </c>
      <c r="B285" s="2" t="s">
        <v>714</v>
      </c>
      <c r="E285">
        <f>COUNTIF($A$2:A285,A285)</f>
        <v>6</v>
      </c>
      <c r="F285" s="2" t="s">
        <v>1427</v>
      </c>
      <c r="H285" s="2" t="s">
        <v>1427</v>
      </c>
    </row>
    <row r="286" spans="1:8">
      <c r="A286" s="2" t="s">
        <v>714</v>
      </c>
      <c r="B286" s="2" t="s">
        <v>714</v>
      </c>
      <c r="E286">
        <f>COUNTIF($A$2:A286,A286)</f>
        <v>7</v>
      </c>
      <c r="F286" s="2" t="s">
        <v>1428</v>
      </c>
      <c r="H286" s="2" t="s">
        <v>1428</v>
      </c>
    </row>
    <row r="287" spans="1:8">
      <c r="A287" s="2" t="s">
        <v>714</v>
      </c>
      <c r="B287" s="2" t="s">
        <v>714</v>
      </c>
      <c r="E287">
        <f>COUNTIF($A$2:A287,A287)</f>
        <v>8</v>
      </c>
      <c r="F287" s="2" t="s">
        <v>1429</v>
      </c>
      <c r="H287" s="2" t="s">
        <v>1429</v>
      </c>
    </row>
    <row r="288" spans="1:8">
      <c r="A288" s="2" t="s">
        <v>714</v>
      </c>
      <c r="B288" s="2" t="s">
        <v>714</v>
      </c>
      <c r="E288">
        <f>COUNTIF($A$2:A288,A288)</f>
        <v>9</v>
      </c>
      <c r="F288" s="2" t="s">
        <v>1430</v>
      </c>
      <c r="H288" s="2" t="s">
        <v>1430</v>
      </c>
    </row>
    <row r="289" spans="1:8">
      <c r="A289" s="2" t="s">
        <v>714</v>
      </c>
      <c r="B289" s="2" t="s">
        <v>714</v>
      </c>
      <c r="E289">
        <f>COUNTIF($A$2:A289,A289)</f>
        <v>10</v>
      </c>
      <c r="F289" s="2" t="s">
        <v>1431</v>
      </c>
      <c r="H289" s="2" t="s">
        <v>1431</v>
      </c>
    </row>
    <row r="290" spans="1:8">
      <c r="A290" s="2" t="s">
        <v>714</v>
      </c>
      <c r="B290" s="2" t="s">
        <v>714</v>
      </c>
      <c r="E290">
        <f>COUNTIF($A$2:A290,A290)</f>
        <v>11</v>
      </c>
      <c r="F290" s="2" t="s">
        <v>1432</v>
      </c>
      <c r="H290" s="2" t="s">
        <v>1432</v>
      </c>
    </row>
    <row r="291" spans="1:8">
      <c r="A291" s="2" t="s">
        <v>714</v>
      </c>
      <c r="B291" s="2" t="s">
        <v>714</v>
      </c>
      <c r="E291">
        <f>COUNTIF($A$2:A291,A291)</f>
        <v>12</v>
      </c>
      <c r="F291" s="2" t="s">
        <v>1433</v>
      </c>
      <c r="H291" s="2" t="s">
        <v>1433</v>
      </c>
    </row>
    <row r="292" spans="1:8">
      <c r="A292" s="2" t="s">
        <v>718</v>
      </c>
      <c r="B292" s="2" t="s">
        <v>718</v>
      </c>
      <c r="E292">
        <f>COUNTIF($A$2:A292,A292)</f>
        <v>1</v>
      </c>
      <c r="F292" s="2" t="s">
        <v>1434</v>
      </c>
      <c r="H292" s="2" t="s">
        <v>1435</v>
      </c>
    </row>
    <row r="293" spans="1:8" ht="30">
      <c r="A293" s="2" t="s">
        <v>718</v>
      </c>
      <c r="B293" s="2" t="s">
        <v>718</v>
      </c>
      <c r="E293">
        <f>COUNTIF($A$2:A293,A293)</f>
        <v>2</v>
      </c>
      <c r="F293" s="2" t="s">
        <v>1436</v>
      </c>
      <c r="H293" s="2" t="s">
        <v>1437</v>
      </c>
    </row>
    <row r="294" spans="1:8">
      <c r="A294" s="2" t="s">
        <v>718</v>
      </c>
      <c r="B294" s="2" t="s">
        <v>718</v>
      </c>
      <c r="E294">
        <f>COUNTIF($A$2:A294,A294)</f>
        <v>3</v>
      </c>
      <c r="F294" s="2" t="s">
        <v>1156</v>
      </c>
      <c r="H294" s="2" t="s">
        <v>1438</v>
      </c>
    </row>
    <row r="295" spans="1:8">
      <c r="A295" s="2" t="s">
        <v>718</v>
      </c>
      <c r="B295" s="2" t="s">
        <v>718</v>
      </c>
      <c r="E295">
        <f>COUNTIF($A$2:A295,A295)</f>
        <v>4</v>
      </c>
      <c r="F295" s="2" t="s">
        <v>1439</v>
      </c>
      <c r="H295" s="2" t="s">
        <v>1440</v>
      </c>
    </row>
    <row r="296" spans="1:8">
      <c r="A296" s="2" t="s">
        <v>718</v>
      </c>
      <c r="B296" s="2" t="s">
        <v>718</v>
      </c>
      <c r="E296">
        <f>COUNTIF($A$2:A296,A296)</f>
        <v>5</v>
      </c>
      <c r="F296" s="2" t="s">
        <v>1441</v>
      </c>
      <c r="H296" s="2" t="s">
        <v>1442</v>
      </c>
    </row>
    <row r="297" spans="1:8">
      <c r="A297" s="2" t="s">
        <v>718</v>
      </c>
      <c r="B297" s="2" t="s">
        <v>718</v>
      </c>
      <c r="E297">
        <f>COUNTIF($A$2:A297,A297)</f>
        <v>6</v>
      </c>
      <c r="F297" s="2" t="s">
        <v>1443</v>
      </c>
      <c r="H297" s="2" t="s">
        <v>1444</v>
      </c>
    </row>
    <row r="298" spans="1:8">
      <c r="A298" s="2" t="s">
        <v>718</v>
      </c>
      <c r="B298" s="2" t="s">
        <v>718</v>
      </c>
      <c r="E298">
        <f>COUNTIF($A$2:A298,A298)</f>
        <v>7</v>
      </c>
      <c r="F298" s="2" t="s">
        <v>1445</v>
      </c>
      <c r="H298" s="2" t="s">
        <v>1446</v>
      </c>
    </row>
    <row r="299" spans="1:8">
      <c r="A299" s="2" t="s">
        <v>718</v>
      </c>
      <c r="B299" s="2" t="s">
        <v>718</v>
      </c>
      <c r="E299">
        <f>COUNTIF($A$2:A299,A299)</f>
        <v>8</v>
      </c>
      <c r="F299" s="2" t="s">
        <v>1157</v>
      </c>
      <c r="H299" s="2" t="s">
        <v>1447</v>
      </c>
    </row>
    <row r="300" spans="1:8">
      <c r="A300" s="2" t="s">
        <v>179</v>
      </c>
      <c r="B300" s="2" t="s">
        <v>179</v>
      </c>
      <c r="E300">
        <f>COUNTIF($A$2:A300,A300)</f>
        <v>1</v>
      </c>
      <c r="F300" s="2" t="s">
        <v>1448</v>
      </c>
      <c r="H300" s="2" t="s">
        <v>1448</v>
      </c>
    </row>
    <row r="301" spans="1:8">
      <c r="A301" s="2" t="s">
        <v>179</v>
      </c>
      <c r="B301" s="2" t="s">
        <v>179</v>
      </c>
      <c r="E301">
        <f>COUNTIF($A$2:A301,A301)</f>
        <v>2</v>
      </c>
      <c r="F301" s="2" t="s">
        <v>1449</v>
      </c>
      <c r="H301" s="2" t="s">
        <v>1449</v>
      </c>
    </row>
    <row r="302" spans="1:8">
      <c r="A302" s="2" t="s">
        <v>179</v>
      </c>
      <c r="B302" s="2" t="s">
        <v>179</v>
      </c>
      <c r="E302">
        <f>COUNTIF($A$2:A302,A302)</f>
        <v>3</v>
      </c>
      <c r="F302" s="2" t="s">
        <v>1450</v>
      </c>
      <c r="H302" s="2" t="s">
        <v>1450</v>
      </c>
    </row>
    <row r="303" spans="1:8">
      <c r="A303" s="2" t="s">
        <v>179</v>
      </c>
      <c r="B303" s="2" t="s">
        <v>179</v>
      </c>
      <c r="E303">
        <f>COUNTIF($A$2:A303,A303)</f>
        <v>4</v>
      </c>
      <c r="F303" s="2" t="s">
        <v>1451</v>
      </c>
      <c r="H303" s="2" t="s">
        <v>1451</v>
      </c>
    </row>
    <row r="304" spans="1:8">
      <c r="A304" s="2" t="s">
        <v>179</v>
      </c>
      <c r="B304" s="2" t="s">
        <v>179</v>
      </c>
      <c r="E304">
        <f>COUNTIF($A$2:A304,A304)</f>
        <v>5</v>
      </c>
      <c r="F304" s="2" t="s">
        <v>1452</v>
      </c>
      <c r="H304" s="2" t="s">
        <v>1452</v>
      </c>
    </row>
    <row r="305" spans="1:8">
      <c r="A305" s="2" t="s">
        <v>179</v>
      </c>
      <c r="B305" s="2" t="s">
        <v>179</v>
      </c>
      <c r="E305">
        <f>COUNTIF($A$2:A305,A305)</f>
        <v>6</v>
      </c>
      <c r="F305" s="2" t="s">
        <v>1453</v>
      </c>
      <c r="H305" s="2" t="s">
        <v>1453</v>
      </c>
    </row>
    <row r="306" spans="1:8">
      <c r="A306" s="2" t="s">
        <v>179</v>
      </c>
      <c r="B306" s="2" t="s">
        <v>179</v>
      </c>
      <c r="E306">
        <f>COUNTIF($A$2:A306,A306)</f>
        <v>7</v>
      </c>
      <c r="F306" s="2" t="s">
        <v>1454</v>
      </c>
      <c r="H306" s="2" t="s">
        <v>1454</v>
      </c>
    </row>
    <row r="307" spans="1:8">
      <c r="A307" s="2" t="s">
        <v>179</v>
      </c>
      <c r="B307" s="2" t="s">
        <v>179</v>
      </c>
      <c r="E307">
        <f>COUNTIF($A$2:A307,A307)</f>
        <v>8</v>
      </c>
      <c r="F307" s="2" t="s">
        <v>1455</v>
      </c>
      <c r="H307" s="2" t="s">
        <v>1455</v>
      </c>
    </row>
    <row r="308" spans="1:8">
      <c r="A308" s="2" t="s">
        <v>179</v>
      </c>
      <c r="B308" s="2" t="s">
        <v>179</v>
      </c>
      <c r="E308">
        <f>COUNTIF($A$2:A308,A308)</f>
        <v>9</v>
      </c>
      <c r="F308" s="2" t="s">
        <v>1456</v>
      </c>
      <c r="H308" s="2" t="s">
        <v>1456</v>
      </c>
    </row>
    <row r="309" spans="1:8">
      <c r="A309" s="2" t="s">
        <v>179</v>
      </c>
      <c r="B309" s="2" t="s">
        <v>179</v>
      </c>
      <c r="E309">
        <f>COUNTIF($A$2:A309,A309)</f>
        <v>10</v>
      </c>
      <c r="F309" s="2" t="s">
        <v>1457</v>
      </c>
      <c r="H309" s="2" t="s">
        <v>1457</v>
      </c>
    </row>
    <row r="310" spans="1:8">
      <c r="A310" s="2" t="s">
        <v>179</v>
      </c>
      <c r="B310" s="2" t="s">
        <v>179</v>
      </c>
      <c r="E310">
        <f>COUNTIF($A$2:A310,A310)</f>
        <v>11</v>
      </c>
      <c r="F310" s="2" t="s">
        <v>1458</v>
      </c>
      <c r="H310" s="2" t="s">
        <v>1458</v>
      </c>
    </row>
    <row r="311" spans="1:8">
      <c r="A311" s="2" t="s">
        <v>179</v>
      </c>
      <c r="B311" s="2" t="s">
        <v>179</v>
      </c>
      <c r="E311">
        <f>COUNTIF($A$2:A311,A311)</f>
        <v>12</v>
      </c>
      <c r="F311" s="2" t="s">
        <v>1459</v>
      </c>
      <c r="H311" s="2" t="s">
        <v>1459</v>
      </c>
    </row>
    <row r="312" spans="1:8">
      <c r="A312" s="2" t="s">
        <v>179</v>
      </c>
      <c r="B312" s="2" t="s">
        <v>179</v>
      </c>
      <c r="E312">
        <f>COUNTIF($A$2:A312,A312)</f>
        <v>13</v>
      </c>
      <c r="F312" s="2" t="s">
        <v>1460</v>
      </c>
      <c r="H312" s="2" t="s">
        <v>1460</v>
      </c>
    </row>
    <row r="313" spans="1:8">
      <c r="A313" s="2" t="s">
        <v>179</v>
      </c>
      <c r="B313" s="2" t="s">
        <v>179</v>
      </c>
      <c r="E313">
        <f>COUNTIF($A$2:A313,A313)</f>
        <v>14</v>
      </c>
      <c r="F313" s="2" t="s">
        <v>1461</v>
      </c>
      <c r="H313" s="2" t="s">
        <v>1461</v>
      </c>
    </row>
    <row r="314" spans="1:8">
      <c r="A314" s="2" t="s">
        <v>179</v>
      </c>
      <c r="B314" s="2" t="s">
        <v>179</v>
      </c>
      <c r="E314">
        <f>COUNTIF($A$2:A314,A314)</f>
        <v>15</v>
      </c>
      <c r="F314" s="2" t="s">
        <v>1462</v>
      </c>
      <c r="H314" s="2" t="s">
        <v>1462</v>
      </c>
    </row>
    <row r="315" spans="1:8">
      <c r="A315" s="2" t="s">
        <v>179</v>
      </c>
      <c r="B315" s="2" t="s">
        <v>179</v>
      </c>
      <c r="E315">
        <f>COUNTIF($A$2:A315,A315)</f>
        <v>16</v>
      </c>
      <c r="F315" s="2" t="s">
        <v>1463</v>
      </c>
      <c r="H315" s="2" t="s">
        <v>1463</v>
      </c>
    </row>
    <row r="316" spans="1:8">
      <c r="A316" s="2" t="s">
        <v>179</v>
      </c>
      <c r="B316" s="2" t="s">
        <v>179</v>
      </c>
      <c r="E316">
        <f>COUNTIF($A$2:A316,A316)</f>
        <v>17</v>
      </c>
      <c r="F316" s="2" t="s">
        <v>1464</v>
      </c>
      <c r="H316" s="2" t="s">
        <v>1464</v>
      </c>
    </row>
    <row r="317" spans="1:8">
      <c r="A317" s="2" t="s">
        <v>179</v>
      </c>
      <c r="B317" s="2" t="s">
        <v>179</v>
      </c>
      <c r="E317">
        <f>COUNTIF($A$2:A317,A317)</f>
        <v>18</v>
      </c>
      <c r="F317" s="2" t="s">
        <v>1465</v>
      </c>
      <c r="H317" s="2" t="s">
        <v>1465</v>
      </c>
    </row>
    <row r="318" spans="1:8">
      <c r="A318" s="2" t="s">
        <v>179</v>
      </c>
      <c r="B318" s="2" t="s">
        <v>179</v>
      </c>
      <c r="E318">
        <f>COUNTIF($A$2:A318,A318)</f>
        <v>19</v>
      </c>
      <c r="F318" s="2" t="s">
        <v>1466</v>
      </c>
      <c r="H318" s="2" t="s">
        <v>1466</v>
      </c>
    </row>
    <row r="319" spans="1:8">
      <c r="A319" s="2" t="s">
        <v>179</v>
      </c>
      <c r="B319" s="2" t="s">
        <v>179</v>
      </c>
      <c r="E319">
        <f>COUNTIF($A$2:A319,A319)</f>
        <v>20</v>
      </c>
      <c r="F319" s="2" t="s">
        <v>1467</v>
      </c>
      <c r="H319" s="2" t="s">
        <v>1467</v>
      </c>
    </row>
    <row r="320" spans="1:8">
      <c r="A320" s="2" t="s">
        <v>179</v>
      </c>
      <c r="B320" s="2" t="s">
        <v>179</v>
      </c>
      <c r="E320">
        <f>COUNTIF($A$2:A320,A320)</f>
        <v>21</v>
      </c>
      <c r="F320" s="2" t="s">
        <v>1468</v>
      </c>
      <c r="H320" s="2" t="s">
        <v>1468</v>
      </c>
    </row>
    <row r="321" spans="1:8">
      <c r="A321" s="2" t="s">
        <v>179</v>
      </c>
      <c r="B321" s="2" t="s">
        <v>179</v>
      </c>
      <c r="E321">
        <f>COUNTIF($A$2:A321,A321)</f>
        <v>22</v>
      </c>
      <c r="F321" s="2" t="s">
        <v>1469</v>
      </c>
      <c r="H321" s="2" t="s">
        <v>1469</v>
      </c>
    </row>
    <row r="322" spans="1:8">
      <c r="A322" s="2" t="s">
        <v>179</v>
      </c>
      <c r="B322" s="2" t="s">
        <v>179</v>
      </c>
      <c r="E322">
        <f>COUNTIF($A$2:A322,A322)</f>
        <v>23</v>
      </c>
      <c r="F322" s="2" t="s">
        <v>1470</v>
      </c>
      <c r="H322" s="2" t="s">
        <v>1470</v>
      </c>
    </row>
    <row r="323" spans="1:8">
      <c r="A323" s="2" t="s">
        <v>179</v>
      </c>
      <c r="B323" s="2" t="s">
        <v>179</v>
      </c>
      <c r="E323">
        <f>COUNTIF($A$2:A323,A323)</f>
        <v>24</v>
      </c>
      <c r="F323" s="2" t="s">
        <v>1471</v>
      </c>
      <c r="H323" s="2" t="s">
        <v>1471</v>
      </c>
    </row>
    <row r="324" spans="1:8">
      <c r="A324" s="2" t="s">
        <v>179</v>
      </c>
      <c r="B324" s="2" t="s">
        <v>179</v>
      </c>
      <c r="E324">
        <f>COUNTIF($A$2:A324,A324)</f>
        <v>25</v>
      </c>
      <c r="F324" s="2" t="s">
        <v>1472</v>
      </c>
      <c r="H324" s="2" t="s">
        <v>1472</v>
      </c>
    </row>
    <row r="325" spans="1:8">
      <c r="A325" s="2" t="s">
        <v>179</v>
      </c>
      <c r="B325" s="2" t="s">
        <v>179</v>
      </c>
      <c r="E325">
        <f>COUNTIF($A$2:A325,A325)</f>
        <v>26</v>
      </c>
      <c r="F325" s="2" t="s">
        <v>1473</v>
      </c>
      <c r="H325" s="2" t="s">
        <v>1473</v>
      </c>
    </row>
    <row r="326" spans="1:8">
      <c r="A326" s="2" t="s">
        <v>179</v>
      </c>
      <c r="B326" s="2" t="s">
        <v>179</v>
      </c>
      <c r="E326">
        <f>COUNTIF($A$2:A326,A326)</f>
        <v>27</v>
      </c>
      <c r="F326" s="2" t="s">
        <v>1474</v>
      </c>
      <c r="H326" s="2" t="s">
        <v>1474</v>
      </c>
    </row>
    <row r="327" spans="1:8">
      <c r="A327" s="2" t="s">
        <v>179</v>
      </c>
      <c r="B327" s="2" t="s">
        <v>179</v>
      </c>
      <c r="E327">
        <f>COUNTIF($A$2:A327,A327)</f>
        <v>28</v>
      </c>
      <c r="F327" s="2" t="s">
        <v>1475</v>
      </c>
      <c r="H327" s="2" t="s">
        <v>1475</v>
      </c>
    </row>
    <row r="328" spans="1:8">
      <c r="A328" s="2" t="s">
        <v>179</v>
      </c>
      <c r="B328" s="2" t="s">
        <v>179</v>
      </c>
      <c r="E328">
        <f>COUNTIF($A$2:A328,A328)</f>
        <v>29</v>
      </c>
      <c r="F328" s="2" t="s">
        <v>1476</v>
      </c>
      <c r="H328" s="2" t="s">
        <v>1476</v>
      </c>
    </row>
    <row r="329" spans="1:8">
      <c r="A329" s="2" t="s">
        <v>179</v>
      </c>
      <c r="B329" s="2" t="s">
        <v>179</v>
      </c>
      <c r="E329">
        <f>COUNTIF($A$2:A329,A329)</f>
        <v>30</v>
      </c>
      <c r="F329" s="2" t="s">
        <v>1477</v>
      </c>
      <c r="H329" s="2" t="s">
        <v>1477</v>
      </c>
    </row>
    <row r="330" spans="1:8">
      <c r="A330" s="2" t="s">
        <v>179</v>
      </c>
      <c r="B330" s="2" t="s">
        <v>179</v>
      </c>
      <c r="E330">
        <f>COUNTIF($A$2:A330,A330)</f>
        <v>31</v>
      </c>
      <c r="F330" s="2" t="s">
        <v>1478</v>
      </c>
      <c r="H330" s="2" t="s">
        <v>1478</v>
      </c>
    </row>
    <row r="331" spans="1:8">
      <c r="A331" s="2" t="s">
        <v>179</v>
      </c>
      <c r="B331" s="2" t="s">
        <v>179</v>
      </c>
      <c r="E331">
        <f>COUNTIF($A$2:A331,A331)</f>
        <v>32</v>
      </c>
      <c r="F331" s="2" t="s">
        <v>1479</v>
      </c>
      <c r="H331" s="2" t="s">
        <v>1479</v>
      </c>
    </row>
    <row r="332" spans="1:8">
      <c r="A332" s="2" t="s">
        <v>179</v>
      </c>
      <c r="B332" s="2" t="s">
        <v>179</v>
      </c>
      <c r="E332">
        <f>COUNTIF($A$2:A332,A332)</f>
        <v>33</v>
      </c>
      <c r="F332" s="2" t="s">
        <v>1480</v>
      </c>
      <c r="H332" s="2" t="s">
        <v>1480</v>
      </c>
    </row>
    <row r="333" spans="1:8">
      <c r="A333" s="2" t="s">
        <v>179</v>
      </c>
      <c r="B333" s="2" t="s">
        <v>179</v>
      </c>
      <c r="E333">
        <f>COUNTIF($A$2:A333,A333)</f>
        <v>34</v>
      </c>
      <c r="F333" s="2" t="s">
        <v>1481</v>
      </c>
      <c r="H333" s="2" t="s">
        <v>1481</v>
      </c>
    </row>
    <row r="334" spans="1:8">
      <c r="A334" s="2" t="s">
        <v>179</v>
      </c>
      <c r="B334" s="2" t="s">
        <v>179</v>
      </c>
      <c r="E334">
        <f>COUNTIF($A$2:A334,A334)</f>
        <v>35</v>
      </c>
      <c r="F334" s="2" t="s">
        <v>1482</v>
      </c>
      <c r="H334" s="2" t="s">
        <v>1482</v>
      </c>
    </row>
    <row r="335" spans="1:8">
      <c r="A335" s="2" t="s">
        <v>179</v>
      </c>
      <c r="B335" s="2" t="s">
        <v>179</v>
      </c>
      <c r="E335">
        <f>COUNTIF($A$2:A335,A335)</f>
        <v>36</v>
      </c>
      <c r="F335" s="2" t="s">
        <v>1483</v>
      </c>
      <c r="H335" s="2" t="s">
        <v>1483</v>
      </c>
    </row>
    <row r="336" spans="1:8">
      <c r="A336" s="2" t="s">
        <v>179</v>
      </c>
      <c r="B336" s="2" t="s">
        <v>179</v>
      </c>
      <c r="E336">
        <f>COUNTIF($A$2:A336,A336)</f>
        <v>37</v>
      </c>
      <c r="F336" s="2" t="s">
        <v>1484</v>
      </c>
      <c r="H336" s="2" t="s">
        <v>1485</v>
      </c>
    </row>
    <row r="337" spans="1:8" ht="30">
      <c r="A337" s="2" t="s">
        <v>176</v>
      </c>
      <c r="B337" s="2" t="s">
        <v>176</v>
      </c>
      <c r="E337">
        <f>COUNTIF($A$2:A337,A337)</f>
        <v>1</v>
      </c>
      <c r="F337" s="2">
        <v>1</v>
      </c>
      <c r="H337" s="2" t="s">
        <v>1448</v>
      </c>
    </row>
    <row r="338" spans="1:8" ht="30">
      <c r="A338" s="2" t="s">
        <v>176</v>
      </c>
      <c r="B338" s="2" t="s">
        <v>176</v>
      </c>
      <c r="E338">
        <f>COUNTIF($A$2:A338,A338)</f>
        <v>2</v>
      </c>
      <c r="F338" s="2">
        <v>1.1000000000000001</v>
      </c>
      <c r="H338" s="2" t="s">
        <v>1449</v>
      </c>
    </row>
    <row r="339" spans="1:8" ht="30">
      <c r="A339" s="2" t="s">
        <v>176</v>
      </c>
      <c r="B339" s="2" t="s">
        <v>176</v>
      </c>
      <c r="E339">
        <f>COUNTIF($A$2:A339,A339)</f>
        <v>3</v>
      </c>
      <c r="F339" s="2">
        <v>1.2</v>
      </c>
      <c r="H339" s="2" t="s">
        <v>1450</v>
      </c>
    </row>
    <row r="340" spans="1:8" ht="30">
      <c r="A340" s="2" t="s">
        <v>176</v>
      </c>
      <c r="B340" s="2" t="s">
        <v>176</v>
      </c>
      <c r="E340">
        <f>COUNTIF($A$2:A340,A340)</f>
        <v>4</v>
      </c>
      <c r="F340" s="2">
        <v>1.3</v>
      </c>
      <c r="H340" s="2" t="s">
        <v>1451</v>
      </c>
    </row>
    <row r="341" spans="1:8" ht="30">
      <c r="A341" s="2" t="s">
        <v>176</v>
      </c>
      <c r="B341" s="2" t="s">
        <v>176</v>
      </c>
      <c r="E341">
        <f>COUNTIF($A$2:A341,A341)</f>
        <v>5</v>
      </c>
      <c r="F341" s="2">
        <v>2</v>
      </c>
      <c r="H341" s="2" t="s">
        <v>1452</v>
      </c>
    </row>
    <row r="342" spans="1:8" ht="30">
      <c r="A342" s="2" t="s">
        <v>176</v>
      </c>
      <c r="B342" s="2" t="s">
        <v>176</v>
      </c>
      <c r="E342">
        <f>COUNTIF($A$2:A342,A342)</f>
        <v>6</v>
      </c>
      <c r="F342" s="2">
        <v>3</v>
      </c>
      <c r="H342" s="2" t="s">
        <v>1453</v>
      </c>
    </row>
    <row r="343" spans="1:8" ht="30">
      <c r="A343" s="2" t="s">
        <v>176</v>
      </c>
      <c r="B343" s="2" t="s">
        <v>176</v>
      </c>
      <c r="E343">
        <f>COUNTIF($A$2:A343,A343)</f>
        <v>7</v>
      </c>
      <c r="F343" s="2">
        <v>3.1</v>
      </c>
      <c r="H343" s="2" t="s">
        <v>1454</v>
      </c>
    </row>
    <row r="344" spans="1:8" ht="30">
      <c r="A344" s="2" t="s">
        <v>176</v>
      </c>
      <c r="B344" s="2" t="s">
        <v>176</v>
      </c>
      <c r="E344">
        <f>COUNTIF($A$2:A344,A344)</f>
        <v>8</v>
      </c>
      <c r="F344" s="2">
        <v>3.5</v>
      </c>
      <c r="H344" s="2" t="s">
        <v>1455</v>
      </c>
    </row>
    <row r="345" spans="1:8" ht="30">
      <c r="A345" s="2" t="s">
        <v>176</v>
      </c>
      <c r="B345" s="2" t="s">
        <v>176</v>
      </c>
      <c r="E345">
        <f>COUNTIF($A$2:A345,A345)</f>
        <v>9</v>
      </c>
      <c r="F345" s="2">
        <v>4</v>
      </c>
      <c r="H345" s="2" t="s">
        <v>1456</v>
      </c>
    </row>
    <row r="346" spans="1:8" ht="30">
      <c r="A346" s="2" t="s">
        <v>176</v>
      </c>
      <c r="B346" s="2" t="s">
        <v>176</v>
      </c>
      <c r="E346">
        <f>COUNTIF($A$2:A346,A346)</f>
        <v>10</v>
      </c>
      <c r="F346" s="2">
        <v>4.0999999999999996</v>
      </c>
      <c r="H346" s="2" t="s">
        <v>1457</v>
      </c>
    </row>
    <row r="347" spans="1:8" ht="30">
      <c r="A347" s="2" t="s">
        <v>176</v>
      </c>
      <c r="B347" s="2" t="s">
        <v>176</v>
      </c>
      <c r="E347">
        <f>COUNTIF($A$2:A347,A347)</f>
        <v>11</v>
      </c>
      <c r="F347" s="2">
        <v>4.2</v>
      </c>
      <c r="H347" s="2" t="s">
        <v>1458</v>
      </c>
    </row>
    <row r="348" spans="1:8" ht="30">
      <c r="A348" s="2" t="s">
        <v>176</v>
      </c>
      <c r="B348" s="2" t="s">
        <v>176</v>
      </c>
      <c r="E348">
        <f>COUNTIF($A$2:A348,A348)</f>
        <v>12</v>
      </c>
      <c r="F348" s="2">
        <v>5</v>
      </c>
      <c r="H348" s="2" t="s">
        <v>1459</v>
      </c>
    </row>
    <row r="349" spans="1:8" ht="30">
      <c r="A349" s="2" t="s">
        <v>176</v>
      </c>
      <c r="B349" s="2" t="s">
        <v>176</v>
      </c>
      <c r="E349">
        <f>COUNTIF($A$2:A349,A349)</f>
        <v>13</v>
      </c>
      <c r="F349" s="2">
        <v>5.0999999999999996</v>
      </c>
      <c r="H349" s="2" t="s">
        <v>1460</v>
      </c>
    </row>
    <row r="350" spans="1:8" ht="30">
      <c r="A350" s="2" t="s">
        <v>176</v>
      </c>
      <c r="B350" s="2" t="s">
        <v>176</v>
      </c>
      <c r="E350">
        <f>COUNTIF($A$2:A350,A350)</f>
        <v>14</v>
      </c>
      <c r="F350" s="2">
        <v>6</v>
      </c>
      <c r="H350" s="2" t="s">
        <v>1461</v>
      </c>
    </row>
    <row r="351" spans="1:8" ht="30">
      <c r="A351" s="2" t="s">
        <v>176</v>
      </c>
      <c r="B351" s="2" t="s">
        <v>176</v>
      </c>
      <c r="E351">
        <f>COUNTIF($A$2:A351,A351)</f>
        <v>15</v>
      </c>
      <c r="F351" s="2">
        <v>6.1</v>
      </c>
      <c r="H351" s="2" t="s">
        <v>1462</v>
      </c>
    </row>
    <row r="352" spans="1:8" ht="30">
      <c r="A352" s="2" t="s">
        <v>176</v>
      </c>
      <c r="B352" s="2" t="s">
        <v>176</v>
      </c>
      <c r="E352">
        <f>COUNTIF($A$2:A352,A352)</f>
        <v>16</v>
      </c>
      <c r="F352" s="2">
        <v>7</v>
      </c>
      <c r="H352" s="2" t="s">
        <v>1463</v>
      </c>
    </row>
    <row r="353" spans="1:8" ht="30">
      <c r="A353" s="2" t="s">
        <v>176</v>
      </c>
      <c r="B353" s="2" t="s">
        <v>176</v>
      </c>
      <c r="E353">
        <f>COUNTIF($A$2:A353,A353)</f>
        <v>17</v>
      </c>
      <c r="F353" s="2">
        <v>7.1</v>
      </c>
      <c r="H353" s="2" t="s">
        <v>1464</v>
      </c>
    </row>
    <row r="354" spans="1:8" ht="30">
      <c r="A354" s="2" t="s">
        <v>176</v>
      </c>
      <c r="B354" s="2" t="s">
        <v>176</v>
      </c>
      <c r="E354">
        <f>COUNTIF($A$2:A354,A354)</f>
        <v>18</v>
      </c>
      <c r="F354" s="2">
        <v>8</v>
      </c>
      <c r="H354" s="2" t="s">
        <v>1465</v>
      </c>
    </row>
    <row r="355" spans="1:8" ht="30">
      <c r="A355" s="2" t="s">
        <v>176</v>
      </c>
      <c r="B355" s="2" t="s">
        <v>176</v>
      </c>
      <c r="E355">
        <f>COUNTIF($A$2:A355,A355)</f>
        <v>19</v>
      </c>
      <c r="F355" s="2">
        <v>8.1</v>
      </c>
      <c r="H355" s="2" t="s">
        <v>1466</v>
      </c>
    </row>
    <row r="356" spans="1:8" ht="30">
      <c r="A356" s="2" t="s">
        <v>176</v>
      </c>
      <c r="B356" s="2" t="s">
        <v>176</v>
      </c>
      <c r="E356">
        <f>COUNTIF($A$2:A356,A356)</f>
        <v>20</v>
      </c>
      <c r="F356" s="2">
        <v>8.1999999999999993</v>
      </c>
      <c r="H356" s="2" t="s">
        <v>1467</v>
      </c>
    </row>
    <row r="357" spans="1:8" ht="30">
      <c r="A357" s="2" t="s">
        <v>176</v>
      </c>
      <c r="B357" s="2" t="s">
        <v>176</v>
      </c>
      <c r="E357">
        <f>COUNTIF($A$2:A357,A357)</f>
        <v>21</v>
      </c>
      <c r="F357" s="2">
        <v>9</v>
      </c>
      <c r="H357" s="2" t="s">
        <v>1468</v>
      </c>
    </row>
    <row r="358" spans="1:8" ht="30">
      <c r="A358" s="2" t="s">
        <v>176</v>
      </c>
      <c r="B358" s="2" t="s">
        <v>176</v>
      </c>
      <c r="E358">
        <f>COUNTIF($A$2:A358,A358)</f>
        <v>22</v>
      </c>
      <c r="F358" s="2">
        <v>9.1</v>
      </c>
      <c r="H358" s="2" t="s">
        <v>1469</v>
      </c>
    </row>
    <row r="359" spans="1:8" ht="30">
      <c r="A359" s="2" t="s">
        <v>176</v>
      </c>
      <c r="B359" s="2" t="s">
        <v>176</v>
      </c>
      <c r="E359">
        <f>COUNTIF($A$2:A359,A359)</f>
        <v>23</v>
      </c>
      <c r="F359" s="2">
        <v>9.1999999999999993</v>
      </c>
      <c r="H359" s="2" t="s">
        <v>1470</v>
      </c>
    </row>
    <row r="360" spans="1:8" ht="30">
      <c r="A360" s="2" t="s">
        <v>176</v>
      </c>
      <c r="B360" s="2" t="s">
        <v>176</v>
      </c>
      <c r="E360">
        <f>COUNTIF($A$2:A360,A360)</f>
        <v>24</v>
      </c>
      <c r="F360" s="2">
        <v>9.3000000000000007</v>
      </c>
      <c r="H360" s="2" t="s">
        <v>1471</v>
      </c>
    </row>
    <row r="361" spans="1:8" ht="30">
      <c r="A361" s="2" t="s">
        <v>176</v>
      </c>
      <c r="B361" s="2" t="s">
        <v>176</v>
      </c>
      <c r="E361">
        <f>COUNTIF($A$2:A361,A361)</f>
        <v>25</v>
      </c>
      <c r="F361" s="2">
        <v>10</v>
      </c>
      <c r="H361" s="2" t="s">
        <v>1472</v>
      </c>
    </row>
    <row r="362" spans="1:8" ht="30">
      <c r="A362" s="2" t="s">
        <v>176</v>
      </c>
      <c r="B362" s="2" t="s">
        <v>176</v>
      </c>
      <c r="E362">
        <f>COUNTIF($A$2:A362,A362)</f>
        <v>26</v>
      </c>
      <c r="F362" s="2">
        <v>10.1</v>
      </c>
      <c r="H362" s="2" t="s">
        <v>1473</v>
      </c>
    </row>
    <row r="363" spans="1:8" ht="30">
      <c r="A363" s="2" t="s">
        <v>176</v>
      </c>
      <c r="B363" s="2" t="s">
        <v>176</v>
      </c>
      <c r="E363">
        <f>COUNTIF($A$2:A363,A363)</f>
        <v>27</v>
      </c>
      <c r="F363" s="2">
        <v>10.199999999999999</v>
      </c>
      <c r="H363" s="2" t="s">
        <v>1474</v>
      </c>
    </row>
    <row r="364" spans="1:8" ht="30">
      <c r="A364" s="2" t="s">
        <v>176</v>
      </c>
      <c r="B364" s="2" t="s">
        <v>176</v>
      </c>
      <c r="E364">
        <f>COUNTIF($A$2:A364,A364)</f>
        <v>28</v>
      </c>
      <c r="F364" s="2">
        <v>11</v>
      </c>
      <c r="H364" s="2" t="s">
        <v>1475</v>
      </c>
    </row>
    <row r="365" spans="1:8" ht="30">
      <c r="A365" s="2" t="s">
        <v>176</v>
      </c>
      <c r="B365" s="2" t="s">
        <v>176</v>
      </c>
      <c r="E365">
        <f>COUNTIF($A$2:A365,A365)</f>
        <v>29</v>
      </c>
      <c r="F365" s="2">
        <v>11.1</v>
      </c>
      <c r="H365" s="2" t="s">
        <v>1476</v>
      </c>
    </row>
    <row r="366" spans="1:8" ht="30">
      <c r="A366" s="2" t="s">
        <v>176</v>
      </c>
      <c r="B366" s="2" t="s">
        <v>176</v>
      </c>
      <c r="E366">
        <f>COUNTIF($A$2:A366,A366)</f>
        <v>30</v>
      </c>
      <c r="F366" s="2">
        <v>11.2</v>
      </c>
      <c r="H366" s="2" t="s">
        <v>1477</v>
      </c>
    </row>
    <row r="367" spans="1:8" ht="30">
      <c r="A367" s="2" t="s">
        <v>176</v>
      </c>
      <c r="B367" s="2" t="s">
        <v>176</v>
      </c>
      <c r="E367">
        <f>COUNTIF($A$2:A367,A367)</f>
        <v>31</v>
      </c>
      <c r="F367" s="2">
        <v>12</v>
      </c>
      <c r="H367" s="2" t="s">
        <v>1478</v>
      </c>
    </row>
    <row r="368" spans="1:8" ht="30">
      <c r="A368" s="2" t="s">
        <v>176</v>
      </c>
      <c r="B368" s="2" t="s">
        <v>176</v>
      </c>
      <c r="E368">
        <f>COUNTIF($A$2:A368,A368)</f>
        <v>32</v>
      </c>
      <c r="F368" s="2">
        <v>12.1</v>
      </c>
      <c r="H368" s="2" t="s">
        <v>1479</v>
      </c>
    </row>
    <row r="369" spans="1:8" ht="30">
      <c r="A369" s="2" t="s">
        <v>176</v>
      </c>
      <c r="B369" s="2" t="s">
        <v>176</v>
      </c>
      <c r="E369">
        <f>COUNTIF($A$2:A369,A369)</f>
        <v>33</v>
      </c>
      <c r="F369" s="2">
        <v>13</v>
      </c>
      <c r="H369" s="2" t="s">
        <v>1480</v>
      </c>
    </row>
    <row r="370" spans="1:8" ht="30">
      <c r="A370" s="2" t="s">
        <v>176</v>
      </c>
      <c r="B370" s="2" t="s">
        <v>176</v>
      </c>
      <c r="E370">
        <f>COUNTIF($A$2:A370,A370)</f>
        <v>34</v>
      </c>
      <c r="F370" s="2">
        <v>13.1</v>
      </c>
      <c r="H370" s="2" t="s">
        <v>1481</v>
      </c>
    </row>
    <row r="371" spans="1:8" ht="30">
      <c r="A371" s="2" t="s">
        <v>176</v>
      </c>
      <c r="B371" s="2" t="s">
        <v>176</v>
      </c>
      <c r="E371">
        <f>COUNTIF($A$2:A371,A371)</f>
        <v>35</v>
      </c>
      <c r="F371" s="2">
        <v>101</v>
      </c>
      <c r="H371" s="2" t="s">
        <v>1482</v>
      </c>
    </row>
    <row r="372" spans="1:8" ht="30">
      <c r="A372" s="2" t="s">
        <v>176</v>
      </c>
      <c r="B372" s="2" t="s">
        <v>176</v>
      </c>
      <c r="E372">
        <f>COUNTIF($A$2:A372,A372)</f>
        <v>36</v>
      </c>
      <c r="F372" s="2">
        <v>201</v>
      </c>
      <c r="H372" s="2" t="s">
        <v>1483</v>
      </c>
    </row>
    <row r="373" spans="1:8" ht="30">
      <c r="A373" s="2" t="s">
        <v>176</v>
      </c>
      <c r="B373" s="2" t="s">
        <v>176</v>
      </c>
      <c r="E373">
        <f>COUNTIF($A$2:A373,A373)</f>
        <v>37</v>
      </c>
      <c r="F373" s="2">
        <v>501</v>
      </c>
      <c r="H373" s="2" t="s">
        <v>1485</v>
      </c>
    </row>
    <row r="374" spans="1:8">
      <c r="A374" s="2" t="s">
        <v>641</v>
      </c>
      <c r="B374" s="2" t="s">
        <v>641</v>
      </c>
      <c r="E374">
        <f>COUNTIF($A$2:A374,A374)</f>
        <v>1</v>
      </c>
      <c r="F374" s="2" t="s">
        <v>1486</v>
      </c>
      <c r="H374" s="2" t="s">
        <v>1486</v>
      </c>
    </row>
    <row r="375" spans="1:8">
      <c r="A375" s="2" t="s">
        <v>641</v>
      </c>
      <c r="B375" s="2" t="s">
        <v>641</v>
      </c>
      <c r="E375">
        <f>COUNTIF($A$2:A375,A375)</f>
        <v>2</v>
      </c>
      <c r="F375" s="2" t="s">
        <v>1487</v>
      </c>
      <c r="H375" s="2" t="s">
        <v>1487</v>
      </c>
    </row>
    <row r="376" spans="1:8">
      <c r="A376" s="2" t="s">
        <v>635</v>
      </c>
      <c r="B376" s="2" t="s">
        <v>635</v>
      </c>
      <c r="E376">
        <f>COUNTIF($A$2:A376,A376)</f>
        <v>1</v>
      </c>
      <c r="F376" s="2" t="s">
        <v>1488</v>
      </c>
      <c r="H376" s="2" t="s">
        <v>1488</v>
      </c>
    </row>
    <row r="377" spans="1:8">
      <c r="A377" s="2" t="s">
        <v>635</v>
      </c>
      <c r="B377" s="2" t="s">
        <v>635</v>
      </c>
      <c r="E377">
        <f>COUNTIF($A$2:A377,A377)</f>
        <v>2</v>
      </c>
      <c r="F377" s="2" t="s">
        <v>1489</v>
      </c>
      <c r="H377" s="2" t="s">
        <v>1489</v>
      </c>
    </row>
    <row r="378" spans="1:8" ht="30">
      <c r="A378" s="2" t="s">
        <v>644</v>
      </c>
      <c r="B378" s="2" t="s">
        <v>644</v>
      </c>
      <c r="E378">
        <f>COUNTIF($A$2:A378,A378)</f>
        <v>1</v>
      </c>
      <c r="F378" s="2" t="s">
        <v>1490</v>
      </c>
      <c r="H378" s="2" t="s">
        <v>1490</v>
      </c>
    </row>
    <row r="379" spans="1:8" ht="30">
      <c r="A379" s="2" t="s">
        <v>644</v>
      </c>
      <c r="B379" s="2" t="s">
        <v>644</v>
      </c>
      <c r="E379">
        <f>COUNTIF($A$2:A379,A379)</f>
        <v>2</v>
      </c>
      <c r="F379" s="2" t="s">
        <v>1491</v>
      </c>
      <c r="H379" s="2" t="s">
        <v>1491</v>
      </c>
    </row>
    <row r="380" spans="1:8" ht="30">
      <c r="A380" s="2" t="s">
        <v>644</v>
      </c>
      <c r="B380" s="2" t="s">
        <v>644</v>
      </c>
      <c r="E380">
        <f>COUNTIF($A$2:A380,A380)</f>
        <v>3</v>
      </c>
      <c r="F380" s="2" t="s">
        <v>1492</v>
      </c>
      <c r="H380" s="2" t="s">
        <v>1492</v>
      </c>
    </row>
    <row r="381" spans="1:8" ht="30">
      <c r="A381" s="2" t="s">
        <v>645</v>
      </c>
      <c r="B381" s="2" t="s">
        <v>645</v>
      </c>
      <c r="E381">
        <f>COUNTIF($A$2:A381,A381)</f>
        <v>1</v>
      </c>
      <c r="F381" s="2">
        <v>815</v>
      </c>
      <c r="H381" s="2" t="s">
        <v>1490</v>
      </c>
    </row>
    <row r="382" spans="1:8" ht="30">
      <c r="A382" s="2" t="s">
        <v>645</v>
      </c>
      <c r="B382" s="2" t="s">
        <v>645</v>
      </c>
      <c r="E382">
        <f>COUNTIF($A$2:A382,A382)</f>
        <v>2</v>
      </c>
      <c r="F382" s="2">
        <v>816</v>
      </c>
      <c r="H382" s="2" t="s">
        <v>1491</v>
      </c>
    </row>
    <row r="383" spans="1:8" ht="30">
      <c r="A383" s="2" t="s">
        <v>645</v>
      </c>
      <c r="B383" s="2" t="s">
        <v>645</v>
      </c>
      <c r="E383">
        <f>COUNTIF($A$2:A383,A383)</f>
        <v>3</v>
      </c>
      <c r="F383" s="2">
        <v>817</v>
      </c>
      <c r="H383" s="2" t="s">
        <v>1492</v>
      </c>
    </row>
    <row r="384" spans="1:8" ht="30">
      <c r="A384" s="2" t="s">
        <v>646</v>
      </c>
      <c r="B384" s="2" t="s">
        <v>646</v>
      </c>
      <c r="E384">
        <f>COUNTIF($A$2:A384,A384)</f>
        <v>1</v>
      </c>
      <c r="F384" s="2" t="s">
        <v>1493</v>
      </c>
      <c r="H384" s="2" t="s">
        <v>1493</v>
      </c>
    </row>
    <row r="385" spans="1:10" ht="30">
      <c r="A385" s="2" t="s">
        <v>646</v>
      </c>
      <c r="B385" s="2" t="s">
        <v>646</v>
      </c>
      <c r="E385">
        <f>COUNTIF($A$2:A385,A385)</f>
        <v>2</v>
      </c>
      <c r="F385" s="2" t="s">
        <v>1494</v>
      </c>
      <c r="H385" s="2" t="s">
        <v>1494</v>
      </c>
    </row>
    <row r="386" spans="1:10">
      <c r="A386" s="2" t="s">
        <v>636</v>
      </c>
      <c r="B386" s="2" t="s">
        <v>636</v>
      </c>
      <c r="E386">
        <f>COUNTIF($A$2:A386,A386)</f>
        <v>1</v>
      </c>
      <c r="F386" s="2" t="s">
        <v>1495</v>
      </c>
      <c r="H386" s="2" t="s">
        <v>1495</v>
      </c>
    </row>
    <row r="387" spans="1:10">
      <c r="A387" s="2" t="s">
        <v>636</v>
      </c>
      <c r="B387" s="2" t="s">
        <v>636</v>
      </c>
      <c r="E387">
        <f>COUNTIF($A$2:A387,A387)</f>
        <v>2</v>
      </c>
      <c r="F387" s="2" t="s">
        <v>1396</v>
      </c>
      <c r="H387" s="2" t="s">
        <v>1396</v>
      </c>
    </row>
    <row r="388" spans="1:10">
      <c r="A388" s="2" t="s">
        <v>636</v>
      </c>
      <c r="B388" s="2" t="s">
        <v>636</v>
      </c>
      <c r="E388">
        <f>COUNTIF($A$2:A388,A388)</f>
        <v>3</v>
      </c>
      <c r="F388" s="2" t="s">
        <v>1496</v>
      </c>
      <c r="H388" s="2" t="s">
        <v>1496</v>
      </c>
    </row>
    <row r="389" spans="1:10">
      <c r="A389" s="2" t="s">
        <v>636</v>
      </c>
      <c r="B389" s="2" t="s">
        <v>636</v>
      </c>
      <c r="E389">
        <f>COUNTIF($A$2:A389,A389)</f>
        <v>4</v>
      </c>
      <c r="F389" s="2" t="s">
        <v>1497</v>
      </c>
      <c r="H389" s="2" t="s">
        <v>1497</v>
      </c>
    </row>
    <row r="390" spans="1:10">
      <c r="A390" s="2" t="s">
        <v>636</v>
      </c>
      <c r="B390" s="2" t="s">
        <v>636</v>
      </c>
      <c r="E390">
        <f>COUNTIF($A$2:A390,A390)</f>
        <v>5</v>
      </c>
      <c r="F390" s="2" t="s">
        <v>1164</v>
      </c>
      <c r="H390" s="2" t="s">
        <v>1164</v>
      </c>
    </row>
    <row r="391" spans="1:10">
      <c r="A391" s="2" t="s">
        <v>636</v>
      </c>
      <c r="B391" s="2" t="s">
        <v>636</v>
      </c>
      <c r="E391">
        <f>COUNTIF($A$2:A391,A391)</f>
        <v>6</v>
      </c>
      <c r="F391" s="2" t="s">
        <v>80</v>
      </c>
      <c r="H391" s="2" t="s">
        <v>80</v>
      </c>
    </row>
    <row r="392" spans="1:10">
      <c r="A392" s="2" t="s">
        <v>636</v>
      </c>
      <c r="B392" s="2" t="s">
        <v>636</v>
      </c>
      <c r="E392">
        <f>COUNTIF($A$2:A392,A392)</f>
        <v>7</v>
      </c>
      <c r="F392" s="2" t="s">
        <v>1498</v>
      </c>
      <c r="H392" s="2" t="s">
        <v>1498</v>
      </c>
    </row>
    <row r="393" spans="1:10">
      <c r="A393" s="2" t="s">
        <v>636</v>
      </c>
      <c r="B393" s="2" t="s">
        <v>636</v>
      </c>
      <c r="E393">
        <f>COUNTIF($A$2:A393,A393)</f>
        <v>8</v>
      </c>
      <c r="F393" s="2" t="s">
        <v>1499</v>
      </c>
      <c r="H393" s="2" t="s">
        <v>1499</v>
      </c>
    </row>
    <row r="394" spans="1:10">
      <c r="A394" s="2" t="s">
        <v>415</v>
      </c>
      <c r="B394" s="2" t="s">
        <v>415</v>
      </c>
      <c r="E394">
        <f>COUNTIF($A$2:A394,A394)</f>
        <v>1</v>
      </c>
      <c r="F394" s="2" t="s">
        <v>1223</v>
      </c>
      <c r="H394" s="2" t="s">
        <v>1500</v>
      </c>
    </row>
    <row r="395" spans="1:10">
      <c r="A395" s="2" t="s">
        <v>415</v>
      </c>
      <c r="B395" s="2" t="s">
        <v>415</v>
      </c>
      <c r="E395">
        <f>COUNTIF($A$2:A395,A395)</f>
        <v>2</v>
      </c>
      <c r="F395" s="2" t="s">
        <v>1501</v>
      </c>
      <c r="H395" s="2" t="s">
        <v>191</v>
      </c>
    </row>
    <row r="396" spans="1:10">
      <c r="A396" s="2" t="s">
        <v>215</v>
      </c>
      <c r="B396" s="2" t="s">
        <v>215</v>
      </c>
      <c r="E396">
        <f>COUNTIF($A$2:A396,A396)</f>
        <v>1</v>
      </c>
      <c r="F396" s="2" t="s">
        <v>1501</v>
      </c>
      <c r="H396" s="2" t="s">
        <v>191</v>
      </c>
    </row>
    <row r="397" spans="1:10">
      <c r="A397" s="5" t="s">
        <v>315</v>
      </c>
      <c r="B397" s="5" t="s">
        <v>313</v>
      </c>
      <c r="C397" s="5" t="s">
        <v>1502</v>
      </c>
      <c r="D397" s="5" t="s">
        <v>131</v>
      </c>
      <c r="E397" s="5">
        <v>2</v>
      </c>
      <c r="F397" s="5" t="s">
        <v>1503</v>
      </c>
      <c r="G397" s="5" t="s">
        <v>1504</v>
      </c>
      <c r="H397" s="5" t="s">
        <v>1505</v>
      </c>
      <c r="I397" s="5"/>
      <c r="J397" s="5"/>
    </row>
    <row r="398" spans="1:10">
      <c r="A398" s="5" t="s">
        <v>315</v>
      </c>
      <c r="B398" s="5" t="s">
        <v>313</v>
      </c>
      <c r="C398" s="5" t="s">
        <v>1502</v>
      </c>
      <c r="D398" s="5" t="s">
        <v>131</v>
      </c>
      <c r="E398" s="5">
        <v>3</v>
      </c>
      <c r="F398" s="5" t="s">
        <v>1506</v>
      </c>
      <c r="G398" s="5" t="s">
        <v>1507</v>
      </c>
      <c r="H398" s="5" t="s">
        <v>1508</v>
      </c>
      <c r="I398" s="5"/>
      <c r="J398" s="5"/>
    </row>
    <row r="399" spans="1:10">
      <c r="A399" s="5" t="s">
        <v>315</v>
      </c>
      <c r="B399" s="5" t="s">
        <v>313</v>
      </c>
      <c r="C399" s="5" t="s">
        <v>1502</v>
      </c>
      <c r="D399" s="5" t="s">
        <v>131</v>
      </c>
      <c r="E399" s="5">
        <v>4</v>
      </c>
      <c r="F399" s="5" t="s">
        <v>1509</v>
      </c>
      <c r="G399" s="5" t="s">
        <v>1510</v>
      </c>
      <c r="H399" s="5" t="s">
        <v>1511</v>
      </c>
      <c r="I399" s="5"/>
      <c r="J399" s="5"/>
    </row>
    <row r="400" spans="1:10">
      <c r="A400" s="5" t="s">
        <v>315</v>
      </c>
      <c r="B400" s="5" t="s">
        <v>313</v>
      </c>
      <c r="C400" s="5" t="s">
        <v>1502</v>
      </c>
      <c r="D400" s="5" t="s">
        <v>131</v>
      </c>
      <c r="E400" s="5">
        <v>5</v>
      </c>
      <c r="F400" s="5" t="s">
        <v>1512</v>
      </c>
      <c r="G400" s="5" t="s">
        <v>1513</v>
      </c>
      <c r="H400" s="5" t="s">
        <v>1514</v>
      </c>
      <c r="I400" s="5"/>
      <c r="J400" s="5"/>
    </row>
    <row r="401" spans="1:10">
      <c r="A401" s="5" t="s">
        <v>315</v>
      </c>
      <c r="B401" s="5" t="s">
        <v>313</v>
      </c>
      <c r="C401" s="5" t="s">
        <v>1502</v>
      </c>
      <c r="D401" s="5" t="s">
        <v>131</v>
      </c>
      <c r="E401" s="5">
        <v>6</v>
      </c>
      <c r="F401" s="5" t="s">
        <v>1515</v>
      </c>
      <c r="G401" s="5" t="s">
        <v>1516</v>
      </c>
      <c r="H401" s="5" t="s">
        <v>1517</v>
      </c>
      <c r="I401" s="5"/>
      <c r="J401" s="5"/>
    </row>
    <row r="402" spans="1:10">
      <c r="A402" s="5" t="s">
        <v>315</v>
      </c>
      <c r="B402" s="5" t="s">
        <v>313</v>
      </c>
      <c r="C402" s="5" t="s">
        <v>1502</v>
      </c>
      <c r="D402" s="5" t="s">
        <v>131</v>
      </c>
      <c r="E402" s="5">
        <v>7</v>
      </c>
      <c r="F402" s="5" t="s">
        <v>1518</v>
      </c>
      <c r="G402" s="5" t="s">
        <v>1519</v>
      </c>
      <c r="H402" s="5" t="s">
        <v>1520</v>
      </c>
      <c r="I402" s="5"/>
      <c r="J402" s="5"/>
    </row>
    <row r="403" spans="1:10">
      <c r="A403" s="5" t="s">
        <v>315</v>
      </c>
      <c r="B403" s="5" t="s">
        <v>313</v>
      </c>
      <c r="C403" s="5" t="s">
        <v>1502</v>
      </c>
      <c r="D403" s="5" t="s">
        <v>131</v>
      </c>
      <c r="E403" s="5">
        <v>8</v>
      </c>
      <c r="F403" s="5" t="s">
        <v>1521</v>
      </c>
      <c r="G403" s="5" t="s">
        <v>1522</v>
      </c>
      <c r="H403" s="5" t="s">
        <v>1523</v>
      </c>
      <c r="I403" s="5"/>
      <c r="J403" s="5"/>
    </row>
    <row r="404" spans="1:10">
      <c r="A404" s="5" t="s">
        <v>315</v>
      </c>
      <c r="B404" s="5" t="s">
        <v>313</v>
      </c>
      <c r="C404" s="5" t="s">
        <v>1502</v>
      </c>
      <c r="D404" s="5" t="s">
        <v>131</v>
      </c>
      <c r="E404" s="5">
        <v>9</v>
      </c>
      <c r="F404" s="5" t="s">
        <v>1524</v>
      </c>
      <c r="G404" s="5" t="s">
        <v>1525</v>
      </c>
      <c r="H404" s="5" t="s">
        <v>1526</v>
      </c>
      <c r="I404" s="5"/>
      <c r="J404" s="5"/>
    </row>
    <row r="405" spans="1:10">
      <c r="A405" s="5" t="s">
        <v>315</v>
      </c>
      <c r="B405" s="5" t="s">
        <v>313</v>
      </c>
      <c r="C405" s="5" t="s">
        <v>1502</v>
      </c>
      <c r="D405" s="5" t="s">
        <v>131</v>
      </c>
      <c r="E405" s="5">
        <v>10</v>
      </c>
      <c r="F405" s="5" t="s">
        <v>1527</v>
      </c>
      <c r="G405" s="5" t="s">
        <v>1528</v>
      </c>
      <c r="H405" s="5" t="s">
        <v>1529</v>
      </c>
      <c r="I405" s="5"/>
      <c r="J405" s="5"/>
    </row>
    <row r="406" spans="1:10">
      <c r="A406" s="5" t="s">
        <v>315</v>
      </c>
      <c r="B406" s="5" t="s">
        <v>313</v>
      </c>
      <c r="C406" s="5" t="s">
        <v>1502</v>
      </c>
      <c r="D406" s="5" t="s">
        <v>131</v>
      </c>
      <c r="E406" s="5">
        <v>11</v>
      </c>
      <c r="F406" s="5" t="s">
        <v>1530</v>
      </c>
      <c r="G406" s="5" t="s">
        <v>1531</v>
      </c>
      <c r="H406" s="5" t="s">
        <v>1532</v>
      </c>
      <c r="I406" s="5"/>
      <c r="J406" s="5"/>
    </row>
    <row r="407" spans="1:10">
      <c r="A407" s="5" t="s">
        <v>315</v>
      </c>
      <c r="B407" s="5" t="s">
        <v>313</v>
      </c>
      <c r="C407" s="5" t="s">
        <v>1502</v>
      </c>
      <c r="D407" s="5" t="s">
        <v>131</v>
      </c>
      <c r="E407" s="5">
        <v>12</v>
      </c>
      <c r="F407" s="5" t="s">
        <v>1400</v>
      </c>
      <c r="G407" s="5" t="s">
        <v>1533</v>
      </c>
      <c r="H407" s="5" t="s">
        <v>1534</v>
      </c>
      <c r="I407" s="5"/>
      <c r="J407" s="5"/>
    </row>
    <row r="408" spans="1:10">
      <c r="A408" s="5" t="s">
        <v>315</v>
      </c>
      <c r="B408" s="5" t="s">
        <v>313</v>
      </c>
      <c r="C408" s="5" t="s">
        <v>1502</v>
      </c>
      <c r="D408" s="5" t="s">
        <v>131</v>
      </c>
      <c r="E408" s="5">
        <v>13</v>
      </c>
      <c r="F408" s="5" t="s">
        <v>1535</v>
      </c>
      <c r="G408" s="5" t="s">
        <v>1536</v>
      </c>
      <c r="H408" s="5" t="s">
        <v>1537</v>
      </c>
      <c r="I408" s="5"/>
      <c r="J408" s="5"/>
    </row>
    <row r="409" spans="1:10">
      <c r="A409" s="5" t="s">
        <v>315</v>
      </c>
      <c r="B409" s="5" t="s">
        <v>313</v>
      </c>
      <c r="C409" s="5" t="s">
        <v>1502</v>
      </c>
      <c r="D409" s="5" t="s">
        <v>131</v>
      </c>
      <c r="E409" s="5">
        <v>14</v>
      </c>
      <c r="F409" s="5" t="s">
        <v>1538</v>
      </c>
      <c r="G409" s="5" t="s">
        <v>1539</v>
      </c>
      <c r="H409" s="5" t="s">
        <v>1540</v>
      </c>
      <c r="I409" s="5"/>
      <c r="J409" s="5"/>
    </row>
    <row r="410" spans="1:10">
      <c r="A410" s="5" t="s">
        <v>315</v>
      </c>
      <c r="B410" s="5" t="s">
        <v>313</v>
      </c>
      <c r="C410" s="5" t="s">
        <v>1502</v>
      </c>
      <c r="D410" s="5" t="s">
        <v>131</v>
      </c>
      <c r="E410" s="5">
        <v>15</v>
      </c>
      <c r="F410" s="5" t="s">
        <v>1541</v>
      </c>
      <c r="G410" s="5" t="s">
        <v>1542</v>
      </c>
      <c r="H410" s="5" t="s">
        <v>1543</v>
      </c>
      <c r="I410" s="5"/>
      <c r="J410" s="5"/>
    </row>
    <row r="411" spans="1:10">
      <c r="A411" s="5" t="s">
        <v>315</v>
      </c>
      <c r="B411" s="5" t="s">
        <v>313</v>
      </c>
      <c r="C411" s="5" t="s">
        <v>1502</v>
      </c>
      <c r="D411" s="5" t="s">
        <v>131</v>
      </c>
      <c r="E411" s="5">
        <v>16</v>
      </c>
      <c r="F411" s="5" t="s">
        <v>1544</v>
      </c>
      <c r="G411" s="5" t="s">
        <v>1545</v>
      </c>
      <c r="H411" s="5" t="s">
        <v>1546</v>
      </c>
      <c r="I411" s="5"/>
      <c r="J411" s="5"/>
    </row>
    <row r="412" spans="1:10">
      <c r="A412" s="5" t="s">
        <v>315</v>
      </c>
      <c r="B412" s="5" t="s">
        <v>313</v>
      </c>
      <c r="C412" s="5" t="s">
        <v>1502</v>
      </c>
      <c r="D412" s="5" t="s">
        <v>131</v>
      </c>
      <c r="E412" s="5">
        <v>17</v>
      </c>
      <c r="F412" s="5" t="s">
        <v>1547</v>
      </c>
      <c r="G412" s="5" t="s">
        <v>1548</v>
      </c>
      <c r="H412" s="5" t="s">
        <v>1549</v>
      </c>
      <c r="I412" s="5"/>
      <c r="J412" s="5"/>
    </row>
    <row r="413" spans="1:10">
      <c r="A413" s="5" t="s">
        <v>315</v>
      </c>
      <c r="B413" s="5" t="s">
        <v>313</v>
      </c>
      <c r="C413" s="5" t="s">
        <v>1502</v>
      </c>
      <c r="D413" s="5" t="s">
        <v>131</v>
      </c>
      <c r="E413" s="5">
        <v>18</v>
      </c>
      <c r="F413" s="5" t="s">
        <v>1550</v>
      </c>
      <c r="G413" s="5" t="s">
        <v>1551</v>
      </c>
      <c r="H413" s="5" t="s">
        <v>1552</v>
      </c>
      <c r="I413" s="5"/>
      <c r="J413" s="5"/>
    </row>
    <row r="414" spans="1:10">
      <c r="A414" s="5" t="s">
        <v>315</v>
      </c>
      <c r="B414" s="5" t="s">
        <v>313</v>
      </c>
      <c r="C414" s="5" t="s">
        <v>1502</v>
      </c>
      <c r="D414" s="5" t="s">
        <v>131</v>
      </c>
      <c r="E414" s="5">
        <v>19</v>
      </c>
      <c r="F414" s="5" t="s">
        <v>1261</v>
      </c>
      <c r="G414" s="5" t="s">
        <v>1553</v>
      </c>
      <c r="H414" s="5" t="s">
        <v>1554</v>
      </c>
      <c r="I414" s="5"/>
      <c r="J414" s="5"/>
    </row>
    <row r="415" spans="1:10">
      <c r="A415" s="5" t="s">
        <v>315</v>
      </c>
      <c r="B415" s="5" t="s">
        <v>313</v>
      </c>
      <c r="C415" s="5" t="s">
        <v>1502</v>
      </c>
      <c r="D415" s="5" t="s">
        <v>131</v>
      </c>
      <c r="E415" s="5">
        <v>20</v>
      </c>
      <c r="F415" s="5" t="s">
        <v>1555</v>
      </c>
      <c r="G415" s="5" t="s">
        <v>1556</v>
      </c>
      <c r="H415" s="5" t="s">
        <v>1557</v>
      </c>
      <c r="I415" s="5"/>
      <c r="J415" s="5"/>
    </row>
    <row r="416" spans="1:10">
      <c r="A416" s="5" t="s">
        <v>315</v>
      </c>
      <c r="B416" s="5" t="s">
        <v>313</v>
      </c>
      <c r="C416" s="5" t="s">
        <v>1502</v>
      </c>
      <c r="D416" s="5" t="s">
        <v>131</v>
      </c>
      <c r="E416" s="5">
        <v>21</v>
      </c>
      <c r="F416" s="5" t="s">
        <v>1558</v>
      </c>
      <c r="G416" s="5"/>
      <c r="H416" s="12" t="s">
        <v>1401</v>
      </c>
      <c r="I416" s="5"/>
      <c r="J416" s="5"/>
    </row>
    <row r="417" spans="1:3">
      <c r="A417" s="3" t="s">
        <v>138</v>
      </c>
      <c r="B417" t="s">
        <v>1559</v>
      </c>
      <c r="C417" s="3"/>
    </row>
    <row r="418" spans="1:3">
      <c r="A418" s="7" t="s">
        <v>624</v>
      </c>
      <c r="B418" t="s">
        <v>1560</v>
      </c>
    </row>
  </sheetData>
  <autoFilter ref="A1:H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zoomScale="125" zoomScaleNormal="125" workbookViewId="0">
      <pane xSplit="1" ySplit="1" topLeftCell="D9" activePane="bottomRight" state="frozen"/>
      <selection pane="topRight"/>
      <selection pane="bottomLeft"/>
      <selection pane="bottomRight" activeCell="D9" sqref="D9"/>
    </sheetView>
  </sheetViews>
  <sheetFormatPr defaultColWidth="9" defaultRowHeight="15"/>
  <cols>
    <col min="1" max="1" width="15.5703125" customWidth="1"/>
    <col min="2" max="2" width="25.42578125" customWidth="1"/>
    <col min="3" max="5" width="15.5703125" customWidth="1"/>
  </cols>
  <sheetData>
    <row r="1" spans="1:5">
      <c r="A1" s="1" t="s">
        <v>1149</v>
      </c>
      <c r="B1" s="1" t="s">
        <v>1165</v>
      </c>
      <c r="C1" s="1" t="s">
        <v>115</v>
      </c>
      <c r="D1" s="1" t="s">
        <v>1561</v>
      </c>
      <c r="E1" s="1" t="s">
        <v>1562</v>
      </c>
    </row>
    <row r="2" spans="1:5">
      <c r="A2" t="s">
        <v>1563</v>
      </c>
      <c r="B2" t="s">
        <v>1563</v>
      </c>
      <c r="D2" t="s">
        <v>1564</v>
      </c>
      <c r="E2" s="8">
        <v>8</v>
      </c>
    </row>
    <row r="3" spans="1:5">
      <c r="A3" t="s">
        <v>309</v>
      </c>
      <c r="B3" t="s">
        <v>309</v>
      </c>
      <c r="D3" t="s">
        <v>1565</v>
      </c>
      <c r="E3">
        <v>200604</v>
      </c>
    </row>
    <row r="4" spans="1:5">
      <c r="A4" t="s">
        <v>1566</v>
      </c>
      <c r="B4" t="s">
        <v>1566</v>
      </c>
      <c r="D4" t="s">
        <v>1564</v>
      </c>
      <c r="E4" s="8">
        <v>8</v>
      </c>
    </row>
  </sheetData>
  <autoFilter ref="A1:E1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9"/>
  <sheetViews>
    <sheetView zoomScale="110" zoomScaleNormal="110" workbookViewId="0">
      <pane xSplit="1" ySplit="1" topLeftCell="B55" activePane="bottomRight" state="frozen"/>
      <selection pane="topRight"/>
      <selection pane="bottomLeft"/>
      <selection pane="bottomRight" activeCell="D51" sqref="D51"/>
    </sheetView>
  </sheetViews>
  <sheetFormatPr defaultColWidth="9" defaultRowHeight="15"/>
  <cols>
    <col min="1" max="1" width="19.28515625" customWidth="1"/>
    <col min="2" max="2" width="45.140625" customWidth="1"/>
    <col min="3" max="3" width="11.7109375" customWidth="1"/>
    <col min="4" max="4" width="72.28515625" customWidth="1"/>
    <col min="5" max="5" width="18.7109375" customWidth="1"/>
    <col min="6" max="6" width="15.5703125" customWidth="1"/>
    <col min="7" max="7" width="19.42578125" customWidth="1"/>
    <col min="8" max="8" width="11.7109375" customWidth="1"/>
  </cols>
  <sheetData>
    <row r="1" spans="1:8">
      <c r="A1" s="1" t="s">
        <v>1149</v>
      </c>
      <c r="B1" s="1" t="s">
        <v>1165</v>
      </c>
      <c r="C1" s="1" t="s">
        <v>1567</v>
      </c>
      <c r="D1" s="1" t="s">
        <v>15</v>
      </c>
      <c r="E1" s="1" t="s">
        <v>1568</v>
      </c>
      <c r="F1" s="1" t="s">
        <v>1569</v>
      </c>
      <c r="G1" s="1" t="s">
        <v>1570</v>
      </c>
      <c r="H1" s="1" t="s">
        <v>122</v>
      </c>
    </row>
    <row r="2" spans="1:8">
      <c r="A2" t="s">
        <v>1571</v>
      </c>
      <c r="B2" t="s">
        <v>1572</v>
      </c>
      <c r="C2" s="4" t="s">
        <v>1573</v>
      </c>
      <c r="D2" t="s">
        <v>1574</v>
      </c>
    </row>
    <row r="3" spans="1:8">
      <c r="A3" t="s">
        <v>1575</v>
      </c>
      <c r="B3" t="s">
        <v>1576</v>
      </c>
      <c r="C3" s="4" t="s">
        <v>1573</v>
      </c>
      <c r="D3" t="s">
        <v>1577</v>
      </c>
    </row>
    <row r="4" spans="1:8">
      <c r="A4" t="s">
        <v>1578</v>
      </c>
      <c r="B4" t="s">
        <v>1579</v>
      </c>
      <c r="C4" s="4" t="s">
        <v>1573</v>
      </c>
      <c r="D4" t="s">
        <v>1580</v>
      </c>
    </row>
    <row r="5" spans="1:8">
      <c r="A5" t="s">
        <v>368</v>
      </c>
      <c r="B5" t="s">
        <v>1581</v>
      </c>
      <c r="C5" s="4" t="s">
        <v>1573</v>
      </c>
      <c r="D5" t="s">
        <v>1582</v>
      </c>
    </row>
    <row r="6" spans="1:8">
      <c r="A6" t="s">
        <v>372</v>
      </c>
      <c r="B6" t="s">
        <v>1583</v>
      </c>
      <c r="C6" s="4" t="s">
        <v>1573</v>
      </c>
      <c r="D6" t="s">
        <v>1584</v>
      </c>
    </row>
    <row r="7" spans="1:8">
      <c r="A7" t="s">
        <v>1585</v>
      </c>
      <c r="B7" t="s">
        <v>1576</v>
      </c>
      <c r="C7" s="4" t="s">
        <v>1573</v>
      </c>
      <c r="D7" t="s">
        <v>1586</v>
      </c>
    </row>
    <row r="8" spans="1:8">
      <c r="A8" t="s">
        <v>1587</v>
      </c>
      <c r="B8" t="s">
        <v>1579</v>
      </c>
      <c r="C8" s="4" t="s">
        <v>1573</v>
      </c>
      <c r="D8" t="s">
        <v>1588</v>
      </c>
    </row>
    <row r="9" spans="1:8">
      <c r="A9" t="s">
        <v>1589</v>
      </c>
      <c r="B9" t="s">
        <v>1590</v>
      </c>
      <c r="C9" s="4" t="s">
        <v>1573</v>
      </c>
      <c r="D9" t="s">
        <v>1591</v>
      </c>
    </row>
    <row r="10" spans="1:8">
      <c r="A10" t="s">
        <v>518</v>
      </c>
      <c r="B10" t="s">
        <v>1592</v>
      </c>
      <c r="C10" s="4" t="s">
        <v>1573</v>
      </c>
      <c r="D10" t="s">
        <v>1593</v>
      </c>
    </row>
    <row r="11" spans="1:8">
      <c r="A11" t="s">
        <v>1594</v>
      </c>
      <c r="B11" t="s">
        <v>1595</v>
      </c>
      <c r="C11" s="4" t="s">
        <v>1573</v>
      </c>
      <c r="D11" t="s">
        <v>1596</v>
      </c>
    </row>
    <row r="12" spans="1:8">
      <c r="A12" t="s">
        <v>621</v>
      </c>
      <c r="B12" t="s">
        <v>1597</v>
      </c>
      <c r="C12" s="4" t="s">
        <v>1573</v>
      </c>
      <c r="D12" t="s">
        <v>1598</v>
      </c>
    </row>
    <row r="13" spans="1:8">
      <c r="A13" t="s">
        <v>631</v>
      </c>
      <c r="B13" t="s">
        <v>1599</v>
      </c>
      <c r="C13" s="4" t="s">
        <v>1573</v>
      </c>
      <c r="D13" t="s">
        <v>1600</v>
      </c>
    </row>
    <row r="14" spans="1:8">
      <c r="A14" t="s">
        <v>643</v>
      </c>
      <c r="B14" t="s">
        <v>1601</v>
      </c>
      <c r="C14" s="4" t="s">
        <v>1573</v>
      </c>
      <c r="D14" t="s">
        <v>1602</v>
      </c>
    </row>
    <row r="15" spans="1:8">
      <c r="A15" s="5" t="s">
        <v>262</v>
      </c>
      <c r="B15" t="s">
        <v>1603</v>
      </c>
      <c r="C15" s="4" t="s">
        <v>1573</v>
      </c>
      <c r="D15" s="5" t="s">
        <v>1604</v>
      </c>
    </row>
    <row r="16" spans="1:8" ht="30">
      <c r="A16" s="5" t="s">
        <v>376</v>
      </c>
      <c r="B16" s="5" t="s">
        <v>1605</v>
      </c>
      <c r="C16" s="5" t="s">
        <v>1573</v>
      </c>
      <c r="D16" s="6" t="s">
        <v>1606</v>
      </c>
    </row>
    <row r="17" spans="1:4">
      <c r="A17" t="s">
        <v>134</v>
      </c>
      <c r="B17" s="5" t="s">
        <v>1607</v>
      </c>
      <c r="C17" s="5" t="s">
        <v>1573</v>
      </c>
      <c r="D17" s="5" t="s">
        <v>1608</v>
      </c>
    </row>
    <row r="18" spans="1:4">
      <c r="A18" t="s">
        <v>452</v>
      </c>
      <c r="B18" s="5" t="s">
        <v>1609</v>
      </c>
      <c r="C18" s="5" t="s">
        <v>1573</v>
      </c>
      <c r="D18" s="2" t="s">
        <v>1610</v>
      </c>
    </row>
    <row r="19" spans="1:4" ht="30">
      <c r="A19" t="s">
        <v>292</v>
      </c>
      <c r="B19" s="5" t="s">
        <v>1605</v>
      </c>
      <c r="C19" s="5" t="s">
        <v>1573</v>
      </c>
      <c r="D19" s="6" t="s">
        <v>1611</v>
      </c>
    </row>
    <row r="20" spans="1:4">
      <c r="A20" t="s">
        <v>281</v>
      </c>
      <c r="B20" s="5" t="s">
        <v>1612</v>
      </c>
      <c r="C20" s="5" t="s">
        <v>1573</v>
      </c>
      <c r="D20" s="2" t="s">
        <v>1613</v>
      </c>
    </row>
    <row r="21" spans="1:4">
      <c r="A21" s="5" t="s">
        <v>1614</v>
      </c>
      <c r="B21" s="5" t="s">
        <v>1615</v>
      </c>
      <c r="C21" s="5" t="s">
        <v>1573</v>
      </c>
      <c r="D21" s="2" t="s">
        <v>1616</v>
      </c>
    </row>
    <row r="22" spans="1:4">
      <c r="A22" s="5" t="s">
        <v>1617</v>
      </c>
      <c r="B22" s="5" t="s">
        <v>1618</v>
      </c>
      <c r="C22" s="5" t="s">
        <v>1573</v>
      </c>
      <c r="D22" s="2" t="s">
        <v>1619</v>
      </c>
    </row>
    <row r="23" spans="1:4">
      <c r="A23" s="5" t="s">
        <v>1620</v>
      </c>
      <c r="B23" s="5" t="s">
        <v>1621</v>
      </c>
      <c r="C23" s="5" t="s">
        <v>1573</v>
      </c>
      <c r="D23" s="2" t="s">
        <v>1622</v>
      </c>
    </row>
    <row r="24" spans="1:4">
      <c r="A24" s="5" t="s">
        <v>1623</v>
      </c>
      <c r="B24" s="5" t="s">
        <v>1624</v>
      </c>
      <c r="C24" s="5" t="s">
        <v>1573</v>
      </c>
      <c r="D24" s="2" t="s">
        <v>1625</v>
      </c>
    </row>
    <row r="25" spans="1:4">
      <c r="A25" s="5" t="s">
        <v>1626</v>
      </c>
      <c r="B25" s="5" t="s">
        <v>1627</v>
      </c>
      <c r="C25" s="5" t="s">
        <v>1573</v>
      </c>
      <c r="D25" s="5" t="s">
        <v>1628</v>
      </c>
    </row>
    <row r="26" spans="1:4">
      <c r="A26" s="5" t="s">
        <v>1629</v>
      </c>
      <c r="B26" s="5" t="s">
        <v>1630</v>
      </c>
      <c r="C26" s="5" t="s">
        <v>1573</v>
      </c>
      <c r="D26" s="2" t="s">
        <v>1631</v>
      </c>
    </row>
    <row r="27" spans="1:4">
      <c r="A27" s="5" t="s">
        <v>1632</v>
      </c>
      <c r="B27" s="5" t="s">
        <v>1633</v>
      </c>
      <c r="C27" s="5" t="s">
        <v>1573</v>
      </c>
      <c r="D27" s="5" t="s">
        <v>1634</v>
      </c>
    </row>
    <row r="28" spans="1:4">
      <c r="A28" t="s">
        <v>192</v>
      </c>
      <c r="B28" s="5" t="s">
        <v>1635</v>
      </c>
      <c r="C28" s="5" t="s">
        <v>1573</v>
      </c>
      <c r="D28" s="7" t="s">
        <v>1636</v>
      </c>
    </row>
    <row r="29" spans="1:4">
      <c r="A29" s="3" t="s">
        <v>238</v>
      </c>
      <c r="B29" s="5" t="s">
        <v>1637</v>
      </c>
      <c r="C29" s="5" t="s">
        <v>1573</v>
      </c>
      <c r="D29" t="s">
        <v>1638</v>
      </c>
    </row>
    <row r="30" spans="1:4">
      <c r="A30" s="3" t="s">
        <v>241</v>
      </c>
      <c r="B30" s="5" t="s">
        <v>1639</v>
      </c>
      <c r="C30" s="5" t="s">
        <v>1573</v>
      </c>
      <c r="D30" s="3" t="s">
        <v>1640</v>
      </c>
    </row>
    <row r="31" spans="1:4">
      <c r="A31" s="3" t="s">
        <v>244</v>
      </c>
      <c r="B31" s="5" t="s">
        <v>1641</v>
      </c>
      <c r="C31" s="5" t="s">
        <v>1573</v>
      </c>
      <c r="D31" t="s">
        <v>1638</v>
      </c>
    </row>
    <row r="32" spans="1:4">
      <c r="A32" s="3" t="s">
        <v>248</v>
      </c>
      <c r="B32" s="5" t="s">
        <v>1642</v>
      </c>
      <c r="C32" s="5" t="s">
        <v>1573</v>
      </c>
      <c r="D32" s="7" t="s">
        <v>1643</v>
      </c>
    </row>
    <row r="33" spans="1:4">
      <c r="A33" s="3" t="s">
        <v>252</v>
      </c>
      <c r="B33" s="5" t="s">
        <v>1644</v>
      </c>
      <c r="C33" s="5" t="s">
        <v>1573</v>
      </c>
      <c r="D33" s="3" t="s">
        <v>1645</v>
      </c>
    </row>
    <row r="34" spans="1:4">
      <c r="A34" t="s">
        <v>660</v>
      </c>
      <c r="B34" s="5" t="s">
        <v>1607</v>
      </c>
      <c r="C34" s="5" t="s">
        <v>1573</v>
      </c>
      <c r="D34" s="2" t="s">
        <v>1646</v>
      </c>
    </row>
    <row r="35" spans="1:4">
      <c r="A35" t="s">
        <v>666</v>
      </c>
      <c r="B35" s="5" t="s">
        <v>1607</v>
      </c>
      <c r="C35" s="5" t="s">
        <v>1573</v>
      </c>
      <c r="D35" s="2" t="s">
        <v>1608</v>
      </c>
    </row>
    <row r="36" spans="1:4">
      <c r="A36" t="s">
        <v>668</v>
      </c>
      <c r="B36" s="5" t="s">
        <v>1607</v>
      </c>
      <c r="C36" s="5" t="s">
        <v>1573</v>
      </c>
      <c r="D36" s="2" t="s">
        <v>1647</v>
      </c>
    </row>
    <row r="37" spans="1:4">
      <c r="A37" t="s">
        <v>670</v>
      </c>
      <c r="B37" s="5" t="s">
        <v>1607</v>
      </c>
      <c r="C37" s="5" t="s">
        <v>1573</v>
      </c>
      <c r="D37" s="2" t="s">
        <v>1648</v>
      </c>
    </row>
    <row r="38" spans="1:4">
      <c r="A38" t="s">
        <v>1649</v>
      </c>
      <c r="B38" s="5" t="s">
        <v>1635</v>
      </c>
      <c r="C38" s="5" t="s">
        <v>1573</v>
      </c>
      <c r="D38" s="2" t="s">
        <v>1650</v>
      </c>
    </row>
    <row r="39" spans="1:4">
      <c r="A39" t="s">
        <v>1651</v>
      </c>
      <c r="B39" s="5" t="s">
        <v>1635</v>
      </c>
      <c r="C39" s="5" t="s">
        <v>1573</v>
      </c>
      <c r="D39" s="2" t="s">
        <v>1604</v>
      </c>
    </row>
    <row r="40" spans="1:4">
      <c r="A40" t="s">
        <v>1652</v>
      </c>
      <c r="B40" s="5" t="s">
        <v>1635</v>
      </c>
      <c r="C40" s="5" t="s">
        <v>1573</v>
      </c>
      <c r="D40" s="2" t="s">
        <v>1653</v>
      </c>
    </row>
    <row r="41" spans="1:4">
      <c r="A41" t="s">
        <v>1654</v>
      </c>
      <c r="B41" s="5" t="s">
        <v>1635</v>
      </c>
      <c r="C41" s="5" t="s">
        <v>1573</v>
      </c>
      <c r="D41" s="2" t="s">
        <v>1655</v>
      </c>
    </row>
    <row r="42" spans="1:4" ht="30">
      <c r="A42" t="s">
        <v>468</v>
      </c>
      <c r="B42" s="5" t="s">
        <v>1605</v>
      </c>
      <c r="C42" s="5" t="s">
        <v>1573</v>
      </c>
      <c r="D42" s="6" t="s">
        <v>1656</v>
      </c>
    </row>
    <row r="43" spans="1:4" ht="30">
      <c r="A43" t="s">
        <v>342</v>
      </c>
      <c r="B43" s="5" t="s">
        <v>1605</v>
      </c>
      <c r="C43" s="5" t="s">
        <v>1573</v>
      </c>
      <c r="D43" s="6" t="s">
        <v>1657</v>
      </c>
    </row>
    <row r="44" spans="1:4">
      <c r="A44" t="s">
        <v>568</v>
      </c>
      <c r="B44" s="5" t="s">
        <v>1658</v>
      </c>
      <c r="C44" s="5" t="s">
        <v>1573</v>
      </c>
      <c r="D44" t="s">
        <v>1659</v>
      </c>
    </row>
    <row r="45" spans="1:4" ht="30">
      <c r="A45" t="s">
        <v>522</v>
      </c>
      <c r="B45" s="5" t="s">
        <v>1605</v>
      </c>
      <c r="C45" s="5" t="s">
        <v>1573</v>
      </c>
      <c r="D45" s="6" t="s">
        <v>1660</v>
      </c>
    </row>
    <row r="46" spans="1:4">
      <c r="A46" t="s">
        <v>545</v>
      </c>
      <c r="B46" s="5" t="s">
        <v>1661</v>
      </c>
      <c r="C46" s="5" t="s">
        <v>1573</v>
      </c>
      <c r="D46" s="2" t="s">
        <v>1662</v>
      </c>
    </row>
    <row r="47" spans="1:4">
      <c r="A47" t="s">
        <v>549</v>
      </c>
      <c r="B47" s="5" t="s">
        <v>1663</v>
      </c>
      <c r="C47" s="5" t="s">
        <v>1573</v>
      </c>
      <c r="D47" t="s">
        <v>1664</v>
      </c>
    </row>
    <row r="48" spans="1:4">
      <c r="A48" t="s">
        <v>556</v>
      </c>
      <c r="B48" s="5" t="s">
        <v>1665</v>
      </c>
      <c r="C48" s="5" t="s">
        <v>1573</v>
      </c>
      <c r="D48" s="2" t="s">
        <v>1666</v>
      </c>
    </row>
    <row r="49" spans="1:4">
      <c r="A49" t="s">
        <v>559</v>
      </c>
      <c r="B49" s="5" t="s">
        <v>1667</v>
      </c>
      <c r="C49" s="5" t="s">
        <v>1573</v>
      </c>
      <c r="D49" s="2" t="s">
        <v>1668</v>
      </c>
    </row>
    <row r="50" spans="1:4" ht="90">
      <c r="A50" t="s">
        <v>562</v>
      </c>
      <c r="B50" s="5" t="s">
        <v>1669</v>
      </c>
      <c r="C50" s="5" t="s">
        <v>1573</v>
      </c>
      <c r="D50" s="2" t="s">
        <v>1670</v>
      </c>
    </row>
    <row r="51" spans="1:4">
      <c r="A51" t="s">
        <v>567</v>
      </c>
      <c r="B51" s="5" t="s">
        <v>1671</v>
      </c>
      <c r="C51" s="5" t="s">
        <v>1573</v>
      </c>
      <c r="D51" s="2" t="s">
        <v>1672</v>
      </c>
    </row>
    <row r="52" spans="1:4" ht="30">
      <c r="A52" t="s">
        <v>491</v>
      </c>
      <c r="B52" s="5" t="s">
        <v>1605</v>
      </c>
      <c r="C52" s="5" t="s">
        <v>1573</v>
      </c>
      <c r="D52" s="6" t="s">
        <v>1673</v>
      </c>
    </row>
    <row r="53" spans="1:4" ht="30">
      <c r="A53" t="s">
        <v>578</v>
      </c>
      <c r="B53" s="5" t="s">
        <v>1605</v>
      </c>
      <c r="C53" s="5" t="s">
        <v>1573</v>
      </c>
      <c r="D53" s="6" t="s">
        <v>1674</v>
      </c>
    </row>
    <row r="54" spans="1:4">
      <c r="A54" t="s">
        <v>603</v>
      </c>
      <c r="B54" s="5" t="s">
        <v>1675</v>
      </c>
      <c r="C54" s="5" t="s">
        <v>1573</v>
      </c>
      <c r="D54" t="s">
        <v>1676</v>
      </c>
    </row>
    <row r="55" spans="1:4">
      <c r="A55" t="s">
        <v>609</v>
      </c>
      <c r="B55" s="5" t="s">
        <v>1671</v>
      </c>
      <c r="C55" s="5" t="s">
        <v>1573</v>
      </c>
      <c r="D55" s="2" t="s">
        <v>1677</v>
      </c>
    </row>
    <row r="56" spans="1:4">
      <c r="A56" t="s">
        <v>606</v>
      </c>
      <c r="B56" s="5" t="s">
        <v>1678</v>
      </c>
      <c r="C56" s="5" t="s">
        <v>1573</v>
      </c>
      <c r="D56" s="7" t="s">
        <v>1679</v>
      </c>
    </row>
    <row r="57" spans="1:4">
      <c r="A57" s="2" t="s">
        <v>599</v>
      </c>
      <c r="B57" s="5" t="s">
        <v>1661</v>
      </c>
      <c r="C57" s="5" t="s">
        <v>1573</v>
      </c>
      <c r="D57" t="s">
        <v>1680</v>
      </c>
    </row>
    <row r="58" spans="1:4">
      <c r="A58" s="2" t="s">
        <v>1148</v>
      </c>
      <c r="B58" s="5" t="s">
        <v>1661</v>
      </c>
      <c r="C58" s="5" t="s">
        <v>1573</v>
      </c>
      <c r="D58" t="s">
        <v>1681</v>
      </c>
    </row>
    <row r="59" spans="1:4" ht="30">
      <c r="A59" t="s">
        <v>631</v>
      </c>
      <c r="B59" s="5" t="s">
        <v>1605</v>
      </c>
      <c r="C59" s="5" t="s">
        <v>1573</v>
      </c>
      <c r="D59" s="6" t="s">
        <v>1682</v>
      </c>
    </row>
    <row r="60" spans="1:4">
      <c r="A60" t="s">
        <v>628</v>
      </c>
      <c r="B60" s="5" t="s">
        <v>1661</v>
      </c>
      <c r="C60" s="5" t="s">
        <v>1573</v>
      </c>
      <c r="D60" s="2" t="s">
        <v>1683</v>
      </c>
    </row>
    <row r="61" spans="1:4">
      <c r="A61" t="s">
        <v>629</v>
      </c>
      <c r="B61" s="5" t="s">
        <v>1663</v>
      </c>
      <c r="C61" s="5" t="s">
        <v>1573</v>
      </c>
      <c r="D61" t="s">
        <v>1684</v>
      </c>
    </row>
    <row r="62" spans="1:4" ht="30">
      <c r="A62" t="s">
        <v>264</v>
      </c>
      <c r="B62" s="5" t="s">
        <v>1605</v>
      </c>
      <c r="C62" s="5" t="s">
        <v>1573</v>
      </c>
      <c r="D62" s="6" t="s">
        <v>1685</v>
      </c>
    </row>
    <row r="63" spans="1:4">
      <c r="A63" t="s">
        <v>266</v>
      </c>
      <c r="B63" s="5" t="s">
        <v>1686</v>
      </c>
      <c r="C63" s="5" t="s">
        <v>1573</v>
      </c>
      <c r="D63" s="6" t="s">
        <v>1687</v>
      </c>
    </row>
    <row r="64" spans="1:4">
      <c r="A64" s="3" t="s">
        <v>630</v>
      </c>
      <c r="B64" s="5" t="s">
        <v>1678</v>
      </c>
      <c r="C64" s="5" t="s">
        <v>1573</v>
      </c>
      <c r="D64" t="s">
        <v>1688</v>
      </c>
    </row>
    <row r="65" spans="1:4" ht="30">
      <c r="A65" t="s">
        <v>633</v>
      </c>
      <c r="B65" s="5" t="s">
        <v>1605</v>
      </c>
      <c r="C65" s="5" t="s">
        <v>1573</v>
      </c>
      <c r="D65" s="6" t="s">
        <v>1689</v>
      </c>
    </row>
    <row r="66" spans="1:4">
      <c r="A66" t="s">
        <v>639</v>
      </c>
      <c r="B66" s="5" t="s">
        <v>1678</v>
      </c>
      <c r="C66" s="5" t="s">
        <v>1573</v>
      </c>
      <c r="D66" s="6" t="s">
        <v>1690</v>
      </c>
    </row>
    <row r="67" spans="1:4">
      <c r="A67" t="s">
        <v>637</v>
      </c>
      <c r="B67" s="5" t="s">
        <v>1661</v>
      </c>
      <c r="C67" s="5" t="s">
        <v>1573</v>
      </c>
      <c r="D67" s="2" t="s">
        <v>1691</v>
      </c>
    </row>
    <row r="68" spans="1:4">
      <c r="A68" t="s">
        <v>638</v>
      </c>
      <c r="B68" s="5" t="s">
        <v>1692</v>
      </c>
      <c r="C68" s="5" t="s">
        <v>1573</v>
      </c>
      <c r="D68" t="s">
        <v>1693</v>
      </c>
    </row>
    <row r="69" spans="1:4">
      <c r="A69" t="s">
        <v>642</v>
      </c>
      <c r="B69" s="5" t="s">
        <v>1671</v>
      </c>
      <c r="C69" s="5" t="s">
        <v>1573</v>
      </c>
      <c r="D69" s="2" t="s">
        <v>1694</v>
      </c>
    </row>
  </sheetData>
  <autoFilter ref="A1:H69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6"/>
  <sheetViews>
    <sheetView zoomScale="125" zoomScaleNormal="125" workbookViewId="0">
      <pane ySplit="1" topLeftCell="A37" activePane="bottomLeft" state="frozen"/>
      <selection pane="bottomLeft" activeCell="B37" sqref="B37"/>
    </sheetView>
  </sheetViews>
  <sheetFormatPr defaultColWidth="9" defaultRowHeight="15"/>
  <cols>
    <col min="1" max="1" width="19.42578125" customWidth="1"/>
    <col min="2" max="2" width="73.7109375" customWidth="1"/>
    <col min="3" max="4" width="19.42578125" customWidth="1"/>
  </cols>
  <sheetData>
    <row r="1" spans="1:4">
      <c r="A1" s="1" t="s">
        <v>1149</v>
      </c>
      <c r="B1" s="1" t="s">
        <v>15</v>
      </c>
      <c r="C1" s="1" t="s">
        <v>1570</v>
      </c>
      <c r="D1" s="1" t="s">
        <v>122</v>
      </c>
    </row>
    <row r="2" spans="1:4" ht="30">
      <c r="A2" s="2" t="s">
        <v>421</v>
      </c>
      <c r="B2" s="2" t="s">
        <v>1695</v>
      </c>
      <c r="C2" t="s">
        <v>221</v>
      </c>
    </row>
    <row r="3" spans="1:4">
      <c r="A3" t="s">
        <v>1696</v>
      </c>
      <c r="B3" s="2" t="s">
        <v>1697</v>
      </c>
      <c r="C3" t="s">
        <v>221</v>
      </c>
    </row>
    <row r="4" spans="1:4">
      <c r="A4" s="2" t="s">
        <v>187</v>
      </c>
      <c r="B4" t="s">
        <v>1698</v>
      </c>
      <c r="C4" t="s">
        <v>133</v>
      </c>
      <c r="D4">
        <v>1</v>
      </c>
    </row>
    <row r="5" spans="1:4">
      <c r="A5" s="2" t="s">
        <v>226</v>
      </c>
      <c r="B5" s="2" t="s">
        <v>1699</v>
      </c>
    </row>
    <row r="6" spans="1:4" ht="30">
      <c r="A6" t="s">
        <v>236</v>
      </c>
      <c r="B6" s="2" t="s">
        <v>1700</v>
      </c>
    </row>
    <row r="7" spans="1:4">
      <c r="A7" s="2" t="s">
        <v>239</v>
      </c>
      <c r="B7" t="s">
        <v>1701</v>
      </c>
    </row>
    <row r="8" spans="1:4">
      <c r="A8" s="2" t="s">
        <v>245</v>
      </c>
      <c r="B8" t="s">
        <v>1701</v>
      </c>
    </row>
    <row r="9" spans="1:4">
      <c r="A9" s="3"/>
      <c r="B9" s="2" t="s">
        <v>1702</v>
      </c>
    </row>
    <row r="10" spans="1:4">
      <c r="A10" s="3"/>
      <c r="B10" s="2" t="s">
        <v>1703</v>
      </c>
    </row>
    <row r="11" spans="1:4">
      <c r="A11" s="3"/>
      <c r="B11" s="2" t="s">
        <v>1704</v>
      </c>
    </row>
    <row r="12" spans="1:4">
      <c r="A12" s="2" t="s">
        <v>282</v>
      </c>
      <c r="B12" t="s">
        <v>1705</v>
      </c>
    </row>
    <row r="13" spans="1:4">
      <c r="A13" s="2" t="s">
        <v>661</v>
      </c>
      <c r="B13" s="2" t="s">
        <v>1706</v>
      </c>
    </row>
    <row r="14" spans="1:4">
      <c r="A14" s="2" t="s">
        <v>667</v>
      </c>
      <c r="B14" s="2" t="s">
        <v>1706</v>
      </c>
    </row>
    <row r="15" spans="1:4">
      <c r="A15" s="2" t="s">
        <v>669</v>
      </c>
      <c r="B15" s="2" t="s">
        <v>1707</v>
      </c>
    </row>
    <row r="16" spans="1:4">
      <c r="A16" s="2" t="s">
        <v>671</v>
      </c>
      <c r="B16" s="2" t="s">
        <v>1708</v>
      </c>
    </row>
    <row r="17" spans="1:2">
      <c r="A17" s="2" t="s">
        <v>141</v>
      </c>
      <c r="B17" s="2" t="s">
        <v>1709</v>
      </c>
    </row>
    <row r="18" spans="1:2">
      <c r="A18" s="2" t="s">
        <v>164</v>
      </c>
      <c r="B18" s="2" t="s">
        <v>1710</v>
      </c>
    </row>
    <row r="19" spans="1:2">
      <c r="A19" s="2" t="s">
        <v>165</v>
      </c>
      <c r="B19" s="2" t="s">
        <v>1711</v>
      </c>
    </row>
    <row r="20" spans="1:2">
      <c r="A20" s="2" t="s">
        <v>171</v>
      </c>
      <c r="B20" s="2" t="s">
        <v>1712</v>
      </c>
    </row>
    <row r="21" spans="1:2">
      <c r="A21" s="2" t="s">
        <v>175</v>
      </c>
      <c r="B21" s="2" t="s">
        <v>1713</v>
      </c>
    </row>
    <row r="22" spans="1:2">
      <c r="A22" s="2" t="s">
        <v>188</v>
      </c>
      <c r="B22" s="2" t="s">
        <v>1714</v>
      </c>
    </row>
    <row r="23" spans="1:2">
      <c r="A23" s="2" t="s">
        <v>261</v>
      </c>
      <c r="B23" s="2" t="s">
        <v>1715</v>
      </c>
    </row>
    <row r="24" spans="1:2">
      <c r="A24" s="2" t="s">
        <v>276</v>
      </c>
      <c r="B24" s="2" t="s">
        <v>1716</v>
      </c>
    </row>
    <row r="25" spans="1:2">
      <c r="A25" s="2" t="s">
        <v>290</v>
      </c>
      <c r="B25" s="2" t="s">
        <v>1717</v>
      </c>
    </row>
    <row r="26" spans="1:2">
      <c r="A26" s="2" t="s">
        <v>340</v>
      </c>
      <c r="B26" s="2" t="s">
        <v>1718</v>
      </c>
    </row>
    <row r="27" spans="1:2">
      <c r="A27" s="2" t="s">
        <v>374</v>
      </c>
      <c r="B27" s="2" t="s">
        <v>1706</v>
      </c>
    </row>
    <row r="28" spans="1:2">
      <c r="A28" s="2" t="s">
        <v>466</v>
      </c>
      <c r="B28" s="2" t="s">
        <v>1707</v>
      </c>
    </row>
    <row r="29" spans="1:2">
      <c r="A29" s="2" t="s">
        <v>489</v>
      </c>
      <c r="B29" s="2" t="s">
        <v>1719</v>
      </c>
    </row>
    <row r="30" spans="1:2">
      <c r="A30" s="2" t="s">
        <v>520</v>
      </c>
      <c r="B30" s="2" t="s">
        <v>1708</v>
      </c>
    </row>
    <row r="31" spans="1:2">
      <c r="A31" s="2" t="s">
        <v>576</v>
      </c>
      <c r="B31" s="2" t="s">
        <v>1720</v>
      </c>
    </row>
    <row r="32" spans="1:2">
      <c r="A32" s="2" t="s">
        <v>623</v>
      </c>
      <c r="B32" s="2" t="s">
        <v>1721</v>
      </c>
    </row>
    <row r="33" spans="1:2">
      <c r="A33" s="2" t="s">
        <v>632</v>
      </c>
      <c r="B33" s="2" t="s">
        <v>1722</v>
      </c>
    </row>
    <row r="34" spans="1:2" ht="30">
      <c r="A34" t="s">
        <v>563</v>
      </c>
      <c r="B34" s="2" t="s">
        <v>1723</v>
      </c>
    </row>
    <row r="35" spans="1:2" ht="30">
      <c r="A35" s="2" t="s">
        <v>613</v>
      </c>
      <c r="B35" s="2" t="s">
        <v>1724</v>
      </c>
    </row>
    <row r="36" spans="1:2">
      <c r="A36" s="2" t="s">
        <v>267</v>
      </c>
      <c r="B36" t="s">
        <v>1725</v>
      </c>
    </row>
  </sheetData>
  <autoFilter ref="A1:D1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Study</vt:lpstr>
      <vt:lpstr>Datasets</vt:lpstr>
      <vt:lpstr>Variables</vt:lpstr>
      <vt:lpstr>ValueLevel</vt:lpstr>
      <vt:lpstr>WhereClauses</vt:lpstr>
      <vt:lpstr>Codelists</vt:lpstr>
      <vt:lpstr>Dictionaries</vt:lpstr>
      <vt:lpstr>Methods</vt:lpstr>
      <vt:lpstr>Comments</vt:lpstr>
      <vt:lpstr>Documents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Pinnacle 21</dc:creator>
  <cp:lastModifiedBy>Noah Simonyan</cp:lastModifiedBy>
  <cp:revision>1</cp:revision>
  <dcterms:created xsi:type="dcterms:W3CDTF">2019-12-18T05:16:00Z</dcterms:created>
  <dcterms:modified xsi:type="dcterms:W3CDTF">2025-07-01T10:04:44Z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