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Blad1" sheetId="1" r:id="rId1"/>
  </sheets>
  <calcPr calcId="162912"/>
</workbook>
</file>

<file path=xl/calcChain.xml><?xml version="1.0" encoding="utf-8"?>
<calcChain xmlns="http://schemas.openxmlformats.org/spreadsheetml/2006/main">
  <c r="O24" i="1" l="1"/>
  <c r="J6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J13" i="1"/>
  <c r="J14" i="1"/>
  <c r="J15" i="1"/>
  <c r="J16" i="1"/>
  <c r="J17" i="1"/>
  <c r="J18" i="1"/>
  <c r="J19" i="1"/>
  <c r="J20" i="1"/>
  <c r="J21" i="1"/>
  <c r="J22" i="1"/>
  <c r="K22" i="1"/>
  <c r="K17" i="1"/>
  <c r="K12" i="1"/>
  <c r="O12" i="1"/>
  <c r="S6" i="1"/>
  <c r="L13" i="1"/>
  <c r="L14" i="1"/>
  <c r="L15" i="1"/>
  <c r="L16" i="1"/>
  <c r="L17" i="1"/>
  <c r="L18" i="1"/>
  <c r="L19" i="1"/>
  <c r="L20" i="1"/>
  <c r="L21" i="1"/>
  <c r="L22" i="1"/>
  <c r="L23" i="1"/>
  <c r="L24" i="1"/>
  <c r="J23" i="1"/>
  <c r="J24" i="1"/>
  <c r="O6" i="1"/>
  <c r="D12" i="1"/>
  <c r="H12" i="1"/>
  <c r="H8" i="1"/>
  <c r="F6" i="1"/>
  <c r="D8" i="1"/>
</calcChain>
</file>

<file path=xl/sharedStrings.xml><?xml version="1.0" encoding="utf-8"?>
<sst xmlns="http://schemas.openxmlformats.org/spreadsheetml/2006/main" count="14" uniqueCount="13">
  <si>
    <t>Easting</t>
  </si>
  <si>
    <t>diff</t>
  </si>
  <si>
    <t>Northing</t>
  </si>
  <si>
    <t>Number of files (optimistic)</t>
  </si>
  <si>
    <t>Number of points on screen with 1 lowest child node loaded</t>
  </si>
  <si>
    <t>Area</t>
  </si>
  <si>
    <t>points/m2</t>
  </si>
  <si>
    <t>Levels</t>
  </si>
  <si>
    <t>HRC files</t>
  </si>
  <si>
    <t>Spacing (m)</t>
  </si>
  <si>
    <t>Extent</t>
  </si>
  <si>
    <t>points/node</t>
  </si>
  <si>
    <t>30cm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</si>
</sst>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8"/>
  <sheetViews>
    <sheetView tabSelected="1" workbookViewId="0"/>
  </sheetViews>
  <sheetFormatPr defaultRowHeight="15"/>
  <cols>
    <col min="2" max="2" width="12.140625" bestFit="1" customWidth="1"/>
    <col min="4" max="4" width="12.140625" bestFit="1" customWidth="1"/>
    <col min="8" max="8" width="12.140625" bestFit="1" customWidth="1"/>
    <col min="11" max="11" width="12.140625" bestFit="1" customWidth="1"/>
    <col min="12" max="12" width="11.42578125" bestFit="1" customWidth="1"/>
    <col min="13" max="13" width="13.85546875" bestFit="1" customWidth="1"/>
  </cols>
  <sheetData>
    <row r="4" spans="2:19">
      <c r="B4" s="1">
        <v>640000000000</v>
      </c>
    </row>
    <row r="5" spans="2:19">
      <c r="D5" t="s">
        <v>0</v>
      </c>
      <c r="F5" t="s">
        <v>1</v>
      </c>
      <c r="H5" t="s">
        <v>2</v>
      </c>
      <c r="J5" t="s">
        <v>1</v>
      </c>
      <c r="O5" t="s">
        <v>3</v>
      </c>
      <c r="S5" t="s">
        <v>4</v>
      </c>
    </row>
    <row r="6" spans="2:19">
      <c r="D6">
        <v>12628.054099999999</v>
      </c>
      <c r="E6">
        <v>308179.04229999997</v>
      </c>
      <c r="F6">
        <f>E6-D6</f>
        <v>295550.98819999996</v>
      </c>
      <c r="H6">
        <v>283594.4779</v>
      </c>
      <c r="I6">
        <v>611063.14289999998</v>
      </c>
      <c r="J6">
        <f>I6-H6</f>
        <v>327468.66499999998</v>
      </c>
      <c r="O6" s="1">
        <f>4^12+4^11</f>
        <v>20971520</v>
      </c>
      <c r="S6" s="1">
        <f>O12*13</f>
        <v>1329483.4568400085</v>
      </c>
    </row>
    <row r="8" spans="2:19">
      <c r="D8">
        <f>F6/16</f>
        <v>18471.936762499998</v>
      </c>
      <c r="H8">
        <f>J6/16</f>
        <v>20466.791562499999</v>
      </c>
    </row>
    <row r="11" spans="2:19">
      <c r="D11" t="s">
        <v>5</v>
      </c>
      <c r="F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11</v>
      </c>
    </row>
    <row r="12" spans="2:19">
      <c r="D12">
        <f>J6*J6</f>
        <v>107235726556.88222</v>
      </c>
      <c r="F12">
        <v>9</v>
      </c>
      <c r="H12">
        <f>D12*F12</f>
        <v>965121539011.93994</v>
      </c>
      <c r="J12">
        <v>1</v>
      </c>
      <c r="K12" s="1">
        <f>4^J12</f>
        <v>4</v>
      </c>
      <c r="L12">
        <v>1024</v>
      </c>
      <c r="M12" s="2">
        <f>J6</f>
        <v>327468.66499999998</v>
      </c>
      <c r="O12">
        <f>($J$6/L12)^2</f>
        <v>102267.9582184622</v>
      </c>
      <c r="Q12" s="1"/>
      <c r="R12" s="1"/>
    </row>
    <row r="13" spans="2:19">
      <c r="J13">
        <f>J12+1</f>
        <v>2</v>
      </c>
      <c r="K13" s="1"/>
      <c r="L13">
        <f>L12/2</f>
        <v>512</v>
      </c>
      <c r="M13" s="2">
        <f>M12/2</f>
        <v>163734.33249999999</v>
      </c>
      <c r="Q13" s="1"/>
      <c r="R13" s="1"/>
      <c r="S13" s="1"/>
    </row>
    <row r="14" spans="2:19">
      <c r="F14" t="s">
        <v>12</v>
      </c>
      <c r="H14" s="1"/>
      <c r="J14">
        <f t="shared" ref="J14:J24" si="0">J13+1</f>
        <v>3</v>
      </c>
      <c r="K14" s="1"/>
      <c r="L14">
        <f>L13/2</f>
        <v>256</v>
      </c>
      <c r="M14" s="2">
        <f t="shared" ref="M14:M24" si="1">M13/2</f>
        <v>81867.166249999995</v>
      </c>
      <c r="Q14" s="1"/>
      <c r="R14" s="1"/>
      <c r="S14" s="1"/>
    </row>
    <row r="15" spans="2:19">
      <c r="J15">
        <f t="shared" si="0"/>
        <v>4</v>
      </c>
      <c r="K15" s="1"/>
      <c r="L15">
        <f>L14/2</f>
        <v>128</v>
      </c>
      <c r="M15" s="2">
        <f t="shared" si="1"/>
        <v>40933.583124999997</v>
      </c>
      <c r="Q15" s="1"/>
      <c r="R15" s="1"/>
      <c r="S15" s="1"/>
    </row>
    <row r="16" spans="2:19">
      <c r="H16" s="1"/>
      <c r="J16">
        <f t="shared" si="0"/>
        <v>5</v>
      </c>
      <c r="K16" s="1"/>
      <c r="L16">
        <f>L15/2</f>
        <v>64</v>
      </c>
      <c r="M16" s="2">
        <f t="shared" si="1"/>
        <v>20466.791562499999</v>
      </c>
      <c r="Q16" s="1"/>
      <c r="R16" s="1"/>
      <c r="S16" s="1"/>
    </row>
    <row r="17" spans="2:19">
      <c r="J17">
        <f t="shared" si="0"/>
        <v>6</v>
      </c>
      <c r="K17" s="1">
        <f>4^J17</f>
        <v>4096</v>
      </c>
      <c r="L17">
        <f>L16/2</f>
        <v>32</v>
      </c>
      <c r="M17" s="2">
        <f t="shared" si="1"/>
        <v>10233.395781249999</v>
      </c>
      <c r="Q17" s="1"/>
      <c r="R17" s="1"/>
      <c r="S17" s="1"/>
    </row>
    <row r="18" spans="2:19">
      <c r="J18">
        <f t="shared" si="0"/>
        <v>7</v>
      </c>
      <c r="K18" s="1"/>
      <c r="L18">
        <f>L17/2</f>
        <v>16</v>
      </c>
      <c r="M18" s="2">
        <f t="shared" si="1"/>
        <v>5116.6978906249997</v>
      </c>
      <c r="Q18" s="1"/>
      <c r="R18" s="1"/>
      <c r="S18" s="1"/>
    </row>
    <row r="19" spans="2:19">
      <c r="J19">
        <f t="shared" si="0"/>
        <v>8</v>
      </c>
      <c r="K19" s="1"/>
      <c r="L19">
        <f>L18/2</f>
        <v>8</v>
      </c>
      <c r="M19" s="2">
        <f t="shared" si="1"/>
        <v>2558.3489453124998</v>
      </c>
      <c r="Q19" s="1"/>
      <c r="R19" s="1"/>
      <c r="S19" s="1"/>
    </row>
    <row r="20" spans="2:19">
      <c r="J20">
        <f t="shared" si="0"/>
        <v>9</v>
      </c>
      <c r="K20" s="1"/>
      <c r="L20">
        <f>L19/2</f>
        <v>4</v>
      </c>
      <c r="M20" s="2">
        <f t="shared" si="1"/>
        <v>1279.1744726562499</v>
      </c>
      <c r="Q20" s="1"/>
      <c r="R20" s="1"/>
      <c r="S20" s="1"/>
    </row>
    <row r="21" spans="2:19">
      <c r="J21">
        <f t="shared" si="0"/>
        <v>10</v>
      </c>
      <c r="K21" s="1"/>
      <c r="L21">
        <f>L20/2</f>
        <v>2</v>
      </c>
      <c r="M21" s="2">
        <f t="shared" si="1"/>
        <v>639.58723632812496</v>
      </c>
      <c r="Q21" s="1"/>
      <c r="R21" s="1"/>
      <c r="S21" s="1"/>
    </row>
    <row r="22" spans="2:19">
      <c r="J22">
        <f t="shared" si="0"/>
        <v>11</v>
      </c>
      <c r="K22" s="1">
        <f>4^J22</f>
        <v>4194304</v>
      </c>
      <c r="L22">
        <f>L21/2</f>
        <v>1</v>
      </c>
      <c r="M22" s="2">
        <f t="shared" si="1"/>
        <v>319.79361816406248</v>
      </c>
      <c r="Q22" s="1"/>
      <c r="R22" s="1"/>
      <c r="S22" s="1"/>
    </row>
    <row r="23" spans="2:19">
      <c r="J23">
        <f t="shared" si="0"/>
        <v>12</v>
      </c>
      <c r="K23" s="1"/>
      <c r="L23">
        <f>L22/2</f>
        <v>0.5</v>
      </c>
      <c r="M23" s="2">
        <f t="shared" si="1"/>
        <v>159.89680908203124</v>
      </c>
      <c r="Q23" s="1"/>
      <c r="R23" s="1"/>
      <c r="S23" s="1"/>
    </row>
    <row r="24" spans="2:19">
      <c r="J24">
        <f t="shared" si="0"/>
        <v>13</v>
      </c>
      <c r="K24" s="1"/>
      <c r="L24">
        <f>L23/2</f>
        <v>0.25</v>
      </c>
      <c r="M24" s="2">
        <f t="shared" si="1"/>
        <v>79.94840454101562</v>
      </c>
      <c r="O24">
        <f>M24^2 *9</f>
        <v>57525.726497884985</v>
      </c>
      <c r="Q24" s="1"/>
      <c r="R24" s="1"/>
      <c r="S24" s="1"/>
    </row>
    <row r="28" spans="2:19">
      <c r="B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Maarten van Meersbergen</cp:lastModifiedBy>
  <cp:revision/>
  <dcterms:created xsi:type="dcterms:W3CDTF">2006-09-16T00:00:00Z</dcterms:created>
  <dcterms:modified xsi:type="dcterms:W3CDTF">2015-05-29T09:40:02Z</dcterms:modified>
</cp:coreProperties>
</file>