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uac" localSheetId="0">Sheet1!$C$1:$J$66</definedName>
  </definedNames>
  <calcPr calcId="125725"/>
</workbook>
</file>

<file path=xl/calcChain.xml><?xml version="1.0" encoding="utf-8"?>
<calcChain xmlns="http://schemas.openxmlformats.org/spreadsheetml/2006/main">
  <c r="J67" i="1"/>
  <c r="J68" s="1"/>
  <c r="J52"/>
  <c r="J53"/>
  <c r="J51" l="1"/>
  <c r="J54"/>
  <c r="J55"/>
  <c r="J56"/>
  <c r="J57"/>
  <c r="J58"/>
  <c r="J59"/>
  <c r="J60"/>
  <c r="J61"/>
  <c r="J62"/>
  <c r="J63"/>
  <c r="J64"/>
  <c r="J65"/>
  <c r="J66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"/>
</calcChain>
</file>

<file path=xl/connections.xml><?xml version="1.0" encoding="utf-8"?>
<connections xmlns="http://schemas.openxmlformats.org/spreadsheetml/2006/main">
  <connection id="1" name="uac" type="6" refreshedVersion="3" background="1" saveData="1">
    <textPr codePage="437" sourceFile="C:\Users\Armin\Documents\svn_bedrijf\eagle\timearc\uac.csv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<sst xmlns="http://schemas.openxmlformats.org/spreadsheetml/2006/main" count="175" uniqueCount="107">
  <si>
    <t>Part</t>
  </si>
  <si>
    <t>Value</t>
  </si>
  <si>
    <t>Description</t>
  </si>
  <si>
    <t>MPN</t>
  </si>
  <si>
    <t>OC_DIGIKEY_1</t>
  </si>
  <si>
    <t>OC_FARNELL</t>
  </si>
  <si>
    <t>U_PRICE_1</t>
  </si>
  <si>
    <t>C1</t>
  </si>
  <si>
    <t>100n</t>
  </si>
  <si>
    <t>CAPACITOR, European symbol</t>
  </si>
  <si>
    <t>C2</t>
  </si>
  <si>
    <t>C3</t>
  </si>
  <si>
    <t>C4</t>
  </si>
  <si>
    <t>C5</t>
  </si>
  <si>
    <t>C6</t>
  </si>
  <si>
    <t>6.8p</t>
  </si>
  <si>
    <t>C7</t>
  </si>
  <si>
    <t>C8</t>
  </si>
  <si>
    <t>C11</t>
  </si>
  <si>
    <t>C17</t>
  </si>
  <si>
    <t>10u</t>
  </si>
  <si>
    <t>C18</t>
  </si>
  <si>
    <t>C20</t>
  </si>
  <si>
    <t>10n</t>
  </si>
  <si>
    <t>C23</t>
  </si>
  <si>
    <t>C24</t>
  </si>
  <si>
    <t>100u</t>
  </si>
  <si>
    <t>POLARIZED CAPACITOR, European symbol</t>
  </si>
  <si>
    <t>C25</t>
  </si>
  <si>
    <t>C27</t>
  </si>
  <si>
    <t>FTDI</t>
  </si>
  <si>
    <t>Header 6</t>
  </si>
  <si>
    <t>HOUR0</t>
  </si>
  <si>
    <t>LED</t>
  </si>
  <si>
    <t>IC1</t>
  </si>
  <si>
    <t>Voltage Regulator LM1117</t>
  </si>
  <si>
    <t>MIN0</t>
  </si>
  <si>
    <t>PROG</t>
  </si>
  <si>
    <t>PIN HEADER</t>
  </si>
  <si>
    <t>Q1</t>
  </si>
  <si>
    <t>2N7002CK4SST</t>
  </si>
  <si>
    <t>N-Channel JFETs</t>
  </si>
  <si>
    <t>Q6</t>
  </si>
  <si>
    <t>Q7</t>
  </si>
  <si>
    <t>R1</t>
  </si>
  <si>
    <t>RESISTOR, European symbol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</si>
  <si>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</si>
  <si>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</si>
  <si>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</si>
  <si>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</si>
  <si>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</si>
  <si>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</si>
  <si>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</si>
  <si>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</si>
  <si>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</si>
  <si>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</si>
  <si>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</si>
  <si>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</si>
  <si>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R16</t>
  </si>
  <si>
    <t>10k</t>
  </si>
  <si>
    <t>R23</t>
  </si>
  <si>
    <t>R27</t>
  </si>
  <si>
    <t>R28</t>
  </si>
  <si>
    <t>R29</t>
  </si>
  <si>
    <t>R30</t>
  </si>
  <si>
    <t>1k5</t>
  </si>
  <si>
    <t>R31</t>
  </si>
  <si>
    <t>R32</t>
  </si>
  <si>
    <t>R33</t>
  </si>
  <si>
    <t>36k</t>
  </si>
  <si>
    <t>R34</t>
  </si>
  <si>
    <t>47k</t>
  </si>
  <si>
    <t>R36</t>
  </si>
  <si>
    <t>R43</t>
  </si>
  <si>
    <t>SEC0</t>
  </si>
  <si>
    <t>SPECIAL0</t>
  </si>
  <si>
    <t>SPECIAL3</t>
  </si>
  <si>
    <t>SPECIAL5</t>
  </si>
  <si>
    <t>SPECIAL6</t>
  </si>
  <si>
    <t>SPECIAL9</t>
  </si>
  <si>
    <t>SPECIAL11</t>
  </si>
  <si>
    <t>U$1</t>
  </si>
  <si>
    <t>STM32F103CBT6</t>
  </si>
  <si>
    <t>U$2</t>
  </si>
  <si>
    <t>CRYSTAL_32KHZ</t>
  </si>
  <si>
    <t>MC-306 32.768K-E3:ROHS</t>
  </si>
  <si>
    <t>SER2417TR-ND</t>
  </si>
  <si>
    <t>U$11</t>
  </si>
  <si>
    <t>KDT0030</t>
  </si>
  <si>
    <t>Updated Light Sensor</t>
  </si>
  <si>
    <t>KDT00030TR</t>
  </si>
  <si>
    <t>KDT00030FSCT-ND</t>
  </si>
  <si>
    <t>U$12</t>
  </si>
  <si>
    <t>USB-MINIB-5PIN</t>
  </si>
  <si>
    <t>Mini-USB B" connector with 5th pin broken out."</t>
  </si>
  <si>
    <t>U$13</t>
  </si>
  <si>
    <t>USBLC6-2SC6</t>
  </si>
  <si>
    <t>U2</t>
  </si>
  <si>
    <t>ADXL345</t>
  </si>
  <si>
    <t>Y1</t>
  </si>
  <si>
    <t>RESONATORSMD</t>
  </si>
  <si>
    <t>Resonator</t>
  </si>
  <si>
    <t>Qty</t>
  </si>
  <si>
    <t>Price total</t>
  </si>
  <si>
    <t>Total</t>
  </si>
  <si>
    <t>490-1198-1-ND</t>
  </si>
  <si>
    <t>spacers m3x40</t>
  </si>
</sst>
</file>

<file path=xl/styles.xml><?xml version="1.0" encoding="utf-8"?>
<styleSheet xmlns="http://schemas.openxmlformats.org/spreadsheetml/2006/main">
  <numFmts count="1">
    <numFmt numFmtId="164" formatCode="[$€-413]\ #,##0.00"/>
  </numFmts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1" fillId="2" borderId="0" xfId="1"/>
    <xf numFmtId="164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a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8"/>
  <sheetViews>
    <sheetView tabSelected="1" workbookViewId="0">
      <pane ySplit="1" topLeftCell="A47" activePane="bottomLeft" state="frozen"/>
      <selection pane="bottomLeft" activeCell="J67" sqref="J67"/>
    </sheetView>
  </sheetViews>
  <sheetFormatPr defaultRowHeight="14.4"/>
  <cols>
    <col min="3" max="3" width="9.5546875" bestFit="1" customWidth="1"/>
    <col min="4" max="4" width="15.109375" bestFit="1" customWidth="1"/>
    <col min="5" max="5" width="41.109375" bestFit="1" customWidth="1"/>
    <col min="6" max="6" width="22.5546875" bestFit="1" customWidth="1"/>
    <col min="7" max="7" width="13.44140625" bestFit="1" customWidth="1"/>
    <col min="8" max="8" width="11.6640625" bestFit="1" customWidth="1"/>
    <col min="9" max="9" width="10.109375" bestFit="1" customWidth="1"/>
  </cols>
  <sheetData>
    <row r="1" spans="2:10" s="1" customFormat="1">
      <c r="B1" s="1" t="s">
        <v>102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103</v>
      </c>
    </row>
    <row r="2" spans="2:10">
      <c r="B2">
        <v>1</v>
      </c>
      <c r="C2" t="s">
        <v>7</v>
      </c>
      <c r="D2" t="s">
        <v>8</v>
      </c>
      <c r="E2" t="s">
        <v>9</v>
      </c>
      <c r="H2">
        <v>1759016</v>
      </c>
      <c r="I2" s="2">
        <v>7.0000000000000001E-3</v>
      </c>
      <c r="J2" s="2">
        <f>B2*I2</f>
        <v>7.0000000000000001E-3</v>
      </c>
    </row>
    <row r="3" spans="2:10">
      <c r="B3">
        <v>1</v>
      </c>
      <c r="C3" t="s">
        <v>10</v>
      </c>
      <c r="D3" t="s">
        <v>8</v>
      </c>
      <c r="E3" t="s">
        <v>9</v>
      </c>
      <c r="H3">
        <v>1759016</v>
      </c>
      <c r="I3" s="2">
        <v>7.0000000000000001E-3</v>
      </c>
      <c r="J3" s="2">
        <f t="shared" ref="J3:J67" si="0">B3*I3</f>
        <v>7.0000000000000001E-3</v>
      </c>
    </row>
    <row r="4" spans="2:10">
      <c r="B4">
        <v>1</v>
      </c>
      <c r="C4" t="s">
        <v>11</v>
      </c>
      <c r="D4" t="s">
        <v>8</v>
      </c>
      <c r="E4" t="s">
        <v>9</v>
      </c>
      <c r="H4">
        <v>1759016</v>
      </c>
      <c r="I4" s="2">
        <v>7.0000000000000001E-3</v>
      </c>
      <c r="J4" s="2">
        <f t="shared" si="0"/>
        <v>7.0000000000000001E-3</v>
      </c>
    </row>
    <row r="5" spans="2:10">
      <c r="B5">
        <v>1</v>
      </c>
      <c r="C5" t="s">
        <v>12</v>
      </c>
      <c r="D5" t="s">
        <v>8</v>
      </c>
      <c r="E5" t="s">
        <v>9</v>
      </c>
      <c r="H5">
        <v>1759016</v>
      </c>
      <c r="I5" s="2">
        <v>7.0000000000000001E-3</v>
      </c>
      <c r="J5" s="2">
        <f t="shared" si="0"/>
        <v>7.0000000000000001E-3</v>
      </c>
    </row>
    <row r="6" spans="2:10">
      <c r="B6">
        <v>1</v>
      </c>
      <c r="C6" t="s">
        <v>13</v>
      </c>
      <c r="D6" t="s">
        <v>8</v>
      </c>
      <c r="E6" t="s">
        <v>9</v>
      </c>
      <c r="H6">
        <v>1759016</v>
      </c>
      <c r="I6" s="2">
        <v>7.0000000000000001E-3</v>
      </c>
      <c r="J6" s="2">
        <f t="shared" si="0"/>
        <v>7.0000000000000001E-3</v>
      </c>
    </row>
    <row r="7" spans="2:10">
      <c r="B7">
        <v>1</v>
      </c>
      <c r="C7" t="s">
        <v>14</v>
      </c>
      <c r="D7" t="s">
        <v>15</v>
      </c>
      <c r="E7" t="s">
        <v>9</v>
      </c>
      <c r="H7">
        <v>1856099</v>
      </c>
      <c r="I7" s="2">
        <v>0.03</v>
      </c>
      <c r="J7" s="2">
        <f t="shared" si="0"/>
        <v>0.03</v>
      </c>
    </row>
    <row r="8" spans="2:10">
      <c r="B8">
        <v>1</v>
      </c>
      <c r="C8" t="s">
        <v>16</v>
      </c>
      <c r="D8" t="s">
        <v>15</v>
      </c>
      <c r="E8" t="s">
        <v>9</v>
      </c>
      <c r="H8">
        <v>1856099</v>
      </c>
      <c r="I8" s="2">
        <v>0.03</v>
      </c>
      <c r="J8" s="2">
        <f t="shared" si="0"/>
        <v>0.03</v>
      </c>
    </row>
    <row r="9" spans="2:10">
      <c r="B9">
        <v>1</v>
      </c>
      <c r="C9" t="s">
        <v>17</v>
      </c>
      <c r="D9" t="s">
        <v>20</v>
      </c>
      <c r="E9" t="s">
        <v>9</v>
      </c>
      <c r="H9">
        <v>1759393</v>
      </c>
      <c r="I9" s="2">
        <v>0.12</v>
      </c>
      <c r="J9" s="2">
        <f t="shared" si="0"/>
        <v>0.12</v>
      </c>
    </row>
    <row r="10" spans="2:10">
      <c r="B10">
        <v>1</v>
      </c>
      <c r="C10" t="s">
        <v>18</v>
      </c>
      <c r="D10" t="s">
        <v>8</v>
      </c>
      <c r="E10" t="s">
        <v>9</v>
      </c>
      <c r="H10">
        <v>1759016</v>
      </c>
      <c r="I10" s="2">
        <v>7.0000000000000001E-3</v>
      </c>
      <c r="J10" s="2">
        <f t="shared" si="0"/>
        <v>7.0000000000000001E-3</v>
      </c>
    </row>
    <row r="11" spans="2:10">
      <c r="B11">
        <v>1</v>
      </c>
      <c r="C11" t="s">
        <v>19</v>
      </c>
      <c r="D11" t="s">
        <v>20</v>
      </c>
      <c r="E11" t="s">
        <v>9</v>
      </c>
      <c r="H11">
        <v>1759393</v>
      </c>
      <c r="I11" s="2">
        <v>0.12</v>
      </c>
      <c r="J11" s="2">
        <f t="shared" si="0"/>
        <v>0.12</v>
      </c>
    </row>
    <row r="12" spans="2:10">
      <c r="B12">
        <v>1</v>
      </c>
      <c r="C12" t="s">
        <v>21</v>
      </c>
      <c r="D12" t="s">
        <v>8</v>
      </c>
      <c r="E12" t="s">
        <v>9</v>
      </c>
      <c r="H12">
        <v>1759016</v>
      </c>
      <c r="I12" s="2">
        <v>7.0000000000000001E-3</v>
      </c>
      <c r="J12" s="2">
        <f t="shared" si="0"/>
        <v>7.0000000000000001E-3</v>
      </c>
    </row>
    <row r="13" spans="2:10">
      <c r="B13">
        <v>1</v>
      </c>
      <c r="C13" t="s">
        <v>22</v>
      </c>
      <c r="D13" t="s">
        <v>23</v>
      </c>
      <c r="E13" t="s">
        <v>9</v>
      </c>
      <c r="H13">
        <v>1759102</v>
      </c>
      <c r="I13" s="2">
        <v>7.0000000000000001E-3</v>
      </c>
      <c r="J13" s="2">
        <f t="shared" si="0"/>
        <v>7.0000000000000001E-3</v>
      </c>
    </row>
    <row r="14" spans="2:10">
      <c r="B14">
        <v>1</v>
      </c>
      <c r="C14" t="s">
        <v>24</v>
      </c>
      <c r="D14" t="s">
        <v>20</v>
      </c>
      <c r="E14" t="s">
        <v>9</v>
      </c>
      <c r="H14">
        <v>1759393</v>
      </c>
      <c r="I14" s="2">
        <v>0.12</v>
      </c>
      <c r="J14" s="2">
        <f t="shared" si="0"/>
        <v>0.12</v>
      </c>
    </row>
    <row r="15" spans="2:10">
      <c r="B15">
        <v>1</v>
      </c>
      <c r="C15" t="s">
        <v>25</v>
      </c>
      <c r="D15" t="s">
        <v>26</v>
      </c>
      <c r="E15" t="s">
        <v>27</v>
      </c>
      <c r="H15">
        <v>1907361</v>
      </c>
      <c r="I15" s="2">
        <v>1.84</v>
      </c>
      <c r="J15" s="2">
        <f t="shared" si="0"/>
        <v>1.84</v>
      </c>
    </row>
    <row r="16" spans="2:10">
      <c r="B16">
        <v>1</v>
      </c>
      <c r="C16" t="s">
        <v>28</v>
      </c>
      <c r="D16" t="s">
        <v>26</v>
      </c>
      <c r="E16" t="s">
        <v>27</v>
      </c>
      <c r="H16">
        <v>1907361</v>
      </c>
      <c r="I16" s="2">
        <v>1.84</v>
      </c>
      <c r="J16" s="2">
        <f t="shared" si="0"/>
        <v>1.84</v>
      </c>
    </row>
    <row r="17" spans="2:10">
      <c r="B17">
        <v>1</v>
      </c>
      <c r="C17" t="s">
        <v>29</v>
      </c>
      <c r="D17" t="s">
        <v>20</v>
      </c>
      <c r="E17" t="s">
        <v>9</v>
      </c>
      <c r="H17">
        <v>1759393</v>
      </c>
      <c r="I17" s="2">
        <v>0.12</v>
      </c>
      <c r="J17" s="2">
        <f t="shared" si="0"/>
        <v>0.12</v>
      </c>
    </row>
    <row r="18" spans="2:10">
      <c r="B18">
        <v>1</v>
      </c>
      <c r="C18" t="s">
        <v>30</v>
      </c>
      <c r="E18" t="s">
        <v>31</v>
      </c>
      <c r="H18">
        <v>2084270</v>
      </c>
      <c r="I18" s="2">
        <v>1.22</v>
      </c>
      <c r="J18" s="2">
        <f t="shared" si="0"/>
        <v>1.22</v>
      </c>
    </row>
    <row r="19" spans="2:10">
      <c r="B19">
        <v>12</v>
      </c>
      <c r="C19" t="s">
        <v>32</v>
      </c>
      <c r="E19" t="s">
        <v>33</v>
      </c>
      <c r="H19">
        <v>8529841</v>
      </c>
      <c r="I19" s="2">
        <v>0.28000000000000003</v>
      </c>
      <c r="J19" s="2">
        <f t="shared" si="0"/>
        <v>3.3600000000000003</v>
      </c>
    </row>
    <row r="20" spans="2:10">
      <c r="B20">
        <v>1</v>
      </c>
      <c r="C20" t="s">
        <v>34</v>
      </c>
      <c r="E20" t="s">
        <v>35</v>
      </c>
      <c r="H20">
        <v>1469051</v>
      </c>
      <c r="I20" s="2">
        <v>1.23</v>
      </c>
      <c r="J20" s="2">
        <f t="shared" si="0"/>
        <v>1.23</v>
      </c>
    </row>
    <row r="21" spans="2:10">
      <c r="B21">
        <v>60</v>
      </c>
      <c r="C21" t="s">
        <v>36</v>
      </c>
      <c r="E21" t="s">
        <v>33</v>
      </c>
      <c r="H21">
        <v>8529868</v>
      </c>
      <c r="I21" s="2">
        <v>0.2</v>
      </c>
      <c r="J21" s="2">
        <f t="shared" si="0"/>
        <v>12</v>
      </c>
    </row>
    <row r="22" spans="2:10">
      <c r="B22">
        <v>1</v>
      </c>
      <c r="C22" t="s">
        <v>37</v>
      </c>
      <c r="E22" t="s">
        <v>38</v>
      </c>
      <c r="H22">
        <v>2056005</v>
      </c>
      <c r="I22" s="2">
        <v>0.45</v>
      </c>
      <c r="J22" s="2">
        <f t="shared" si="0"/>
        <v>0.45</v>
      </c>
    </row>
    <row r="23" spans="2:10">
      <c r="B23">
        <v>1</v>
      </c>
      <c r="C23" t="s">
        <v>39</v>
      </c>
      <c r="D23" t="s">
        <v>40</v>
      </c>
      <c r="E23" t="s">
        <v>41</v>
      </c>
      <c r="H23">
        <v>1829183</v>
      </c>
      <c r="I23" s="2">
        <v>0.37</v>
      </c>
      <c r="J23" s="2">
        <f t="shared" si="0"/>
        <v>0.37</v>
      </c>
    </row>
    <row r="24" spans="2:10">
      <c r="B24">
        <v>1</v>
      </c>
      <c r="C24" t="s">
        <v>42</v>
      </c>
      <c r="D24" t="s">
        <v>40</v>
      </c>
      <c r="E24" t="s">
        <v>41</v>
      </c>
      <c r="H24">
        <v>1798076</v>
      </c>
      <c r="I24" s="2">
        <v>2.23E-2</v>
      </c>
      <c r="J24" s="2">
        <f t="shared" si="0"/>
        <v>2.23E-2</v>
      </c>
    </row>
    <row r="25" spans="2:10">
      <c r="B25">
        <v>1</v>
      </c>
      <c r="C25" t="s">
        <v>43</v>
      </c>
      <c r="D25" t="s">
        <v>40</v>
      </c>
      <c r="E25" t="s">
        <v>41</v>
      </c>
      <c r="H25">
        <v>1798076</v>
      </c>
      <c r="I25" s="2">
        <v>2.23E-2</v>
      </c>
      <c r="J25" s="2">
        <f t="shared" si="0"/>
        <v>2.23E-2</v>
      </c>
    </row>
    <row r="26" spans="2:10">
      <c r="B26">
        <v>1</v>
      </c>
      <c r="C26" t="s">
        <v>44</v>
      </c>
      <c r="E26" t="s">
        <v>45</v>
      </c>
      <c r="H26">
        <v>2073347</v>
      </c>
      <c r="I26" s="2">
        <v>8.0000000000000002E-3</v>
      </c>
      <c r="J26" s="2">
        <f t="shared" si="0"/>
        <v>8.0000000000000002E-3</v>
      </c>
    </row>
    <row r="27" spans="2:10">
      <c r="B27">
        <v>1</v>
      </c>
      <c r="C27" t="s">
        <v>46</v>
      </c>
      <c r="E27" t="s">
        <v>45</v>
      </c>
      <c r="H27">
        <v>2073347</v>
      </c>
      <c r="I27" s="2">
        <v>8.0000000000000002E-3</v>
      </c>
      <c r="J27" s="2">
        <f t="shared" si="0"/>
        <v>8.0000000000000002E-3</v>
      </c>
    </row>
    <row r="28" spans="2:10">
      <c r="B28">
        <v>1</v>
      </c>
      <c r="C28" t="s">
        <v>47</v>
      </c>
      <c r="E28" t="s">
        <v>45</v>
      </c>
      <c r="H28">
        <v>2073347</v>
      </c>
      <c r="I28" s="2">
        <v>8.0000000000000002E-3</v>
      </c>
      <c r="J28" s="2">
        <f t="shared" si="0"/>
        <v>8.0000000000000002E-3</v>
      </c>
    </row>
    <row r="29" spans="2:10">
      <c r="B29">
        <v>1</v>
      </c>
      <c r="C29" t="s">
        <v>48</v>
      </c>
      <c r="E29" t="s">
        <v>45</v>
      </c>
      <c r="H29">
        <v>2073347</v>
      </c>
      <c r="I29" s="2">
        <v>8.0000000000000002E-3</v>
      </c>
      <c r="J29" s="2">
        <f t="shared" si="0"/>
        <v>8.0000000000000002E-3</v>
      </c>
    </row>
    <row r="30" spans="2:10">
      <c r="B30">
        <v>1</v>
      </c>
      <c r="C30" t="s">
        <v>49</v>
      </c>
      <c r="E30" t="s">
        <v>45</v>
      </c>
      <c r="H30">
        <v>2073347</v>
      </c>
      <c r="I30" s="2">
        <v>8.0000000000000002E-3</v>
      </c>
      <c r="J30" s="2">
        <f t="shared" si="0"/>
        <v>8.0000000000000002E-3</v>
      </c>
    </row>
    <row r="31" spans="2:10">
      <c r="B31">
        <v>1</v>
      </c>
      <c r="C31" t="s">
        <v>50</v>
      </c>
      <c r="E31" t="s">
        <v>45</v>
      </c>
      <c r="H31">
        <v>2073347</v>
      </c>
      <c r="I31" s="2">
        <v>8.0000000000000002E-3</v>
      </c>
      <c r="J31" s="2">
        <f t="shared" si="0"/>
        <v>8.0000000000000002E-3</v>
      </c>
    </row>
    <row r="32" spans="2:10">
      <c r="B32">
        <v>1</v>
      </c>
      <c r="C32" t="s">
        <v>51</v>
      </c>
      <c r="E32" t="s">
        <v>45</v>
      </c>
      <c r="H32">
        <v>2073347</v>
      </c>
      <c r="I32" s="2">
        <v>8.0000000000000002E-3</v>
      </c>
      <c r="J32" s="2">
        <f t="shared" si="0"/>
        <v>8.0000000000000002E-3</v>
      </c>
    </row>
    <row r="33" spans="2:10">
      <c r="B33">
        <v>1</v>
      </c>
      <c r="C33" t="s">
        <v>52</v>
      </c>
      <c r="E33" t="s">
        <v>45</v>
      </c>
      <c r="H33">
        <v>2073347</v>
      </c>
      <c r="I33" s="2">
        <v>8.0000000000000002E-3</v>
      </c>
      <c r="J33" s="2">
        <f t="shared" si="0"/>
        <v>8.0000000000000002E-3</v>
      </c>
    </row>
    <row r="34" spans="2:10">
      <c r="B34">
        <v>1</v>
      </c>
      <c r="C34" t="s">
        <v>53</v>
      </c>
      <c r="E34" t="s">
        <v>45</v>
      </c>
      <c r="H34">
        <v>2073347</v>
      </c>
      <c r="I34" s="2">
        <v>8.0000000000000002E-3</v>
      </c>
      <c r="J34" s="2">
        <f t="shared" si="0"/>
        <v>8.0000000000000002E-3</v>
      </c>
    </row>
    <row r="35" spans="2:10">
      <c r="B35">
        <v>1</v>
      </c>
      <c r="C35" t="s">
        <v>54</v>
      </c>
      <c r="E35" t="s">
        <v>45</v>
      </c>
      <c r="H35">
        <v>2073347</v>
      </c>
      <c r="I35" s="2">
        <v>8.0000000000000002E-3</v>
      </c>
      <c r="J35" s="2">
        <f t="shared" si="0"/>
        <v>8.0000000000000002E-3</v>
      </c>
    </row>
    <row r="36" spans="2:10">
      <c r="B36">
        <v>1</v>
      </c>
      <c r="C36" t="s">
        <v>55</v>
      </c>
      <c r="E36" t="s">
        <v>45</v>
      </c>
      <c r="H36">
        <v>2073347</v>
      </c>
      <c r="I36" s="2">
        <v>8.0000000000000002E-3</v>
      </c>
      <c r="J36" s="2">
        <f t="shared" si="0"/>
        <v>8.0000000000000002E-3</v>
      </c>
    </row>
    <row r="37" spans="2:10">
      <c r="B37">
        <v>1</v>
      </c>
      <c r="C37" t="s">
        <v>56</v>
      </c>
      <c r="E37" t="s">
        <v>45</v>
      </c>
      <c r="H37">
        <v>2073347</v>
      </c>
      <c r="I37" s="2">
        <v>8.0000000000000002E-3</v>
      </c>
      <c r="J37" s="2">
        <f t="shared" si="0"/>
        <v>8.0000000000000002E-3</v>
      </c>
    </row>
    <row r="38" spans="2:10">
      <c r="B38">
        <v>1</v>
      </c>
      <c r="C38" t="s">
        <v>57</v>
      </c>
      <c r="D38">
        <v>0</v>
      </c>
      <c r="E38" t="s">
        <v>45</v>
      </c>
      <c r="H38">
        <v>2309106</v>
      </c>
      <c r="I38" s="2">
        <v>4.7000000000000002E-3</v>
      </c>
      <c r="J38" s="2">
        <f t="shared" si="0"/>
        <v>4.7000000000000002E-3</v>
      </c>
    </row>
    <row r="39" spans="2:10">
      <c r="B39">
        <v>1</v>
      </c>
      <c r="C39" t="s">
        <v>58</v>
      </c>
      <c r="D39" t="s">
        <v>59</v>
      </c>
      <c r="E39" t="s">
        <v>45</v>
      </c>
      <c r="H39">
        <v>1469748</v>
      </c>
      <c r="I39" s="2">
        <v>2.1000000000000001E-2</v>
      </c>
      <c r="J39" s="2">
        <f t="shared" si="0"/>
        <v>2.1000000000000001E-2</v>
      </c>
    </row>
    <row r="40" spans="2:10">
      <c r="B40">
        <v>1</v>
      </c>
      <c r="C40" t="s">
        <v>60</v>
      </c>
      <c r="D40" t="s">
        <v>59</v>
      </c>
      <c r="E40" t="s">
        <v>45</v>
      </c>
      <c r="H40">
        <v>1469748</v>
      </c>
      <c r="I40" s="2">
        <v>2.1000000000000001E-2</v>
      </c>
      <c r="J40" s="2">
        <f t="shared" si="0"/>
        <v>2.1000000000000001E-2</v>
      </c>
    </row>
    <row r="41" spans="2:10">
      <c r="B41">
        <v>1</v>
      </c>
      <c r="C41" t="s">
        <v>61</v>
      </c>
      <c r="D41" t="s">
        <v>59</v>
      </c>
      <c r="E41" t="s">
        <v>45</v>
      </c>
      <c r="H41">
        <v>1469748</v>
      </c>
      <c r="I41" s="2">
        <v>2.1000000000000001E-2</v>
      </c>
      <c r="J41" s="2">
        <f t="shared" si="0"/>
        <v>2.1000000000000001E-2</v>
      </c>
    </row>
    <row r="42" spans="2:10">
      <c r="B42">
        <v>1</v>
      </c>
      <c r="C42" t="s">
        <v>62</v>
      </c>
      <c r="D42">
        <v>0</v>
      </c>
      <c r="E42" t="s">
        <v>45</v>
      </c>
      <c r="H42">
        <v>2309106</v>
      </c>
      <c r="I42" s="2">
        <v>4.7000000000000002E-3</v>
      </c>
      <c r="J42" s="2">
        <f t="shared" si="0"/>
        <v>4.7000000000000002E-3</v>
      </c>
    </row>
    <row r="43" spans="2:10">
      <c r="B43">
        <v>1</v>
      </c>
      <c r="C43" t="s">
        <v>63</v>
      </c>
      <c r="D43">
        <v>0</v>
      </c>
      <c r="E43" t="s">
        <v>45</v>
      </c>
      <c r="H43">
        <v>2309106</v>
      </c>
      <c r="I43" s="2">
        <v>4.7000000000000002E-3</v>
      </c>
      <c r="J43" s="2">
        <f t="shared" si="0"/>
        <v>4.7000000000000002E-3</v>
      </c>
    </row>
    <row r="44" spans="2:10">
      <c r="B44">
        <v>1</v>
      </c>
      <c r="C44" t="s">
        <v>64</v>
      </c>
      <c r="D44" t="s">
        <v>65</v>
      </c>
      <c r="E44" t="s">
        <v>45</v>
      </c>
      <c r="H44">
        <v>2073391</v>
      </c>
      <c r="I44" s="2">
        <v>8.0000000000000002E-3</v>
      </c>
      <c r="J44" s="2">
        <f t="shared" si="0"/>
        <v>8.0000000000000002E-3</v>
      </c>
    </row>
    <row r="45" spans="2:10">
      <c r="B45">
        <v>1</v>
      </c>
      <c r="C45" t="s">
        <v>66</v>
      </c>
      <c r="D45" t="s">
        <v>59</v>
      </c>
      <c r="E45" t="s">
        <v>45</v>
      </c>
      <c r="H45">
        <v>1469748</v>
      </c>
      <c r="I45" s="2">
        <v>2.1000000000000001E-2</v>
      </c>
      <c r="J45" s="2">
        <f t="shared" si="0"/>
        <v>2.1000000000000001E-2</v>
      </c>
    </row>
    <row r="46" spans="2:10">
      <c r="B46">
        <v>1</v>
      </c>
      <c r="C46" t="s">
        <v>67</v>
      </c>
      <c r="D46" t="s">
        <v>59</v>
      </c>
      <c r="E46" t="s">
        <v>45</v>
      </c>
      <c r="H46">
        <v>1469748</v>
      </c>
      <c r="I46" s="2">
        <v>2.1000000000000001E-2</v>
      </c>
      <c r="J46" s="2">
        <f t="shared" si="0"/>
        <v>2.1000000000000001E-2</v>
      </c>
    </row>
    <row r="47" spans="2:10">
      <c r="B47">
        <v>1</v>
      </c>
      <c r="C47" t="s">
        <v>68</v>
      </c>
      <c r="D47" t="s">
        <v>69</v>
      </c>
      <c r="E47" t="s">
        <v>45</v>
      </c>
      <c r="H47">
        <v>2138459</v>
      </c>
      <c r="I47" s="2">
        <v>5.0000000000000001E-3</v>
      </c>
      <c r="J47" s="2">
        <f t="shared" si="0"/>
        <v>5.0000000000000001E-3</v>
      </c>
    </row>
    <row r="48" spans="2:10">
      <c r="B48">
        <v>1</v>
      </c>
      <c r="C48" t="s">
        <v>70</v>
      </c>
      <c r="D48" t="s">
        <v>71</v>
      </c>
      <c r="E48" t="s">
        <v>45</v>
      </c>
      <c r="H48">
        <v>2073515</v>
      </c>
      <c r="I48" s="2">
        <v>8.0000000000000002E-3</v>
      </c>
      <c r="J48" s="2">
        <f t="shared" si="0"/>
        <v>8.0000000000000002E-3</v>
      </c>
    </row>
    <row r="49" spans="1:10">
      <c r="B49">
        <v>1</v>
      </c>
      <c r="C49" t="s">
        <v>72</v>
      </c>
      <c r="D49" t="s">
        <v>59</v>
      </c>
      <c r="E49" t="s">
        <v>45</v>
      </c>
      <c r="H49">
        <v>1469748</v>
      </c>
      <c r="I49" s="2">
        <v>2.1000000000000001E-2</v>
      </c>
      <c r="J49" s="2">
        <f t="shared" si="0"/>
        <v>2.1000000000000001E-2</v>
      </c>
    </row>
    <row r="50" spans="1:10">
      <c r="B50">
        <v>1</v>
      </c>
      <c r="C50" t="s">
        <v>73</v>
      </c>
      <c r="D50" t="s">
        <v>59</v>
      </c>
      <c r="E50" t="s">
        <v>45</v>
      </c>
      <c r="H50">
        <v>1469748</v>
      </c>
      <c r="I50" s="2">
        <v>2.1000000000000001E-2</v>
      </c>
      <c r="J50" s="2">
        <f t="shared" si="0"/>
        <v>2.1000000000000001E-2</v>
      </c>
    </row>
    <row r="51" spans="1:10">
      <c r="A51" s="4"/>
      <c r="B51" s="4">
        <v>60</v>
      </c>
      <c r="C51" s="4" t="s">
        <v>74</v>
      </c>
      <c r="D51" s="4"/>
      <c r="E51" s="4" t="s">
        <v>33</v>
      </c>
      <c r="F51" s="4"/>
      <c r="G51" s="4"/>
      <c r="H51" s="4">
        <v>2213649</v>
      </c>
      <c r="I51" s="5">
        <v>0.19900000000000001</v>
      </c>
      <c r="J51" s="5">
        <f>B51*I51</f>
        <v>11.940000000000001</v>
      </c>
    </row>
    <row r="52" spans="1:10">
      <c r="A52" s="4"/>
      <c r="B52" s="4">
        <v>60</v>
      </c>
      <c r="C52" s="4"/>
      <c r="D52" s="4"/>
      <c r="E52" s="4"/>
      <c r="F52" s="4"/>
      <c r="G52" s="4"/>
      <c r="H52" s="4">
        <v>2251459</v>
      </c>
      <c r="I52" s="5">
        <v>9.1999999999999998E-2</v>
      </c>
      <c r="J52" s="5">
        <f>B52*I52</f>
        <v>5.52</v>
      </c>
    </row>
    <row r="53" spans="1:10">
      <c r="A53" s="4"/>
      <c r="B53" s="4">
        <v>60</v>
      </c>
      <c r="C53" s="4"/>
      <c r="D53" s="4"/>
      <c r="E53" s="4"/>
      <c r="F53" s="4"/>
      <c r="G53" s="4"/>
      <c r="H53" s="4">
        <v>2217978</v>
      </c>
      <c r="I53" s="5">
        <v>0.13400000000000001</v>
      </c>
      <c r="J53" s="5">
        <f t="shared" ref="J53" si="1">B53*I53</f>
        <v>8.0400000000000009</v>
      </c>
    </row>
    <row r="54" spans="1:10">
      <c r="B54">
        <v>1</v>
      </c>
      <c r="C54" t="s">
        <v>75</v>
      </c>
      <c r="E54" t="s">
        <v>33</v>
      </c>
      <c r="I54" s="2"/>
      <c r="J54" s="2">
        <f t="shared" si="0"/>
        <v>0</v>
      </c>
    </row>
    <row r="55" spans="1:10">
      <c r="B55">
        <v>1</v>
      </c>
      <c r="C55" t="s">
        <v>76</v>
      </c>
      <c r="E55" t="s">
        <v>33</v>
      </c>
      <c r="I55" s="2"/>
      <c r="J55" s="2">
        <f t="shared" si="0"/>
        <v>0</v>
      </c>
    </row>
    <row r="56" spans="1:10">
      <c r="B56">
        <v>1</v>
      </c>
      <c r="C56" t="s">
        <v>77</v>
      </c>
      <c r="E56" t="s">
        <v>33</v>
      </c>
      <c r="I56" s="2"/>
      <c r="J56" s="2">
        <f t="shared" si="0"/>
        <v>0</v>
      </c>
    </row>
    <row r="57" spans="1:10">
      <c r="B57">
        <v>1</v>
      </c>
      <c r="C57" t="s">
        <v>78</v>
      </c>
      <c r="E57" t="s">
        <v>33</v>
      </c>
      <c r="I57" s="2"/>
      <c r="J57" s="2">
        <f t="shared" si="0"/>
        <v>0</v>
      </c>
    </row>
    <row r="58" spans="1:10">
      <c r="B58">
        <v>1</v>
      </c>
      <c r="C58" t="s">
        <v>79</v>
      </c>
      <c r="E58" t="s">
        <v>33</v>
      </c>
      <c r="I58" s="2"/>
      <c r="J58" s="2">
        <f t="shared" si="0"/>
        <v>0</v>
      </c>
    </row>
    <row r="59" spans="1:10">
      <c r="B59">
        <v>1</v>
      </c>
      <c r="C59" t="s">
        <v>80</v>
      </c>
      <c r="E59" t="s">
        <v>33</v>
      </c>
      <c r="I59" s="2"/>
      <c r="J59" s="2">
        <f t="shared" si="0"/>
        <v>0</v>
      </c>
    </row>
    <row r="60" spans="1:10">
      <c r="B60">
        <v>1</v>
      </c>
      <c r="C60" t="s">
        <v>81</v>
      </c>
      <c r="D60" t="s">
        <v>82</v>
      </c>
      <c r="H60">
        <v>1447640</v>
      </c>
      <c r="I60" s="2">
        <v>5.71</v>
      </c>
      <c r="J60" s="2">
        <f t="shared" si="0"/>
        <v>5.71</v>
      </c>
    </row>
    <row r="61" spans="1:10">
      <c r="B61">
        <v>1</v>
      </c>
      <c r="C61" t="s">
        <v>83</v>
      </c>
      <c r="D61" t="s">
        <v>84</v>
      </c>
      <c r="F61" t="s">
        <v>85</v>
      </c>
      <c r="G61" t="s">
        <v>86</v>
      </c>
      <c r="I61" s="2"/>
      <c r="J61" s="2">
        <f t="shared" si="0"/>
        <v>0</v>
      </c>
    </row>
    <row r="62" spans="1:10">
      <c r="B62">
        <v>1</v>
      </c>
      <c r="C62" t="s">
        <v>87</v>
      </c>
      <c r="D62" t="s">
        <v>88</v>
      </c>
      <c r="E62" t="s">
        <v>89</v>
      </c>
      <c r="F62" t="s">
        <v>90</v>
      </c>
      <c r="G62" t="s">
        <v>91</v>
      </c>
      <c r="I62" s="2">
        <v>0.6</v>
      </c>
      <c r="J62" s="2">
        <f t="shared" si="0"/>
        <v>0.6</v>
      </c>
    </row>
    <row r="63" spans="1:10">
      <c r="B63">
        <v>1</v>
      </c>
      <c r="C63" t="s">
        <v>92</v>
      </c>
      <c r="D63" t="s">
        <v>93</v>
      </c>
      <c r="E63" t="s">
        <v>94</v>
      </c>
      <c r="H63">
        <v>1125348</v>
      </c>
      <c r="I63" s="2">
        <v>0.56000000000000005</v>
      </c>
      <c r="J63" s="2">
        <f t="shared" si="0"/>
        <v>0.56000000000000005</v>
      </c>
    </row>
    <row r="64" spans="1:10">
      <c r="B64">
        <v>1</v>
      </c>
      <c r="C64" t="s">
        <v>95</v>
      </c>
      <c r="D64" t="s">
        <v>96</v>
      </c>
      <c r="F64" t="s">
        <v>96</v>
      </c>
      <c r="H64">
        <v>1269406</v>
      </c>
      <c r="I64" s="2">
        <v>0.76</v>
      </c>
      <c r="J64" s="2">
        <f>B64*I64</f>
        <v>0.76</v>
      </c>
    </row>
    <row r="65" spans="2:10">
      <c r="B65">
        <v>1</v>
      </c>
      <c r="C65" t="s">
        <v>97</v>
      </c>
      <c r="D65" t="s">
        <v>98</v>
      </c>
      <c r="H65">
        <v>1853935</v>
      </c>
      <c r="I65" s="2">
        <v>5.38</v>
      </c>
      <c r="J65" s="2">
        <f>B65*I65</f>
        <v>5.38</v>
      </c>
    </row>
    <row r="66" spans="2:10">
      <c r="B66">
        <v>1</v>
      </c>
      <c r="C66" t="s">
        <v>99</v>
      </c>
      <c r="D66" t="s">
        <v>100</v>
      </c>
      <c r="E66" t="s">
        <v>101</v>
      </c>
      <c r="G66" t="s">
        <v>105</v>
      </c>
      <c r="I66" s="2">
        <v>0.8</v>
      </c>
      <c r="J66" s="2">
        <f t="shared" si="0"/>
        <v>0.8</v>
      </c>
    </row>
    <row r="67" spans="2:10">
      <c r="B67">
        <v>4</v>
      </c>
      <c r="D67" t="s">
        <v>106</v>
      </c>
      <c r="H67">
        <v>1466833</v>
      </c>
      <c r="I67" s="2">
        <v>0.48</v>
      </c>
      <c r="J67" s="2">
        <f t="shared" si="0"/>
        <v>1.92</v>
      </c>
    </row>
    <row r="68" spans="2:10">
      <c r="I68" s="1" t="s">
        <v>104</v>
      </c>
      <c r="J68" s="3">
        <f>SUM(J2:J67)</f>
        <v>64.458699999999993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2014-05-07T19:58:58Z</dcterms:modified>
</cp:coreProperties>
</file>