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RS 2\Seminarski\Data\"/>
    </mc:Choice>
  </mc:AlternateContent>
  <xr:revisionPtr revIDLastSave="0" documentId="8_{C2C9D6D8-B4EE-49F7-BA9D-66018B063879}" xr6:coauthVersionLast="47" xr6:coauthVersionMax="47" xr10:uidLastSave="{00000000-0000-0000-0000-000000000000}"/>
  <bookViews>
    <workbookView xWindow="-120" yWindow="-120" windowWidth="29040" windowHeight="16440"/>
  </bookViews>
  <sheets>
    <sheet name="bitcoin_2022-3-1_2022-4-19.csv" sheetId="1" r:id="rId1"/>
  </sheets>
  <calcPr calcId="0"/>
</workbook>
</file>

<file path=xl/calcChain.xml><?xml version="1.0" encoding="utf-8"?>
<calcChain xmlns="http://schemas.openxmlformats.org/spreadsheetml/2006/main">
  <c r="M47" i="1" l="1"/>
  <c r="M46" i="1"/>
  <c r="M45" i="1"/>
  <c r="M44" i="1"/>
  <c r="M43" i="1"/>
  <c r="M42" i="1"/>
  <c r="M41" i="1"/>
  <c r="M40" i="1"/>
  <c r="M28" i="1"/>
  <c r="M29" i="1"/>
  <c r="M30" i="1"/>
  <c r="M31" i="1"/>
  <c r="M32" i="1"/>
  <c r="M33" i="1"/>
  <c r="M34" i="1"/>
  <c r="M35" i="1"/>
  <c r="M27" i="1"/>
  <c r="M26" i="1"/>
  <c r="M25" i="1"/>
  <c r="M24" i="1"/>
  <c r="J46" i="1"/>
  <c r="J47" i="1"/>
  <c r="J48" i="1"/>
  <c r="J49" i="1"/>
  <c r="J50" i="1"/>
  <c r="J51" i="1"/>
  <c r="J52" i="1"/>
  <c r="J53" i="1"/>
  <c r="E53" i="1"/>
  <c r="E52" i="1"/>
  <c r="E51" i="1"/>
</calcChain>
</file>

<file path=xl/sharedStrings.xml><?xml version="1.0" encoding="utf-8"?>
<sst xmlns="http://schemas.openxmlformats.org/spreadsheetml/2006/main" count="78" uniqueCount="75">
  <si>
    <t>date</t>
  </si>
  <si>
    <t>open</t>
  </si>
  <si>
    <t>high</t>
  </si>
  <si>
    <t>low</t>
  </si>
  <si>
    <t>close</t>
  </si>
  <si>
    <t>volume_ignore</t>
  </si>
  <si>
    <t>market_cap_ignore</t>
  </si>
  <si>
    <t>volume</t>
  </si>
  <si>
    <t>market_cap</t>
  </si>
  <si>
    <t>Apr-17-2022</t>
  </si>
  <si>
    <t>Apr-16-2022</t>
  </si>
  <si>
    <t>Apr-15-2022</t>
  </si>
  <si>
    <t>Apr-14-2022</t>
  </si>
  <si>
    <t>Apr-13-2022</t>
  </si>
  <si>
    <t>Apr-12-2022</t>
  </si>
  <si>
    <t>Apr-11-2022</t>
  </si>
  <si>
    <t>Apr-10-2022</t>
  </si>
  <si>
    <t>Apr-09-2022</t>
  </si>
  <si>
    <t>Apr-08-2022</t>
  </si>
  <si>
    <t>Apr-07-2022</t>
  </si>
  <si>
    <t>Apr-06-2022</t>
  </si>
  <si>
    <t>Apr-05-2022</t>
  </si>
  <si>
    <t>Apr-04-2022</t>
  </si>
  <si>
    <t>Apr-03-2022</t>
  </si>
  <si>
    <t>Apr-02-2022</t>
  </si>
  <si>
    <t>Apr-01-2022</t>
  </si>
  <si>
    <t>Mar-31-2022</t>
  </si>
  <si>
    <t>Mar-30-2022</t>
  </si>
  <si>
    <t>Mar-29-2022</t>
  </si>
  <si>
    <t>Mar-28-2022</t>
  </si>
  <si>
    <t>Mar-27-2022</t>
  </si>
  <si>
    <t>Mar-26-2022</t>
  </si>
  <si>
    <t>Mar-25-2022</t>
  </si>
  <si>
    <t>Mar-24-2022</t>
  </si>
  <si>
    <t>Mar-23-2022</t>
  </si>
  <si>
    <t>Mar-22-2022</t>
  </si>
  <si>
    <t>Mar-21-2022</t>
  </si>
  <si>
    <t>Mar-20-2022</t>
  </si>
  <si>
    <t>Mar-19-2022</t>
  </si>
  <si>
    <t>Mar-18-2022</t>
  </si>
  <si>
    <t>Mar-17-2022</t>
  </si>
  <si>
    <t>Mar-16-2022</t>
  </si>
  <si>
    <t>Mar-15-2022</t>
  </si>
  <si>
    <t>Mar-14-2022</t>
  </si>
  <si>
    <t>Mar-13-2022</t>
  </si>
  <si>
    <t>Mar-12-2022</t>
  </si>
  <si>
    <t>Mar-11-2022</t>
  </si>
  <si>
    <t>Mar-10-2022</t>
  </si>
  <si>
    <t>Mar-09-2022</t>
  </si>
  <si>
    <t>Mar-08-2022</t>
  </si>
  <si>
    <t>Mar-07-2022</t>
  </si>
  <si>
    <t>Mar-06-2022</t>
  </si>
  <si>
    <t>Mar-05-2022</t>
  </si>
  <si>
    <t>Mar-04-2022</t>
  </si>
  <si>
    <t>Mar-03-2022</t>
  </si>
  <si>
    <t>Mar-02-2022</t>
  </si>
  <si>
    <t>Mar-01-2022</t>
  </si>
  <si>
    <t>avg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</si>
  <si>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</si>
  <si>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</si>
  <si>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</si>
  <si>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</si>
  <si>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</si>
  <si>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</si>
  <si>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</si>
  <si>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</si>
  <si>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</si>
  <si>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</si>
  <si>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</si>
  <si>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</si>
  <si>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Koeficijent pormjene</t>
  </si>
  <si>
    <t>y = sredina_y + koef_promjen_y * max_y</t>
  </si>
  <si>
    <t>max_y =</t>
  </si>
  <si>
    <t>sredina_y = max_y/2</t>
  </si>
  <si>
    <t>koef_sredine_y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</si>
</sst>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504855643044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'bitcoin_2022-3-1_2022-4-19.csv'!$A$38:$A$49</c:f>
              <c:strCache>
                <c:ptCount val="12"/>
                <c:pt idx="0">
                  <c:v>Mar-12-2022</c:v>
                </c:pt>
                <c:pt idx="1">
                  <c:v>Mar-11-2022</c:v>
                </c:pt>
                <c:pt idx="2">
                  <c:v>Mar-10-2022</c:v>
                </c:pt>
                <c:pt idx="3">
                  <c:v>Mar-09-2022</c:v>
                </c:pt>
                <c:pt idx="4">
                  <c:v>Mar-08-2022</c:v>
                </c:pt>
                <c:pt idx="5">
                  <c:v>Mar-07-2022</c:v>
                </c:pt>
                <c:pt idx="6">
                  <c:v>Mar-06-2022</c:v>
                </c:pt>
                <c:pt idx="7">
                  <c:v>Mar-05-2022</c:v>
                </c:pt>
                <c:pt idx="8">
                  <c:v>Mar-04-2022</c:v>
                </c:pt>
                <c:pt idx="9">
                  <c:v>Mar-03-2022</c:v>
                </c:pt>
                <c:pt idx="10">
                  <c:v>Mar-02-2022</c:v>
                </c:pt>
                <c:pt idx="11">
                  <c:v>Mar-01-2022</c:v>
                </c:pt>
              </c:strCache>
            </c:strRef>
          </c:cat>
          <c:val>
            <c:numRef>
              <c:f>'bitcoin_2022-3-1_2022-4-19.csv'!$E$38:$E$49</c:f>
              <c:numCache>
                <c:formatCode>General</c:formatCode>
                <c:ptCount val="12"/>
                <c:pt idx="0">
                  <c:v>37824.35153</c:v>
                </c:pt>
                <c:pt idx="1">
                  <c:v>38875.98605</c:v>
                </c:pt>
                <c:pt idx="2">
                  <c:v>38770.045910000001</c:v>
                </c:pt>
                <c:pt idx="3">
                  <c:v>39461.351020000002</c:v>
                </c:pt>
                <c:pt idx="4">
                  <c:v>41955.065320000002</c:v>
                </c:pt>
                <c:pt idx="5">
                  <c:v>38724.820090000001</c:v>
                </c:pt>
                <c:pt idx="6">
                  <c:v>37991.87947</c:v>
                </c:pt>
                <c:pt idx="7">
                  <c:v>38385.185250000002</c:v>
                </c:pt>
                <c:pt idx="8">
                  <c:v>39409.212469999999</c:v>
                </c:pt>
                <c:pt idx="9">
                  <c:v>39120.042399999998</c:v>
                </c:pt>
                <c:pt idx="10">
                  <c:v>42450.883430000002</c:v>
                </c:pt>
                <c:pt idx="11">
                  <c:v>43938.476840000003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2-4C7F-85B7-4CAB0727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94960"/>
        <c:axId val="1170897872"/>
      </c:lineChart>
      <c:catAx>
        <c:axId val="11708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70897872"/>
        <c:crosses val="autoZero"/>
        <c:auto val="1"/>
        <c:lblAlgn val="ctr"/>
        <c:lblOffset val="100"/>
        <c:noMultiLvlLbl val="0"/>
      </c:catAx>
      <c:valAx>
        <c:axId val="1170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708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152399</xdr:colOff>
      <xdr:row>19</xdr:row>
      <xdr:rowOff>185736</xdr:rowOff>
    </xdr:from>
    <xdr:to>
      <xdr:col>28</xdr:col>
      <xdr:colOff>0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8C096-6F99-484D-8332-89904A5F6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17" workbookViewId="0">
      <selection activeCell="N17" sqref="N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39695.539799999999</v>
      </c>
      <c r="C2">
        <v>41023.07301</v>
      </c>
      <c r="D2">
        <v>38723.549899999998</v>
      </c>
      <c r="E2">
        <v>40826.6711</v>
      </c>
      <c r="F2">
        <v>60921696974</v>
      </c>
      <c r="G2" s="1">
        <v>754000000000</v>
      </c>
      <c r="H2">
        <v>60.921696969999999</v>
      </c>
      <c r="I2">
        <v>754</v>
      </c>
    </row>
    <row r="3" spans="1:9" x14ac:dyDescent="0.25">
      <c r="A3" t="s">
        <v>10</v>
      </c>
      <c r="B3">
        <v>40374.385600000001</v>
      </c>
      <c r="C3">
        <v>40565.43548</v>
      </c>
      <c r="D3">
        <v>39617.521000000001</v>
      </c>
      <c r="E3">
        <v>39678.000099999997</v>
      </c>
      <c r="F3">
        <v>31897051044</v>
      </c>
      <c r="G3" s="1">
        <v>766000000000</v>
      </c>
      <c r="H3">
        <v>31.897051040000001</v>
      </c>
      <c r="I3">
        <v>766</v>
      </c>
    </row>
    <row r="4" spans="1:9" x14ac:dyDescent="0.25">
      <c r="A4" t="s">
        <v>11</v>
      </c>
      <c r="B4">
        <v>40554.470200000003</v>
      </c>
      <c r="C4">
        <v>40645.810369999999</v>
      </c>
      <c r="D4">
        <v>40005.064100000003</v>
      </c>
      <c r="E4">
        <v>40386.510799999996</v>
      </c>
      <c r="F4">
        <v>35562888235</v>
      </c>
      <c r="G4" s="1">
        <v>768000000000</v>
      </c>
      <c r="H4">
        <v>35.562888239999999</v>
      </c>
      <c r="I4">
        <v>768</v>
      </c>
    </row>
    <row r="5" spans="1:9" x14ac:dyDescent="0.25">
      <c r="A5" t="s">
        <v>12</v>
      </c>
      <c r="B5">
        <v>39933.888800000001</v>
      </c>
      <c r="C5">
        <v>40596.1495</v>
      </c>
      <c r="D5">
        <v>39837.744140000003</v>
      </c>
      <c r="E5">
        <v>40558.127</v>
      </c>
      <c r="F5">
        <v>62222356110</v>
      </c>
      <c r="G5" s="1">
        <v>765000000000</v>
      </c>
      <c r="H5">
        <v>62.22235611</v>
      </c>
      <c r="I5">
        <v>765</v>
      </c>
    </row>
    <row r="6" spans="1:9" x14ac:dyDescent="0.25">
      <c r="A6" t="s">
        <v>13</v>
      </c>
      <c r="B6">
        <v>41131.736199999999</v>
      </c>
      <c r="C6">
        <v>41492.799299999999</v>
      </c>
      <c r="D6">
        <v>39672.10327</v>
      </c>
      <c r="E6">
        <v>39909.716869999997</v>
      </c>
      <c r="F6" s="1">
        <v>111000000000</v>
      </c>
      <c r="G6" s="1">
        <v>773000000000</v>
      </c>
      <c r="H6">
        <v>111</v>
      </c>
      <c r="I6">
        <v>773</v>
      </c>
    </row>
    <row r="7" spans="1:9" x14ac:dyDescent="0.25">
      <c r="A7" t="s">
        <v>14</v>
      </c>
      <c r="B7">
        <v>40074.961969999997</v>
      </c>
      <c r="C7">
        <v>41377.566160000002</v>
      </c>
      <c r="D7">
        <v>39608.708059999997</v>
      </c>
      <c r="E7">
        <v>41160.0481</v>
      </c>
      <c r="F7">
        <v>73354177156</v>
      </c>
      <c r="G7" s="1">
        <v>769000000000</v>
      </c>
      <c r="H7">
        <v>73.354177160000006</v>
      </c>
      <c r="I7">
        <v>769</v>
      </c>
    </row>
    <row r="8" spans="1:9" x14ac:dyDescent="0.25">
      <c r="A8" t="s">
        <v>15</v>
      </c>
      <c r="B8">
        <v>39529.55042</v>
      </c>
      <c r="C8">
        <v>40609.968200000003</v>
      </c>
      <c r="D8">
        <v>39302.213340000002</v>
      </c>
      <c r="E8">
        <v>40169.215120000001</v>
      </c>
      <c r="F8">
        <v>80791296855</v>
      </c>
      <c r="G8" s="1">
        <v>759000000000</v>
      </c>
      <c r="H8">
        <v>80.791296860000003</v>
      </c>
      <c r="I8">
        <v>759</v>
      </c>
    </row>
    <row r="9" spans="1:9" x14ac:dyDescent="0.25">
      <c r="A9" t="s">
        <v>16</v>
      </c>
      <c r="B9">
        <v>42149.979899999998</v>
      </c>
      <c r="C9">
        <v>42396.229800000001</v>
      </c>
      <c r="D9">
        <v>39356.547100000003</v>
      </c>
      <c r="E9">
        <v>39456.933040000004</v>
      </c>
      <c r="F9">
        <v>80332825509</v>
      </c>
      <c r="G9" s="1">
        <v>784000000000</v>
      </c>
      <c r="H9">
        <v>80.332825510000006</v>
      </c>
      <c r="I9">
        <v>784</v>
      </c>
    </row>
    <row r="10" spans="1:9" x14ac:dyDescent="0.25">
      <c r="A10" t="s">
        <v>17</v>
      </c>
      <c r="B10">
        <v>42760.395879999996</v>
      </c>
      <c r="C10">
        <v>42760.395879999996</v>
      </c>
      <c r="D10">
        <v>42760.395879999996</v>
      </c>
      <c r="E10">
        <v>42760.395879999996</v>
      </c>
      <c r="F10">
        <v>52504199168</v>
      </c>
      <c r="G10" s="1">
        <v>813000000000</v>
      </c>
      <c r="H10">
        <v>52.50419917</v>
      </c>
      <c r="I10">
        <v>813</v>
      </c>
    </row>
    <row r="11" spans="1:9" x14ac:dyDescent="0.25">
      <c r="A11" t="s">
        <v>18</v>
      </c>
      <c r="B11">
        <v>42251.561199999996</v>
      </c>
      <c r="C11">
        <v>42788.711159999999</v>
      </c>
      <c r="D11">
        <v>42173.730750000002</v>
      </c>
      <c r="E11">
        <v>42788.711159999999</v>
      </c>
      <c r="F11">
        <v>73792248078</v>
      </c>
      <c r="G11" s="1">
        <v>807000000000</v>
      </c>
      <c r="H11">
        <v>73.792248079999993</v>
      </c>
      <c r="I11">
        <v>807</v>
      </c>
    </row>
    <row r="12" spans="1:9" x14ac:dyDescent="0.25">
      <c r="A12" t="s">
        <v>19</v>
      </c>
      <c r="B12">
        <v>43425.24409</v>
      </c>
      <c r="C12">
        <v>43931.439429999999</v>
      </c>
      <c r="D12">
        <v>42125.069199999998</v>
      </c>
      <c r="E12">
        <v>42283.429199999999</v>
      </c>
      <c r="F12">
        <v>66062123279</v>
      </c>
      <c r="G12" s="1">
        <v>823000000000</v>
      </c>
      <c r="H12">
        <v>66.062123279999994</v>
      </c>
      <c r="I12">
        <v>823</v>
      </c>
    </row>
    <row r="13" spans="1:9" x14ac:dyDescent="0.25">
      <c r="A13" t="s">
        <v>20</v>
      </c>
      <c r="B13">
        <v>43154.774539999999</v>
      </c>
      <c r="C13">
        <v>43855.363700000002</v>
      </c>
      <c r="D13">
        <v>42814.948199999999</v>
      </c>
      <c r="E13">
        <v>43480.174720000003</v>
      </c>
      <c r="F13">
        <v>75865888668</v>
      </c>
      <c r="G13" s="1">
        <v>826000000000</v>
      </c>
      <c r="H13">
        <v>75.865888670000004</v>
      </c>
      <c r="I13">
        <v>826</v>
      </c>
    </row>
    <row r="14" spans="1:9" x14ac:dyDescent="0.25">
      <c r="A14" t="s">
        <v>21</v>
      </c>
      <c r="B14">
        <v>45479.969449999997</v>
      </c>
      <c r="C14">
        <v>45479.969449999997</v>
      </c>
      <c r="D14">
        <v>43138.519469999999</v>
      </c>
      <c r="E14">
        <v>43138.519469999999</v>
      </c>
      <c r="F14">
        <v>82230669555</v>
      </c>
      <c r="G14" s="1">
        <v>848000000000</v>
      </c>
      <c r="H14">
        <v>82.230669559999995</v>
      </c>
      <c r="I14">
        <v>848</v>
      </c>
    </row>
    <row r="15" spans="1:9" x14ac:dyDescent="0.25">
      <c r="A15" t="s">
        <v>22</v>
      </c>
      <c r="B15">
        <v>46598.160049999999</v>
      </c>
      <c r="C15">
        <v>47143.741840000002</v>
      </c>
      <c r="D15">
        <v>45573.537409999997</v>
      </c>
      <c r="E15">
        <v>45573.537409999997</v>
      </c>
      <c r="F15" s="1">
        <v>108000000000</v>
      </c>
      <c r="G15" s="1">
        <v>881000000000</v>
      </c>
      <c r="H15">
        <v>108</v>
      </c>
      <c r="I15">
        <v>881</v>
      </c>
    </row>
    <row r="16" spans="1:9" x14ac:dyDescent="0.25">
      <c r="A16" t="s">
        <v>23</v>
      </c>
      <c r="B16">
        <v>46429.496489999998</v>
      </c>
      <c r="C16">
        <v>46853.4882</v>
      </c>
      <c r="D16">
        <v>45201.06871</v>
      </c>
      <c r="E16">
        <v>46605.60297</v>
      </c>
      <c r="F16">
        <v>75797947520</v>
      </c>
      <c r="G16" s="1">
        <v>875000000000</v>
      </c>
      <c r="H16">
        <v>75.797947519999994</v>
      </c>
      <c r="I16">
        <v>875</v>
      </c>
    </row>
    <row r="17" spans="1:13" x14ac:dyDescent="0.25">
      <c r="A17" t="s">
        <v>24</v>
      </c>
      <c r="B17">
        <v>45793.529190000001</v>
      </c>
      <c r="C17">
        <v>47331.954700000002</v>
      </c>
      <c r="D17">
        <v>45556.131179999997</v>
      </c>
      <c r="E17">
        <v>46430.696709999997</v>
      </c>
      <c r="F17">
        <v>53182050972</v>
      </c>
      <c r="G17" s="1">
        <v>880000000000</v>
      </c>
      <c r="H17">
        <v>53.182050969999999</v>
      </c>
      <c r="I17">
        <v>880</v>
      </c>
    </row>
    <row r="18" spans="1:13" x14ac:dyDescent="0.25">
      <c r="A18" t="s">
        <v>25</v>
      </c>
      <c r="B18">
        <v>46249.968399999998</v>
      </c>
      <c r="C18">
        <v>47025.378049999999</v>
      </c>
      <c r="D18">
        <v>45768.235159999997</v>
      </c>
      <c r="E18">
        <v>45845.957560000003</v>
      </c>
      <c r="F18">
        <v>68534723186</v>
      </c>
      <c r="G18" s="1">
        <v>882000000000</v>
      </c>
      <c r="H18">
        <v>68.534723189999994</v>
      </c>
      <c r="I18">
        <v>882</v>
      </c>
      <c r="L18" t="s">
        <v>72</v>
      </c>
    </row>
    <row r="19" spans="1:13" x14ac:dyDescent="0.25">
      <c r="A19" t="s">
        <v>26</v>
      </c>
      <c r="B19">
        <v>45520.196839999997</v>
      </c>
      <c r="C19">
        <v>46608.675179999998</v>
      </c>
      <c r="D19">
        <v>44376.979330000002</v>
      </c>
      <c r="E19">
        <v>46231.004760000003</v>
      </c>
      <c r="F19">
        <v>82428634330</v>
      </c>
      <c r="G19" s="1">
        <v>865000000000</v>
      </c>
      <c r="H19">
        <v>82.428634329999994</v>
      </c>
      <c r="I19">
        <v>865</v>
      </c>
      <c r="L19" t="s">
        <v>73</v>
      </c>
    </row>
    <row r="20" spans="1:13" x14ac:dyDescent="0.25">
      <c r="A20" t="s">
        <v>27</v>
      </c>
      <c r="B20">
        <v>47055.993049999997</v>
      </c>
      <c r="C20">
        <v>47559.984550000001</v>
      </c>
      <c r="D20">
        <v>45380.493699999999</v>
      </c>
      <c r="E20">
        <v>45540.826390000002</v>
      </c>
      <c r="F20">
        <v>64306786076</v>
      </c>
      <c r="G20" s="1">
        <v>886000000000</v>
      </c>
      <c r="H20">
        <v>64.306786079999995</v>
      </c>
      <c r="I20">
        <v>886</v>
      </c>
      <c r="L20" t="s">
        <v>74</v>
      </c>
    </row>
    <row r="21" spans="1:13" x14ac:dyDescent="0.25">
      <c r="A21" t="s">
        <v>28</v>
      </c>
      <c r="B21">
        <v>47442.243329999998</v>
      </c>
      <c r="C21">
        <v>47686.718939999999</v>
      </c>
      <c r="D21">
        <v>46698.338559999997</v>
      </c>
      <c r="E21">
        <v>47100.459369999997</v>
      </c>
      <c r="F21">
        <v>60347299812</v>
      </c>
      <c r="G21" s="1">
        <v>897000000000</v>
      </c>
      <c r="H21">
        <v>60.347299810000003</v>
      </c>
      <c r="I21">
        <v>897</v>
      </c>
    </row>
    <row r="22" spans="1:13" x14ac:dyDescent="0.25">
      <c r="A22" t="s">
        <v>29</v>
      </c>
      <c r="B22">
        <v>47086.201289999997</v>
      </c>
      <c r="C22">
        <v>47988.538289999997</v>
      </c>
      <c r="D22">
        <v>47032.00503</v>
      </c>
      <c r="E22">
        <v>47498.665650000003</v>
      </c>
      <c r="F22">
        <v>64970232761</v>
      </c>
      <c r="G22" s="1">
        <v>903000000000</v>
      </c>
      <c r="H22">
        <v>64.970232760000002</v>
      </c>
      <c r="I22">
        <v>903</v>
      </c>
      <c r="K22" t="s">
        <v>71</v>
      </c>
    </row>
    <row r="23" spans="1:13" x14ac:dyDescent="0.25">
      <c r="A23" t="s">
        <v>30</v>
      </c>
      <c r="B23">
        <v>46824.60641</v>
      </c>
      <c r="C23">
        <v>48129.973870000002</v>
      </c>
      <c r="D23">
        <v>46711.004789999999</v>
      </c>
      <c r="E23">
        <v>46888.221149999998</v>
      </c>
      <c r="F23">
        <v>72557284891</v>
      </c>
      <c r="G23" s="1">
        <v>898000000000</v>
      </c>
      <c r="H23">
        <v>72.557284890000005</v>
      </c>
      <c r="I23">
        <v>898</v>
      </c>
    </row>
    <row r="24" spans="1:13" x14ac:dyDescent="0.25">
      <c r="A24" t="s">
        <v>31</v>
      </c>
      <c r="B24">
        <v>44532.133849999998</v>
      </c>
      <c r="C24">
        <v>46842.719550000002</v>
      </c>
      <c r="D24">
        <v>44438.296190000001</v>
      </c>
      <c r="E24">
        <v>46842.719550000002</v>
      </c>
      <c r="F24">
        <v>38989618745</v>
      </c>
      <c r="G24" s="1">
        <v>854000000000</v>
      </c>
      <c r="H24">
        <v>38.989618749999998</v>
      </c>
      <c r="I24">
        <v>854</v>
      </c>
      <c r="K24">
        <v>0.1</v>
      </c>
      <c r="L24" t="s">
        <v>58</v>
      </c>
      <c r="M24">
        <f>12*0.1</f>
        <v>1.2000000000000002</v>
      </c>
    </row>
    <row r="25" spans="1:13" x14ac:dyDescent="0.25">
      <c r="A25" t="s">
        <v>32</v>
      </c>
      <c r="B25">
        <v>44314.415809999999</v>
      </c>
      <c r="C25">
        <v>44769.8851</v>
      </c>
      <c r="D25">
        <v>44162.890659999997</v>
      </c>
      <c r="E25">
        <v>44533.217420000001</v>
      </c>
      <c r="F25">
        <v>52033351154</v>
      </c>
      <c r="G25" s="1">
        <v>843000000000</v>
      </c>
      <c r="H25">
        <v>52.033351150000001</v>
      </c>
      <c r="I25">
        <v>843</v>
      </c>
      <c r="K25">
        <v>0.2</v>
      </c>
      <c r="L25" t="s">
        <v>59</v>
      </c>
      <c r="M25">
        <f>12*0.2</f>
        <v>2.4000000000000004</v>
      </c>
    </row>
    <row r="26" spans="1:13" x14ac:dyDescent="0.25">
      <c r="A26" t="s">
        <v>33</v>
      </c>
      <c r="B26">
        <v>43997.597869999998</v>
      </c>
      <c r="C26">
        <v>45054.743999999999</v>
      </c>
      <c r="D26">
        <v>43775.982799999998</v>
      </c>
      <c r="E26">
        <v>44365.182549999998</v>
      </c>
      <c r="F26">
        <v>64975617209</v>
      </c>
      <c r="G26" s="1">
        <v>841000000000</v>
      </c>
      <c r="H26">
        <v>64.975617209999996</v>
      </c>
      <c r="I26">
        <v>841</v>
      </c>
      <c r="K26">
        <v>0.3</v>
      </c>
      <c r="L26" t="s">
        <v>60</v>
      </c>
      <c r="M26">
        <f>12*K26</f>
        <v>3.5999999999999996</v>
      </c>
    </row>
    <row r="27" spans="1:13" x14ac:dyDescent="0.25">
      <c r="A27" t="s">
        <v>34</v>
      </c>
      <c r="B27">
        <v>42901.787989999997</v>
      </c>
      <c r="C27">
        <v>44196.381249999999</v>
      </c>
      <c r="D27">
        <v>42726.384660000003</v>
      </c>
      <c r="E27">
        <v>43948.891130000004</v>
      </c>
      <c r="F27">
        <v>58305154460</v>
      </c>
      <c r="G27" s="1">
        <v>823000000000</v>
      </c>
      <c r="H27">
        <v>58.305154459999997</v>
      </c>
      <c r="I27">
        <v>823</v>
      </c>
      <c r="K27">
        <v>0.4</v>
      </c>
      <c r="L27" t="s">
        <v>61</v>
      </c>
      <c r="M27">
        <f>12*K27</f>
        <v>4.8000000000000007</v>
      </c>
    </row>
    <row r="28" spans="1:13" x14ac:dyDescent="0.25">
      <c r="A28" t="s">
        <v>35</v>
      </c>
      <c r="B28">
        <v>42362.023229999999</v>
      </c>
      <c r="C28">
        <v>42925.977980000003</v>
      </c>
      <c r="D28">
        <v>41810.05689</v>
      </c>
      <c r="E28">
        <v>42925.977980000003</v>
      </c>
      <c r="F28">
        <v>55434469876</v>
      </c>
      <c r="G28" s="1">
        <v>802000000000</v>
      </c>
      <c r="H28">
        <v>55.434469880000002</v>
      </c>
      <c r="I28">
        <v>802</v>
      </c>
      <c r="K28">
        <v>0.5</v>
      </c>
      <c r="L28" t="s">
        <v>62</v>
      </c>
      <c r="M28">
        <f t="shared" ref="M28:M35" si="0">12*K28</f>
        <v>6</v>
      </c>
    </row>
    <row r="29" spans="1:13" x14ac:dyDescent="0.25">
      <c r="A29" t="s">
        <v>36</v>
      </c>
      <c r="B29">
        <v>41064.538430000001</v>
      </c>
      <c r="C29">
        <v>43176.927819999997</v>
      </c>
      <c r="D29">
        <v>40940.05474</v>
      </c>
      <c r="E29">
        <v>42376.74422</v>
      </c>
      <c r="F29">
        <v>66069747399</v>
      </c>
      <c r="G29" s="1">
        <v>806000000000</v>
      </c>
      <c r="H29">
        <v>66.069747399999997</v>
      </c>
      <c r="I29">
        <v>806</v>
      </c>
      <c r="K29">
        <v>0.6</v>
      </c>
      <c r="L29" t="s">
        <v>63</v>
      </c>
      <c r="M29">
        <f t="shared" si="0"/>
        <v>7.1999999999999993</v>
      </c>
    </row>
    <row r="30" spans="1:13" x14ac:dyDescent="0.25">
      <c r="A30" t="s">
        <v>37</v>
      </c>
      <c r="B30">
        <v>41219.863539999998</v>
      </c>
      <c r="C30">
        <v>41498.266170000003</v>
      </c>
      <c r="D30">
        <v>40534.251170000003</v>
      </c>
      <c r="E30">
        <v>41051.833460000002</v>
      </c>
      <c r="F30">
        <v>48679170660</v>
      </c>
      <c r="G30" s="1">
        <v>780000000000</v>
      </c>
      <c r="H30">
        <v>48.679170659999997</v>
      </c>
      <c r="I30">
        <v>780</v>
      </c>
      <c r="K30">
        <v>0.7</v>
      </c>
      <c r="L30" t="s">
        <v>64</v>
      </c>
      <c r="M30">
        <f t="shared" si="0"/>
        <v>8.3999999999999986</v>
      </c>
    </row>
    <row r="31" spans="1:13" x14ac:dyDescent="0.25">
      <c r="A31" t="s">
        <v>38</v>
      </c>
      <c r="B31">
        <v>42207.510240000003</v>
      </c>
      <c r="C31">
        <v>42279.9997</v>
      </c>
      <c r="D31">
        <v>40980.511460000002</v>
      </c>
      <c r="E31">
        <v>41252.05199</v>
      </c>
      <c r="F31">
        <v>39440414009</v>
      </c>
      <c r="G31" s="1">
        <v>790000000000</v>
      </c>
      <c r="H31">
        <v>39.440414009999998</v>
      </c>
      <c r="I31">
        <v>790</v>
      </c>
      <c r="K31">
        <v>0.8</v>
      </c>
      <c r="L31" t="s">
        <v>65</v>
      </c>
      <c r="M31">
        <f t="shared" si="0"/>
        <v>9.6000000000000014</v>
      </c>
    </row>
    <row r="32" spans="1:13" x14ac:dyDescent="0.25">
      <c r="A32" t="s">
        <v>39</v>
      </c>
      <c r="B32">
        <v>41752.501020000003</v>
      </c>
      <c r="C32">
        <v>42357.052799999998</v>
      </c>
      <c r="D32">
        <v>41585.958120000003</v>
      </c>
      <c r="E32">
        <v>42166.22954</v>
      </c>
      <c r="F32">
        <v>47396630066</v>
      </c>
      <c r="G32" s="1">
        <v>794000000000</v>
      </c>
      <c r="H32">
        <v>47.396630070000001</v>
      </c>
      <c r="I32">
        <v>794</v>
      </c>
      <c r="K32">
        <v>0.9</v>
      </c>
      <c r="L32" t="s">
        <v>66</v>
      </c>
      <c r="M32">
        <f t="shared" si="0"/>
        <v>10.8</v>
      </c>
    </row>
    <row r="33" spans="1:13" x14ac:dyDescent="0.25">
      <c r="A33" t="s">
        <v>40</v>
      </c>
      <c r="B33">
        <v>40912.960429999999</v>
      </c>
      <c r="C33">
        <v>42231.719899999996</v>
      </c>
      <c r="D33">
        <v>40255.886469999998</v>
      </c>
      <c r="E33">
        <v>41767.098169999997</v>
      </c>
      <c r="F33">
        <v>53167419719</v>
      </c>
      <c r="G33" s="1">
        <v>777000000000</v>
      </c>
      <c r="H33">
        <v>53.167419719999998</v>
      </c>
      <c r="I33">
        <v>777</v>
      </c>
      <c r="K33">
        <v>1</v>
      </c>
      <c r="L33" t="s">
        <v>67</v>
      </c>
      <c r="M33">
        <f t="shared" si="0"/>
        <v>12</v>
      </c>
    </row>
    <row r="34" spans="1:13" x14ac:dyDescent="0.25">
      <c r="A34" t="s">
        <v>41</v>
      </c>
      <c r="B34">
        <v>41115.369180000002</v>
      </c>
      <c r="C34">
        <v>41306.806170000003</v>
      </c>
      <c r="D34">
        <v>40600.029000000002</v>
      </c>
      <c r="E34">
        <v>40958.225160000002</v>
      </c>
      <c r="F34">
        <v>68916952832</v>
      </c>
      <c r="G34" s="1">
        <v>776000000000</v>
      </c>
      <c r="H34">
        <v>68.91695283</v>
      </c>
      <c r="I34">
        <v>776</v>
      </c>
      <c r="K34">
        <v>1.1000000000000001</v>
      </c>
      <c r="L34" t="s">
        <v>68</v>
      </c>
      <c r="M34">
        <f t="shared" si="0"/>
        <v>13.200000000000001</v>
      </c>
    </row>
    <row r="35" spans="1:13" x14ac:dyDescent="0.25">
      <c r="A35" t="s">
        <v>42</v>
      </c>
      <c r="B35">
        <v>39301.179559999997</v>
      </c>
      <c r="C35">
        <v>41538.600599999998</v>
      </c>
      <c r="D35">
        <v>38964.63682</v>
      </c>
      <c r="E35">
        <v>41147.279889999998</v>
      </c>
      <c r="F35">
        <v>74235084060</v>
      </c>
      <c r="G35" s="1">
        <v>764000000000</v>
      </c>
      <c r="H35">
        <v>74.235084060000005</v>
      </c>
      <c r="I35">
        <v>764</v>
      </c>
      <c r="K35">
        <v>1.2</v>
      </c>
      <c r="L35" t="s">
        <v>69</v>
      </c>
      <c r="M35">
        <f t="shared" si="0"/>
        <v>14.399999999999999</v>
      </c>
    </row>
    <row r="36" spans="1:13" x14ac:dyDescent="0.25">
      <c r="A36" t="s">
        <v>43</v>
      </c>
      <c r="B36">
        <v>39669.018470000003</v>
      </c>
      <c r="C36">
        <v>39805.39961</v>
      </c>
      <c r="D36">
        <v>38230.941899999998</v>
      </c>
      <c r="E36">
        <v>39302.016790000001</v>
      </c>
      <c r="F36">
        <v>54149954759</v>
      </c>
      <c r="G36" s="1">
        <v>740000000000</v>
      </c>
      <c r="H36">
        <v>54.14995476</v>
      </c>
      <c r="I36">
        <v>740</v>
      </c>
    </row>
    <row r="37" spans="1:13" x14ac:dyDescent="0.25">
      <c r="A37" t="s">
        <v>44</v>
      </c>
      <c r="B37">
        <v>37784.666649999999</v>
      </c>
      <c r="C37">
        <v>39808.381730000001</v>
      </c>
      <c r="D37">
        <v>37590.881500000003</v>
      </c>
      <c r="E37">
        <v>39599.024369999999</v>
      </c>
      <c r="F37">
        <v>47001002610</v>
      </c>
      <c r="G37" s="1">
        <v>735000000000</v>
      </c>
      <c r="H37">
        <v>47.00100261</v>
      </c>
      <c r="I37">
        <v>735</v>
      </c>
    </row>
    <row r="38" spans="1:13" x14ac:dyDescent="0.25">
      <c r="A38" t="s">
        <v>45</v>
      </c>
      <c r="B38">
        <v>38803.986369999999</v>
      </c>
      <c r="C38">
        <v>39220.944100000001</v>
      </c>
      <c r="D38">
        <v>37670.389239999997</v>
      </c>
      <c r="E38">
        <v>37824.35153</v>
      </c>
      <c r="F38">
        <v>33924499228</v>
      </c>
      <c r="G38" s="1">
        <v>738000000000</v>
      </c>
      <c r="H38">
        <v>33.924499230000002</v>
      </c>
      <c r="I38">
        <v>738</v>
      </c>
    </row>
    <row r="39" spans="1:13" x14ac:dyDescent="0.25">
      <c r="A39" t="s">
        <v>46</v>
      </c>
      <c r="B39">
        <v>38729.041389999999</v>
      </c>
      <c r="C39">
        <v>39321.402499999997</v>
      </c>
      <c r="D39">
        <v>38722.922200000001</v>
      </c>
      <c r="E39">
        <v>38875.98605</v>
      </c>
      <c r="F39">
        <v>56650400299</v>
      </c>
      <c r="G39" s="1">
        <v>742000000000</v>
      </c>
      <c r="H39">
        <v>56.650400300000001</v>
      </c>
      <c r="I39">
        <v>742</v>
      </c>
      <c r="M39" t="s">
        <v>70</v>
      </c>
    </row>
    <row r="40" spans="1:13" x14ac:dyDescent="0.25">
      <c r="A40" t="s">
        <v>47</v>
      </c>
      <c r="B40">
        <v>39427.627990000001</v>
      </c>
      <c r="C40">
        <v>40118.988290000001</v>
      </c>
      <c r="D40">
        <v>38291.8488</v>
      </c>
      <c r="E40">
        <v>38770.045910000001</v>
      </c>
      <c r="F40">
        <v>73106728690</v>
      </c>
      <c r="G40" s="1">
        <v>739000000000</v>
      </c>
      <c r="H40">
        <v>73.106728689999997</v>
      </c>
      <c r="I40">
        <v>739</v>
      </c>
      <c r="M40">
        <f>H43/H36*(-1)</f>
        <v>-1.6194870132150043</v>
      </c>
    </row>
    <row r="41" spans="1:13" x14ac:dyDescent="0.25">
      <c r="A41" t="s">
        <v>48</v>
      </c>
      <c r="B41">
        <v>41950.435239999999</v>
      </c>
      <c r="C41">
        <v>42002.187859999998</v>
      </c>
      <c r="D41">
        <v>38770.031430000003</v>
      </c>
      <c r="E41">
        <v>39461.351020000002</v>
      </c>
      <c r="F41" s="1">
        <v>118000000000</v>
      </c>
      <c r="G41" s="1">
        <v>752000000000</v>
      </c>
      <c r="H41">
        <v>118</v>
      </c>
      <c r="I41">
        <v>752</v>
      </c>
      <c r="M41">
        <f>H43/H37*(-1)</f>
        <v>-1.8658144216128245</v>
      </c>
    </row>
    <row r="42" spans="1:13" x14ac:dyDescent="0.25">
      <c r="A42" t="s">
        <v>49</v>
      </c>
      <c r="B42">
        <v>38741.223980000002</v>
      </c>
      <c r="C42">
        <v>42508.697209999998</v>
      </c>
      <c r="D42">
        <v>38680.08468</v>
      </c>
      <c r="E42">
        <v>41955.065320000002</v>
      </c>
      <c r="F42">
        <v>81739633849</v>
      </c>
      <c r="G42" s="1">
        <v>788000000000</v>
      </c>
      <c r="H42">
        <v>81.739633850000004</v>
      </c>
      <c r="I42">
        <v>788</v>
      </c>
      <c r="M42">
        <f>H43/H38*(-1)</f>
        <v>-2.5850093734751347</v>
      </c>
    </row>
    <row r="43" spans="1:13" x14ac:dyDescent="0.25">
      <c r="A43" t="s">
        <v>50</v>
      </c>
      <c r="B43">
        <v>38021.16231</v>
      </c>
      <c r="C43">
        <v>39333.713100000001</v>
      </c>
      <c r="D43">
        <v>38021.16231</v>
      </c>
      <c r="E43">
        <v>38724.820090000001</v>
      </c>
      <c r="F43">
        <v>87695148501</v>
      </c>
      <c r="G43" s="1">
        <v>733000000000</v>
      </c>
      <c r="H43">
        <v>87.695148500000002</v>
      </c>
      <c r="I43">
        <v>733</v>
      </c>
      <c r="M43">
        <f>H43/H39*(-1)</f>
        <v>-1.548005804647421</v>
      </c>
    </row>
    <row r="44" spans="1:13" x14ac:dyDescent="0.25">
      <c r="A44" t="s">
        <v>51</v>
      </c>
      <c r="B44">
        <v>38398.935460000001</v>
      </c>
      <c r="C44">
        <v>39399.968459999996</v>
      </c>
      <c r="D44">
        <v>37172.81813</v>
      </c>
      <c r="E44">
        <v>37991.87947</v>
      </c>
      <c r="F44">
        <v>61781654514</v>
      </c>
      <c r="G44" s="1">
        <v>726000000000</v>
      </c>
      <c r="H44">
        <v>61.781654510000003</v>
      </c>
      <c r="I44">
        <v>726</v>
      </c>
      <c r="M44">
        <f>H43/H40*(-1)</f>
        <v>-1.1995496183649577</v>
      </c>
    </row>
    <row r="45" spans="1:13" x14ac:dyDescent="0.25">
      <c r="A45" t="s">
        <v>52</v>
      </c>
      <c r="B45">
        <v>39399.035000000003</v>
      </c>
      <c r="C45">
        <v>39637.148099999999</v>
      </c>
      <c r="D45">
        <v>38155.286699999997</v>
      </c>
      <c r="E45">
        <v>38385.185250000002</v>
      </c>
      <c r="F45">
        <v>40023234667</v>
      </c>
      <c r="G45" s="1">
        <v>740000000000</v>
      </c>
      <c r="H45">
        <v>40.023234670000001</v>
      </c>
      <c r="I45">
        <v>740</v>
      </c>
      <c r="J45" t="s">
        <v>70</v>
      </c>
      <c r="M45">
        <f>H43/H41*(-1)</f>
        <v>-0.74317922457627117</v>
      </c>
    </row>
    <row r="46" spans="1:13" x14ac:dyDescent="0.25">
      <c r="A46" t="s">
        <v>53</v>
      </c>
      <c r="B46">
        <v>39144.65309</v>
      </c>
      <c r="C46">
        <v>39576.600599999998</v>
      </c>
      <c r="D46">
        <v>38750.396890000004</v>
      </c>
      <c r="E46">
        <v>39409.212469999999</v>
      </c>
      <c r="F46">
        <v>59407483445</v>
      </c>
      <c r="G46" s="1">
        <v>743000000000</v>
      </c>
      <c r="H46">
        <v>59.407483450000001</v>
      </c>
      <c r="I46">
        <v>743</v>
      </c>
      <c r="J46">
        <f>E49/E42*(-1)</f>
        <v>-1.0472746617094291</v>
      </c>
      <c r="M46">
        <f>H43/H42*(-1)</f>
        <v>-1.0728595709264974</v>
      </c>
    </row>
    <row r="47" spans="1:13" x14ac:dyDescent="0.25">
      <c r="A47" t="s">
        <v>54</v>
      </c>
      <c r="B47">
        <v>42465.006630000003</v>
      </c>
      <c r="C47">
        <v>42498.516259999997</v>
      </c>
      <c r="D47">
        <v>38732.824919999999</v>
      </c>
      <c r="E47">
        <v>39120.042399999998</v>
      </c>
      <c r="F47">
        <v>73188777467</v>
      </c>
      <c r="G47" s="1">
        <v>777000000000</v>
      </c>
      <c r="H47">
        <v>73.188777470000005</v>
      </c>
      <c r="I47">
        <v>777</v>
      </c>
      <c r="J47">
        <f>E49/E43*(-1)</f>
        <v>-1.1346334660272919</v>
      </c>
      <c r="M47">
        <f>H43/H44</f>
        <v>1.4194367113591242</v>
      </c>
    </row>
    <row r="48" spans="1:13" x14ac:dyDescent="0.25">
      <c r="A48" t="s">
        <v>55</v>
      </c>
      <c r="B48">
        <v>43901.746140000003</v>
      </c>
      <c r="C48">
        <v>44035.459040000002</v>
      </c>
      <c r="D48">
        <v>41862.518100000001</v>
      </c>
      <c r="E48">
        <v>42450.883430000002</v>
      </c>
      <c r="F48">
        <v>66512987511</v>
      </c>
      <c r="G48" s="1">
        <v>818000000000</v>
      </c>
      <c r="H48">
        <v>66.512987510000002</v>
      </c>
      <c r="I48">
        <v>818</v>
      </c>
      <c r="J48">
        <f>E49/E44*(-1)</f>
        <v>-1.1565228531190643</v>
      </c>
    </row>
    <row r="49" spans="1:10" x14ac:dyDescent="0.25">
      <c r="A49" t="s">
        <v>56</v>
      </c>
      <c r="B49">
        <v>44404.9179</v>
      </c>
      <c r="C49">
        <v>45173.580900000001</v>
      </c>
      <c r="D49">
        <v>43387.876900000003</v>
      </c>
      <c r="E49">
        <v>43938.476840000003</v>
      </c>
      <c r="F49">
        <v>77745565525</v>
      </c>
      <c r="G49" s="1">
        <v>836000000000</v>
      </c>
      <c r="H49">
        <v>77.745565529999993</v>
      </c>
      <c r="I49">
        <v>836</v>
      </c>
      <c r="J49">
        <f>E49/E45*(-1)</f>
        <v>-1.1446727833624302</v>
      </c>
    </row>
    <row r="50" spans="1:10" x14ac:dyDescent="0.25">
      <c r="E50">
        <v>1</v>
      </c>
      <c r="J50">
        <f>E49/E46*(-1)</f>
        <v>-1.1149290758714825</v>
      </c>
    </row>
    <row r="51" spans="1:10" x14ac:dyDescent="0.25">
      <c r="D51" t="s">
        <v>57</v>
      </c>
      <c r="E51">
        <f>AVERAGE(E39:E49)</f>
        <v>39916.631659090897</v>
      </c>
      <c r="J51">
        <f>E49/E47*(-1)</f>
        <v>-1.1231704810217691</v>
      </c>
    </row>
    <row r="52" spans="1:10" x14ac:dyDescent="0.25">
      <c r="D52" t="s">
        <v>3</v>
      </c>
      <c r="E52">
        <f>MIN(E39:E49)</f>
        <v>37991.87947</v>
      </c>
      <c r="J52">
        <f>E49/E48*(-1)</f>
        <v>-1.0350426961656285</v>
      </c>
    </row>
    <row r="53" spans="1:10" x14ac:dyDescent="0.25">
      <c r="D53" t="s">
        <v>2</v>
      </c>
      <c r="E53">
        <f>MAX(E39:E49)</f>
        <v>43938.476840000003</v>
      </c>
      <c r="J53">
        <f>E49/E50</f>
        <v>43938.476840000003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bitcoin_2022-3-1_2022-4-19.csv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Armin Smajlagic</cp:lastModifiedBy>
  <dcterms:modified xsi:type="dcterms:W3CDTF">2022-04-19T19:42:49Z</dcterms:modified>
</cp:coreProperties>
</file>