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ms\mat001\exs\tema0007\"/>
    </mc:Choice>
  </mc:AlternateContent>
  <bookViews>
    <workbookView xWindow="0" yWindow="0" windowWidth="20490" windowHeight="7155" activeTab="1"/>
  </bookViews>
  <sheets>
    <sheet name="Grafico Interactivo 1" sheetId="1" r:id="rId1"/>
    <sheet name="EJERCICIO 2" sheetId="3" r:id="rId2"/>
    <sheet name="Grafico Interactivo 2" sheetId="2" r:id="rId3"/>
  </sheets>
  <externalReferences>
    <externalReference r:id="rId4"/>
  </externalReferences>
  <definedNames>
    <definedName name="Detalles" hidden="1">#REF!</definedName>
    <definedName name="PRODUCTO">'Grafico Interactivo 1'!$B$5</definedName>
    <definedName name="Reporte" hidden="1">#REF!</definedName>
    <definedName name="totales">'Grafico Interactivo 1'!$B$13:$N$13</definedName>
    <definedName name="Ventas">'Grafico Interactivo 1'!$B$8:$N$12</definedName>
  </definedNames>
  <calcPr calcId="152511"/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7" i="2"/>
  <c r="C8" i="2"/>
  <c r="C9" i="2"/>
  <c r="C10" i="2"/>
  <c r="C11" i="2"/>
  <c r="C12" i="2"/>
  <c r="C13" i="2"/>
  <c r="C14" i="2"/>
  <c r="C15" i="2"/>
  <c r="C16" i="2"/>
  <c r="C17" i="2"/>
  <c r="C18" i="2"/>
  <c r="C7" i="2"/>
  <c r="N5" i="1"/>
  <c r="M5" i="1"/>
  <c r="L5" i="1"/>
  <c r="K5" i="1"/>
  <c r="J5" i="1"/>
  <c r="I5" i="1"/>
  <c r="H5" i="1"/>
  <c r="G5" i="1"/>
  <c r="F5" i="1"/>
  <c r="E5" i="1"/>
  <c r="D5" i="1"/>
  <c r="C5" i="1"/>
  <c r="D13" i="1"/>
  <c r="E13" i="1"/>
  <c r="F13" i="1"/>
  <c r="G13" i="1"/>
  <c r="H13" i="1"/>
  <c r="I13" i="1"/>
  <c r="J13" i="1"/>
  <c r="K13" i="1"/>
  <c r="L13" i="1"/>
  <c r="M13" i="1"/>
  <c r="N13" i="1"/>
  <c r="C13" i="1"/>
  <c r="F18" i="2" l="1"/>
  <c r="F17" i="2"/>
  <c r="F16" i="2"/>
  <c r="F15" i="2"/>
  <c r="F14" i="2"/>
  <c r="F13" i="2"/>
  <c r="F12" i="2"/>
  <c r="F11" i="2"/>
  <c r="F10" i="2"/>
  <c r="F9" i="2"/>
  <c r="F8" i="2"/>
  <c r="F7" i="2"/>
  <c r="C19" i="2"/>
  <c r="D15" i="2" s="1"/>
  <c r="D14" i="2" l="1"/>
  <c r="D9" i="2"/>
  <c r="D17" i="2"/>
  <c r="D8" i="2"/>
  <c r="D16" i="2"/>
  <c r="D11" i="2"/>
  <c r="D10" i="2"/>
  <c r="D18" i="2"/>
  <c r="D13" i="2"/>
  <c r="D12" i="2"/>
  <c r="D7" i="2"/>
</calcChain>
</file>

<file path=xl/sharedStrings.xml><?xml version="1.0" encoding="utf-8"?>
<sst xmlns="http://schemas.openxmlformats.org/spreadsheetml/2006/main" count="54" uniqueCount="26">
  <si>
    <t>Ventas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</si>
  <si>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</si>
  <si>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</si>
  <si>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</si>
  <si>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</si>
  <si>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</si>
  <si>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</si>
  <si>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</si>
  <si>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</si>
  <si>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</si>
  <si>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</si>
  <si>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</si>
  <si>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</si>
  <si>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LICORES</t>
  </si>
  <si>
    <t>BEBIDAS SIN ALCOHOL</t>
  </si>
  <si>
    <t>QUESOS</t>
  </si>
  <si>
    <t>GALLETAS</t>
  </si>
  <si>
    <t>REVISTAS</t>
  </si>
  <si>
    <t>Seleccione el producto que desea consultar</t>
  </si>
  <si>
    <t>Seleccione el producto</t>
  </si>
  <si>
    <t>Mes</t>
  </si>
  <si>
    <t>Total Productos</t>
  </si>
  <si>
    <t>TOTAL</t>
  </si>
  <si>
    <t xml:space="preserve">% ventas </t>
  </si>
  <si>
    <t>% total</t>
  </si>
  <si>
    <t>ANALISIS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</si>
</sst>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_(* #,##0.00_);_(* \(#,##0.00\);_(* &quot;-&quot;??_);_(@_)"/>
    <numFmt numFmtId="165" formatCode="_(* #,##0_);_(* \(#,##0\);_(* &quot;-&quot;??_);_(@_)"/>
    <numFmt numFmtId="166" formatCode="_([$€-2]* #,##0.00_);_([$€-2]* \(#,##0.00\);_([$€-2]* &quot;-&quot;??_)"/>
  </numFmts>
  <fonts count="17" x14ac:knownFonts="1"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name val="Verdana"/>
      <family val="2"/>
    </font>
    <font>
      <b/>
      <i/>
      <sz val="12"/>
      <name val="Verdana"/>
      <family val="2"/>
    </font>
    <font>
      <sz val="9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 tint="0.34998626667073579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8"/>
      <name val="Verdana"/>
      <family val="2"/>
    </font>
    <font>
      <sz val="12"/>
      <color rgb="FFFF0000"/>
      <name val="Segoe UI"/>
      <family val="2"/>
    </font>
    <font>
      <sz val="10"/>
      <color rgb="FFFF0000"/>
      <name val="Verdana"/>
      <family val="2"/>
    </font>
    <font>
      <sz val="8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CC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12"/>
      </left>
      <right style="thin">
        <color indexed="64"/>
      </right>
      <top style="mediumDashed">
        <color indexed="1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12"/>
      </top>
      <bottom style="thin">
        <color indexed="64"/>
      </bottom>
      <diagonal/>
    </border>
    <border>
      <left style="thin">
        <color indexed="64"/>
      </left>
      <right style="mediumDashed">
        <color indexed="12"/>
      </right>
      <top style="mediumDashed">
        <color indexed="12"/>
      </top>
      <bottom style="thin">
        <color indexed="64"/>
      </bottom>
      <diagonal/>
    </border>
    <border>
      <left style="mediumDashed">
        <color indexed="1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12"/>
      </right>
      <top style="thin">
        <color indexed="64"/>
      </top>
      <bottom style="thin">
        <color indexed="64"/>
      </bottom>
      <diagonal/>
    </border>
    <border>
      <left style="mediumDashed">
        <color indexed="12"/>
      </left>
      <right style="thin">
        <color indexed="64"/>
      </right>
      <top style="thin">
        <color indexed="64"/>
      </top>
      <bottom style="mediumDashed">
        <color indexed="1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Dashed">
        <color indexed="1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165" fontId="7" fillId="0" borderId="4" xfId="3" applyNumberFormat="1" applyFont="1" applyBorder="1" applyAlignment="1">
      <alignment vertical="center"/>
    </xf>
    <xf numFmtId="165" fontId="7" fillId="0" borderId="5" xfId="3" applyNumberFormat="1" applyFont="1" applyBorder="1" applyAlignment="1">
      <alignment vertical="center"/>
    </xf>
    <xf numFmtId="165" fontId="7" fillId="0" borderId="7" xfId="3" applyNumberFormat="1" applyFont="1" applyBorder="1" applyAlignment="1">
      <alignment vertical="center"/>
    </xf>
    <xf numFmtId="165" fontId="7" fillId="0" borderId="8" xfId="3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 indent="1"/>
    </xf>
    <xf numFmtId="0" fontId="5" fillId="0" borderId="2" xfId="0" applyFont="1" applyBorder="1" applyAlignment="1">
      <alignment vertical="center"/>
    </xf>
    <xf numFmtId="0" fontId="9" fillId="4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indent="1"/>
    </xf>
    <xf numFmtId="0" fontId="8" fillId="0" borderId="10" xfId="0" applyFont="1" applyBorder="1" applyAlignment="1">
      <alignment vertical="center" wrapText="1"/>
    </xf>
    <xf numFmtId="0" fontId="8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left" inden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/>
    </xf>
    <xf numFmtId="44" fontId="12" fillId="0" borderId="7" xfId="4" applyFont="1" applyBorder="1"/>
    <xf numFmtId="9" fontId="12" fillId="0" borderId="7" xfId="5" applyFont="1" applyBorder="1" applyAlignment="1">
      <alignment horizontal="right" indent="3"/>
    </xf>
    <xf numFmtId="44" fontId="12" fillId="0" borderId="15" xfId="4" applyFont="1" applyBorder="1"/>
    <xf numFmtId="9" fontId="12" fillId="0" borderId="15" xfId="5" applyFont="1" applyBorder="1" applyAlignment="1">
      <alignment horizontal="right" indent="3"/>
    </xf>
    <xf numFmtId="9" fontId="12" fillId="0" borderId="16" xfId="5" applyFont="1" applyBorder="1" applyAlignment="1">
      <alignment horizontal="right" indent="3"/>
    </xf>
    <xf numFmtId="9" fontId="12" fillId="0" borderId="18" xfId="5" applyFont="1" applyBorder="1" applyAlignment="1">
      <alignment horizontal="right" indent="3"/>
    </xf>
    <xf numFmtId="44" fontId="12" fillId="0" borderId="20" xfId="4" applyFont="1" applyBorder="1"/>
    <xf numFmtId="9" fontId="12" fillId="0" borderId="20" xfId="5" applyFont="1" applyBorder="1" applyAlignment="1">
      <alignment horizontal="right" indent="3"/>
    </xf>
    <xf numFmtId="9" fontId="12" fillId="0" borderId="21" xfId="5" applyFont="1" applyBorder="1" applyAlignment="1">
      <alignment horizontal="right" indent="3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12" fillId="0" borderId="14" xfId="0" applyFont="1" applyBorder="1" applyAlignment="1">
      <alignment horizontal="left" indent="3"/>
    </xf>
    <xf numFmtId="0" fontId="12" fillId="0" borderId="17" xfId="0" applyFont="1" applyBorder="1" applyAlignment="1">
      <alignment horizontal="left" indent="3"/>
    </xf>
    <xf numFmtId="0" fontId="12" fillId="0" borderId="19" xfId="0" applyFont="1" applyBorder="1" applyAlignment="1">
      <alignment horizontal="left" indent="3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5" fontId="7" fillId="0" borderId="2" xfId="3" applyNumberFormat="1" applyFont="1" applyBorder="1" applyAlignment="1">
      <alignment vertical="center"/>
    </xf>
    <xf numFmtId="165" fontId="7" fillId="0" borderId="22" xfId="3" applyNumberFormat="1" applyFont="1" applyBorder="1" applyAlignment="1">
      <alignment vertical="center"/>
    </xf>
    <xf numFmtId="165" fontId="7" fillId="0" borderId="11" xfId="3" applyNumberFormat="1" applyFont="1" applyBorder="1" applyAlignment="1">
      <alignment vertical="center"/>
    </xf>
    <xf numFmtId="165" fontId="7" fillId="0" borderId="23" xfId="3" applyNumberFormat="1" applyFont="1" applyBorder="1" applyAlignment="1">
      <alignment vertical="center"/>
    </xf>
    <xf numFmtId="165" fontId="7" fillId="0" borderId="24" xfId="3" applyNumberFormat="1" applyFont="1" applyBorder="1" applyAlignment="1">
      <alignment vertical="center"/>
    </xf>
    <xf numFmtId="0" fontId="8" fillId="0" borderId="0" xfId="0" applyFont="1" applyAlignment="1">
      <alignment horizontal="left" vertical="center" indent="6"/>
    </xf>
    <xf numFmtId="0" fontId="16" fillId="0" borderId="0" xfId="0" applyFont="1" applyAlignment="1">
      <alignment horizontal="center" vertical="center"/>
    </xf>
    <xf numFmtId="165" fontId="4" fillId="3" borderId="11" xfId="3" applyNumberFormat="1" applyFont="1" applyFill="1" applyBorder="1" applyAlignment="1">
      <alignment vertical="center"/>
    </xf>
    <xf numFmtId="165" fontId="4" fillId="3" borderId="12" xfId="3" applyNumberFormat="1" applyFont="1" applyFill="1" applyBorder="1" applyAlignment="1">
      <alignment vertical="center"/>
    </xf>
    <xf numFmtId="165" fontId="4" fillId="3" borderId="13" xfId="3" applyNumberFormat="1" applyFont="1" applyFill="1" applyBorder="1" applyAlignment="1">
      <alignment vertical="center"/>
    </xf>
    <xf numFmtId="0" fontId="15" fillId="0" borderId="0" xfId="0" applyFont="1" applyAlignment="1">
      <alignment horizontal="center"/>
    </xf>
    <xf numFmtId="0" fontId="11" fillId="0" borderId="11" xfId="0" applyFont="1" applyBorder="1" applyAlignment="1">
      <alignment horizontal="left" indent="1"/>
    </xf>
    <xf numFmtId="44" fontId="11" fillId="0" borderId="24" xfId="0" applyNumberFormat="1" applyFont="1" applyBorder="1"/>
  </cellXfs>
  <cellStyles count="7">
    <cellStyle name="Euro" xfId="1"/>
    <cellStyle name="Euro 2" xfId="2"/>
    <cellStyle name="Millares" xfId="3" builtinId="3"/>
    <cellStyle name="Moneda" xfId="4" builtinId="4"/>
    <cellStyle name="Normal" xfId="0" builtinId="0"/>
    <cellStyle name="Porcentaje" xfId="5" builtinId="5"/>
    <cellStyle name="Porcentual 2" xfId="6"/>
  </cellStyles>
  <dxfs count="0"/>
  <tableStyles count="0" defaultTableStyle="TableStyleMedium9" defaultPivotStyle="PivotStyleLight16"/>
  <colors>
    <mruColors>
      <color rgb="FFFFFF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Interactivo 1'!$B$5</c:f>
              <c:strCache>
                <c:ptCount val="1"/>
                <c:pt idx="0">
                  <c:v>LICORES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'Grafico Interactivo 1'!$C$4:$N$4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Interactivo 1'!$C$5:$N$5</c:f>
              <c:numCache>
                <c:formatCode>_(* #,##0_);_(* \(#,##0\);_(* "-"??_);_(@_)</c:formatCode>
                <c:ptCount val="12"/>
                <c:pt idx="0">
                  <c:v>3237</c:v>
                </c:pt>
                <c:pt idx="1">
                  <c:v>8990</c:v>
                </c:pt>
                <c:pt idx="2">
                  <c:v>2595</c:v>
                </c:pt>
                <c:pt idx="3">
                  <c:v>7999</c:v>
                </c:pt>
                <c:pt idx="4">
                  <c:v>4807</c:v>
                </c:pt>
                <c:pt idx="5">
                  <c:v>2888</c:v>
                </c:pt>
                <c:pt idx="6">
                  <c:v>3914</c:v>
                </c:pt>
                <c:pt idx="7">
                  <c:v>3884</c:v>
                </c:pt>
                <c:pt idx="8">
                  <c:v>2914</c:v>
                </c:pt>
                <c:pt idx="9">
                  <c:v>5456</c:v>
                </c:pt>
                <c:pt idx="10">
                  <c:v>1109</c:v>
                </c:pt>
                <c:pt idx="11">
                  <c:v>7545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Interactivo 2'!$A$4:$D$4</c:f>
              <c:strCache>
                <c:ptCount val="1"/>
                <c:pt idx="0">
                  <c:v>QUESOS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'Grafico Interactivo 2'!$B$7:$B$18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Interactivo 2'!$C$7:$C$18</c:f>
              <c:numCache>
                <c:formatCode>_("€"* #,##0.00_);_("€"* \(#,##0.00\);_("€"* "-"??_);_(@_)</c:formatCode>
                <c:ptCount val="12"/>
                <c:pt idx="0">
                  <c:v>1670</c:v>
                </c:pt>
                <c:pt idx="1">
                  <c:v>4203</c:v>
                </c:pt>
                <c:pt idx="2">
                  <c:v>5479</c:v>
                </c:pt>
                <c:pt idx="3">
                  <c:v>4653</c:v>
                </c:pt>
                <c:pt idx="4">
                  <c:v>3198</c:v>
                </c:pt>
                <c:pt idx="5">
                  <c:v>6827</c:v>
                </c:pt>
                <c:pt idx="6">
                  <c:v>8553</c:v>
                </c:pt>
                <c:pt idx="7">
                  <c:v>6916</c:v>
                </c:pt>
                <c:pt idx="8">
                  <c:v>3700</c:v>
                </c:pt>
                <c:pt idx="9">
                  <c:v>8847</c:v>
                </c:pt>
                <c:pt idx="10">
                  <c:v>7042</c:v>
                </c:pt>
                <c:pt idx="11">
                  <c:v>6881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657226</xdr:colOff>
      <xdr:row>3</xdr:row>
      <xdr:rowOff>9525</xdr:rowOff>
    </xdr:from>
    <xdr:to>
      <xdr:col>1</xdr:col>
      <xdr:colOff>866776</xdr:colOff>
      <xdr:row>3</xdr:row>
      <xdr:rowOff>200025</xdr:rowOff>
    </xdr:to>
    <xdr:sp macro="" textlink="">
      <xdr:nvSpPr>
        <xdr:cNvPr id="6" name="Flecha abajo 5"/>
        <xdr:cNvSpPr/>
      </xdr:nvSpPr>
      <xdr:spPr>
        <a:xfrm>
          <a:off x="838201" y="847725"/>
          <a:ext cx="209550" cy="190500"/>
        </a:xfrm>
        <a:prstGeom prst="downArrow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47625</xdr:colOff>
      <xdr:row>13</xdr:row>
      <xdr:rowOff>180975</xdr:rowOff>
    </xdr:from>
    <xdr:to>
      <xdr:col>4</xdr:col>
      <xdr:colOff>352424</xdr:colOff>
      <xdr:row>28</xdr:row>
      <xdr:rowOff>11641</xdr:rowOff>
    </xdr:to>
    <xdr:graphicFrame macro="">
      <xdr:nvGraphicFramePr>
        <xdr:cNvPr id="8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0</xdr:row>
      <xdr:rowOff>0</xdr:rowOff>
    </xdr:from>
    <xdr:to>
      <xdr:col>14</xdr:col>
      <xdr:colOff>658943</xdr:colOff>
      <xdr:row>26</xdr:row>
      <xdr:rowOff>95250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0"/>
          <a:ext cx="9545768" cy="430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1581150" cy="1485663"/>
    <xdr:sp macro="" textlink="">
      <xdr:nvSpPr>
        <xdr:cNvPr id="3" name="CuadroTexto 2"/>
        <xdr:cNvSpPr txBox="1"/>
      </xdr:nvSpPr>
      <xdr:spPr>
        <a:xfrm>
          <a:off x="0" y="0"/>
          <a:ext cx="1581150" cy="1485663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8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Realiza la siguiente hoja de cálculo con lo aprendido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391582</xdr:colOff>
      <xdr:row>3</xdr:row>
      <xdr:rowOff>84666</xdr:rowOff>
    </xdr:from>
    <xdr:to>
      <xdr:col>12</xdr:col>
      <xdr:colOff>391582</xdr:colOff>
      <xdr:row>18</xdr:row>
      <xdr:rowOff>38099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Material%20Trabajo/01Excel/02Profesional/02Ejercicios/EjsExc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-Mixtas"/>
      <sheetName val="Referencias"/>
      <sheetName val="AutoEsquema"/>
      <sheetName val="Busqueda"/>
      <sheetName val="Est.Básicas"/>
      <sheetName val="Indice-Coincidir"/>
      <sheetName val="BaseDatos"/>
      <sheetName val="Graficos"/>
      <sheetName val="Grafico Interactivo"/>
      <sheetName val="Pago-Y si"/>
      <sheetName val="Condicio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3"/>
  <sheetViews>
    <sheetView showGridLines="0" workbookViewId="0">
      <selection activeCell="H17" sqref="H17"/>
    </sheetView>
  </sheetViews>
  <sheetFormatPr baseColWidth="10" defaultRowHeight="20.100000000000001" customHeight="1" x14ac:dyDescent="0.2"/>
  <cols>
    <col min="1" max="1" width="2.7109375" style="1" customWidth="1"/>
    <col min="2" max="2" width="26" style="1" customWidth="1"/>
    <col min="3" max="14" width="11.42578125" style="1" customWidth="1"/>
    <col min="15" max="16384" width="11.42578125" style="1"/>
  </cols>
  <sheetData>
    <row r="1" spans="2:14" ht="12.75" customHeight="1" x14ac:dyDescent="0.2"/>
    <row r="2" spans="2:14" s="2" customFormat="1" ht="12.75" x14ac:dyDescent="0.2">
      <c r="B2" s="14" t="s">
        <v>18</v>
      </c>
    </row>
    <row r="3" spans="2:14" s="2" customFormat="1" ht="12.75" customHeight="1" x14ac:dyDescent="0.2">
      <c r="B3" s="14"/>
      <c r="C3" s="46">
        <v>2</v>
      </c>
      <c r="D3" s="46">
        <v>3</v>
      </c>
      <c r="E3" s="46">
        <v>4</v>
      </c>
      <c r="F3" s="46">
        <v>5</v>
      </c>
      <c r="G3" s="46">
        <v>6</v>
      </c>
      <c r="H3" s="46">
        <v>7</v>
      </c>
      <c r="I3" s="46">
        <v>8</v>
      </c>
      <c r="J3" s="46">
        <v>9</v>
      </c>
      <c r="K3" s="46">
        <v>10</v>
      </c>
      <c r="L3" s="46">
        <v>11</v>
      </c>
      <c r="M3" s="46">
        <v>12</v>
      </c>
      <c r="N3" s="46">
        <v>13</v>
      </c>
    </row>
    <row r="4" spans="2:14" s="2" customFormat="1" ht="20.100000000000001" customHeight="1" thickBot="1" x14ac:dyDescent="0.25">
      <c r="B4" s="13"/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10</v>
      </c>
      <c r="M4" s="11" t="s">
        <v>11</v>
      </c>
      <c r="N4" s="11" t="s">
        <v>12</v>
      </c>
    </row>
    <row r="5" spans="2:14" ht="20.100000000000001" customHeight="1" thickBot="1" x14ac:dyDescent="0.25">
      <c r="B5" s="12" t="s">
        <v>13</v>
      </c>
      <c r="C5" s="47">
        <f>VLOOKUP(PRODUCTO,Ventas,C3,FALSE)</f>
        <v>3237</v>
      </c>
      <c r="D5" s="48">
        <f>VLOOKUP(PRODUCTO,Ventas,D3,FALSE)</f>
        <v>8990</v>
      </c>
      <c r="E5" s="48">
        <f>VLOOKUP(PRODUCTO,Ventas,E3,FALSE)</f>
        <v>2595</v>
      </c>
      <c r="F5" s="48">
        <f>VLOOKUP(PRODUCTO,Ventas,F3,FALSE)</f>
        <v>7999</v>
      </c>
      <c r="G5" s="48">
        <f>VLOOKUP(PRODUCTO,Ventas,G3,FALSE)</f>
        <v>4807</v>
      </c>
      <c r="H5" s="48">
        <f>VLOOKUP(PRODUCTO,Ventas,H3,FALSE)</f>
        <v>2888</v>
      </c>
      <c r="I5" s="48">
        <f>VLOOKUP(PRODUCTO,Ventas,I3,FALSE)</f>
        <v>3914</v>
      </c>
      <c r="J5" s="48">
        <f>VLOOKUP(PRODUCTO,Ventas,J3,FALSE)</f>
        <v>3884</v>
      </c>
      <c r="K5" s="48">
        <f>VLOOKUP(PRODUCTO,Ventas,K3,FALSE)</f>
        <v>2914</v>
      </c>
      <c r="L5" s="48">
        <f>VLOOKUP(PRODUCTO,Ventas,L3,FALSE)</f>
        <v>5456</v>
      </c>
      <c r="M5" s="48">
        <f>VLOOKUP(PRODUCTO,Ventas,M3,FALSE)</f>
        <v>1109</v>
      </c>
      <c r="N5" s="49">
        <f>VLOOKUP(PRODUCTO,Ventas,N3,FALSE)</f>
        <v>7545</v>
      </c>
    </row>
    <row r="6" spans="2:14" ht="20.100000000000001" customHeight="1" x14ac:dyDescent="0.2">
      <c r="B6"/>
    </row>
    <row r="7" spans="2:14" ht="20.100000000000001" customHeight="1" thickBot="1" x14ac:dyDescent="0.25">
      <c r="B7" s="10" t="s">
        <v>0</v>
      </c>
      <c r="C7" s="11" t="s">
        <v>1</v>
      </c>
      <c r="D7" s="11" t="s">
        <v>2</v>
      </c>
      <c r="E7" s="11" t="s">
        <v>3</v>
      </c>
      <c r="F7" s="11" t="s">
        <v>4</v>
      </c>
      <c r="G7" s="11" t="s">
        <v>5</v>
      </c>
      <c r="H7" s="11" t="s">
        <v>6</v>
      </c>
      <c r="I7" s="11" t="s">
        <v>7</v>
      </c>
      <c r="J7" s="11" t="s">
        <v>8</v>
      </c>
      <c r="K7" s="11" t="s">
        <v>9</v>
      </c>
      <c r="L7" s="11" t="s">
        <v>10</v>
      </c>
      <c r="M7" s="11" t="s">
        <v>11</v>
      </c>
      <c r="N7" s="11" t="s">
        <v>12</v>
      </c>
    </row>
    <row r="8" spans="2:14" ht="20.100000000000001" customHeight="1" x14ac:dyDescent="0.2">
      <c r="B8" s="7" t="s">
        <v>13</v>
      </c>
      <c r="C8" s="3">
        <v>3237</v>
      </c>
      <c r="D8" s="3">
        <v>8990</v>
      </c>
      <c r="E8" s="3">
        <v>2595</v>
      </c>
      <c r="F8" s="3">
        <v>7999</v>
      </c>
      <c r="G8" s="3">
        <v>4807</v>
      </c>
      <c r="H8" s="3">
        <v>2888</v>
      </c>
      <c r="I8" s="3">
        <v>3914</v>
      </c>
      <c r="J8" s="3">
        <v>3884</v>
      </c>
      <c r="K8" s="3">
        <v>2914</v>
      </c>
      <c r="L8" s="3">
        <v>5456</v>
      </c>
      <c r="M8" s="3">
        <v>1109</v>
      </c>
      <c r="N8" s="4">
        <v>7545</v>
      </c>
    </row>
    <row r="9" spans="2:14" ht="20.100000000000001" customHeight="1" x14ac:dyDescent="0.2">
      <c r="B9" s="8" t="s">
        <v>14</v>
      </c>
      <c r="C9" s="5">
        <v>1752</v>
      </c>
      <c r="D9" s="5">
        <v>8694</v>
      </c>
      <c r="E9" s="5">
        <v>5079</v>
      </c>
      <c r="F9" s="5">
        <v>5381</v>
      </c>
      <c r="G9" s="5">
        <v>7389</v>
      </c>
      <c r="H9" s="5">
        <v>6337</v>
      </c>
      <c r="I9" s="5">
        <v>4668</v>
      </c>
      <c r="J9" s="5">
        <v>1771</v>
      </c>
      <c r="K9" s="5">
        <v>5623</v>
      </c>
      <c r="L9" s="5">
        <v>7832</v>
      </c>
      <c r="M9" s="5">
        <v>3313</v>
      </c>
      <c r="N9" s="6">
        <v>6396</v>
      </c>
    </row>
    <row r="10" spans="2:14" ht="20.100000000000001" customHeight="1" x14ac:dyDescent="0.2">
      <c r="B10" s="8" t="s">
        <v>15</v>
      </c>
      <c r="C10" s="5">
        <v>1670</v>
      </c>
      <c r="D10" s="5">
        <v>4203</v>
      </c>
      <c r="E10" s="5">
        <v>5479</v>
      </c>
      <c r="F10" s="5">
        <v>4653</v>
      </c>
      <c r="G10" s="5">
        <v>3198</v>
      </c>
      <c r="H10" s="5">
        <v>6827</v>
      </c>
      <c r="I10" s="5">
        <v>8553</v>
      </c>
      <c r="J10" s="5">
        <v>6916</v>
      </c>
      <c r="K10" s="5">
        <v>3700</v>
      </c>
      <c r="L10" s="5">
        <v>8847</v>
      </c>
      <c r="M10" s="5">
        <v>7042</v>
      </c>
      <c r="N10" s="6">
        <v>6881</v>
      </c>
    </row>
    <row r="11" spans="2:14" ht="20.100000000000001" customHeight="1" x14ac:dyDescent="0.2">
      <c r="B11" s="8" t="s">
        <v>16</v>
      </c>
      <c r="C11" s="5">
        <v>7251</v>
      </c>
      <c r="D11" s="5">
        <v>3693</v>
      </c>
      <c r="E11" s="5">
        <v>5945</v>
      </c>
      <c r="F11" s="5">
        <v>5817</v>
      </c>
      <c r="G11" s="5">
        <v>6702</v>
      </c>
      <c r="H11" s="5">
        <v>7723</v>
      </c>
      <c r="I11" s="5">
        <v>8256</v>
      </c>
      <c r="J11" s="5">
        <v>1884</v>
      </c>
      <c r="K11" s="5">
        <v>4468</v>
      </c>
      <c r="L11" s="5">
        <v>3449</v>
      </c>
      <c r="M11" s="5">
        <v>4099</v>
      </c>
      <c r="N11" s="6">
        <v>2384</v>
      </c>
    </row>
    <row r="12" spans="2:14" ht="20.100000000000001" customHeight="1" thickBot="1" x14ac:dyDescent="0.25">
      <c r="B12" s="9" t="s">
        <v>17</v>
      </c>
      <c r="C12" s="40">
        <v>4031</v>
      </c>
      <c r="D12" s="40">
        <v>2318</v>
      </c>
      <c r="E12" s="40">
        <v>6403</v>
      </c>
      <c r="F12" s="40">
        <v>4013</v>
      </c>
      <c r="G12" s="40">
        <v>6880</v>
      </c>
      <c r="H12" s="40">
        <v>4447</v>
      </c>
      <c r="I12" s="40">
        <v>1751</v>
      </c>
      <c r="J12" s="40">
        <v>4626</v>
      </c>
      <c r="K12" s="40">
        <v>6852</v>
      </c>
      <c r="L12" s="40">
        <v>3190</v>
      </c>
      <c r="M12" s="40">
        <v>8139</v>
      </c>
      <c r="N12" s="41">
        <v>3669</v>
      </c>
    </row>
    <row r="13" spans="2:14" ht="20.100000000000001" customHeight="1" thickBot="1" x14ac:dyDescent="0.25">
      <c r="B13" s="45" t="s">
        <v>22</v>
      </c>
      <c r="C13" s="42">
        <f>SUM(C8:C12)</f>
        <v>17941</v>
      </c>
      <c r="D13" s="43">
        <f t="shared" ref="D13:N13" si="0">SUM(D8:D12)</f>
        <v>27898</v>
      </c>
      <c r="E13" s="43">
        <f t="shared" si="0"/>
        <v>25501</v>
      </c>
      <c r="F13" s="43">
        <f t="shared" si="0"/>
        <v>27863</v>
      </c>
      <c r="G13" s="43">
        <f t="shared" si="0"/>
        <v>28976</v>
      </c>
      <c r="H13" s="43">
        <f t="shared" si="0"/>
        <v>28222</v>
      </c>
      <c r="I13" s="43">
        <f t="shared" si="0"/>
        <v>27142</v>
      </c>
      <c r="J13" s="43">
        <f t="shared" si="0"/>
        <v>19081</v>
      </c>
      <c r="K13" s="43">
        <f t="shared" si="0"/>
        <v>23557</v>
      </c>
      <c r="L13" s="43">
        <f t="shared" si="0"/>
        <v>28774</v>
      </c>
      <c r="M13" s="43">
        <f t="shared" si="0"/>
        <v>23702</v>
      </c>
      <c r="N13" s="44">
        <f t="shared" si="0"/>
        <v>26875</v>
      </c>
    </row>
  </sheetData>
  <mergeCells count="1">
    <mergeCell ref="B2:B3"/>
  </mergeCells>
  <dataValidations count="1">
    <dataValidation type="list" allowBlank="1" showInputMessage="1" showErrorMessage="1" sqref="B5">
      <formula1>$B$8:$B$12</formula1>
    </dataValidation>
  </dataValidations>
  <printOptions horizontalCentered="1" headings="1" gridLines="1"/>
  <pageMargins left="0.39370078740157483" right="0.39370078740157483" top="0.74803149606299213" bottom="0.78740157480314965" header="0.39370078740157483" footer="0.39370078740157483"/>
  <pageSetup scale="94" orientation="landscape" r:id="rId1"/>
  <headerFooter alignWithMargins="0">
    <oddHeader xml:space="preserve">&amp;R&amp;"Bodnoff,Normal"&amp;18
</oddHeader>
    <oddFooter>&amp;R&amp;"Arial,Cursiva"&amp;11materialcurs.googlepages.com/&amp;F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5" sqref="Q15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zoomScale="90" zoomScaleNormal="90" workbookViewId="0">
      <selection activeCell="E19" sqref="E19"/>
    </sheetView>
  </sheetViews>
  <sheetFormatPr baseColWidth="10" defaultRowHeight="18" customHeight="1" x14ac:dyDescent="0.2"/>
  <cols>
    <col min="1" max="1" width="7.42578125" style="17" customWidth="1"/>
    <col min="2" max="2" width="17.85546875" style="18" customWidth="1"/>
    <col min="3" max="3" width="18.7109375" style="17" bestFit="1" customWidth="1"/>
    <col min="4" max="4" width="15.85546875" style="17" customWidth="1"/>
    <col min="5" max="5" width="23" style="17" customWidth="1"/>
    <col min="6" max="6" width="18.42578125" style="17" customWidth="1"/>
    <col min="7" max="16384" width="11.42578125" style="17"/>
  </cols>
  <sheetData>
    <row r="1" spans="1:6" ht="22.5" x14ac:dyDescent="0.3">
      <c r="B1" s="37" t="s">
        <v>25</v>
      </c>
      <c r="C1" s="37"/>
      <c r="D1" s="37"/>
      <c r="E1" s="37"/>
      <c r="F1" s="37"/>
    </row>
    <row r="2" spans="1:6" ht="11.25" customHeight="1" x14ac:dyDescent="0.2"/>
    <row r="3" spans="1:6" ht="18" customHeight="1" x14ac:dyDescent="0.2">
      <c r="A3" s="16" t="s">
        <v>19</v>
      </c>
      <c r="C3" s="15"/>
      <c r="D3" s="15"/>
    </row>
    <row r="4" spans="1:6" ht="25.5" customHeight="1" x14ac:dyDescent="0.2">
      <c r="A4" s="21" t="s">
        <v>15</v>
      </c>
      <c r="B4" s="21"/>
      <c r="C4" s="21"/>
      <c r="D4" s="21"/>
      <c r="E4" s="19"/>
    </row>
    <row r="5" spans="1:6" ht="17.25" x14ac:dyDescent="0.2">
      <c r="A5"/>
      <c r="B5" s="20"/>
      <c r="C5" s="38"/>
      <c r="D5" s="38"/>
      <c r="E5" s="39"/>
    </row>
    <row r="6" spans="1:6" ht="15.75" thickBot="1" x14ac:dyDescent="0.25">
      <c r="B6" s="31" t="s">
        <v>20</v>
      </c>
      <c r="C6" s="32" t="s">
        <v>0</v>
      </c>
      <c r="D6" s="32" t="s">
        <v>23</v>
      </c>
      <c r="E6" s="33" t="s">
        <v>21</v>
      </c>
      <c r="F6" s="33" t="s">
        <v>24</v>
      </c>
    </row>
    <row r="7" spans="1:6" ht="18" customHeight="1" x14ac:dyDescent="0.2">
      <c r="A7" s="50">
        <v>2</v>
      </c>
      <c r="B7" s="34" t="s">
        <v>1</v>
      </c>
      <c r="C7" s="24">
        <f>VLOOKUP($A$4,Ventas,A7,FALSE)</f>
        <v>1670</v>
      </c>
      <c r="D7" s="25">
        <f>+C7/$C$19</f>
        <v>2.4570024570024569E-2</v>
      </c>
      <c r="E7" s="24">
        <f>INDEX(totales,1,A7)</f>
        <v>17941</v>
      </c>
      <c r="F7" s="26">
        <f>+C7/E7</f>
        <v>9.3082882782453594E-2</v>
      </c>
    </row>
    <row r="8" spans="1:6" ht="18" customHeight="1" x14ac:dyDescent="0.2">
      <c r="A8" s="50">
        <v>3</v>
      </c>
      <c r="B8" s="35" t="s">
        <v>2</v>
      </c>
      <c r="C8" s="22">
        <f>VLOOKUP($A$4,Ventas,A8,FALSE)</f>
        <v>4203</v>
      </c>
      <c r="D8" s="23">
        <f t="shared" ref="D8:D18" si="0">+C8/$C$19</f>
        <v>6.1837013932822316E-2</v>
      </c>
      <c r="E8" s="22">
        <f>INDEX(totales,1,A8)</f>
        <v>27898</v>
      </c>
      <c r="F8" s="27">
        <f t="shared" ref="F8:F18" si="1">+C8/E8</f>
        <v>0.1506559610007886</v>
      </c>
    </row>
    <row r="9" spans="1:6" ht="18" customHeight="1" x14ac:dyDescent="0.2">
      <c r="A9" s="50">
        <v>4</v>
      </c>
      <c r="B9" s="35" t="s">
        <v>3</v>
      </c>
      <c r="C9" s="22">
        <f>VLOOKUP($A$4,Ventas,A9,FALSE)</f>
        <v>5479</v>
      </c>
      <c r="D9" s="23">
        <f t="shared" si="0"/>
        <v>8.0610278215068637E-2</v>
      </c>
      <c r="E9" s="22">
        <f>INDEX(totales,1,A9)</f>
        <v>25501</v>
      </c>
      <c r="F9" s="27">
        <f t="shared" si="1"/>
        <v>0.2148543194384534</v>
      </c>
    </row>
    <row r="10" spans="1:6" ht="18" customHeight="1" x14ac:dyDescent="0.2">
      <c r="A10" s="50">
        <v>5</v>
      </c>
      <c r="B10" s="35" t="s">
        <v>4</v>
      </c>
      <c r="C10" s="22">
        <f>VLOOKUP($A$4,Ventas,A10,FALSE)</f>
        <v>4653</v>
      </c>
      <c r="D10" s="23">
        <f t="shared" si="0"/>
        <v>6.8457679236122351E-2</v>
      </c>
      <c r="E10" s="22">
        <f>INDEX(totales,1,A10)</f>
        <v>27863</v>
      </c>
      <c r="F10" s="27">
        <f t="shared" si="1"/>
        <v>0.16699565732333202</v>
      </c>
    </row>
    <row r="11" spans="1:6" ht="18" customHeight="1" x14ac:dyDescent="0.2">
      <c r="A11" s="50">
        <v>6</v>
      </c>
      <c r="B11" s="35" t="s">
        <v>5</v>
      </c>
      <c r="C11" s="22">
        <f>VLOOKUP($A$4,Ventas,A11,FALSE)</f>
        <v>3198</v>
      </c>
      <c r="D11" s="23">
        <f t="shared" si="0"/>
        <v>4.7050861422118909E-2</v>
      </c>
      <c r="E11" s="22">
        <f>INDEX(totales,1,A11)</f>
        <v>28976</v>
      </c>
      <c r="F11" s="27">
        <f t="shared" si="1"/>
        <v>0.11036720044174489</v>
      </c>
    </row>
    <row r="12" spans="1:6" ht="18" customHeight="1" x14ac:dyDescent="0.2">
      <c r="A12" s="50">
        <v>7</v>
      </c>
      <c r="B12" s="35" t="s">
        <v>6</v>
      </c>
      <c r="C12" s="22">
        <f>VLOOKUP($A$4,Ventas,A12,FALSE)</f>
        <v>6827</v>
      </c>
      <c r="D12" s="23">
        <f t="shared" si="0"/>
        <v>0.10044284894584296</v>
      </c>
      <c r="E12" s="22">
        <f>INDEX(totales,1,A12)</f>
        <v>28222</v>
      </c>
      <c r="F12" s="27">
        <f t="shared" si="1"/>
        <v>0.24190347955495711</v>
      </c>
    </row>
    <row r="13" spans="1:6" ht="18" customHeight="1" x14ac:dyDescent="0.2">
      <c r="A13" s="50">
        <v>8</v>
      </c>
      <c r="B13" s="35" t="s">
        <v>7</v>
      </c>
      <c r="C13" s="22">
        <f>VLOOKUP($A$4,Ventas,A13,FALSE)</f>
        <v>8553</v>
      </c>
      <c r="D13" s="23">
        <f t="shared" si="0"/>
        <v>0.1258367785313893</v>
      </c>
      <c r="E13" s="22">
        <f>INDEX(totales,1,A13)</f>
        <v>27142</v>
      </c>
      <c r="F13" s="27">
        <f t="shared" si="1"/>
        <v>0.31512047748876282</v>
      </c>
    </row>
    <row r="14" spans="1:6" ht="18" customHeight="1" x14ac:dyDescent="0.2">
      <c r="A14" s="50">
        <v>9</v>
      </c>
      <c r="B14" s="35" t="s">
        <v>8</v>
      </c>
      <c r="C14" s="22">
        <f>VLOOKUP($A$4,Ventas,A14,FALSE)</f>
        <v>6916</v>
      </c>
      <c r="D14" s="23">
        <f t="shared" si="0"/>
        <v>0.10175226941694007</v>
      </c>
      <c r="E14" s="22">
        <f>INDEX(totales,1,A14)</f>
        <v>19081</v>
      </c>
      <c r="F14" s="27">
        <f t="shared" si="1"/>
        <v>0.3624547979665636</v>
      </c>
    </row>
    <row r="15" spans="1:6" ht="18" customHeight="1" x14ac:dyDescent="0.2">
      <c r="A15" s="50">
        <v>10</v>
      </c>
      <c r="B15" s="35" t="s">
        <v>9</v>
      </c>
      <c r="C15" s="22">
        <f>VLOOKUP($A$4,Ventas,A15,FALSE)</f>
        <v>3700</v>
      </c>
      <c r="D15" s="23">
        <f t="shared" si="0"/>
        <v>5.443658138268917E-2</v>
      </c>
      <c r="E15" s="22">
        <f>INDEX(totales,1,A15)</f>
        <v>23557</v>
      </c>
      <c r="F15" s="27">
        <f t="shared" si="1"/>
        <v>0.15706584030224563</v>
      </c>
    </row>
    <row r="16" spans="1:6" ht="18" customHeight="1" x14ac:dyDescent="0.2">
      <c r="A16" s="50">
        <v>11</v>
      </c>
      <c r="B16" s="35" t="s">
        <v>10</v>
      </c>
      <c r="C16" s="22">
        <f>VLOOKUP($A$4,Ventas,A16,FALSE)</f>
        <v>8847</v>
      </c>
      <c r="D16" s="23">
        <f t="shared" si="0"/>
        <v>0.13016227986287868</v>
      </c>
      <c r="E16" s="22">
        <f>INDEX(totales,1,A16)</f>
        <v>28774</v>
      </c>
      <c r="F16" s="27">
        <f t="shared" si="1"/>
        <v>0.30746507263501771</v>
      </c>
    </row>
    <row r="17" spans="1:6" ht="18" customHeight="1" x14ac:dyDescent="0.2">
      <c r="A17" s="50">
        <v>12</v>
      </c>
      <c r="B17" s="35" t="s">
        <v>11</v>
      </c>
      <c r="C17" s="22">
        <f>VLOOKUP($A$4,Ventas,A17,FALSE)</f>
        <v>7042</v>
      </c>
      <c r="D17" s="23">
        <f t="shared" si="0"/>
        <v>0.10360605570186408</v>
      </c>
      <c r="E17" s="22">
        <f>INDEX(totales,1,A17)</f>
        <v>23702</v>
      </c>
      <c r="F17" s="27">
        <f t="shared" si="1"/>
        <v>0.29710572947430597</v>
      </c>
    </row>
    <row r="18" spans="1:6" ht="18" customHeight="1" thickBot="1" x14ac:dyDescent="0.25">
      <c r="A18" s="50">
        <v>13</v>
      </c>
      <c r="B18" s="36" t="s">
        <v>12</v>
      </c>
      <c r="C18" s="28">
        <f>VLOOKUP($A$4,Ventas,A18,FALSE)</f>
        <v>6881</v>
      </c>
      <c r="D18" s="29">
        <f t="shared" si="0"/>
        <v>0.10123732878223896</v>
      </c>
      <c r="E18" s="28">
        <f>INDEX(totales,1,A18)</f>
        <v>26875</v>
      </c>
      <c r="F18" s="30">
        <f t="shared" si="1"/>
        <v>0.2560372093023256</v>
      </c>
    </row>
    <row r="19" spans="1:6" ht="18" customHeight="1" thickBot="1" x14ac:dyDescent="0.25">
      <c r="B19" s="51" t="s">
        <v>22</v>
      </c>
      <c r="C19" s="52">
        <f>SUM(C7:C18)</f>
        <v>67969</v>
      </c>
    </row>
  </sheetData>
  <mergeCells count="2">
    <mergeCell ref="A4:D4"/>
    <mergeCell ref="B1:F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'Grafico Interactivo 1'!$B$8:$B$12</xm:f>
          </x14:formula1>
          <xm:sqref>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Grafico Interactivo 1</vt:lpstr>
      <vt:lpstr>EJERCICIO 2</vt:lpstr>
      <vt:lpstr>Grafico Interactivo 2</vt:lpstr>
      <vt:lpstr>PRODUCTO</vt:lpstr>
      <vt:lpstr>totales</vt:lpstr>
      <vt:lpstr>Ventas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Rita de la Torre</cp:lastModifiedBy>
  <cp:lastPrinted>2009-10-31T23:54:04Z</cp:lastPrinted>
  <dcterms:created xsi:type="dcterms:W3CDTF">2009-10-31T23:51:02Z</dcterms:created>
  <dcterms:modified xsi:type="dcterms:W3CDTF">2017-09-01T14:14:50Z</dcterms:modified>
</cp:coreProperties>
</file>