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TABLAS/"/>
    </mc:Choice>
  </mc:AlternateContent>
  <xr:revisionPtr revIDLastSave="1" documentId="11_C41DA341C7C91CAD2B699C7EFEFB9345EC7084B3" xr6:coauthVersionLast="46" xr6:coauthVersionMax="46" xr10:uidLastSave="{494B7EB2-2095-4ECE-B510-6E63D7D5AE04}"/>
  <bookViews>
    <workbookView xWindow="28680" yWindow="-270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H11" i="1"/>
  <c r="H5" i="1"/>
  <c r="H10" i="1"/>
  <c r="H2" i="1"/>
  <c r="H3" i="1"/>
  <c r="H7" i="1"/>
  <c r="H4" i="1"/>
  <c r="H9" i="1"/>
  <c r="H6" i="1"/>
  <c r="H8" i="1"/>
  <c r="G11" i="1"/>
  <c r="G5" i="1"/>
  <c r="G10" i="1"/>
  <c r="G2" i="1"/>
  <c r="G12" i="1" s="1"/>
  <c r="G3" i="1"/>
  <c r="G7" i="1"/>
  <c r="G4" i="1"/>
  <c r="G9" i="1"/>
  <c r="G6" i="1"/>
  <c r="G8" i="1"/>
  <c r="F11" i="1"/>
  <c r="F5" i="1"/>
  <c r="F10" i="1"/>
  <c r="F2" i="1"/>
  <c r="F12" i="1" s="1"/>
  <c r="F3" i="1"/>
  <c r="F7" i="1"/>
  <c r="F4" i="1"/>
  <c r="F9" i="1"/>
  <c r="F6" i="1"/>
  <c r="F8" i="1"/>
  <c r="A12" i="1"/>
  <c r="E12" i="1"/>
</calcChain>
</file>

<file path=xl/sharedStrings.xml><?xml version="1.0" encoding="utf-8"?>
<sst xmlns="http://schemas.openxmlformats.org/spreadsheetml/2006/main" count="32" uniqueCount="32">
  <si>
    <t>Trimestre 1</t>
  </si>
  <si>
    <t>Trimestre 2</t>
  </si>
  <si>
    <t>Trimestre 3</t>
  </si>
  <si>
    <t>Trimestre 4</t>
  </si>
  <si>
    <t>Cliente1</t>
  </si>
  <si>
    <t>Cliente2</t>
  </si>
  <si>
    <t>Cliente3</t>
  </si>
  <si>
    <t>Cliente4</t>
  </si>
  <si>
    <t>Cliente5</t>
  </si>
  <si>
    <t>Cliente6</t>
  </si>
  <si>
    <t>Cliente7</t>
  </si>
  <si>
    <t>Cliente8</t>
  </si>
  <si>
    <t>Cliente9</t>
  </si>
  <si>
    <t>Cliente10</t>
  </si>
  <si>
    <t>1. Ctrl T</t>
  </si>
  <si>
    <t xml:space="preserve">2. </t>
  </si>
  <si>
    <t>Semestre 1</t>
  </si>
  <si>
    <t xml:space="preserve">3. </t>
  </si>
  <si>
    <t>=[@[Trimestre 1]]+[@[Trimestre 2]]</t>
  </si>
  <si>
    <t>=[@[Trimestre 3]]+[@[Trimestre 4]]</t>
  </si>
  <si>
    <t>4.</t>
  </si>
  <si>
    <t>5.</t>
  </si>
  <si>
    <t>Semestre 2</t>
  </si>
  <si>
    <t>Total Año</t>
  </si>
  <si>
    <t>Clientes</t>
  </si>
  <si>
    <t>10.</t>
  </si>
  <si>
    <t>7.</t>
  </si>
  <si>
    <t>=SUMA(Ventas[@[Trimestre 1]:[Trimestre 4]])</t>
  </si>
  <si>
    <t>9.</t>
  </si>
  <si>
    <t>Seleccione el rango deseado y...</t>
  </si>
  <si>
    <t>8.</t>
  </si>
  <si>
    <t>(Insertar-Tabla)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</si>
</sst>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6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00CC"/>
      <name val="Verdana"/>
      <family val="2"/>
    </font>
    <font>
      <b/>
      <sz val="10"/>
      <color rgb="FFFF0000"/>
      <name val="Verdana"/>
      <family val="2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0" fillId="0" borderId="1" xfId="1" applyFont="1" applyBorder="1"/>
    <xf numFmtId="164" fontId="0" fillId="0" borderId="2" xfId="1" applyFont="1" applyBorder="1"/>
    <xf numFmtId="0" fontId="0" fillId="0" borderId="3" xfId="0" applyBorder="1"/>
    <xf numFmtId="0" fontId="0" fillId="0" borderId="4" xfId="0" applyBorder="1"/>
    <xf numFmtId="164" fontId="0" fillId="0" borderId="5" xfId="1" applyFont="1" applyBorder="1"/>
    <xf numFmtId="164" fontId="0" fillId="0" borderId="6" xfId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164" fontId="0" fillId="0" borderId="11" xfId="1" applyFont="1" applyBorder="1"/>
    <xf numFmtId="164" fontId="0" fillId="0" borderId="12" xfId="1" applyFont="1" applyBorder="1"/>
    <xf numFmtId="164" fontId="1" fillId="0" borderId="13" xfId="0" applyNumberFormat="1" applyFont="1" applyBorder="1"/>
    <xf numFmtId="0" fontId="0" fillId="0" borderId="14" xfId="0" applyBorder="1" applyAlignment="1">
      <alignment horizontal="center"/>
    </xf>
    <xf numFmtId="0" fontId="2" fillId="0" borderId="0" xfId="0" quotePrefix="1" applyFont="1"/>
    <xf numFmtId="164" fontId="0" fillId="0" borderId="15" xfId="0" applyNumberFormat="1" applyFont="1" applyBorder="1"/>
    <xf numFmtId="164" fontId="1" fillId="0" borderId="15" xfId="1" applyNumberFormat="1" applyFont="1" applyBorder="1"/>
    <xf numFmtId="164" fontId="2" fillId="0" borderId="2" xfId="1" applyFont="1" applyBorder="1"/>
    <xf numFmtId="164" fontId="2" fillId="0" borderId="1" xfId="1" applyFont="1" applyBorder="1"/>
    <xf numFmtId="164" fontId="2" fillId="0" borderId="11" xfId="1" applyFont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Millares" xfId="1" builtinId="3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_€_-;\-* #,##0.00\ _€_-;_-* &quot;-&quot;??\ _€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_€_-;\-* #,##0.00\ _€_-;_-* &quot;-&quot;??\ _€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_€_-;\-* #,##0.00\ _€_-;_-* &quot;-&quot;??\ _€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725A409C-F708-4498-A092-1E31501DD8F7}"/>
  </tableStyles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156797</xdr:colOff>
      <xdr:row>14</xdr:row>
      <xdr:rowOff>153866</xdr:rowOff>
    </xdr:from>
    <xdr:to>
      <xdr:col>2</xdr:col>
      <xdr:colOff>793135</xdr:colOff>
      <xdr:row>21</xdr:row>
      <xdr:rowOff>80597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85" y="2417885"/>
          <a:ext cx="1662108" cy="1055077"/>
        </a:xfrm>
        <a:prstGeom prst="rect">
          <a:avLst/>
        </a:prstGeom>
      </xdr:spPr>
    </xdr:pic>
    <xdr:clientData/>
  </xdr:twoCellAnchor>
  <xdr:twoCellAnchor editAs="oneCell">
    <xdr:from>
      <xdr:col>1</xdr:col>
      <xdr:colOff>139943</xdr:colOff>
      <xdr:row>21</xdr:row>
      <xdr:rowOff>131884</xdr:rowOff>
    </xdr:from>
    <xdr:to>
      <xdr:col>6</xdr:col>
      <xdr:colOff>586885</xdr:colOff>
      <xdr:row>26</xdr:row>
      <xdr:rowOff>12045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231" y="3524249"/>
          <a:ext cx="5597769" cy="686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512885</xdr:colOff>
      <xdr:row>40</xdr:row>
      <xdr:rowOff>131885</xdr:rowOff>
    </xdr:from>
    <xdr:ext cx="6616212" cy="259955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377712" y="6586904"/>
          <a:ext cx="6616212" cy="25995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05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ES" sz="1100" b="1">
              <a:solidFill>
                <a:srgbClr val="FF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CON LOS DATOS DEL RANGO</a:t>
          </a:r>
          <a:r>
            <a:rPr lang="es-ES" sz="1100" b="1" baseline="0">
              <a:solidFill>
                <a:srgbClr val="FF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ANTERIOR...</a:t>
          </a:r>
          <a:endParaRPr lang="es-ES" sz="1100">
            <a:solidFill>
              <a:srgbClr val="FF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050">
              <a:latin typeface="Segoe UI" panose="020B0502040204020203" pitchFamily="34" charset="0"/>
              <a:cs typeface="Segoe UI" panose="020B0502040204020203" pitchFamily="34" charset="0"/>
            </a:rPr>
            <a:t> 1. Convierta el rango </a:t>
          </a:r>
          <a:r>
            <a:rPr lang="es-ES" sz="1050" b="1">
              <a:latin typeface="Segoe UI" panose="020B0502040204020203" pitchFamily="34" charset="0"/>
              <a:cs typeface="Segoe UI" panose="020B0502040204020203" pitchFamily="34" charset="0"/>
            </a:rPr>
            <a:t>A1:E11</a:t>
          </a:r>
          <a:r>
            <a:rPr lang="es-ES" sz="1050">
              <a:latin typeface="Segoe UI" panose="020B0502040204020203" pitchFamily="34" charset="0"/>
              <a:cs typeface="Segoe UI" panose="020B0502040204020203" pitchFamily="34" charset="0"/>
            </a:rPr>
            <a:t> en</a:t>
          </a:r>
          <a:r>
            <a:rPr lang="es-ES" sz="1050" baseline="0">
              <a:latin typeface="Segoe UI" panose="020B0502040204020203" pitchFamily="34" charset="0"/>
              <a:cs typeface="Segoe UI" panose="020B0502040204020203" pitchFamily="34" charset="0"/>
            </a:rPr>
            <a:t> tabla</a:t>
          </a:r>
        </a:p>
        <a:p>
          <a:r>
            <a:rPr lang="es-ES" sz="1050" baseline="0">
              <a:latin typeface="Segoe UI" panose="020B0502040204020203" pitchFamily="34" charset="0"/>
              <a:cs typeface="Segoe UI" panose="020B0502040204020203" pitchFamily="34" charset="0"/>
            </a:rPr>
            <a:t> 2. Cambie el nombre de la nueva tabla de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Tabla1</a:t>
          </a:r>
          <a:r>
            <a:rPr lang="es-ES" sz="1050" baseline="0">
              <a:latin typeface="Segoe UI" panose="020B0502040204020203" pitchFamily="34" charset="0"/>
              <a:cs typeface="Segoe UI" panose="020B0502040204020203" pitchFamily="34" charset="0"/>
            </a:rPr>
            <a:t> a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Ventas</a:t>
          </a:r>
        </a:p>
        <a:p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3. Cree una nueva columna llamada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Semestre 1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. </a:t>
          </a:r>
          <a:b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Dicha columna deberá sumar los datos del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Trimestre 1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y el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Trimestre 2</a:t>
          </a:r>
          <a:endParaRPr lang="es-ES" sz="1050" b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</a:t>
          </a:r>
          <a:r>
            <a:rPr lang="es-ES" sz="1050" b="0" i="1" baseline="0">
              <a:latin typeface="Segoe UI" panose="020B0502040204020203" pitchFamily="34" charset="0"/>
              <a:cs typeface="Segoe UI" panose="020B0502040204020203" pitchFamily="34" charset="0"/>
            </a:rPr>
            <a:t>Observe la fórmula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.</a:t>
          </a:r>
        </a:p>
        <a:p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4. 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Cree una nueva columna llamada Semestre 2 para  </a:t>
          </a:r>
          <a:b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</a:b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    sumar los datos del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Trimestre 3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y el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Trimestre 4</a:t>
          </a:r>
          <a:endParaRPr lang="es-ES" sz="105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5. Active la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fila de Totales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6.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Cuente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los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Clientes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Sume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las columnas de los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Trimestres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y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Promedie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los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Semestres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7. Cree una columna llamada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Total Año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y sume las ventas del año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8.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Ordene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la tabla por las ventas del año de mayor a menor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s-ES" sz="1050" b="0" baseline="0">
              <a:solidFill>
                <a:srgbClr val="0000CC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9. 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Aplique un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formato condicional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con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Barras de datos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a esta columna.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baseline="0">
              <a:solidFill>
                <a:srgbClr val="FF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10.  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Aplique un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formato condicional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a las ventas de los trimestres que estén por debajo del promedio.</a:t>
          </a:r>
          <a:endParaRPr lang="es-ES" sz="1050"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805961</xdr:colOff>
      <xdr:row>29</xdr:row>
      <xdr:rowOff>136147</xdr:rowOff>
    </xdr:from>
    <xdr:to>
      <xdr:col>3</xdr:col>
      <xdr:colOff>80595</xdr:colOff>
      <xdr:row>36</xdr:row>
      <xdr:rowOff>150203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961" y="4818051"/>
          <a:ext cx="2139461" cy="1142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805963</xdr:colOff>
      <xdr:row>44</xdr:row>
      <xdr:rowOff>65936</xdr:rowOff>
    </xdr:from>
    <xdr:to>
      <xdr:col>3</xdr:col>
      <xdr:colOff>426492</xdr:colOff>
      <xdr:row>58</xdr:row>
      <xdr:rowOff>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963" y="7165724"/>
          <a:ext cx="2485356" cy="2190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43962</xdr:colOff>
      <xdr:row>38</xdr:row>
      <xdr:rowOff>51274</xdr:rowOff>
    </xdr:from>
    <xdr:to>
      <xdr:col>2</xdr:col>
      <xdr:colOff>953949</xdr:colOff>
      <xdr:row>42</xdr:row>
      <xdr:rowOff>102577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6183909"/>
          <a:ext cx="1935757" cy="696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H12" totalsRowCount="1" headerRowDxfId="18" dataDxfId="16" headerRowBorderDxfId="17" tableBorderDxfId="15" dataCellStyle="Millares">
  <autoFilter ref="A1:H11" xr:uid="{00000000-0009-0000-0100-000001000000}"/>
  <sortState xmlns:xlrd2="http://schemas.microsoft.com/office/spreadsheetml/2017/richdata2" ref="A2:H11">
    <sortCondition descending="1" ref="H1:H11"/>
  </sortState>
  <tableColumns count="8">
    <tableColumn id="1" xr3:uid="{00000000-0010-0000-0000-000001000000}" name="Clientes" totalsRowFunction="count" dataDxfId="14" totalsRowDxfId="13"/>
    <tableColumn id="2" xr3:uid="{00000000-0010-0000-0000-000002000000}" name="Trimestre 1" totalsRowFunction="sum" dataDxfId="12" totalsRowDxfId="11" dataCellStyle="Millares"/>
    <tableColumn id="3" xr3:uid="{00000000-0010-0000-0000-000003000000}" name="Trimestre 2" totalsRowFunction="sum" dataDxfId="10" totalsRowDxfId="9" dataCellStyle="Millares"/>
    <tableColumn id="4" xr3:uid="{00000000-0010-0000-0000-000004000000}" name="Trimestre 3" totalsRowFunction="sum" dataDxfId="8" totalsRowDxfId="7" dataCellStyle="Millares"/>
    <tableColumn id="5" xr3:uid="{00000000-0010-0000-0000-000005000000}" name="Trimestre 4" totalsRowFunction="sum" dataDxfId="6" totalsRowDxfId="5" dataCellStyle="Millares"/>
    <tableColumn id="6" xr3:uid="{00000000-0010-0000-0000-000006000000}" name="Semestre 1" totalsRowFunction="average" dataDxfId="4" totalsRowDxfId="3" dataCellStyle="Millares">
      <calculatedColumnFormula>Ventas[[#This Row],[Trimestre 1]]+Ventas[[#This Row],[Trimestre 2]]</calculatedColumnFormula>
    </tableColumn>
    <tableColumn id="7" xr3:uid="{00000000-0010-0000-0000-000007000000}" name="Semestre 2" totalsRowFunction="average" dataDxfId="2" totalsRowDxfId="1" dataCellStyle="Millares">
      <calculatedColumnFormula>Ventas[[#This Row],[Trimestre 3]]+Ventas[[#This Row],[Trimestre 4]]</calculatedColumnFormula>
    </tableColumn>
    <tableColumn id="8" xr3:uid="{00000000-0010-0000-0000-000008000000}" name="Total Año" dataDxfId="0" dataCellStyle="Millares">
      <calculatedColumnFormula>SUM(Ventas[[#This Row],[Trimestre 1]:[Trimestre 4]])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showGridLines="0" tabSelected="1" zoomScale="130" zoomScaleNormal="130" workbookViewId="0">
      <selection activeCell="F31" sqref="F31"/>
    </sheetView>
  </sheetViews>
  <sheetFormatPr baseColWidth="10" defaultRowHeight="12.6" x14ac:dyDescent="0.2"/>
  <cols>
    <col min="1" max="1" width="10.6328125" bestFit="1" customWidth="1"/>
    <col min="2" max="4" width="13.453125" bestFit="1" customWidth="1"/>
    <col min="5" max="5" width="13.7265625" bestFit="1" customWidth="1"/>
    <col min="6" max="7" width="13.453125" bestFit="1" customWidth="1"/>
    <col min="8" max="8" width="12.6328125" bestFit="1" customWidth="1"/>
  </cols>
  <sheetData>
    <row r="1" spans="1:8" ht="13.2" thickBot="1" x14ac:dyDescent="0.25">
      <c r="A1" s="8" t="s">
        <v>24</v>
      </c>
      <c r="B1" s="9" t="s">
        <v>0</v>
      </c>
      <c r="C1" s="9" t="s">
        <v>1</v>
      </c>
      <c r="D1" s="9" t="s">
        <v>2</v>
      </c>
      <c r="E1" s="10" t="s">
        <v>3</v>
      </c>
      <c r="F1" s="9" t="s">
        <v>16</v>
      </c>
      <c r="G1" s="9" t="s">
        <v>22</v>
      </c>
      <c r="H1" s="9" t="s">
        <v>23</v>
      </c>
    </row>
    <row r="2" spans="1:8" x14ac:dyDescent="0.2">
      <c r="A2" s="4" t="s">
        <v>7</v>
      </c>
      <c r="B2" s="3">
        <v>1087</v>
      </c>
      <c r="C2" s="3">
        <v>628</v>
      </c>
      <c r="D2" s="3">
        <v>1467</v>
      </c>
      <c r="E2" s="6">
        <v>1448</v>
      </c>
      <c r="F2" s="3">
        <f>Ventas[[#This Row],[Trimestre 1]]+Ventas[[#This Row],[Trimestre 2]]</f>
        <v>1715</v>
      </c>
      <c r="G2" s="3">
        <f>Ventas[[#This Row],[Trimestre 3]]+Ventas[[#This Row],[Trimestre 4]]</f>
        <v>2915</v>
      </c>
      <c r="H2" s="19">
        <f>SUM(Ventas[[#This Row],[Trimestre 1]:[Trimestre 4]])</f>
        <v>4630</v>
      </c>
    </row>
    <row r="3" spans="1:8" x14ac:dyDescent="0.2">
      <c r="A3" s="5" t="s">
        <v>8</v>
      </c>
      <c r="B3" s="2">
        <v>760</v>
      </c>
      <c r="C3" s="2">
        <v>1175</v>
      </c>
      <c r="D3" s="2">
        <v>1368</v>
      </c>
      <c r="E3" s="7">
        <v>1321</v>
      </c>
      <c r="F3" s="2">
        <f>Ventas[[#This Row],[Trimestre 1]]+Ventas[[#This Row],[Trimestre 2]]</f>
        <v>1935</v>
      </c>
      <c r="G3" s="2">
        <f>Ventas[[#This Row],[Trimestre 3]]+Ventas[[#This Row],[Trimestre 4]]</f>
        <v>2689</v>
      </c>
      <c r="H3" s="20">
        <f>SUM(Ventas[[#This Row],[Trimestre 1]:[Trimestre 4]])</f>
        <v>4624</v>
      </c>
    </row>
    <row r="4" spans="1:8" x14ac:dyDescent="0.2">
      <c r="A4" s="5" t="s">
        <v>10</v>
      </c>
      <c r="B4" s="2">
        <v>1042</v>
      </c>
      <c r="C4" s="2">
        <v>1182</v>
      </c>
      <c r="D4" s="2">
        <v>1019</v>
      </c>
      <c r="E4" s="7">
        <v>1323</v>
      </c>
      <c r="F4" s="2">
        <f>Ventas[[#This Row],[Trimestre 1]]+Ventas[[#This Row],[Trimestre 2]]</f>
        <v>2224</v>
      </c>
      <c r="G4" s="2">
        <f>Ventas[[#This Row],[Trimestre 3]]+Ventas[[#This Row],[Trimestre 4]]</f>
        <v>2342</v>
      </c>
      <c r="H4" s="20">
        <f>SUM(Ventas[[#This Row],[Trimestre 1]:[Trimestre 4]])</f>
        <v>4566</v>
      </c>
    </row>
    <row r="5" spans="1:8" x14ac:dyDescent="0.2">
      <c r="A5" s="5" t="s">
        <v>5</v>
      </c>
      <c r="B5" s="2">
        <v>1266</v>
      </c>
      <c r="C5" s="2">
        <v>1066</v>
      </c>
      <c r="D5" s="2">
        <v>1033</v>
      </c>
      <c r="E5" s="7">
        <v>1124</v>
      </c>
      <c r="F5" s="2">
        <f>Ventas[[#This Row],[Trimestre 1]]+Ventas[[#This Row],[Trimestre 2]]</f>
        <v>2332</v>
      </c>
      <c r="G5" s="2">
        <f>Ventas[[#This Row],[Trimestre 3]]+Ventas[[#This Row],[Trimestre 4]]</f>
        <v>2157</v>
      </c>
      <c r="H5" s="20">
        <f>SUM(Ventas[[#This Row],[Trimestre 1]:[Trimestre 4]])</f>
        <v>4489</v>
      </c>
    </row>
    <row r="6" spans="1:8" x14ac:dyDescent="0.2">
      <c r="A6" s="5" t="s">
        <v>12</v>
      </c>
      <c r="B6" s="2">
        <v>827</v>
      </c>
      <c r="C6" s="2">
        <v>964</v>
      </c>
      <c r="D6" s="2">
        <v>1205</v>
      </c>
      <c r="E6" s="7">
        <v>1115</v>
      </c>
      <c r="F6" s="2">
        <f>Ventas[[#This Row],[Trimestre 1]]+Ventas[[#This Row],[Trimestre 2]]</f>
        <v>1791</v>
      </c>
      <c r="G6" s="2">
        <f>Ventas[[#This Row],[Trimestre 3]]+Ventas[[#This Row],[Trimestre 4]]</f>
        <v>2320</v>
      </c>
      <c r="H6" s="20">
        <f>SUM(Ventas[[#This Row],[Trimestre 1]:[Trimestre 4]])</f>
        <v>4111</v>
      </c>
    </row>
    <row r="7" spans="1:8" x14ac:dyDescent="0.2">
      <c r="A7" s="5" t="s">
        <v>9</v>
      </c>
      <c r="B7" s="2">
        <v>854</v>
      </c>
      <c r="C7" s="2">
        <v>663</v>
      </c>
      <c r="D7" s="2">
        <v>1088</v>
      </c>
      <c r="E7" s="7">
        <v>1296</v>
      </c>
      <c r="F7" s="2">
        <f>Ventas[[#This Row],[Trimestre 1]]+Ventas[[#This Row],[Trimestre 2]]</f>
        <v>1517</v>
      </c>
      <c r="G7" s="2">
        <f>Ventas[[#This Row],[Trimestre 3]]+Ventas[[#This Row],[Trimestre 4]]</f>
        <v>2384</v>
      </c>
      <c r="H7" s="20">
        <f>SUM(Ventas[[#This Row],[Trimestre 1]:[Trimestre 4]])</f>
        <v>3901</v>
      </c>
    </row>
    <row r="8" spans="1:8" x14ac:dyDescent="0.2">
      <c r="A8" s="5" t="s">
        <v>13</v>
      </c>
      <c r="B8" s="2">
        <v>644</v>
      </c>
      <c r="C8" s="2">
        <v>1051</v>
      </c>
      <c r="D8" s="2">
        <v>908</v>
      </c>
      <c r="E8" s="7">
        <v>1263</v>
      </c>
      <c r="F8" s="2">
        <f>Ventas[[#This Row],[Trimestre 1]]+Ventas[[#This Row],[Trimestre 2]]</f>
        <v>1695</v>
      </c>
      <c r="G8" s="2">
        <f>Ventas[[#This Row],[Trimestre 3]]+Ventas[[#This Row],[Trimestre 4]]</f>
        <v>2171</v>
      </c>
      <c r="H8" s="20">
        <f>SUM(Ventas[[#This Row],[Trimestre 1]:[Trimestre 4]])</f>
        <v>3866</v>
      </c>
    </row>
    <row r="9" spans="1:8" x14ac:dyDescent="0.2">
      <c r="A9" s="5" t="s">
        <v>11</v>
      </c>
      <c r="B9" s="2">
        <v>1263</v>
      </c>
      <c r="C9" s="2">
        <v>612</v>
      </c>
      <c r="D9" s="2">
        <v>735</v>
      </c>
      <c r="E9" s="7">
        <v>893</v>
      </c>
      <c r="F9" s="2">
        <f>Ventas[[#This Row],[Trimestre 1]]+Ventas[[#This Row],[Trimestre 2]]</f>
        <v>1875</v>
      </c>
      <c r="G9" s="2">
        <f>Ventas[[#This Row],[Trimestre 3]]+Ventas[[#This Row],[Trimestre 4]]</f>
        <v>1628</v>
      </c>
      <c r="H9" s="20">
        <f>SUM(Ventas[[#This Row],[Trimestre 1]:[Trimestre 4]])</f>
        <v>3503</v>
      </c>
    </row>
    <row r="10" spans="1:8" x14ac:dyDescent="0.2">
      <c r="A10" s="5" t="s">
        <v>6</v>
      </c>
      <c r="B10" s="2">
        <v>643</v>
      </c>
      <c r="C10" s="2">
        <v>972</v>
      </c>
      <c r="D10" s="2">
        <v>586</v>
      </c>
      <c r="E10" s="7">
        <v>658</v>
      </c>
      <c r="F10" s="2">
        <f>Ventas[[#This Row],[Trimestre 1]]+Ventas[[#This Row],[Trimestre 2]]</f>
        <v>1615</v>
      </c>
      <c r="G10" s="2">
        <f>Ventas[[#This Row],[Trimestre 3]]+Ventas[[#This Row],[Trimestre 4]]</f>
        <v>1244</v>
      </c>
      <c r="H10" s="20">
        <f>SUM(Ventas[[#This Row],[Trimestre 1]:[Trimestre 4]])</f>
        <v>2859</v>
      </c>
    </row>
    <row r="11" spans="1:8" x14ac:dyDescent="0.2">
      <c r="A11" s="11" t="s">
        <v>4</v>
      </c>
      <c r="B11" s="12">
        <v>657</v>
      </c>
      <c r="C11" s="12">
        <v>775</v>
      </c>
      <c r="D11" s="12">
        <v>471</v>
      </c>
      <c r="E11" s="13">
        <v>680</v>
      </c>
      <c r="F11" s="12">
        <f>Ventas[[#This Row],[Trimestre 1]]+Ventas[[#This Row],[Trimestre 2]]</f>
        <v>1432</v>
      </c>
      <c r="G11" s="12">
        <f>Ventas[[#This Row],[Trimestre 3]]+Ventas[[#This Row],[Trimestre 4]]</f>
        <v>1151</v>
      </c>
      <c r="H11" s="21">
        <f>SUM(Ventas[[#This Row],[Trimestre 1]:[Trimestre 4]])</f>
        <v>2583</v>
      </c>
    </row>
    <row r="12" spans="1:8" x14ac:dyDescent="0.2">
      <c r="A12" s="15">
        <f>SUBTOTAL(103,Ventas[Clientes])</f>
        <v>10</v>
      </c>
      <c r="B12" s="17">
        <f>SUBTOTAL(109,Ventas[Trimestre 1])</f>
        <v>9043</v>
      </c>
      <c r="C12" s="17">
        <f>SUBTOTAL(109,Ventas[Trimestre 2])</f>
        <v>9088</v>
      </c>
      <c r="D12" s="17">
        <f>SUBTOTAL(109,Ventas[Trimestre 3])</f>
        <v>9880</v>
      </c>
      <c r="E12" s="14">
        <f>SUBTOTAL(109,Ventas[Trimestre 4])</f>
        <v>11121</v>
      </c>
      <c r="F12" s="18">
        <f>SUBTOTAL(101,Ventas[Semestre 1])</f>
        <v>1813.1</v>
      </c>
      <c r="G12" s="17">
        <f>SUBTOTAL(101,Ventas[Semestre 2])</f>
        <v>2100.1</v>
      </c>
    </row>
    <row r="16" spans="1:8" x14ac:dyDescent="0.2">
      <c r="A16" s="1" t="s">
        <v>14</v>
      </c>
    </row>
    <row r="17" spans="1:2" x14ac:dyDescent="0.2">
      <c r="A17" s="24" t="s">
        <v>31</v>
      </c>
    </row>
    <row r="23" spans="1:2" x14ac:dyDescent="0.2">
      <c r="A23" s="1" t="s">
        <v>15</v>
      </c>
    </row>
    <row r="28" spans="1:2" x14ac:dyDescent="0.2">
      <c r="A28" s="1" t="s">
        <v>17</v>
      </c>
      <c r="B28" s="16" t="s">
        <v>18</v>
      </c>
    </row>
    <row r="29" spans="1:2" x14ac:dyDescent="0.2">
      <c r="A29" s="1" t="s">
        <v>20</v>
      </c>
      <c r="B29" s="16" t="s">
        <v>19</v>
      </c>
    </row>
    <row r="31" spans="1:2" x14ac:dyDescent="0.2">
      <c r="A31" s="1" t="s">
        <v>21</v>
      </c>
    </row>
    <row r="38" spans="1:2" x14ac:dyDescent="0.2">
      <c r="A38" s="1" t="s">
        <v>26</v>
      </c>
      <c r="B38" s="16" t="s">
        <v>27</v>
      </c>
    </row>
    <row r="40" spans="1:2" x14ac:dyDescent="0.2">
      <c r="A40" s="1" t="s">
        <v>30</v>
      </c>
    </row>
    <row r="44" spans="1:2" x14ac:dyDescent="0.2">
      <c r="A44" s="22" t="s">
        <v>28</v>
      </c>
      <c r="B44" t="s">
        <v>29</v>
      </c>
    </row>
    <row r="45" spans="1:2" x14ac:dyDescent="0.2">
      <c r="A45" s="23" t="s">
        <v>25</v>
      </c>
    </row>
  </sheetData>
  <conditionalFormatting sqref="H2:H1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{1788B1A8-00CB-4A29-8330-E88907B35051}</x14:id>
        </ext>
      </extLst>
    </cfRule>
  </conditionalFormatting>
  <conditionalFormatting sqref="B2:E11">
    <cfRule type="aboveAverage" dxfId="19" priority="1" aboveAverage="0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88B1A8-00CB-4A29-8330-E88907B350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2017-11-08T10:05:21Z</dcterms:created>
  <dcterms:modified xsi:type="dcterms:W3CDTF">2021-10-14T10:20:45Z</dcterms:modified>
</cp:coreProperties>
</file>