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1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harts/chart9.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ez-moi" sheetId="1" state="visible" r:id="rId2"/>
    <sheet name="INFO" sheetId="2" state="visible" r:id="rId3"/>
    <sheet name="SMPT_rég_1,8 %" sheetId="3" state="visible" r:id="rId4"/>
    <sheet name="SMPT_rég_1,5 %" sheetId="4" state="visible" r:id="rId5"/>
    <sheet name="SMPT_rég_1,3 %" sheetId="5" state="visible" r:id="rId6"/>
    <sheet name="SMPT_rég_1,0 %" sheetId="6" state="visible" r:id="rId7"/>
    <sheet name="SMPT" sheetId="7" state="visible" r:id="rId8"/>
    <sheet name="SMIC" sheetId="8" state="visible" r:id="rId9"/>
    <sheet name="PSS" sheetId="9" state="visible" r:id="rId10"/>
    <sheet name="Prix" sheetId="10" state="visible" r:id="rId11"/>
    <sheet name="PIB" sheetId="11" state="visible" r:id="rId12"/>
    <sheet name="Rdt_fi"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<sst xmlns="http://schemas.openxmlformats.org/spreadsheetml/2006/main" count="245" uniqueCount="91">
  <si>
    <t xml:space="preserve">This database "Paramètres du modèle Destinie 2" is made available under the Open Database License: http://opendatacommons.org/licenses/odbl/1.0/.</t>
  </si>
  <si>
    <t xml:space="preserve"> Any rights in individual contents of the database are licensed under the Database Contents License: http://opendatacommons.org/licenses/dbcl/1.0/ </t>
  </si>
  <si>
    <t xml:space="preserve">Date de mise à jour</t>
  </si>
  <si>
    <t xml:space="preserve">- 21 avril 2018 : nouvelles hypothèses suite à PSTAB</t>
  </si>
  <si>
    <t xml:space="preserve">Onglet</t>
  </si>
  <si>
    <t xml:space="preserve">Contenu</t>
  </si>
  <si>
    <t xml:space="preserve">Méthode</t>
  </si>
  <si>
    <t xml:space="preserve">Dernière valeur estimée</t>
  </si>
  <si>
    <t xml:space="preserve">Projection</t>
  </si>
  <si>
    <t xml:space="preserve">SMPT</t>
  </si>
  <si>
    <t xml:space="preserve">SMPT (historique et projeté, évolutions en réel et en nominal)</t>
  </si>
  <si>
    <t xml:space="preserve">Le SMPT est égal au rapport entre la masse des revenus déclarés (revenus mixtes d'activité et salaires et traitements bruts) et l'emploi total au sens de la comptabilité nationale.</t>
  </si>
  <si>
    <t xml:space="preserve">Selon scénario</t>
  </si>
  <si>
    <t xml:space="preserve">SMPT_reg_1,8%</t>
  </si>
  <si>
    <t xml:space="preserve">Évolution du SMPT total et décliné par régime (en réel et en nominal)</t>
  </si>
  <si>
    <t xml:space="preserve">Les évolutions d'assiette sont celles déclarées par les régimes jusqu'en 2032 et évoluent ensuite comme le SMPT global (à l'exception des régimes en capacité de projeter les effets de structure). Le SMPT de la CNAV est obtenu par bouclage de la masse salariale totale. </t>
  </si>
  <si>
    <t xml:space="preserve">SMPT_reg_1,5%</t>
  </si>
  <si>
    <t xml:space="preserve">SMPT_reg_1,3%</t>
  </si>
  <si>
    <t xml:space="preserve">SMPT_reg_1,0%</t>
  </si>
  <si>
    <t xml:space="preserve">SMIC</t>
  </si>
  <si>
    <t xml:space="preserve">Smic (historique et projeté)</t>
  </si>
  <si>
    <t xml:space="preserve">Smic horaire en moyenne annuelle * durée légale hebdomadaire du travail. Le Smic évolue comme le SMPT après un raccord linéaire sur une période de 10 ans (ici de 2022 à 2031).</t>
  </si>
  <si>
    <t xml:space="preserve">Prix</t>
  </si>
  <si>
    <t xml:space="preserve">Prix à la consommation (historique des évolutions et projeté)</t>
  </si>
  <si>
    <t xml:space="preserve">Tous scénarios</t>
  </si>
  <si>
    <t xml:space="preserve">PIB</t>
  </si>
  <si>
    <t xml:space="preserve">PIB (historique et projeté, en volume et en valeur)</t>
  </si>
  <si>
    <t xml:space="preserve">Séries de la comptabilité nationale, base 2010</t>
  </si>
  <si>
    <t xml:space="preserve">Rdt_fi</t>
  </si>
  <si>
    <t xml:space="preserve">Rendements financiers servant au calcul des rendements des réserves et provisions </t>
  </si>
  <si>
    <r>
      <rPr>
        <b val="true"/>
        <sz val="11"/>
        <color rgb="FF00B050"/>
        <rFont val="Calibri"/>
        <family val="2"/>
        <charset val="1"/>
      </rPr>
      <t xml:space="preserve">Modification sept 2017</t>
    </r>
    <r>
      <rPr>
        <sz val="11"/>
        <rFont val="Calibri"/>
        <family val="2"/>
        <charset val="1"/>
      </rPr>
      <t xml:space="preserve"> :
Par convention, le rendement financier en 2017 (en nominal) est égal à 60% du taux des emprunts d'État ayant une échéance de plus d'au moins 7 ans et 40% du taux de rendement des actions (= à évol CAC_Net Return / évol CAC40) (+/- allocations d'actifs de l'AGIRC-ARRCO, voir règlement financier de juillet 2016). Ensuite le taux de rendement rejoint linéairement le taux de croissance du PIB (horizon 2023).</t>
    </r>
  </si>
  <si>
    <t xml:space="preserve">Hypothèses de SMPT</t>
  </si>
  <si>
    <t xml:space="preserve">Hypothèses de long terme : gains de productivité du travail = 1,8 % ; taux de chômage = 7 % et 4,5 %</t>
  </si>
  <si>
    <t xml:space="preserve">Année</t>
  </si>
  <si>
    <t xml:space="preserve">Évolutions en réel</t>
  </si>
  <si>
    <t xml:space="preserve">Évolutions en nominal</t>
  </si>
  <si>
    <t xml:space="preserve">SMPT Ensemble</t>
  </si>
  <si>
    <t xml:space="preserve">CNAVTS</t>
  </si>
  <si>
    <t xml:space="preserve">MSA SA </t>
  </si>
  <si>
    <t xml:space="preserve">FPE civils</t>
  </si>
  <si>
    <t xml:space="preserve">FPE militaires</t>
  </si>
  <si>
    <t xml:space="preserve">FSPOEIE</t>
  </si>
  <si>
    <t xml:space="preserve">CNRACL</t>
  </si>
  <si>
    <t xml:space="preserve">CANSSM</t>
  </si>
  <si>
    <t xml:space="preserve">SNCF</t>
  </si>
  <si>
    <t xml:space="preserve">RATP</t>
  </si>
  <si>
    <t xml:space="preserve">ENIM</t>
  </si>
  <si>
    <t xml:space="preserve">CNIEG</t>
  </si>
  <si>
    <t xml:space="preserve">CRPCEN</t>
  </si>
  <si>
    <t xml:space="preserve">BDF</t>
  </si>
  <si>
    <t xml:space="preserve">MSA EXA </t>
  </si>
  <si>
    <t xml:space="preserve">RSI AVIC</t>
  </si>
  <si>
    <t xml:space="preserve">RSI AVA</t>
  </si>
  <si>
    <t xml:space="preserve">CNAVPL</t>
  </si>
  <si>
    <t xml:space="preserve">CNBF</t>
  </si>
  <si>
    <t xml:space="preserve">Hypothèses de long terme : gains de productivité du travail = 1,5 % ; taux de chômage = 7 %</t>
  </si>
  <si>
    <t xml:space="preserve">Hypothèses de long terme : gains de productivité du travail = 1,3 % ; taux de chômage = 7 %</t>
  </si>
  <si>
    <t xml:space="preserve">Hypothèses de long terme : gains de productivité du travail = 1,0 % ; taux de chômage = 7 % et 10 %</t>
  </si>
  <si>
    <t xml:space="preserve">SMPT = (Revenu mixte brut (B3g) + Salaires et traitements bruts (D11)) / Emploi total) </t>
  </si>
  <si>
    <t xml:space="preserve">Source : Comptes nationaux - Base 2010, Insee (1949 à 2015)</t>
  </si>
  <si>
    <t xml:space="preserve">SMPT en euros courants</t>
  </si>
  <si>
    <t xml:space="preserve">Évolution en nominal</t>
  </si>
  <si>
    <t xml:space="preserve">Évolution en réel</t>
  </si>
  <si>
    <t xml:space="preserve">Sc_1,8%</t>
  </si>
  <si>
    <t xml:space="preserve">Sc_1,5%</t>
  </si>
  <si>
    <t xml:space="preserve">Sc_1,3% et var partage_MS</t>
  </si>
  <si>
    <t xml:space="preserve">Sc_1,0%</t>
  </si>
  <si>
    <t xml:space="preserve">SMIC annuel (en moyenne annuelle)</t>
  </si>
  <si>
    <t xml:space="preserve">Sources : legislation.cnav (smic horaire) et Dares (nombre d'heures mensuelle du travail)</t>
  </si>
  <si>
    <t xml:space="preserve">Smig / Smic nominal</t>
  </si>
  <si>
    <t xml:space="preserve">Smig / Smic réel (2016)</t>
  </si>
  <si>
    <t xml:space="preserve">Sc_1,3%</t>
  </si>
  <si>
    <t xml:space="preserve">Plafond de la Sécurité sociale (en moyenne annuelle)</t>
  </si>
  <si>
    <t xml:space="preserve">Source : legislation.cnav</t>
  </si>
  <si>
    <t xml:space="preserve">Plafond de la Sécurité sociale nominal</t>
  </si>
  <si>
    <t xml:space="preserve">Plafond de la Sécurité sociale réel (2016)</t>
  </si>
  <si>
    <t xml:space="preserve">Indice des prix à la consommation (y compris tabac)</t>
  </si>
  <si>
    <t xml:space="preserve">Source : série Insee 001768676 depuis 1991 (Base 2015 - Variations annuelles - Ensemble des ménages - France - Ensemble)</t>
  </si>
  <si>
    <t xml:space="preserve">Indice des prix</t>
  </si>
  <si>
    <t xml:space="preserve">Évolution</t>
  </si>
  <si>
    <t xml:space="preserve">PIB (en valeur et en volume, milliards d'euros)</t>
  </si>
  <si>
    <t xml:space="preserve">Source : Comptes nationaux - Base 2010, Insee</t>
  </si>
  <si>
    <t xml:space="preserve">PIB en valeur</t>
  </si>
  <si>
    <t xml:space="preserve">PIB en volume</t>
  </si>
  <si>
    <t xml:space="preserve">Évolution en valeur</t>
  </si>
  <si>
    <t xml:space="preserve">Évolution en volume</t>
  </si>
  <si>
    <t xml:space="preserve">Var
[4,5%-1,8%]</t>
  </si>
  <si>
    <t xml:space="preserve">Var
[10%-1,0%]</t>
  </si>
  <si>
    <t xml:space="preserve">Hypothèse de rendements financiers</t>
  </si>
  <si>
    <t xml:space="preserve">Rendements financiers du capital en euros courants</t>
  </si>
  <si>
    <t xml:space="preserve">Rendements financiers en réel</t>
  </si>
</sst>
</file>

<file path=xl/styles.xml><?xml version="1.0" encoding="utf-8"?>
<styleSheet xmlns="http://schemas.openxmlformats.org/spreadsheetml/2006/main">
  <numFmts count="14">
    <numFmt numFmtId="164" formatCode="General"/>
    <numFmt numFmtId="165" formatCode="_-* #,##0.00\ [$€]_-;\-* #,##0.00\ [$€]_-;_-* \-??\ [$€]_-;_-@_-"/>
    <numFmt numFmtId="166" formatCode="DD/MM/YYYY"/>
    <numFmt numFmtId="167" formatCode="_-* #,##0.00,_€_-;\-* #,##0.00,_€_-;_-* \-??\ _€_-;_-@_-"/>
    <numFmt numFmtId="168" formatCode="_-* #,##0.0,_€_-;\-* #,##0.0,_€_-;_-* \-??\ _€_-;_-@_-"/>
    <numFmt numFmtId="169" formatCode="0\ %"/>
    <numFmt numFmtId="170" formatCode="0.0%"/>
    <numFmt numFmtId="171" formatCode="#,##0.0"/>
    <numFmt numFmtId="172" formatCode="0.00"/>
    <numFmt numFmtId="173" formatCode="_-* #,##0,_€_-;\-* #,##0,_€_-;_-* \-??\ _€_-;_-@_-"/>
    <numFmt numFmtId="174" formatCode="#,##0.0000"/>
    <numFmt numFmtId="175" formatCode="#,##0.00"/>
    <numFmt numFmtId="176" formatCode="0.00\ %"/>
    <numFmt numFmtId="177" formatCode="_-* #,##0.0000,_€_-;\-* #,##0.0000,_€_-;_-* \-??\ _€_-;_-@_-"/>
  </numFmts>
  <fonts count="24">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0"/>
      <charset val="1"/>
    </font>
    <font>
      <sz val="11"/>
      <name val="Calibri"/>
      <family val="2"/>
      <charset val="1"/>
    </font>
    <font>
      <b val="true"/>
      <sz val="11"/>
      <color rgb="FF000000"/>
      <name val="Calibri"/>
      <family val="2"/>
      <charset val="1"/>
    </font>
    <font>
      <b val="true"/>
      <sz val="16"/>
      <name val="Calibri"/>
      <family val="2"/>
      <charset val="1"/>
    </font>
    <font>
      <b val="true"/>
      <sz val="16"/>
      <color rgb="FFFFFFFF"/>
      <name val="Calibri"/>
      <family val="2"/>
      <charset val="1"/>
    </font>
    <font>
      <sz val="11"/>
      <name val="Arial"/>
      <family val="2"/>
      <charset val="1"/>
    </font>
    <font>
      <u val="single"/>
      <sz val="11"/>
      <color rgb="FF000000"/>
      <name val="Calibri"/>
      <family val="2"/>
      <charset val="1"/>
    </font>
    <font>
      <b val="true"/>
      <sz val="11"/>
      <color rgb="FF00B050"/>
      <name val="Calibri"/>
      <family val="2"/>
      <charset val="1"/>
    </font>
    <font>
      <b val="true"/>
      <sz val="11"/>
      <color rgb="FF7030A0"/>
      <name val="Calibri"/>
      <family val="2"/>
      <charset val="1"/>
    </font>
    <font>
      <i val="true"/>
      <sz val="11"/>
      <color rgb="FF7030A0"/>
      <name val="Calibri"/>
      <family val="2"/>
      <charset val="1"/>
    </font>
    <font>
      <b val="true"/>
      <sz val="18"/>
      <color rgb="FF000000"/>
      <name val="Calibri"/>
      <family val="2"/>
      <charset val="1"/>
    </font>
    <font>
      <b val="true"/>
      <sz val="11"/>
      <name val="Calibri"/>
      <family val="2"/>
      <charset val="1"/>
    </font>
    <font>
      <i val="true"/>
      <sz val="11"/>
      <name val="Calibri"/>
      <family val="2"/>
      <charset val="1"/>
    </font>
    <font>
      <sz val="10"/>
      <color rgb="FF31859C"/>
      <name val="Arial"/>
      <family val="2"/>
      <charset val="1"/>
    </font>
    <font>
      <sz val="11"/>
      <color rgb="FF31859C"/>
      <name val="Calibri"/>
      <family val="2"/>
      <charset val="1"/>
    </font>
    <font>
      <sz val="10"/>
      <color rgb="FF000000"/>
      <name val="Calibri"/>
      <family val="2"/>
    </font>
    <font>
      <sz val="11"/>
      <color rgb="FF7030A0"/>
      <name val="Calibri"/>
      <family val="2"/>
      <charset val="1"/>
    </font>
    <font>
      <b val="true"/>
      <sz val="18"/>
      <name val="Calibri"/>
      <family val="2"/>
      <charset val="1"/>
    </font>
    <font>
      <sz val="11"/>
      <color rgb="FF008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404040"/>
        <bgColor rgb="FF674F84"/>
      </patternFill>
    </fill>
    <fill>
      <patternFill patternType="solid">
        <fgColor rgb="FFC6D9F1"/>
        <bgColor rgb="FFCCFFFF"/>
      </patternFill>
    </fill>
    <fill>
      <patternFill patternType="solid">
        <fgColor rgb="FFA6A6A6"/>
        <bgColor rgb="FF8EA5CA"/>
      </patternFill>
    </fill>
  </fills>
  <borders count="59">
    <border diagonalUp="false" diagonalDown="false">
      <left/>
      <right/>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medium"/>
      <right style="thin"/>
      <top/>
      <bottom style="medium"/>
      <diagonal/>
    </border>
    <border diagonalUp="false" diagonalDown="false">
      <left style="thin"/>
      <right style="hair"/>
      <top/>
      <bottom style="medium"/>
      <diagonal/>
    </border>
    <border diagonalUp="false" diagonalDown="false">
      <left style="hair"/>
      <right style="hair"/>
      <top/>
      <bottom style="medium"/>
      <diagonal/>
    </border>
    <border diagonalUp="false" diagonalDown="false">
      <left style="hair"/>
      <right/>
      <top/>
      <bottom style="medium"/>
      <diagonal/>
    </border>
    <border diagonalUp="false" diagonalDown="false">
      <left style="hair"/>
      <right style="thin"/>
      <top/>
      <bottom style="medium"/>
      <diagonal/>
    </border>
    <border diagonalUp="false" diagonalDown="false">
      <left style="hair"/>
      <right style="medium"/>
      <top/>
      <bottom style="medium"/>
      <diagonal/>
    </border>
    <border diagonalUp="false" diagonalDown="false">
      <left style="medium"/>
      <right/>
      <top/>
      <bottom style="hair"/>
      <diagonal/>
    </border>
    <border diagonalUp="false" diagonalDown="false">
      <left style="thin"/>
      <right style="hair"/>
      <top/>
      <bottom style="hair"/>
      <diagonal/>
    </border>
    <border diagonalUp="false" diagonalDown="false">
      <left style="hair"/>
      <right style="hair"/>
      <top/>
      <bottom style="hair"/>
      <diagonal/>
    </border>
    <border diagonalUp="false" diagonalDown="false">
      <left style="hair"/>
      <right style="thin"/>
      <top/>
      <bottom style="hair"/>
      <diagonal/>
    </border>
    <border diagonalUp="false" diagonalDown="false">
      <left style="hair"/>
      <right style="medium"/>
      <top/>
      <bottom style="hair"/>
      <diagonal/>
    </border>
    <border diagonalUp="false" diagonalDown="false">
      <left style="medium"/>
      <right/>
      <top style="hair"/>
      <bottom style="hair"/>
      <diagonal/>
    </border>
    <border diagonalUp="false" diagonalDown="false">
      <left style="thin"/>
      <right style="hair"/>
      <top style="hair"/>
      <bottom style="hair"/>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thin"/>
      <top style="hair"/>
      <bottom style="hair"/>
      <diagonal/>
    </border>
    <border diagonalUp="false" diagonalDown="false">
      <left style="hair"/>
      <right style="medium"/>
      <top style="hair"/>
      <bottom style="hair"/>
      <diagonal/>
    </border>
    <border diagonalUp="false" diagonalDown="false">
      <left style="medium"/>
      <right/>
      <top style="hair"/>
      <bottom style="medium"/>
      <diagonal/>
    </border>
    <border diagonalUp="false" diagonalDown="false">
      <left style="thin"/>
      <right style="hair"/>
      <top style="hair"/>
      <bottom style="medium"/>
      <diagonal/>
    </border>
    <border diagonalUp="false" diagonalDown="false">
      <left style="hair"/>
      <right style="hair"/>
      <top style="hair"/>
      <bottom style="medium"/>
      <diagonal/>
    </border>
    <border diagonalUp="false" diagonalDown="false">
      <left style="hair"/>
      <right/>
      <top style="hair"/>
      <bottom style="medium"/>
      <diagonal/>
    </border>
    <border diagonalUp="false" diagonalDown="false">
      <left style="hair"/>
      <right style="thin"/>
      <top style="hair"/>
      <bottom style="medium"/>
      <diagonal/>
    </border>
    <border diagonalUp="false" diagonalDown="false">
      <left style="hair"/>
      <right style="medium"/>
      <top style="hair"/>
      <bottom style="medium"/>
      <diagonal/>
    </border>
    <border diagonalUp="false" diagonalDown="false">
      <left style="medium"/>
      <right/>
      <top style="medium"/>
      <bottom style="medium"/>
      <diagonal/>
    </border>
    <border diagonalUp="false" diagonalDown="false">
      <left style="thin"/>
      <right style="thin"/>
      <top style="medium"/>
      <bottom style="hair"/>
      <diagonal/>
    </border>
    <border diagonalUp="false" diagonalDown="false">
      <left/>
      <right style="medium"/>
      <top style="medium"/>
      <bottom style="hair"/>
      <diagonal/>
    </border>
    <border diagonalUp="false" diagonalDown="false">
      <left/>
      <right style="hair"/>
      <top style="hair"/>
      <bottom style="medium"/>
      <diagonal/>
    </border>
    <border diagonalUp="false" diagonalDown="false">
      <left/>
      <right style="hair"/>
      <top style="hair"/>
      <bottom style="hair"/>
      <diagonal/>
    </border>
    <border diagonalUp="false" diagonalDown="false">
      <left style="medium"/>
      <right style="thin"/>
      <top style="hair"/>
      <bottom style="hair"/>
      <diagonal/>
    </border>
    <border diagonalUp="false" diagonalDown="false">
      <left style="medium"/>
      <right style="thin"/>
      <top style="hair"/>
      <bottom style="medium"/>
      <diagonal/>
    </border>
    <border diagonalUp="false" diagonalDown="false">
      <left style="thin"/>
      <right/>
      <top style="medium"/>
      <bottom style="hair"/>
      <diagonal/>
    </border>
    <border diagonalUp="false" diagonalDown="false">
      <left style="thin"/>
      <right style="hair"/>
      <top style="medium"/>
      <bottom style="hair"/>
      <diagonal/>
    </border>
    <border diagonalUp="false" diagonalDown="false">
      <left style="thin"/>
      <right style="medium"/>
      <top style="medium"/>
      <bottom style="hair"/>
      <diagonal/>
    </border>
    <border diagonalUp="false" diagonalDown="false">
      <left style="medium"/>
      <right style="thin"/>
      <top/>
      <bottom style="hair"/>
      <diagonal/>
    </border>
    <border diagonalUp="false" diagonalDown="false">
      <left style="hair"/>
      <right style="hair"/>
      <top style="medium"/>
      <bottom style="hair"/>
      <diagonal/>
    </border>
    <border diagonalUp="false" diagonalDown="false">
      <left style="medium"/>
      <right/>
      <top style="medium"/>
      <bottom style="hair"/>
      <diagonal/>
    </border>
    <border diagonalUp="false" diagonalDown="false">
      <left style="hair"/>
      <right style="thin"/>
      <top style="medium"/>
      <bottom style="hair"/>
      <diagonal/>
    </border>
    <border diagonalUp="false" diagonalDown="false">
      <left/>
      <right style="hair"/>
      <top style="medium"/>
      <bottom style="hair"/>
      <diagonal/>
    </border>
    <border diagonalUp="false" diagonalDown="false">
      <left style="hair"/>
      <right style="medium"/>
      <top style="medium"/>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2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center" vertical="center" textRotation="0" wrapText="true" indent="0" shrinkToFit="false"/>
      <protection locked="true" hidden="false"/>
    </xf>
    <xf numFmtId="164" fontId="9" fillId="3" borderId="7" xfId="0" applyFont="true" applyBorder="true" applyAlignment="true" applyProtection="false">
      <alignment horizontal="center" vertical="center" textRotation="0" wrapText="true" indent="0" shrinkToFit="false"/>
      <protection locked="true" hidden="false"/>
    </xf>
    <xf numFmtId="164" fontId="9" fillId="3" borderId="8" xfId="0" applyFont="true" applyBorder="true" applyAlignment="true" applyProtection="false">
      <alignment horizontal="center" vertical="center" textRotation="0" wrapText="true" indent="0" shrinkToFit="false"/>
      <protection locked="true" hidden="false"/>
    </xf>
    <xf numFmtId="164" fontId="9" fillId="3" borderId="9"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6" fillId="2" borderId="10" xfId="0" applyFont="true" applyBorder="true" applyAlignment="true" applyProtection="false">
      <alignment horizontal="left" vertical="center" textRotation="0" wrapText="true" indent="0" shrinkToFit="false"/>
      <protection locked="true" hidden="false"/>
    </xf>
    <xf numFmtId="164" fontId="6" fillId="2" borderId="11" xfId="0" applyFont="true" applyBorder="true" applyAlignment="true" applyProtection="false">
      <alignment horizontal="general" vertical="center" textRotation="0" wrapText="true" indent="0" shrinkToFit="false"/>
      <protection locked="true" hidden="false"/>
    </xf>
    <xf numFmtId="164" fontId="6" fillId="2" borderId="11" xfId="0" applyFont="true" applyBorder="true" applyAlignment="true" applyProtection="false">
      <alignment horizontal="left" vertical="center" textRotation="0" wrapText="true" indent="0" shrinkToFit="false"/>
      <protection locked="true" hidden="false"/>
    </xf>
    <xf numFmtId="164" fontId="6" fillId="2" borderId="11" xfId="0" applyFont="true" applyBorder="true" applyAlignment="true" applyProtection="false">
      <alignment horizontal="center" vertical="center" textRotation="0" wrapText="true" indent="0" shrinkToFit="false"/>
      <protection locked="true" hidden="false"/>
    </xf>
    <xf numFmtId="164" fontId="6" fillId="2" borderId="12" xfId="0" applyFont="true" applyBorder="true" applyAlignment="true" applyProtection="false">
      <alignment horizontal="left" vertical="center" textRotation="0" wrapText="true" indent="0" shrinkToFit="false"/>
      <protection locked="true" hidden="false"/>
    </xf>
    <xf numFmtId="164" fontId="10" fillId="2"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true" applyProtection="false">
      <alignment horizontal="general" vertical="center" textRotation="0" wrapText="true" indent="0" shrinkToFit="false"/>
      <protection locked="true" hidden="false"/>
    </xf>
    <xf numFmtId="166" fontId="6" fillId="2" borderId="13" xfId="0" applyFont="true" applyBorder="true" applyAlignment="true" applyProtection="false">
      <alignment horizontal="left" vertical="center" textRotation="0" wrapText="true" indent="0" shrinkToFit="false"/>
      <protection locked="true" hidden="false"/>
    </xf>
    <xf numFmtId="164" fontId="6" fillId="2" borderId="14" xfId="0" applyFont="true" applyBorder="true" applyAlignment="true" applyProtection="false">
      <alignment horizontal="general" vertical="center" textRotation="0" wrapText="true" indent="0" shrinkToFit="false"/>
      <protection locked="true" hidden="false"/>
    </xf>
    <xf numFmtId="164" fontId="6" fillId="2" borderId="14" xfId="0" applyFont="true" applyBorder="true" applyAlignment="true" applyProtection="false">
      <alignment horizontal="left" vertical="center" textRotation="0" wrapText="true" indent="0" shrinkToFit="false"/>
      <protection locked="true" hidden="false"/>
    </xf>
    <xf numFmtId="164" fontId="6" fillId="2" borderId="14" xfId="0" applyFont="true" applyBorder="true" applyAlignment="true" applyProtection="false">
      <alignment horizontal="center" vertical="center" textRotation="0" wrapText="true" indent="0" shrinkToFit="false"/>
      <protection locked="true" hidden="false"/>
    </xf>
    <xf numFmtId="164" fontId="6" fillId="2" borderId="15" xfId="0" applyFont="true" applyBorder="tru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6" fillId="2" borderId="13" xfId="0" applyFont="true" applyBorder="true" applyAlignment="true" applyProtection="false">
      <alignment horizontal="general" vertical="center" textRotation="0" wrapText="true" indent="0" shrinkToFit="false"/>
      <protection locked="true" hidden="false"/>
    </xf>
    <xf numFmtId="164" fontId="6" fillId="2" borderId="15" xfId="0" applyFont="true" applyBorder="true" applyAlignment="true" applyProtection="false">
      <alignment horizontal="general" vertical="center" textRotation="0" wrapText="true" indent="0" shrinkToFit="false"/>
      <protection locked="true" hidden="false"/>
    </xf>
    <xf numFmtId="164" fontId="6" fillId="2" borderId="16" xfId="0" applyFont="true" applyBorder="true" applyAlignment="true" applyProtection="false">
      <alignment horizontal="general" vertical="center" textRotation="0" wrapText="true" indent="0" shrinkToFit="false"/>
      <protection locked="true" hidden="false"/>
    </xf>
    <xf numFmtId="164" fontId="6" fillId="2" borderId="17" xfId="0" applyFont="true" applyBorder="true" applyAlignment="true" applyProtection="false">
      <alignment horizontal="general" vertical="center" textRotation="0" wrapText="true" indent="0" shrinkToFit="false"/>
      <protection locked="true" hidden="false"/>
    </xf>
    <xf numFmtId="164" fontId="12" fillId="2" borderId="17" xfId="0" applyFont="true" applyBorder="true" applyAlignment="true" applyProtection="false">
      <alignment horizontal="general" vertical="center" textRotation="0" wrapText="true" indent="0" shrinkToFit="false"/>
      <protection locked="true" hidden="false"/>
    </xf>
    <xf numFmtId="166" fontId="6" fillId="2" borderId="17" xfId="0" applyFont="true" applyBorder="true" applyAlignment="true" applyProtection="false">
      <alignment horizontal="center" vertical="center" textRotation="0" wrapText="true" indent="0" shrinkToFit="false"/>
      <protection locked="true" hidden="false"/>
    </xf>
    <xf numFmtId="164" fontId="6" fillId="2" borderId="18" xfId="0" applyFont="true" applyBorder="true" applyAlignment="true" applyProtection="false">
      <alignment horizontal="general" vertical="center" textRotation="0" wrapText="tru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8" fontId="14" fillId="2" borderId="0" xfId="15" applyFont="true" applyBorder="true" applyAlignment="true" applyProtection="true">
      <alignment horizontal="general" vertical="bottom" textRotation="0" wrapText="false" indent="0" shrinkToFit="false"/>
      <protection locked="true" hidden="false"/>
    </xf>
    <xf numFmtId="164" fontId="0" fillId="2" borderId="19" xfId="0" applyFont="true" applyBorder="true" applyAlignment="true" applyProtection="false">
      <alignment horizontal="general" vertical="center" textRotation="0" wrapText="true" indent="0" shrinkToFit="false"/>
      <protection locked="true" hidden="false"/>
    </xf>
    <xf numFmtId="164" fontId="16" fillId="2" borderId="11" xfId="0" applyFont="true" applyBorder="true" applyAlignment="true" applyProtection="false">
      <alignment horizontal="center" vertical="center" textRotation="0" wrapText="false" indent="0" shrinkToFit="false"/>
      <protection locked="true" hidden="false"/>
    </xf>
    <xf numFmtId="164" fontId="16" fillId="2" borderId="12"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20" xfId="0" applyFont="false" applyBorder="true" applyAlignment="true" applyProtection="false">
      <alignment horizontal="general" vertical="center" textRotation="0" wrapText="true" indent="0" shrinkToFit="false"/>
      <protection locked="true" hidden="false"/>
    </xf>
    <xf numFmtId="164" fontId="16" fillId="2" borderId="21" xfId="0" applyFont="true" applyBorder="true" applyAlignment="true" applyProtection="false">
      <alignment horizontal="center" vertical="center" textRotation="0" wrapText="true" indent="0" shrinkToFit="false"/>
      <protection locked="true" hidden="false"/>
    </xf>
    <xf numFmtId="164" fontId="6" fillId="2" borderId="22" xfId="0" applyFont="true" applyBorder="true" applyAlignment="true" applyProtection="false">
      <alignment horizontal="center" vertical="center" textRotation="0" wrapText="true" indent="0" shrinkToFit="false"/>
      <protection locked="true" hidden="false"/>
    </xf>
    <xf numFmtId="164" fontId="6" fillId="2" borderId="23" xfId="0" applyFont="true" applyBorder="true" applyAlignment="true" applyProtection="false">
      <alignment horizontal="center" vertical="center" textRotation="0" wrapText="true" indent="0" shrinkToFit="false"/>
      <protection locked="true" hidden="false"/>
    </xf>
    <xf numFmtId="164" fontId="6" fillId="2" borderId="24" xfId="0" applyFont="true" applyBorder="true" applyAlignment="true" applyProtection="false">
      <alignment horizontal="center" vertical="center" textRotation="0" wrapText="true" indent="0" shrinkToFit="false"/>
      <protection locked="true" hidden="false"/>
    </xf>
    <xf numFmtId="164" fontId="6" fillId="2" borderId="25" xfId="0" applyFont="true" applyBorder="true" applyAlignment="true" applyProtection="false">
      <alignment horizontal="center" vertical="center" textRotation="0" wrapText="true" indent="0" shrinkToFit="false"/>
      <protection locked="true" hidden="false"/>
    </xf>
    <xf numFmtId="164" fontId="0" fillId="5" borderId="26" xfId="0" applyFont="false" applyBorder="true" applyAlignment="true" applyProtection="false">
      <alignment horizontal="center" vertical="bottom" textRotation="0" wrapText="false" indent="0" shrinkToFit="false"/>
      <protection locked="true" hidden="false"/>
    </xf>
    <xf numFmtId="170" fontId="14" fillId="5" borderId="27" xfId="19" applyFont="true" applyBorder="true" applyAlignment="true" applyProtection="true">
      <alignment horizontal="general" vertical="bottom" textRotation="0" wrapText="false" indent="0" shrinkToFit="false"/>
      <protection locked="true" hidden="false"/>
    </xf>
    <xf numFmtId="170" fontId="14" fillId="5" borderId="28" xfId="19" applyFont="true" applyBorder="true" applyAlignment="true" applyProtection="true">
      <alignment horizontal="general" vertical="bottom" textRotation="0" wrapText="false" indent="0" shrinkToFit="false"/>
      <protection locked="true" hidden="false"/>
    </xf>
    <xf numFmtId="170" fontId="14" fillId="5" borderId="4" xfId="19" applyFont="true" applyBorder="true" applyAlignment="true" applyProtection="true">
      <alignment horizontal="general" vertical="bottom" textRotation="0" wrapText="false" indent="0" shrinkToFit="false"/>
      <protection locked="true" hidden="false"/>
    </xf>
    <xf numFmtId="170" fontId="14" fillId="5" borderId="29" xfId="19" applyFont="true" applyBorder="true" applyAlignment="true" applyProtection="true">
      <alignment horizontal="general" vertical="bottom" textRotation="0" wrapText="false" indent="0" shrinkToFit="false"/>
      <protection locked="true" hidden="false"/>
    </xf>
    <xf numFmtId="170" fontId="17" fillId="5" borderId="27" xfId="19" applyFont="true" applyBorder="true" applyAlignment="true" applyProtection="true">
      <alignment horizontal="general" vertical="bottom" textRotation="0" wrapText="false" indent="0" shrinkToFit="false"/>
      <protection locked="true" hidden="false"/>
    </xf>
    <xf numFmtId="170" fontId="17" fillId="5" borderId="28" xfId="19" applyFont="true" applyBorder="true" applyAlignment="true" applyProtection="true">
      <alignment horizontal="general" vertical="bottom" textRotation="0" wrapText="false" indent="0" shrinkToFit="false"/>
      <protection locked="true" hidden="false"/>
    </xf>
    <xf numFmtId="170" fontId="17" fillId="5" borderId="30" xfId="19" applyFont="true" applyBorder="true" applyAlignment="true" applyProtection="true">
      <alignment horizontal="general" vertical="bottom" textRotation="0" wrapText="false" indent="0" shrinkToFit="false"/>
      <protection locked="true" hidden="false"/>
    </xf>
    <xf numFmtId="164" fontId="18" fillId="2" borderId="31" xfId="0" applyFont="true" applyBorder="true" applyAlignment="true" applyProtection="false">
      <alignment horizontal="center" vertical="bottom" textRotation="0" wrapText="false" indent="0" shrinkToFit="false"/>
      <protection locked="true" hidden="false"/>
    </xf>
    <xf numFmtId="170" fontId="19" fillId="2" borderId="32" xfId="19" applyFont="true" applyBorder="true" applyAlignment="true" applyProtection="true">
      <alignment horizontal="center" vertical="bottom" textRotation="0" wrapText="false" indent="0" shrinkToFit="false"/>
      <protection locked="true" hidden="false"/>
    </xf>
    <xf numFmtId="170" fontId="19" fillId="2" borderId="33" xfId="19" applyFont="true" applyBorder="true" applyAlignment="true" applyProtection="true">
      <alignment horizontal="center" vertical="bottom" textRotation="0" wrapText="false" indent="0" shrinkToFit="false"/>
      <protection locked="true" hidden="false"/>
    </xf>
    <xf numFmtId="170" fontId="19" fillId="2" borderId="34" xfId="19" applyFont="true" applyBorder="true" applyAlignment="true" applyProtection="true">
      <alignment horizontal="center" vertical="bottom" textRotation="0" wrapText="false" indent="0" shrinkToFit="false"/>
      <protection locked="true" hidden="false"/>
    </xf>
    <xf numFmtId="170" fontId="19" fillId="2" borderId="35" xfId="19" applyFont="true" applyBorder="true" applyAlignment="true" applyProtection="true">
      <alignment horizontal="center" vertical="bottom" textRotation="0" wrapText="false" indent="0" shrinkToFit="false"/>
      <protection locked="true" hidden="false"/>
    </xf>
    <xf numFmtId="170" fontId="18" fillId="2" borderId="33" xfId="19" applyFont="true" applyBorder="true" applyAlignment="true" applyProtection="true">
      <alignment horizontal="center" vertical="bottom" textRotation="0" wrapText="false" indent="0" shrinkToFit="false"/>
      <protection locked="true" hidden="false"/>
    </xf>
    <xf numFmtId="170" fontId="18" fillId="2" borderId="36" xfId="19" applyFont="true" applyBorder="true" applyAlignment="true" applyProtection="true">
      <alignment horizontal="center" vertical="bottom" textRotation="0" wrapText="false" indent="0" shrinkToFit="false"/>
      <protection locked="true" hidden="false"/>
    </xf>
    <xf numFmtId="164" fontId="18" fillId="2" borderId="37" xfId="0" applyFont="true" applyBorder="true" applyAlignment="true" applyProtection="false">
      <alignment horizontal="center" vertical="bottom" textRotation="0" wrapText="false" indent="0" shrinkToFit="false"/>
      <protection locked="true" hidden="false"/>
    </xf>
    <xf numFmtId="170" fontId="19" fillId="2" borderId="38" xfId="19" applyFont="true" applyBorder="true" applyAlignment="true" applyProtection="true">
      <alignment horizontal="center" vertical="bottom" textRotation="0" wrapText="false" indent="0" shrinkToFit="false"/>
      <protection locked="true" hidden="false"/>
    </xf>
    <xf numFmtId="170" fontId="19" fillId="2" borderId="39" xfId="19" applyFont="true" applyBorder="true" applyAlignment="true" applyProtection="true">
      <alignment horizontal="center" vertical="bottom" textRotation="0" wrapText="false" indent="0" shrinkToFit="false"/>
      <protection locked="true" hidden="false"/>
    </xf>
    <xf numFmtId="170" fontId="19" fillId="2" borderId="40" xfId="19" applyFont="true" applyBorder="true" applyAlignment="true" applyProtection="true">
      <alignment horizontal="center" vertical="bottom" textRotation="0" wrapText="false" indent="0" shrinkToFit="false"/>
      <protection locked="true" hidden="false"/>
    </xf>
    <xf numFmtId="170" fontId="19" fillId="2" borderId="41" xfId="19" applyFont="true" applyBorder="true" applyAlignment="true" applyProtection="true">
      <alignment horizontal="center" vertical="bottom" textRotation="0" wrapText="false" indent="0" shrinkToFit="false"/>
      <protection locked="true" hidden="false"/>
    </xf>
    <xf numFmtId="170" fontId="18" fillId="2" borderId="39" xfId="19" applyFont="true" applyBorder="true" applyAlignment="true" applyProtection="true">
      <alignment horizontal="center" vertical="bottom" textRotation="0" wrapText="false" indent="0" shrinkToFit="false"/>
      <protection locked="true" hidden="false"/>
    </xf>
    <xf numFmtId="170" fontId="18" fillId="2" borderId="42" xfId="19" applyFont="true" applyBorder="true" applyAlignment="true" applyProtection="true">
      <alignment horizontal="center" vertical="bottom" textRotation="0" wrapText="false" indent="0" shrinkToFit="false"/>
      <protection locked="true" hidden="false"/>
    </xf>
    <xf numFmtId="170" fontId="21" fillId="5" borderId="27" xfId="19" applyFont="true" applyBorder="true" applyAlignment="true" applyProtection="true">
      <alignment horizontal="general" vertical="bottom" textRotation="0" wrapText="false" indent="0" shrinkToFit="false"/>
      <protection locked="true" hidden="false"/>
    </xf>
    <xf numFmtId="170" fontId="21" fillId="5" borderId="28" xfId="19" applyFont="true" applyBorder="true" applyAlignment="true" applyProtection="true">
      <alignment horizontal="general" vertical="bottom" textRotation="0" wrapText="false" indent="0" shrinkToFit="false"/>
      <protection locked="true" hidden="false"/>
    </xf>
    <xf numFmtId="170" fontId="21" fillId="5" borderId="4" xfId="19" applyFont="true" applyBorder="true" applyAlignment="true" applyProtection="true">
      <alignment horizontal="general" vertical="bottom" textRotation="0" wrapText="false" indent="0" shrinkToFit="false"/>
      <protection locked="true" hidden="false"/>
    </xf>
    <xf numFmtId="170" fontId="21" fillId="5" borderId="29" xfId="19" applyFont="true" applyBorder="true" applyAlignment="true" applyProtection="true">
      <alignment horizontal="general" vertical="bottom" textRotation="0" wrapText="false" indent="0" shrinkToFit="false"/>
      <protection locked="true" hidden="false"/>
    </xf>
    <xf numFmtId="164" fontId="22" fillId="2"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6" fillId="2" borderId="43" xfId="0" applyFont="true" applyBorder="true" applyAlignment="true" applyProtection="false">
      <alignment horizontal="center" vertical="center" textRotation="0" wrapText="false" indent="0" shrinkToFit="false"/>
      <protection locked="true" hidden="false"/>
    </xf>
    <xf numFmtId="164" fontId="16" fillId="2" borderId="44" xfId="0" applyFont="true" applyBorder="true" applyAlignment="true" applyProtection="false">
      <alignment horizontal="center" vertical="center" textRotation="0" wrapText="false" indent="0" shrinkToFit="false"/>
      <protection locked="true" hidden="false"/>
    </xf>
    <xf numFmtId="164" fontId="16" fillId="2" borderId="45" xfId="0" applyFont="true" applyBorder="true" applyAlignment="true" applyProtection="false">
      <alignment horizontal="center" vertical="center" textRotation="0" wrapText="false" indent="0" shrinkToFit="false"/>
      <protection locked="true" hidden="false"/>
    </xf>
    <xf numFmtId="172" fontId="16" fillId="2" borderId="38" xfId="19" applyFont="true" applyBorder="true" applyAlignment="true" applyProtection="true">
      <alignment horizontal="center" vertical="center" textRotation="0" wrapText="false" indent="0" shrinkToFit="false"/>
      <protection locked="true" hidden="false"/>
    </xf>
    <xf numFmtId="172" fontId="16" fillId="2" borderId="39" xfId="0" applyFont="true" applyBorder="true" applyAlignment="true" applyProtection="false">
      <alignment horizontal="center" vertical="center" textRotation="0" wrapText="false" indent="0" shrinkToFit="false"/>
      <protection locked="true" hidden="false"/>
    </xf>
    <xf numFmtId="172" fontId="16" fillId="2" borderId="39" xfId="0" applyFont="true" applyBorder="true" applyAlignment="true" applyProtection="false">
      <alignment horizontal="center" vertical="center" textRotation="0" wrapText="true" indent="0" shrinkToFit="false"/>
      <protection locked="true" hidden="false"/>
    </xf>
    <xf numFmtId="172" fontId="16" fillId="2" borderId="41" xfId="0" applyFont="true" applyBorder="true" applyAlignment="true" applyProtection="false">
      <alignment horizontal="center" vertical="center" textRotation="0" wrapText="false" indent="0" shrinkToFit="false"/>
      <protection locked="true" hidden="false"/>
    </xf>
    <xf numFmtId="172" fontId="16" fillId="2" borderId="39" xfId="19" applyFont="true" applyBorder="true" applyAlignment="true" applyProtection="true">
      <alignment horizontal="center" vertical="center" textRotation="0" wrapText="false" indent="0" shrinkToFit="false"/>
      <protection locked="true" hidden="false"/>
    </xf>
    <xf numFmtId="172" fontId="16" fillId="2" borderId="39" xfId="19" applyFont="true" applyBorder="true" applyAlignment="true" applyProtection="true">
      <alignment horizontal="center" vertical="center" textRotation="0" wrapText="true" indent="0" shrinkToFit="false"/>
      <protection locked="true" hidden="false"/>
    </xf>
    <xf numFmtId="172" fontId="16" fillId="2" borderId="41" xfId="19" applyFont="true" applyBorder="true" applyAlignment="true" applyProtection="true">
      <alignment horizontal="center" vertical="center" textRotation="0" wrapText="false" indent="0" shrinkToFit="false"/>
      <protection locked="true" hidden="false"/>
    </xf>
    <xf numFmtId="172" fontId="16" fillId="2" borderId="46" xfId="19" applyFont="true" applyBorder="true" applyAlignment="true" applyProtection="true">
      <alignment horizontal="center" vertical="center" textRotation="0" wrapText="false" indent="0" shrinkToFit="false"/>
      <protection locked="true" hidden="false"/>
    </xf>
    <xf numFmtId="172" fontId="16" fillId="2" borderId="42" xfId="19" applyFont="true" applyBorder="true" applyAlignment="true" applyProtection="true">
      <alignment horizontal="center" vertical="center" textRotation="0" wrapText="false" indent="0" shrinkToFit="false"/>
      <protection locked="true" hidden="false"/>
    </xf>
    <xf numFmtId="164" fontId="6" fillId="2" borderId="26" xfId="0" applyFont="true" applyBorder="true" applyAlignment="true" applyProtection="false">
      <alignment horizontal="center" vertical="bottom" textRotation="0" wrapText="false" indent="0" shrinkToFit="false"/>
      <protection locked="true" hidden="false"/>
    </xf>
    <xf numFmtId="173" fontId="6" fillId="2" borderId="27" xfId="15" applyFont="true" applyBorder="true" applyAlignment="true" applyProtection="true">
      <alignment horizontal="general" vertical="bottom" textRotation="0" wrapText="false" indent="0" shrinkToFit="false"/>
      <protection locked="true" hidden="false"/>
    </xf>
    <xf numFmtId="173" fontId="6" fillId="2" borderId="28" xfId="15" applyFont="true" applyBorder="true" applyAlignment="true" applyProtection="true">
      <alignment horizontal="general" vertical="bottom" textRotation="0" wrapText="false" indent="0" shrinkToFit="false"/>
      <protection locked="true" hidden="false"/>
    </xf>
    <xf numFmtId="173" fontId="6" fillId="2" borderId="29" xfId="15" applyFont="true" applyBorder="true" applyAlignment="true" applyProtection="true">
      <alignment horizontal="general" vertical="bottom" textRotation="0" wrapText="false" indent="0" shrinkToFit="false"/>
      <protection locked="true" hidden="false"/>
    </xf>
    <xf numFmtId="174" fontId="23" fillId="2" borderId="27" xfId="0" applyFont="true" applyBorder="true" applyAlignment="false" applyProtection="false">
      <alignment horizontal="general" vertical="bottom" textRotation="0" wrapText="false" indent="0" shrinkToFit="false"/>
      <protection locked="true" hidden="false"/>
    </xf>
    <xf numFmtId="174" fontId="23" fillId="2" borderId="28" xfId="0" applyFont="true" applyBorder="true" applyAlignment="false" applyProtection="false">
      <alignment horizontal="general" vertical="bottom" textRotation="0" wrapText="false" indent="0" shrinkToFit="false"/>
      <protection locked="true" hidden="false"/>
    </xf>
    <xf numFmtId="174" fontId="23" fillId="2" borderId="29"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false" applyProtection="false">
      <alignment horizontal="general" vertical="bottom" textRotation="0" wrapText="false" indent="0" shrinkToFit="false"/>
      <protection locked="true" hidden="false"/>
    </xf>
    <xf numFmtId="164" fontId="6" fillId="2" borderId="28" xfId="0" applyFont="true" applyBorder="true" applyAlignment="false" applyProtection="false">
      <alignment horizontal="general" vertical="bottom" textRotation="0" wrapText="false" indent="0" shrinkToFit="false"/>
      <protection locked="true" hidden="false"/>
    </xf>
    <xf numFmtId="164" fontId="6" fillId="2" borderId="30" xfId="0" applyFont="true" applyBorder="true" applyAlignment="false" applyProtection="false">
      <alignment horizontal="general" vertical="bottom" textRotation="0" wrapText="false" indent="0" shrinkToFit="false"/>
      <protection locked="true" hidden="false"/>
    </xf>
    <xf numFmtId="164" fontId="6" fillId="2" borderId="31" xfId="0" applyFont="true" applyBorder="true" applyAlignment="true" applyProtection="false">
      <alignment horizontal="center" vertical="bottom" textRotation="0" wrapText="false" indent="0" shrinkToFit="false"/>
      <protection locked="true" hidden="false"/>
    </xf>
    <xf numFmtId="173" fontId="6" fillId="2" borderId="32" xfId="15" applyFont="true" applyBorder="true" applyAlignment="true" applyProtection="true">
      <alignment horizontal="general" vertical="bottom" textRotation="0" wrapText="false" indent="0" shrinkToFit="false"/>
      <protection locked="true" hidden="false"/>
    </xf>
    <xf numFmtId="173" fontId="6" fillId="2" borderId="33" xfId="15" applyFont="true" applyBorder="true" applyAlignment="true" applyProtection="true">
      <alignment horizontal="general" vertical="bottom" textRotation="0" wrapText="false" indent="0" shrinkToFit="false"/>
      <protection locked="true" hidden="false"/>
    </xf>
    <xf numFmtId="173" fontId="6" fillId="2" borderId="35" xfId="15" applyFont="true" applyBorder="true" applyAlignment="true" applyProtection="true">
      <alignment horizontal="general" vertical="bottom" textRotation="0" wrapText="false" indent="0" shrinkToFit="false"/>
      <protection locked="true" hidden="false"/>
    </xf>
    <xf numFmtId="170" fontId="6" fillId="2" borderId="32" xfId="19" applyFont="true" applyBorder="true" applyAlignment="true" applyProtection="true">
      <alignment horizontal="center" vertical="bottom" textRotation="0" wrapText="false" indent="0" shrinkToFit="false"/>
      <protection locked="true" hidden="false"/>
    </xf>
    <xf numFmtId="170" fontId="6" fillId="2" borderId="33" xfId="19" applyFont="true" applyBorder="true" applyAlignment="true" applyProtection="true">
      <alignment horizontal="center" vertical="bottom" textRotation="0" wrapText="false" indent="0" shrinkToFit="false"/>
      <protection locked="true" hidden="false"/>
    </xf>
    <xf numFmtId="170" fontId="6" fillId="2" borderId="35" xfId="19" applyFont="true" applyBorder="true" applyAlignment="true" applyProtection="true">
      <alignment horizontal="center" vertical="bottom" textRotation="0" wrapText="false" indent="0" shrinkToFit="false"/>
      <protection locked="true" hidden="false"/>
    </xf>
    <xf numFmtId="170" fontId="6" fillId="2" borderId="47" xfId="19" applyFont="true" applyBorder="true" applyAlignment="true" applyProtection="true">
      <alignment horizontal="center" vertical="bottom" textRotation="0" wrapText="false" indent="0" shrinkToFit="false"/>
      <protection locked="true" hidden="false"/>
    </xf>
    <xf numFmtId="170" fontId="6" fillId="2" borderId="36" xfId="19" applyFont="true" applyBorder="true" applyAlignment="true" applyProtection="true">
      <alignment horizontal="center" vertical="bottom" textRotation="0" wrapText="false" indent="0" shrinkToFit="false"/>
      <protection locked="true" hidden="false"/>
    </xf>
    <xf numFmtId="164" fontId="19" fillId="2" borderId="31" xfId="0" applyFont="true" applyBorder="true" applyAlignment="true" applyProtection="false">
      <alignment horizontal="center" vertical="bottom" textRotation="0" wrapText="false" indent="0" shrinkToFit="false"/>
      <protection locked="true" hidden="false"/>
    </xf>
    <xf numFmtId="173" fontId="19" fillId="2" borderId="32" xfId="15" applyFont="true" applyBorder="true" applyAlignment="true" applyProtection="true">
      <alignment horizontal="general" vertical="bottom" textRotation="0" wrapText="false" indent="0" shrinkToFit="false"/>
      <protection locked="true" hidden="false"/>
    </xf>
    <xf numFmtId="173" fontId="19" fillId="2" borderId="33" xfId="15" applyFont="true" applyBorder="true" applyAlignment="true" applyProtection="true">
      <alignment horizontal="general" vertical="bottom" textRotation="0" wrapText="false" indent="0" shrinkToFit="false"/>
      <protection locked="true" hidden="false"/>
    </xf>
    <xf numFmtId="173" fontId="19" fillId="2" borderId="35" xfId="15" applyFont="true" applyBorder="true" applyAlignment="true" applyProtection="true">
      <alignment horizontal="general" vertical="bottom" textRotation="0" wrapText="false" indent="0" shrinkToFit="false"/>
      <protection locked="true" hidden="false"/>
    </xf>
    <xf numFmtId="170" fontId="19" fillId="2" borderId="47" xfId="19" applyFont="true" applyBorder="true" applyAlignment="true" applyProtection="true">
      <alignment horizontal="center" vertical="bottom" textRotation="0" wrapText="false" indent="0" shrinkToFit="false"/>
      <protection locked="true" hidden="false"/>
    </xf>
    <xf numFmtId="170" fontId="19" fillId="2" borderId="36" xfId="19" applyFont="true" applyBorder="true" applyAlignment="true" applyProtection="true">
      <alignment horizontal="center" vertical="bottom" textRotation="0" wrapText="false" indent="0" shrinkToFit="false"/>
      <protection locked="true" hidden="false"/>
    </xf>
    <xf numFmtId="164" fontId="19" fillId="2" borderId="37" xfId="0" applyFont="true" applyBorder="true" applyAlignment="true" applyProtection="false">
      <alignment horizontal="center" vertical="bottom" textRotation="0" wrapText="false" indent="0" shrinkToFit="false"/>
      <protection locked="true" hidden="false"/>
    </xf>
    <xf numFmtId="173" fontId="19" fillId="2" borderId="38" xfId="15" applyFont="true" applyBorder="true" applyAlignment="true" applyProtection="true">
      <alignment horizontal="general" vertical="bottom" textRotation="0" wrapText="false" indent="0" shrinkToFit="false"/>
      <protection locked="true" hidden="false"/>
    </xf>
    <xf numFmtId="173" fontId="19" fillId="2" borderId="39" xfId="15" applyFont="true" applyBorder="true" applyAlignment="true" applyProtection="true">
      <alignment horizontal="general" vertical="bottom" textRotation="0" wrapText="false" indent="0" shrinkToFit="false"/>
      <protection locked="true" hidden="false"/>
    </xf>
    <xf numFmtId="173" fontId="19" fillId="2" borderId="41" xfId="15" applyFont="true" applyBorder="true" applyAlignment="true" applyProtection="true">
      <alignment horizontal="general" vertical="bottom" textRotation="0" wrapText="false" indent="0" shrinkToFit="false"/>
      <protection locked="true" hidden="false"/>
    </xf>
    <xf numFmtId="170" fontId="19" fillId="2" borderId="46" xfId="19" applyFont="true" applyBorder="true" applyAlignment="true" applyProtection="true">
      <alignment horizontal="center" vertical="bottom" textRotation="0" wrapText="false" indent="0" shrinkToFit="false"/>
      <protection locked="true" hidden="false"/>
    </xf>
    <xf numFmtId="170" fontId="19" fillId="2" borderId="42" xfId="19" applyFont="true" applyBorder="true" applyAlignment="true" applyProtection="true">
      <alignment horizontal="center" vertical="bottom" textRotation="0" wrapText="false" indent="0" shrinkToFit="false"/>
      <protection locked="true" hidden="false"/>
    </xf>
    <xf numFmtId="164" fontId="16" fillId="2" borderId="7" xfId="0" applyFont="true" applyBorder="true" applyAlignment="true" applyProtection="false">
      <alignment horizontal="center" vertical="center" textRotation="0" wrapText="false" indent="0" shrinkToFit="false"/>
      <protection locked="true" hidden="false"/>
    </xf>
    <xf numFmtId="172" fontId="16" fillId="2" borderId="42" xfId="0" applyFont="true" applyBorder="true" applyAlignment="true" applyProtection="false">
      <alignment horizontal="center" vertical="center" textRotation="0" wrapText="false" indent="0" shrinkToFit="false"/>
      <protection locked="true" hidden="false"/>
    </xf>
    <xf numFmtId="164" fontId="0" fillId="2" borderId="48" xfId="0" applyFont="false" applyBorder="true" applyAlignment="true" applyProtection="false">
      <alignment horizontal="center" vertical="bottom" textRotation="0" wrapText="false" indent="0" shrinkToFit="false"/>
      <protection locked="true" hidden="false"/>
    </xf>
    <xf numFmtId="167" fontId="0" fillId="2" borderId="32" xfId="15" applyFont="true" applyBorder="true" applyAlignment="true" applyProtection="true">
      <alignment horizontal="general" vertical="bottom" textRotation="0" wrapText="false" indent="0" shrinkToFit="false"/>
      <protection locked="true" hidden="false"/>
    </xf>
    <xf numFmtId="167" fontId="0" fillId="2" borderId="33" xfId="0" applyFont="false" applyBorder="true" applyAlignment="false" applyProtection="false">
      <alignment horizontal="general" vertical="bottom" textRotation="0" wrapText="false" indent="0" shrinkToFit="false"/>
      <protection locked="true" hidden="false"/>
    </xf>
    <xf numFmtId="167" fontId="0" fillId="2" borderId="35" xfId="0" applyFont="false" applyBorder="true" applyAlignment="false" applyProtection="false">
      <alignment horizontal="general" vertical="bottom" textRotation="0" wrapText="false" indent="0" shrinkToFit="false"/>
      <protection locked="true" hidden="false"/>
    </xf>
    <xf numFmtId="167" fontId="0" fillId="2" borderId="32" xfId="0" applyFont="false" applyBorder="true" applyAlignment="false" applyProtection="false">
      <alignment horizontal="general" vertical="bottom" textRotation="0" wrapText="false" indent="0" shrinkToFit="false"/>
      <protection locked="true" hidden="false"/>
    </xf>
    <xf numFmtId="170" fontId="4" fillId="2" borderId="32" xfId="19" applyFont="true" applyBorder="true" applyAlignment="true" applyProtection="true">
      <alignment horizontal="center" vertical="bottom" textRotation="0" wrapText="false" indent="0" shrinkToFit="false"/>
      <protection locked="true" hidden="false"/>
    </xf>
    <xf numFmtId="170" fontId="4" fillId="2" borderId="33" xfId="19" applyFont="true" applyBorder="true" applyAlignment="true" applyProtection="true">
      <alignment horizontal="center" vertical="bottom" textRotation="0" wrapText="false" indent="0" shrinkToFit="false"/>
      <protection locked="true" hidden="false"/>
    </xf>
    <xf numFmtId="170" fontId="4" fillId="2" borderId="35" xfId="19" applyFont="true" applyBorder="true" applyAlignment="true" applyProtection="true">
      <alignment horizontal="center" vertical="bottom" textRotation="0" wrapText="false" indent="0" shrinkToFit="false"/>
      <protection locked="true" hidden="false"/>
    </xf>
    <xf numFmtId="170" fontId="4" fillId="2" borderId="47" xfId="19" applyFont="true" applyBorder="true" applyAlignment="true" applyProtection="true">
      <alignment horizontal="center" vertical="bottom" textRotation="0" wrapText="false" indent="0" shrinkToFit="false"/>
      <protection locked="true" hidden="false"/>
    </xf>
    <xf numFmtId="170" fontId="4" fillId="2" borderId="36" xfId="19" applyFont="true" applyBorder="true" applyAlignment="true" applyProtection="true">
      <alignment horizontal="center" vertical="bottom" textRotation="0" wrapText="false" indent="0" shrinkToFit="false"/>
      <protection locked="true" hidden="false"/>
    </xf>
    <xf numFmtId="175" fontId="4" fillId="2" borderId="0" xfId="19" applyFont="true" applyBorder="true" applyAlignment="true" applyProtection="true">
      <alignment horizontal="general" vertical="bottom" textRotation="0" wrapText="false" indent="0" shrinkToFit="false"/>
      <protection locked="true" hidden="false"/>
    </xf>
    <xf numFmtId="175" fontId="4" fillId="2" borderId="0" xfId="0" applyFont="true" applyBorder="false" applyAlignment="false" applyProtection="false">
      <alignment horizontal="general" vertical="bottom" textRotation="0" wrapText="false" indent="0" shrinkToFit="false"/>
      <protection locked="true" hidden="false"/>
    </xf>
    <xf numFmtId="164" fontId="18" fillId="2" borderId="48" xfId="0" applyFont="true" applyBorder="true" applyAlignment="true" applyProtection="false">
      <alignment horizontal="center" vertical="bottom" textRotation="0" wrapText="false" indent="0" shrinkToFit="false"/>
      <protection locked="true" hidden="false"/>
    </xf>
    <xf numFmtId="167" fontId="18" fillId="2" borderId="32" xfId="0" applyFont="true" applyBorder="true" applyAlignment="false" applyProtection="false">
      <alignment horizontal="general" vertical="bottom" textRotation="0" wrapText="false" indent="0" shrinkToFit="false"/>
      <protection locked="true" hidden="false"/>
    </xf>
    <xf numFmtId="167" fontId="18" fillId="2" borderId="33" xfId="0" applyFont="true" applyBorder="true" applyAlignment="false" applyProtection="false">
      <alignment horizontal="general" vertical="bottom" textRotation="0" wrapText="false" indent="0" shrinkToFit="false"/>
      <protection locked="true" hidden="false"/>
    </xf>
    <xf numFmtId="167" fontId="18" fillId="2" borderId="35" xfId="0" applyFont="true" applyBorder="true" applyAlignment="false" applyProtection="false">
      <alignment horizontal="general" vertical="bottom" textRotation="0" wrapText="false" indent="0" shrinkToFit="false"/>
      <protection locked="true" hidden="false"/>
    </xf>
    <xf numFmtId="170" fontId="18" fillId="2" borderId="32" xfId="19" applyFont="true" applyBorder="true" applyAlignment="true" applyProtection="true">
      <alignment horizontal="center" vertical="bottom" textRotation="0" wrapText="false" indent="0" shrinkToFit="false"/>
      <protection locked="true" hidden="false"/>
    </xf>
    <xf numFmtId="170" fontId="18" fillId="2" borderId="35" xfId="19" applyFont="true" applyBorder="true" applyAlignment="true" applyProtection="true">
      <alignment horizontal="center" vertical="bottom" textRotation="0" wrapText="false" indent="0" shrinkToFit="false"/>
      <protection locked="true" hidden="false"/>
    </xf>
    <xf numFmtId="170" fontId="18" fillId="2" borderId="47" xfId="19" applyFont="true" applyBorder="true" applyAlignment="true" applyProtection="true">
      <alignment horizontal="center" vertical="bottom" textRotation="0" wrapText="false" indent="0" shrinkToFit="false"/>
      <protection locked="true" hidden="false"/>
    </xf>
    <xf numFmtId="164" fontId="18" fillId="2" borderId="49" xfId="0" applyFont="true" applyBorder="true" applyAlignment="true" applyProtection="false">
      <alignment horizontal="center" vertical="bottom" textRotation="0" wrapText="false" indent="0" shrinkToFit="false"/>
      <protection locked="true" hidden="false"/>
    </xf>
    <xf numFmtId="167" fontId="18" fillId="2" borderId="38" xfId="0" applyFont="true" applyBorder="true" applyAlignment="false" applyProtection="false">
      <alignment horizontal="general" vertical="bottom" textRotation="0" wrapText="false" indent="0" shrinkToFit="false"/>
      <protection locked="true" hidden="false"/>
    </xf>
    <xf numFmtId="167" fontId="18" fillId="2" borderId="39" xfId="0" applyFont="true" applyBorder="true" applyAlignment="false" applyProtection="false">
      <alignment horizontal="general" vertical="bottom" textRotation="0" wrapText="false" indent="0" shrinkToFit="false"/>
      <protection locked="true" hidden="false"/>
    </xf>
    <xf numFmtId="167" fontId="18" fillId="2" borderId="41" xfId="0" applyFont="true" applyBorder="true" applyAlignment="false" applyProtection="false">
      <alignment horizontal="general" vertical="bottom" textRotation="0" wrapText="false" indent="0" shrinkToFit="false"/>
      <protection locked="true" hidden="false"/>
    </xf>
    <xf numFmtId="170" fontId="18" fillId="2" borderId="38" xfId="19" applyFont="true" applyBorder="true" applyAlignment="true" applyProtection="true">
      <alignment horizontal="center" vertical="bottom" textRotation="0" wrapText="false" indent="0" shrinkToFit="false"/>
      <protection locked="true" hidden="false"/>
    </xf>
    <xf numFmtId="170" fontId="18" fillId="2" borderId="41" xfId="19" applyFont="true" applyBorder="true" applyAlignment="true" applyProtection="true">
      <alignment horizontal="center" vertical="bottom" textRotation="0" wrapText="false" indent="0" shrinkToFit="false"/>
      <protection locked="true" hidden="false"/>
    </xf>
    <xf numFmtId="170" fontId="18" fillId="2" borderId="46" xfId="19" applyFont="true" applyBorder="true" applyAlignment="true" applyProtection="true">
      <alignment horizontal="center" vertical="bottom" textRotation="0" wrapText="false" indent="0" shrinkToFit="false"/>
      <protection locked="true" hidden="false"/>
    </xf>
    <xf numFmtId="164" fontId="6" fillId="2" borderId="0" xfId="21" applyFont="true" applyBorder="false" applyAlignment="false" applyProtection="false">
      <alignment horizontal="general" vertical="bottom" textRotation="0" wrapText="false" indent="0" shrinkToFit="false"/>
      <protection locked="true" hidden="false"/>
    </xf>
    <xf numFmtId="164" fontId="16" fillId="2" borderId="0" xfId="21" applyFont="true" applyBorder="false" applyAlignment="false" applyProtection="false">
      <alignment horizontal="general" vertical="bottom" textRotation="0" wrapText="false" indent="0" shrinkToFit="false"/>
      <protection locked="true" hidden="false"/>
    </xf>
    <xf numFmtId="164" fontId="16" fillId="2" borderId="7" xfId="21" applyFont="true" applyBorder="true" applyAlignment="true" applyProtection="false">
      <alignment horizontal="center" vertical="center" textRotation="0" wrapText="false" indent="0" shrinkToFit="false"/>
      <protection locked="true" hidden="false"/>
    </xf>
    <xf numFmtId="164" fontId="16" fillId="2" borderId="50" xfId="21" applyFont="true" applyBorder="true" applyAlignment="true" applyProtection="false">
      <alignment horizontal="center" vertical="center" textRotation="0" wrapText="false" indent="0" shrinkToFit="false"/>
      <protection locked="true" hidden="false"/>
    </xf>
    <xf numFmtId="164" fontId="16" fillId="2" borderId="51" xfId="21" applyFont="true" applyBorder="true" applyAlignment="true" applyProtection="false">
      <alignment horizontal="center" vertical="center" textRotation="0" wrapText="false" indent="0" shrinkToFit="false"/>
      <protection locked="true" hidden="false"/>
    </xf>
    <xf numFmtId="164" fontId="16" fillId="2" borderId="52" xfId="21" applyFont="true" applyBorder="true" applyAlignment="true" applyProtection="false">
      <alignment horizontal="center" vertical="center" textRotation="0" wrapText="false" indent="0" shrinkToFit="false"/>
      <protection locked="true" hidden="false"/>
    </xf>
    <xf numFmtId="172" fontId="16" fillId="2" borderId="39" xfId="21" applyFont="true" applyBorder="true" applyAlignment="true" applyProtection="false">
      <alignment horizontal="center" vertical="center" textRotation="0" wrapText="false" indent="0" shrinkToFit="false"/>
      <protection locked="true" hidden="false"/>
    </xf>
    <xf numFmtId="172" fontId="16" fillId="2" borderId="42" xfId="21" applyFont="true" applyBorder="true" applyAlignment="true" applyProtection="false">
      <alignment horizontal="center" vertical="center" textRotation="0" wrapText="false" indent="0" shrinkToFit="false"/>
      <protection locked="true" hidden="false"/>
    </xf>
    <xf numFmtId="164" fontId="6" fillId="2" borderId="53" xfId="21" applyFont="true" applyBorder="true" applyAlignment="true" applyProtection="false">
      <alignment horizontal="center" vertical="bottom" textRotation="0" wrapText="false" indent="0" shrinkToFit="false"/>
      <protection locked="true" hidden="false"/>
    </xf>
    <xf numFmtId="167" fontId="6" fillId="2" borderId="27" xfId="15" applyFont="true" applyBorder="true" applyAlignment="true" applyProtection="true">
      <alignment horizontal="general" vertical="bottom" textRotation="0" wrapText="false" indent="0" shrinkToFit="false"/>
      <protection locked="true" hidden="false"/>
    </xf>
    <xf numFmtId="167" fontId="6" fillId="2" borderId="28" xfId="21" applyFont="true" applyBorder="true" applyAlignment="false" applyProtection="false">
      <alignment horizontal="general" vertical="bottom" textRotation="0" wrapText="false" indent="0" shrinkToFit="false"/>
      <protection locked="true" hidden="false"/>
    </xf>
    <xf numFmtId="167" fontId="6" fillId="2" borderId="54" xfId="21" applyFont="true" applyBorder="true" applyAlignment="false" applyProtection="false">
      <alignment horizontal="general" vertical="bottom" textRotation="0" wrapText="false" indent="0" shrinkToFit="false"/>
      <protection locked="true" hidden="false"/>
    </xf>
    <xf numFmtId="167" fontId="6" fillId="2" borderId="27" xfId="21" applyFont="true" applyBorder="true" applyAlignment="false" applyProtection="false">
      <alignment horizontal="general" vertical="bottom" textRotation="0" wrapText="false" indent="0" shrinkToFit="false"/>
      <protection locked="true" hidden="false"/>
    </xf>
    <xf numFmtId="170" fontId="6" fillId="2" borderId="27" xfId="19" applyFont="true" applyBorder="true" applyAlignment="true" applyProtection="true">
      <alignment horizontal="center" vertical="bottom" textRotation="0" wrapText="false" indent="0" shrinkToFit="false"/>
      <protection locked="true" hidden="false"/>
    </xf>
    <xf numFmtId="170" fontId="6" fillId="2" borderId="28" xfId="19" applyFont="true" applyBorder="true" applyAlignment="true" applyProtection="true">
      <alignment horizontal="center" vertical="bottom" textRotation="0" wrapText="false" indent="0" shrinkToFit="false"/>
      <protection locked="true" hidden="false"/>
    </xf>
    <xf numFmtId="175" fontId="6" fillId="2" borderId="27" xfId="19" applyFont="true" applyBorder="true" applyAlignment="true" applyProtection="true">
      <alignment horizontal="general" vertical="bottom" textRotation="0" wrapText="false" indent="0" shrinkToFit="false"/>
      <protection locked="true" hidden="false"/>
    </xf>
    <xf numFmtId="175" fontId="6" fillId="2" borderId="28" xfId="19" applyFont="true" applyBorder="true" applyAlignment="true" applyProtection="true">
      <alignment horizontal="general" vertical="bottom" textRotation="0" wrapText="false" indent="0" shrinkToFit="false"/>
      <protection locked="true" hidden="false"/>
    </xf>
    <xf numFmtId="175" fontId="6" fillId="2" borderId="30" xfId="19" applyFont="true" applyBorder="true" applyAlignment="true" applyProtection="true">
      <alignment horizontal="general" vertical="bottom" textRotation="0" wrapText="false" indent="0" shrinkToFit="false"/>
      <protection locked="true" hidden="false"/>
    </xf>
    <xf numFmtId="175" fontId="6" fillId="2" borderId="0" xfId="19" applyFont="true" applyBorder="true" applyAlignment="true" applyProtection="true">
      <alignment horizontal="general" vertical="bottom" textRotation="0" wrapText="false" indent="0" shrinkToFit="false"/>
      <protection locked="true" hidden="false"/>
    </xf>
    <xf numFmtId="164" fontId="6" fillId="2" borderId="48" xfId="21" applyFont="true" applyBorder="true" applyAlignment="true" applyProtection="false">
      <alignment horizontal="center" vertical="bottom" textRotation="0" wrapText="false" indent="0" shrinkToFit="false"/>
      <protection locked="true" hidden="false"/>
    </xf>
    <xf numFmtId="167" fontId="6" fillId="2" borderId="32" xfId="15" applyFont="true" applyBorder="true" applyAlignment="true" applyProtection="true">
      <alignment horizontal="general" vertical="bottom" textRotation="0" wrapText="false" indent="0" shrinkToFit="false"/>
      <protection locked="true" hidden="false"/>
    </xf>
    <xf numFmtId="167" fontId="6" fillId="2" borderId="33" xfId="21" applyFont="true" applyBorder="true" applyAlignment="false" applyProtection="false">
      <alignment horizontal="general" vertical="bottom" textRotation="0" wrapText="false" indent="0" shrinkToFit="false"/>
      <protection locked="true" hidden="false"/>
    </xf>
    <xf numFmtId="167" fontId="6" fillId="2" borderId="32" xfId="21" applyFont="true" applyBorder="true" applyAlignment="false" applyProtection="false">
      <alignment horizontal="general" vertical="bottom" textRotation="0" wrapText="false" indent="0" shrinkToFit="false"/>
      <protection locked="true" hidden="false"/>
    </xf>
    <xf numFmtId="176" fontId="6" fillId="2" borderId="0" xfId="19" applyFont="true" applyBorder="true" applyAlignment="true" applyProtection="true">
      <alignment horizontal="general" vertical="bottom" textRotation="0" wrapText="false" indent="0" shrinkToFit="false"/>
      <protection locked="true" hidden="false"/>
    </xf>
    <xf numFmtId="175" fontId="6" fillId="2" borderId="0" xfId="21" applyFont="true" applyBorder="false" applyAlignment="false" applyProtection="false">
      <alignment horizontal="general" vertical="bottom" textRotation="0" wrapText="false" indent="0" shrinkToFit="false"/>
      <protection locked="true" hidden="false"/>
    </xf>
    <xf numFmtId="164" fontId="19" fillId="2" borderId="48" xfId="21" applyFont="true" applyBorder="true" applyAlignment="true" applyProtection="false">
      <alignment horizontal="center" vertical="bottom" textRotation="0" wrapText="false" indent="0" shrinkToFit="false"/>
      <protection locked="true" hidden="false"/>
    </xf>
    <xf numFmtId="167" fontId="19" fillId="2" borderId="32" xfId="21" applyFont="true" applyBorder="true" applyAlignment="false" applyProtection="false">
      <alignment horizontal="general" vertical="bottom" textRotation="0" wrapText="false" indent="0" shrinkToFit="false"/>
      <protection locked="true" hidden="false"/>
    </xf>
    <xf numFmtId="167" fontId="19" fillId="2" borderId="33" xfId="21" applyFont="true" applyBorder="true" applyAlignment="false" applyProtection="false">
      <alignment horizontal="general" vertical="bottom" textRotation="0" wrapText="false" indent="0" shrinkToFit="false"/>
      <protection locked="true" hidden="false"/>
    </xf>
    <xf numFmtId="164" fontId="19" fillId="2" borderId="49" xfId="21" applyFont="true" applyBorder="true" applyAlignment="true" applyProtection="false">
      <alignment horizontal="center" vertical="bottom" textRotation="0" wrapText="false" indent="0" shrinkToFit="false"/>
      <protection locked="true" hidden="false"/>
    </xf>
    <xf numFmtId="167" fontId="19" fillId="2" borderId="38" xfId="21" applyFont="true" applyBorder="true" applyAlignment="false" applyProtection="false">
      <alignment horizontal="general" vertical="bottom" textRotation="0" wrapText="false" indent="0" shrinkToFit="false"/>
      <protection locked="true" hidden="false"/>
    </xf>
    <xf numFmtId="167" fontId="19" fillId="2" borderId="39" xfId="21" applyFont="true" applyBorder="true" applyAlignment="false" applyProtection="false">
      <alignment horizontal="general" vertical="bottom" textRotation="0" wrapText="false" indent="0" shrinkToFit="false"/>
      <protection locked="true" hidden="false"/>
    </xf>
    <xf numFmtId="164" fontId="6" fillId="2" borderId="55" xfId="0" applyFont="true" applyBorder="true" applyAlignment="true" applyProtection="false">
      <alignment horizontal="center" vertical="bottom" textRotation="0" wrapText="false" indent="0" shrinkToFit="false"/>
      <protection locked="true" hidden="false"/>
    </xf>
    <xf numFmtId="177" fontId="6" fillId="2" borderId="51" xfId="15" applyFont="true" applyBorder="true" applyAlignment="true" applyProtection="true">
      <alignment horizontal="general" vertical="bottom" textRotation="0" wrapText="false" indent="0" shrinkToFit="false"/>
      <protection locked="true" hidden="false"/>
    </xf>
    <xf numFmtId="177" fontId="6" fillId="2" borderId="54" xfId="15" applyFont="true" applyBorder="true" applyAlignment="true" applyProtection="true">
      <alignment horizontal="general" vertical="bottom" textRotation="0" wrapText="false" indent="0" shrinkToFit="false"/>
      <protection locked="true" hidden="false"/>
    </xf>
    <xf numFmtId="177" fontId="6" fillId="2" borderId="56" xfId="15" applyFont="true" applyBorder="true" applyAlignment="true" applyProtection="true">
      <alignment horizontal="general" vertical="bottom" textRotation="0" wrapText="false" indent="0" shrinkToFit="false"/>
      <protection locked="true" hidden="false"/>
    </xf>
    <xf numFmtId="176" fontId="6" fillId="2" borderId="57" xfId="19" applyFont="true" applyBorder="true" applyAlignment="true" applyProtection="true">
      <alignment horizontal="center" vertical="bottom" textRotation="0" wrapText="false" indent="0" shrinkToFit="false"/>
      <protection locked="true" hidden="false"/>
    </xf>
    <xf numFmtId="176" fontId="6" fillId="2" borderId="54" xfId="19" applyFont="true" applyBorder="true" applyAlignment="true" applyProtection="true">
      <alignment horizontal="center" vertical="bottom" textRotation="0" wrapText="false" indent="0" shrinkToFit="false"/>
      <protection locked="true" hidden="false"/>
    </xf>
    <xf numFmtId="176" fontId="6" fillId="2" borderId="58" xfId="19" applyFont="true" applyBorder="true" applyAlignment="true" applyProtection="true">
      <alignment horizontal="center" vertical="bottom" textRotation="0" wrapText="false" indent="0" shrinkToFit="false"/>
      <protection locked="true" hidden="false"/>
    </xf>
    <xf numFmtId="177" fontId="6" fillId="2" borderId="32" xfId="15" applyFont="true" applyBorder="true" applyAlignment="true" applyProtection="true">
      <alignment horizontal="general" vertical="bottom" textRotation="0" wrapText="false" indent="0" shrinkToFit="false"/>
      <protection locked="true" hidden="false"/>
    </xf>
    <xf numFmtId="177" fontId="6" fillId="2" borderId="33" xfId="15" applyFont="true" applyBorder="true" applyAlignment="true" applyProtection="true">
      <alignment horizontal="general" vertical="bottom" textRotation="0" wrapText="false" indent="0" shrinkToFit="false"/>
      <protection locked="true" hidden="false"/>
    </xf>
    <xf numFmtId="177" fontId="6" fillId="2" borderId="35" xfId="15" applyFont="true" applyBorder="true" applyAlignment="true" applyProtection="true">
      <alignment horizontal="general" vertical="bottom" textRotation="0" wrapText="false" indent="0" shrinkToFit="false"/>
      <protection locked="true" hidden="false"/>
    </xf>
    <xf numFmtId="176" fontId="6" fillId="2" borderId="47" xfId="19" applyFont="true" applyBorder="true" applyAlignment="true" applyProtection="true">
      <alignment horizontal="center" vertical="bottom" textRotation="0" wrapText="false" indent="0" shrinkToFit="false"/>
      <protection locked="true" hidden="false"/>
    </xf>
    <xf numFmtId="176" fontId="6" fillId="2" borderId="33" xfId="19" applyFont="true" applyBorder="true" applyAlignment="true" applyProtection="true">
      <alignment horizontal="center" vertical="bottom" textRotation="0" wrapText="false" indent="0" shrinkToFit="false"/>
      <protection locked="true" hidden="false"/>
    </xf>
    <xf numFmtId="176" fontId="6" fillId="2" borderId="36" xfId="19" applyFont="true" applyBorder="true" applyAlignment="true" applyProtection="true">
      <alignment horizontal="center" vertical="bottom" textRotation="0" wrapText="false" indent="0" shrinkToFit="false"/>
      <protection locked="true" hidden="false"/>
    </xf>
    <xf numFmtId="169" fontId="6" fillId="2" borderId="0" xfId="19" applyFont="true" applyBorder="true" applyAlignment="true" applyProtection="true">
      <alignment horizontal="center" vertical="bottom" textRotation="0" wrapText="false" indent="0" shrinkToFit="false"/>
      <protection locked="true" hidden="false"/>
    </xf>
    <xf numFmtId="170" fontId="6" fillId="2" borderId="0" xfId="19" applyFont="true" applyBorder="true" applyAlignment="true" applyProtection="true">
      <alignment horizontal="general" vertical="bottom" textRotation="0" wrapText="false" indent="0" shrinkToFit="false"/>
      <protection locked="true" hidden="false"/>
    </xf>
    <xf numFmtId="177" fontId="19" fillId="2" borderId="32" xfId="15" applyFont="true" applyBorder="true" applyAlignment="true" applyProtection="true">
      <alignment horizontal="general" vertical="bottom" textRotation="0" wrapText="false" indent="0" shrinkToFit="false"/>
      <protection locked="true" hidden="false"/>
    </xf>
    <xf numFmtId="177" fontId="19" fillId="2" borderId="33" xfId="15" applyFont="true" applyBorder="true" applyAlignment="true" applyProtection="true">
      <alignment horizontal="general" vertical="bottom" textRotation="0" wrapText="false" indent="0" shrinkToFit="false"/>
      <protection locked="true" hidden="false"/>
    </xf>
    <xf numFmtId="177" fontId="19" fillId="2" borderId="35" xfId="15" applyFont="true" applyBorder="true" applyAlignment="true" applyProtection="true">
      <alignment horizontal="general" vertical="bottom" textRotation="0" wrapText="false" indent="0" shrinkToFit="false"/>
      <protection locked="true" hidden="false"/>
    </xf>
    <xf numFmtId="176" fontId="19" fillId="2" borderId="47" xfId="19" applyFont="true" applyBorder="true" applyAlignment="true" applyProtection="true">
      <alignment horizontal="center" vertical="bottom" textRotation="0" wrapText="false" indent="0" shrinkToFit="false"/>
      <protection locked="true" hidden="false"/>
    </xf>
    <xf numFmtId="176" fontId="19" fillId="2" borderId="33" xfId="19" applyFont="true" applyBorder="true" applyAlignment="true" applyProtection="true">
      <alignment horizontal="center" vertical="bottom" textRotation="0" wrapText="false" indent="0" shrinkToFit="false"/>
      <protection locked="true" hidden="false"/>
    </xf>
    <xf numFmtId="176" fontId="19" fillId="2" borderId="36" xfId="19" applyFont="true" applyBorder="true" applyAlignment="true" applyProtection="true">
      <alignment horizontal="center" vertical="bottom" textRotation="0" wrapText="false" indent="0" shrinkToFit="false"/>
      <protection locked="true" hidden="false"/>
    </xf>
    <xf numFmtId="177" fontId="19" fillId="2" borderId="38" xfId="15" applyFont="true" applyBorder="true" applyAlignment="true" applyProtection="true">
      <alignment horizontal="general" vertical="bottom" textRotation="0" wrapText="false" indent="0" shrinkToFit="false"/>
      <protection locked="true" hidden="false"/>
    </xf>
    <xf numFmtId="177" fontId="19" fillId="2" borderId="39" xfId="15" applyFont="true" applyBorder="true" applyAlignment="true" applyProtection="true">
      <alignment horizontal="general" vertical="bottom" textRotation="0" wrapText="false" indent="0" shrinkToFit="false"/>
      <protection locked="true" hidden="false"/>
    </xf>
    <xf numFmtId="177" fontId="19" fillId="2" borderId="41" xfId="15" applyFont="true" applyBorder="true" applyAlignment="true" applyProtection="true">
      <alignment horizontal="general" vertical="bottom" textRotation="0" wrapText="false" indent="0" shrinkToFit="false"/>
      <protection locked="true" hidden="false"/>
    </xf>
    <xf numFmtId="176" fontId="19" fillId="2" borderId="46" xfId="19" applyFont="true" applyBorder="true" applyAlignment="true" applyProtection="true">
      <alignment horizontal="center" vertical="bottom" textRotation="0" wrapText="false" indent="0" shrinkToFit="false"/>
      <protection locked="true" hidden="false"/>
    </xf>
    <xf numFmtId="176" fontId="19" fillId="2" borderId="39" xfId="19" applyFont="true" applyBorder="true" applyAlignment="true" applyProtection="true">
      <alignment horizontal="center" vertical="bottom" textRotation="0" wrapText="false" indent="0" shrinkToFit="false"/>
      <protection locked="true" hidden="false"/>
    </xf>
    <xf numFmtId="176" fontId="19" fillId="2" borderId="42" xfId="19" applyFont="true" applyBorder="true" applyAlignment="true" applyProtection="true">
      <alignment horizontal="center" vertical="bottom" textRotation="0" wrapText="false" indent="0" shrinkToFit="false"/>
      <protection locked="true" hidden="false"/>
    </xf>
    <xf numFmtId="164" fontId="16" fillId="2" borderId="50" xfId="0" applyFont="true" applyBorder="true" applyAlignment="true" applyProtection="false">
      <alignment horizontal="center" vertical="center" textRotation="0" wrapText="false" indent="0" shrinkToFit="false"/>
      <protection locked="true" hidden="false"/>
    </xf>
    <xf numFmtId="164" fontId="16" fillId="2" borderId="51" xfId="0" applyFont="true" applyBorder="true" applyAlignment="true" applyProtection="false">
      <alignment horizontal="center" vertical="center" textRotation="0" wrapText="false" indent="0" shrinkToFit="false"/>
      <protection locked="true" hidden="false"/>
    </xf>
    <xf numFmtId="164" fontId="16" fillId="2" borderId="52" xfId="0" applyFont="true" applyBorder="true" applyAlignment="true" applyProtection="false">
      <alignment horizontal="center" vertical="center" textRotation="0" wrapText="false" indent="0" shrinkToFit="false"/>
      <protection locked="true" hidden="false"/>
    </xf>
    <xf numFmtId="172" fontId="16" fillId="2" borderId="38" xfId="19" applyFont="true" applyBorder="true" applyAlignment="true" applyProtection="true">
      <alignment horizontal="center" vertical="center" textRotation="0" wrapText="true" indent="0" shrinkToFit="false"/>
      <protection locked="true" hidden="false"/>
    </xf>
    <xf numFmtId="172" fontId="16" fillId="2" borderId="40" xfId="0" applyFont="true" applyBorder="true" applyAlignment="true" applyProtection="false">
      <alignment horizontal="center" vertical="center" textRotation="0" wrapText="true" indent="0" shrinkToFit="false"/>
      <protection locked="true" hidden="false"/>
    </xf>
    <xf numFmtId="172" fontId="16" fillId="2" borderId="41" xfId="0" applyFont="true" applyBorder="true" applyAlignment="true" applyProtection="false">
      <alignment horizontal="center" vertical="center" textRotation="0" wrapText="true" indent="0" shrinkToFit="false"/>
      <protection locked="true" hidden="false"/>
    </xf>
    <xf numFmtId="172" fontId="16" fillId="2" borderId="42" xfId="0" applyFont="true" applyBorder="true" applyAlignment="true" applyProtection="false">
      <alignment horizontal="center" vertical="center" textRotation="0" wrapText="true" indent="0" shrinkToFit="false"/>
      <protection locked="true" hidden="false"/>
    </xf>
    <xf numFmtId="164" fontId="0" fillId="2" borderId="53" xfId="0" applyFont="false" applyBorder="true" applyAlignment="true" applyProtection="false">
      <alignment horizontal="center" vertical="bottom" textRotation="0" wrapText="false" indent="0" shrinkToFit="false"/>
      <protection locked="true" hidden="false"/>
    </xf>
    <xf numFmtId="167" fontId="0" fillId="2" borderId="27" xfId="15" applyFont="true" applyBorder="true" applyAlignment="true" applyProtection="true">
      <alignment horizontal="general" vertical="bottom" textRotation="0" wrapText="false" indent="0" shrinkToFit="false"/>
      <protection locked="true" hidden="false"/>
    </xf>
    <xf numFmtId="167" fontId="0" fillId="2" borderId="28" xfId="0" applyFont="false" applyBorder="true" applyAlignment="false" applyProtection="false">
      <alignment horizontal="general" vertical="bottom" textRotation="0" wrapText="false" indent="0" shrinkToFit="false"/>
      <protection locked="true" hidden="false"/>
    </xf>
    <xf numFmtId="167" fontId="0" fillId="2" borderId="4" xfId="0" applyFont="false" applyBorder="true" applyAlignment="false" applyProtection="false">
      <alignment horizontal="general" vertical="bottom" textRotation="0" wrapText="false" indent="0" shrinkToFit="false"/>
      <protection locked="true" hidden="false"/>
    </xf>
    <xf numFmtId="167" fontId="0" fillId="2" borderId="27" xfId="0" applyFont="false" applyBorder="true" applyAlignment="false" applyProtection="false">
      <alignment horizontal="general" vertical="bottom" textRotation="0" wrapText="false" indent="0" shrinkToFit="false"/>
      <protection locked="true" hidden="false"/>
    </xf>
    <xf numFmtId="170" fontId="4" fillId="2" borderId="27" xfId="19" applyFont="true" applyBorder="true" applyAlignment="true" applyProtection="true">
      <alignment horizontal="center" vertical="bottom" textRotation="0" wrapText="false" indent="0" shrinkToFit="false"/>
      <protection locked="true" hidden="false"/>
    </xf>
    <xf numFmtId="170" fontId="4" fillId="2" borderId="28" xfId="19" applyFont="true" applyBorder="true" applyAlignment="true" applyProtection="true">
      <alignment horizontal="center" vertical="bottom" textRotation="0" wrapText="false" indent="0" shrinkToFit="false"/>
      <protection locked="true" hidden="false"/>
    </xf>
    <xf numFmtId="170" fontId="4" fillId="2" borderId="29" xfId="19" applyFont="true" applyBorder="true" applyAlignment="true" applyProtection="true">
      <alignment horizontal="center" vertical="bottom" textRotation="0" wrapText="false" indent="0" shrinkToFit="false"/>
      <protection locked="true" hidden="false"/>
    </xf>
    <xf numFmtId="175" fontId="4" fillId="2" borderId="27" xfId="19" applyFont="true" applyBorder="true" applyAlignment="true" applyProtection="true">
      <alignment horizontal="general" vertical="bottom" textRotation="0" wrapText="false" indent="0" shrinkToFit="false"/>
      <protection locked="true" hidden="false"/>
    </xf>
    <xf numFmtId="175" fontId="4" fillId="2" borderId="28" xfId="19" applyFont="true" applyBorder="true" applyAlignment="true" applyProtection="true">
      <alignment horizontal="general" vertical="bottom" textRotation="0" wrapText="false" indent="0" shrinkToFit="false"/>
      <protection locked="true" hidden="false"/>
    </xf>
    <xf numFmtId="175" fontId="4" fillId="2" borderId="30" xfId="19" applyFont="tru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70" fontId="4" fillId="2" borderId="30" xfId="19" applyFont="true" applyBorder="true" applyAlignment="true" applyProtection="true">
      <alignment horizontal="center" vertical="bottom" textRotation="0" wrapText="false" indent="0" shrinkToFit="false"/>
      <protection locked="true" hidden="false"/>
    </xf>
    <xf numFmtId="167" fontId="0" fillId="2" borderId="34" xfId="0" applyFont="false" applyBorder="true" applyAlignment="false" applyProtection="false">
      <alignment horizontal="general" vertical="bottom" textRotation="0" wrapText="false" indent="0" shrinkToFit="false"/>
      <protection locked="true" hidden="false"/>
    </xf>
    <xf numFmtId="176" fontId="4" fillId="2" borderId="0" xfId="19" applyFont="true" applyBorder="true" applyAlignment="true" applyProtection="true">
      <alignment horizontal="general" vertical="bottom" textRotation="0" wrapText="false" indent="0" shrinkToFit="false"/>
      <protection locked="true" hidden="false"/>
    </xf>
    <xf numFmtId="164" fontId="4" fillId="2" borderId="48" xfId="0" applyFont="true" applyBorder="true" applyAlignment="true" applyProtection="false">
      <alignment horizontal="center" vertical="bottom" textRotation="0" wrapText="false" indent="0" shrinkToFit="false"/>
      <protection locked="true" hidden="false"/>
    </xf>
    <xf numFmtId="167" fontId="4" fillId="2" borderId="32" xfId="0" applyFont="true" applyBorder="true" applyAlignment="false" applyProtection="false">
      <alignment horizontal="general" vertical="bottom" textRotation="0" wrapText="false" indent="0" shrinkToFit="false"/>
      <protection locked="true" hidden="false"/>
    </xf>
    <xf numFmtId="167" fontId="4" fillId="2" borderId="33" xfId="0" applyFont="true" applyBorder="true" applyAlignment="false" applyProtection="false">
      <alignment horizontal="general" vertical="bottom" textRotation="0" wrapText="false" indent="0" shrinkToFit="false"/>
      <protection locked="true" hidden="false"/>
    </xf>
    <xf numFmtId="167" fontId="4" fillId="2" borderId="34" xfId="0" applyFont="true" applyBorder="true" applyAlignment="false" applyProtection="false">
      <alignment horizontal="general" vertical="bottom" textRotation="0" wrapText="false" indent="0" shrinkToFit="false"/>
      <protection locked="true" hidden="false"/>
    </xf>
    <xf numFmtId="167" fontId="18" fillId="2" borderId="34" xfId="0" applyFont="true" applyBorder="true" applyAlignment="false" applyProtection="false">
      <alignment horizontal="general" vertical="bottom" textRotation="0" wrapText="false" indent="0" shrinkToFit="false"/>
      <protection locked="true" hidden="false"/>
    </xf>
    <xf numFmtId="167" fontId="18" fillId="2" borderId="40" xfId="0" applyFont="true" applyBorder="true" applyAlignment="false" applyProtection="false">
      <alignment horizontal="general" vertical="bottom" textRotation="0" wrapText="false" indent="0" shrinkToFit="false"/>
      <protection locked="true" hidden="false"/>
    </xf>
    <xf numFmtId="164" fontId="0" fillId="5" borderId="48" xfId="0" applyFont="false" applyBorder="true" applyAlignment="true" applyProtection="false">
      <alignment horizontal="center" vertical="bottom" textRotation="0" wrapText="false" indent="0" shrinkToFit="false"/>
      <protection locked="true" hidden="false"/>
    </xf>
    <xf numFmtId="167" fontId="0" fillId="5" borderId="32" xfId="15" applyFont="true" applyBorder="true" applyAlignment="true" applyProtection="true">
      <alignment horizontal="general" vertical="bottom" textRotation="0" wrapText="false" indent="0" shrinkToFit="false"/>
      <protection locked="true" hidden="false"/>
    </xf>
    <xf numFmtId="167" fontId="0" fillId="5" borderId="33" xfId="0" applyFont="false" applyBorder="true" applyAlignment="false" applyProtection="false">
      <alignment horizontal="general" vertical="bottom" textRotation="0" wrapText="false" indent="0" shrinkToFit="false"/>
      <protection locked="true" hidden="false"/>
    </xf>
    <xf numFmtId="167" fontId="0" fillId="5" borderId="34" xfId="0" applyFont="false" applyBorder="true" applyAlignment="false" applyProtection="false">
      <alignment horizontal="general" vertical="bottom" textRotation="0" wrapText="false" indent="0" shrinkToFit="false"/>
      <protection locked="true" hidden="false"/>
    </xf>
    <xf numFmtId="167" fontId="0" fillId="5" borderId="35" xfId="0" applyFont="false" applyBorder="true" applyAlignment="false" applyProtection="false">
      <alignment horizontal="general" vertical="bottom" textRotation="0" wrapText="false" indent="0" shrinkToFit="false"/>
      <protection locked="true" hidden="false"/>
    </xf>
    <xf numFmtId="170" fontId="4" fillId="5" borderId="32" xfId="19" applyFont="true" applyBorder="true" applyAlignment="true" applyProtection="true">
      <alignment horizontal="center" vertical="bottom" textRotation="0" wrapText="false" indent="0" shrinkToFit="false"/>
      <protection locked="true" hidden="false"/>
    </xf>
    <xf numFmtId="170" fontId="4" fillId="5" borderId="33" xfId="19" applyFont="true" applyBorder="true" applyAlignment="true" applyProtection="true">
      <alignment horizontal="center" vertical="bottom" textRotation="0" wrapText="false" indent="0" shrinkToFit="false"/>
      <protection locked="true" hidden="false"/>
    </xf>
    <xf numFmtId="170" fontId="4" fillId="5" borderId="36" xfId="19" applyFont="true" applyBorder="true" applyAlignment="true" applyProtection="true">
      <alignment horizontal="center" vertical="bottom" textRotation="0" wrapText="false" indent="0" shrinkToFit="false"/>
      <protection locked="true" hidden="false"/>
    </xf>
    <xf numFmtId="170" fontId="18" fillId="2" borderId="34" xfId="19" applyFont="true" applyBorder="true" applyAlignment="true" applyProtection="true">
      <alignment horizontal="center" vertical="bottom" textRotation="0" wrapText="false" indent="0" shrinkToFit="false"/>
      <protection locked="true" hidden="false"/>
    </xf>
    <xf numFmtId="170" fontId="18" fillId="2" borderId="40" xfId="19" applyFont="true" applyBorder="true" applyAlignment="true" applyProtection="tru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uro" xfId="20" builtinId="53" customBuiltin="true"/>
    <cellStyle name="Normal 2"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E9945"/>
      <rgbColor rgb="FF800080"/>
      <rgbColor rgb="FF31859C"/>
      <rgbColor rgb="FFA5B5D3"/>
      <rgbColor rgb="FF878787"/>
      <rgbColor rgb="FF8EA5CA"/>
      <rgbColor rgb="FF9D3E3B"/>
      <rgbColor rgb="FFFFFFCC"/>
      <rgbColor rgb="FFCCFFFF"/>
      <rgbColor rgb="FF660066"/>
      <rgbColor rgb="FFCC8F8E"/>
      <rgbColor rgb="FF3D679A"/>
      <rgbColor rgb="FFC6D9F1"/>
      <rgbColor rgb="FF000080"/>
      <rgbColor rgb="FFFF00FF"/>
      <rgbColor rgb="FFFFFF00"/>
      <rgbColor rgb="FF00FFFF"/>
      <rgbColor rgb="FF800080"/>
      <rgbColor rgb="FF800000"/>
      <rgbColor rgb="FF00B050"/>
      <rgbColor rgb="FF0000FF"/>
      <rgbColor rgb="FF3D97AF"/>
      <rgbColor rgb="FFCCFFFF"/>
      <rgbColor rgb="FFCCFFCC"/>
      <rgbColor rgb="FFFFFF99"/>
      <rgbColor rgb="FF87A44B"/>
      <rgbColor rgb="FFD4A5A4"/>
      <rgbColor rgb="FF7D5FA0"/>
      <rgbColor rgb="FFFFCC99"/>
      <rgbColor rgb="FF426FA6"/>
      <rgbColor rgb="FF46AAC4"/>
      <rgbColor rgb="FF98B855"/>
      <rgbColor rgb="FFCB7934"/>
      <rgbColor rgb="FFF59240"/>
      <rgbColor rgb="FFDB8238"/>
      <rgbColor rgb="FF6F568D"/>
      <rgbColor rgb="FFA6A6A6"/>
      <rgbColor rgb="FF4A7EBB"/>
      <rgbColor rgb="FF398BA2"/>
      <rgbColor rgb="FF003300"/>
      <rgbColor rgb="FF674F84"/>
      <rgbColor rgb="FFBE4B48"/>
      <rgbColor rgb="FFAA433F"/>
      <rgbColor rgb="FF7030A0"/>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739242963442"/>
          <c:y val="0.0514368193150505"/>
          <c:w val="0.810012940795859"/>
          <c:h val="0.869308489699514"/>
        </c:manualLayout>
      </c:layout>
      <c:lineChart>
        <c:grouping val="standard"/>
        <c:varyColors val="0"/>
        <c:ser>
          <c:idx val="0"/>
          <c:order val="0"/>
          <c:tx>
            <c:strRef>
              <c:f>'SMPT_rég_1,8 %'!$C$5:$C$5</c:f>
              <c:strCache>
                <c:ptCount val="1"/>
                <c:pt idx="0">
                  <c:v>SMPT Ensemble</c:v>
                </c:pt>
              </c:strCache>
            </c:strRef>
          </c:tx>
          <c:spPr>
            <a:solidFill>
              <a:srgbClr val="4a7ebb"/>
            </a:solidFill>
            <a:ln w="38160">
              <a:solidFill>
                <a:srgbClr val="4a7ebb"/>
              </a:solidFill>
              <a:custDash/>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'SMPT_rég_1,8 %'!$C$6:$C$24</c:f>
              <c:numCache>
                <c:formatCode>General</c:formatCode>
                <c:ptCount val="19"/>
                <c:pt idx="0">
                  <c:v/>
                </c:pt>
                <c:pt idx="1">
                  <c:v>0.0126383467232996</c:v>
                </c:pt>
                <c:pt idx="2">
                  <c:v>0.01</c:v>
                </c:pt>
                <c:pt idx="3">
                  <c:v>0.011</c:v>
                </c:pt>
                <c:pt idx="4">
                  <c:v>0.011</c:v>
                </c:pt>
                <c:pt idx="5">
                  <c:v>0.008</c:v>
                </c:pt>
                <c:pt idx="6">
                  <c:v>0.009</c:v>
                </c:pt>
                <c:pt idx="7">
                  <c:v>0.01</c:v>
                </c:pt>
                <c:pt idx="8">
                  <c:v>0.0122</c:v>
                </c:pt>
                <c:pt idx="9">
                  <c:v>0.0129</c:v>
                </c:pt>
                <c:pt idx="10">
                  <c:v>0.0137</c:v>
                </c:pt>
                <c:pt idx="11">
                  <c:v>0.0145</c:v>
                </c:pt>
                <c:pt idx="12">
                  <c:v>0.0153</c:v>
                </c:pt>
                <c:pt idx="13">
                  <c:v>0.0161</c:v>
                </c:pt>
                <c:pt idx="14">
                  <c:v>0.0156</c:v>
                </c:pt>
                <c:pt idx="15">
                  <c:v>0.0164</c:v>
                </c:pt>
                <c:pt idx="16">
                  <c:v>0.0172</c:v>
                </c:pt>
                <c:pt idx="17">
                  <c:v>0.018</c:v>
                </c:pt>
                <c:pt idx="18">
                  <c:v>0.018</c:v>
                </c:pt>
              </c:numCache>
            </c:numRef>
          </c:val>
          <c:smooth val="0"/>
        </c:ser>
        <c:ser>
          <c:idx val="1"/>
          <c:order val="1"/>
          <c:tx>
            <c:strRef>
              <c:f>'SMPT_rég_1,8 %'!$D$5:$D$5</c:f>
              <c:strCache>
                <c:ptCount val="1"/>
                <c:pt idx="0">
                  <c:v>CNAVTS</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'SMPT_rég_1,8 %'!$D$6:$D$24</c:f>
              <c:numCache>
                <c:formatCode>General</c:formatCode>
                <c:ptCount val="19"/>
                <c:pt idx="0">
                  <c:v/>
                </c:pt>
                <c:pt idx="1">
                  <c:v>0.0121744340932739</c:v>
                </c:pt>
                <c:pt idx="2">
                  <c:v>0.00689562089579776</c:v>
                </c:pt>
                <c:pt idx="3">
                  <c:v>0.00986193293885607</c:v>
                </c:pt>
                <c:pt idx="4">
                  <c:v>0.0108695652173911</c:v>
                </c:pt>
                <c:pt idx="5">
                  <c:v>0.0118226600985223</c:v>
                </c:pt>
                <c:pt idx="6">
                  <c:v>0.0122850122850122</c:v>
                </c:pt>
                <c:pt idx="7">
                  <c:v>0.0122850122850122</c:v>
                </c:pt>
                <c:pt idx="8">
                  <c:v>0.00875746600882632</c:v>
                </c:pt>
                <c:pt idx="9">
                  <c:v>0.0104606435614794</c:v>
                </c:pt>
                <c:pt idx="10">
                  <c:v>0.011984612954405</c:v>
                </c:pt>
                <c:pt idx="11">
                  <c:v>0.0136532033467871</c:v>
                </c:pt>
                <c:pt idx="12">
                  <c:v>0.0145248492496211</c:v>
                </c:pt>
                <c:pt idx="13">
                  <c:v>0.0167636800965065</c:v>
                </c:pt>
                <c:pt idx="14">
                  <c:v>0.0154866276435126</c:v>
                </c:pt>
                <c:pt idx="15">
                  <c:v>0.0160970325181036</c:v>
                </c:pt>
                <c:pt idx="16">
                  <c:v>0.0167570485347908</c:v>
                </c:pt>
                <c:pt idx="17">
                  <c:v>0.0173846022770741</c:v>
                </c:pt>
                <c:pt idx="18">
                  <c:v>0.0176432577114769</c:v>
                </c:pt>
              </c:numCache>
            </c:numRef>
          </c:val>
          <c:smooth val="0"/>
        </c:ser>
        <c:ser>
          <c:idx val="2"/>
          <c:order val="2"/>
          <c:tx>
            <c:strRef>
              <c:f>'SMPT_rég_1,8 %'!$E$5:$E$5</c:f>
              <c:strCache>
                <c:ptCount val="1"/>
                <c:pt idx="0">
                  <c:v>MSA SA </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'SMPT_rég_1,8 %'!$E$6:$E$24</c:f>
              <c:numCache>
                <c:formatCode>General</c:formatCode>
                <c:ptCount val="19"/>
                <c:pt idx="0">
                  <c:v/>
                </c:pt>
                <c:pt idx="1">
                  <c:v>0.0119760479041917</c:v>
                </c:pt>
                <c:pt idx="2">
                  <c:v>0.00990099009900991</c:v>
                </c:pt>
                <c:pt idx="3">
                  <c:v>0.00986193293885607</c:v>
                </c:pt>
                <c:pt idx="4">
                  <c:v>0.0108695652173911</c:v>
                </c:pt>
                <c:pt idx="5">
                  <c:v>0.0118226600985223</c:v>
                </c:pt>
                <c:pt idx="6">
                  <c:v>0.0122850122850122</c:v>
                </c:pt>
                <c:pt idx="7">
                  <c:v>0.0122850122850122</c:v>
                </c:pt>
                <c:pt idx="8">
                  <c:v>0.0122</c:v>
                </c:pt>
                <c:pt idx="9">
                  <c:v>0.0128999999999999</c:v>
                </c:pt>
                <c:pt idx="10">
                  <c:v>0.0137</c:v>
                </c:pt>
                <c:pt idx="11">
                  <c:v>0.0145</c:v>
                </c:pt>
                <c:pt idx="12">
                  <c:v>0.0153000000000001</c:v>
                </c:pt>
                <c:pt idx="13">
                  <c:v>0.0161</c:v>
                </c:pt>
                <c:pt idx="14">
                  <c:v>0.0156000000000001</c:v>
                </c:pt>
                <c:pt idx="15">
                  <c:v>0.0164</c:v>
                </c:pt>
                <c:pt idx="16">
                  <c:v>0.0172000000000001</c:v>
                </c:pt>
                <c:pt idx="17">
                  <c:v>0.018</c:v>
                </c:pt>
                <c:pt idx="18">
                  <c:v>0.018</c:v>
                </c:pt>
              </c:numCache>
            </c:numRef>
          </c:val>
          <c:smooth val="0"/>
        </c:ser>
        <c:hiLowLines>
          <c:spPr>
            <a:ln>
              <a:noFill/>
            </a:ln>
          </c:spPr>
        </c:hiLowLines>
        <c:marker val="0"/>
        <c:axId val="46937172"/>
        <c:axId val="26391261"/>
      </c:lineChart>
      <c:catAx>
        <c:axId val="4693717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6391261"/>
        <c:crosses val="autoZero"/>
        <c:auto val="1"/>
        <c:lblAlgn val="ctr"/>
        <c:lblOffset val="100"/>
      </c:catAx>
      <c:valAx>
        <c:axId val="26391261"/>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6937172"/>
        <c:crosses val="autoZero"/>
        <c:crossBetween val="midCat"/>
      </c:valAx>
      <c:spPr>
        <a:solidFill>
          <a:srgbClr val="ffffff"/>
        </a:solidFill>
        <a:ln>
          <a:noFill/>
        </a:ln>
      </c:spPr>
    </c:plotArea>
    <c:legend>
      <c:legendPos val="r"/>
      <c:layout>
        <c:manualLayout>
          <c:xMode val="edge"/>
          <c:yMode val="edge"/>
          <c:x val="0.508658114364918"/>
          <c:y val="0.666090696996209"/>
        </c:manualLayout>
      </c:layout>
      <c:overlay val="0"/>
      <c:spPr>
        <a:noFill/>
        <a:ln>
          <a:noFill/>
        </a:ln>
      </c:spPr>
    </c:legend>
    <c:plotVisOnly val="1"/>
    <c:dispBlanksAs val="gap"/>
  </c:chart>
  <c:spPr>
    <a:solidFill>
      <a:srgbClr val="ffffff"/>
    </a:solidFill>
    <a:ln>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689890162752"/>
          <c:y val="0.0514435695538058"/>
          <c:w val="0.810069750661429"/>
          <c:h val="0.827690288713911"/>
        </c:manualLayout>
      </c:layout>
      <c:lineChart>
        <c:grouping val="standard"/>
        <c:varyColors val="0"/>
        <c:ser>
          <c:idx val="0"/>
          <c:order val="0"/>
          <c:tx>
            <c:strRef>
              <c:f>'SMPT_rég_1,3 %'!$C$5:$C$5</c:f>
              <c:strCache>
                <c:ptCount val="1"/>
                <c:pt idx="0">
                  <c:v>SMPT Ensemble</c:v>
                </c:pt>
              </c:strCache>
            </c:strRef>
          </c:tx>
          <c:spPr>
            <a:solidFill>
              <a:srgbClr val="4a7ebb"/>
            </a:solidFill>
            <a:ln w="38160">
              <a:solidFill>
                <a:srgbClr val="4a7ebb"/>
              </a:solidFill>
              <a:custDash/>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'SMPT_rég_1,3 %'!$C$6:$C$24</c:f>
              <c:numCache>
                <c:formatCode>General</c:formatCode>
                <c:ptCount val="19"/>
                <c:pt idx="0">
                  <c:v/>
                </c:pt>
                <c:pt idx="1">
                  <c:v>0.0126383467232996</c:v>
                </c:pt>
                <c:pt idx="2">
                  <c:v>0.01</c:v>
                </c:pt>
                <c:pt idx="3">
                  <c:v>0.011</c:v>
                </c:pt>
                <c:pt idx="4">
                  <c:v>0.011</c:v>
                </c:pt>
                <c:pt idx="5">
                  <c:v>0.008</c:v>
                </c:pt>
                <c:pt idx="6">
                  <c:v>0.009</c:v>
                </c:pt>
                <c:pt idx="7">
                  <c:v>0.01</c:v>
                </c:pt>
                <c:pt idx="8">
                  <c:v>0.0117</c:v>
                </c:pt>
                <c:pt idx="9">
                  <c:v>0.0119</c:v>
                </c:pt>
                <c:pt idx="10">
                  <c:v>0.0122</c:v>
                </c:pt>
                <c:pt idx="11">
                  <c:v>0.0125</c:v>
                </c:pt>
                <c:pt idx="12">
                  <c:v>0.0128</c:v>
                </c:pt>
                <c:pt idx="13">
                  <c:v>0.0131</c:v>
                </c:pt>
                <c:pt idx="14">
                  <c:v>0.0121</c:v>
                </c:pt>
                <c:pt idx="15">
                  <c:v>0.0124</c:v>
                </c:pt>
                <c:pt idx="16">
                  <c:v>0.0127</c:v>
                </c:pt>
                <c:pt idx="17">
                  <c:v>0.013</c:v>
                </c:pt>
                <c:pt idx="18">
                  <c:v>0.013</c:v>
                </c:pt>
              </c:numCache>
            </c:numRef>
          </c:val>
          <c:smooth val="0"/>
        </c:ser>
        <c:ser>
          <c:idx val="1"/>
          <c:order val="1"/>
          <c:tx>
            <c:strRef>
              <c:f>'SMPT_rég_1,3 %'!$F$5:$F$5</c:f>
              <c:strCache>
                <c:ptCount val="1"/>
                <c:pt idx="0">
                  <c:v>FPE civils</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'SMPT_rég_1,3 %'!$F$6:$F$24</c:f>
              <c:numCache>
                <c:formatCode>General</c:formatCode>
                <c:ptCount val="19"/>
                <c:pt idx="0">
                  <c:v/>
                </c:pt>
                <c:pt idx="1">
                  <c:v>-0.00199600798403199</c:v>
                </c:pt>
                <c:pt idx="2">
                  <c:v>0.0177925997332316</c:v>
                </c:pt>
                <c:pt idx="3">
                  <c:v>-0.000863086840880878</c:v>
                </c:pt>
                <c:pt idx="4">
                  <c:v>0.00546261235884682</c:v>
                </c:pt>
                <c:pt idx="5">
                  <c:v>0.0061680141318099</c:v>
                </c:pt>
                <c:pt idx="6">
                  <c:v>-0.00492005554410535</c:v>
                </c:pt>
                <c:pt idx="7">
                  <c:v>-0.00690662180714907</c:v>
                </c:pt>
                <c:pt idx="8">
                  <c:v>0.0117</c:v>
                </c:pt>
                <c:pt idx="9">
                  <c:v>0.0119</c:v>
                </c:pt>
                <c:pt idx="10">
                  <c:v>0.0122</c:v>
                </c:pt>
                <c:pt idx="11">
                  <c:v>0.0125</c:v>
                </c:pt>
                <c:pt idx="12">
                  <c:v>0.0127999999999999</c:v>
                </c:pt>
                <c:pt idx="13">
                  <c:v>0.0131000000000001</c:v>
                </c:pt>
                <c:pt idx="14">
                  <c:v>0.0121</c:v>
                </c:pt>
                <c:pt idx="15">
                  <c:v>0.0124</c:v>
                </c:pt>
                <c:pt idx="16">
                  <c:v>0.0126999999999999</c:v>
                </c:pt>
                <c:pt idx="17">
                  <c:v>0.0129999999999999</c:v>
                </c:pt>
                <c:pt idx="18">
                  <c:v>0.0129999999999999</c:v>
                </c:pt>
              </c:numCache>
            </c:numRef>
          </c:val>
          <c:smooth val="0"/>
        </c:ser>
        <c:ser>
          <c:idx val="2"/>
          <c:order val="2"/>
          <c:tx>
            <c:strRef>
              <c:f>'SMPT_rég_1,3 %'!$G$5:$G$5</c:f>
              <c:strCache>
                <c:ptCount val="1"/>
                <c:pt idx="0">
                  <c:v>FPE militaires</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'SMPT_rég_1,3 %'!$G$6:$G$24</c:f>
              <c:numCache>
                <c:formatCode>General</c:formatCode>
                <c:ptCount val="19"/>
                <c:pt idx="0">
                  <c:v/>
                </c:pt>
                <c:pt idx="1">
                  <c:v>0.012898377996009</c:v>
                </c:pt>
                <c:pt idx="2">
                  <c:v>0.017369654366207</c:v>
                </c:pt>
                <c:pt idx="3">
                  <c:v>-0.00134538228476477</c:v>
                </c:pt>
                <c:pt idx="4">
                  <c:v>0.00457618851852293</c:v>
                </c:pt>
                <c:pt idx="5">
                  <c:v>0.00527394026843031</c:v>
                </c:pt>
                <c:pt idx="6">
                  <c:v>-0.00578117264161582</c:v>
                </c:pt>
                <c:pt idx="7">
                  <c:v>-0.00743765254104567</c:v>
                </c:pt>
                <c:pt idx="8">
                  <c:v>0.0117</c:v>
                </c:pt>
                <c:pt idx="9">
                  <c:v>0.0119</c:v>
                </c:pt>
                <c:pt idx="10">
                  <c:v>0.0122</c:v>
                </c:pt>
                <c:pt idx="11">
                  <c:v>0.0125</c:v>
                </c:pt>
                <c:pt idx="12">
                  <c:v>0.0127999999999999</c:v>
                </c:pt>
                <c:pt idx="13">
                  <c:v>0.0131000000000001</c:v>
                </c:pt>
                <c:pt idx="14">
                  <c:v>0.0121</c:v>
                </c:pt>
                <c:pt idx="15">
                  <c:v>0.0124</c:v>
                </c:pt>
                <c:pt idx="16">
                  <c:v>0.0126999999999999</c:v>
                </c:pt>
                <c:pt idx="17">
                  <c:v>0.0129999999999999</c:v>
                </c:pt>
                <c:pt idx="18">
                  <c:v>0.0129999999999999</c:v>
                </c:pt>
              </c:numCache>
            </c:numRef>
          </c:val>
          <c:smooth val="0"/>
        </c:ser>
        <c:ser>
          <c:idx val="3"/>
          <c:order val="3"/>
          <c:tx>
            <c:strRef>
              <c:f>'SMPT_rég_1,3 %'!$H$5:$H$5</c:f>
              <c:strCache>
                <c:ptCount val="1"/>
                <c:pt idx="0">
                  <c:v>FSPOEIE</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'SMPT_rég_1,3 %'!$H$6:$H$24</c:f>
              <c:numCache>
                <c:formatCode>General</c:formatCode>
                <c:ptCount val="19"/>
                <c:pt idx="0">
                  <c:v/>
                </c:pt>
                <c:pt idx="1">
                  <c:v>0.0129999999999999</c:v>
                </c:pt>
                <c:pt idx="2">
                  <c:v>0.0158913205089464</c:v>
                </c:pt>
                <c:pt idx="3">
                  <c:v>0.0122037687218617</c:v>
                </c:pt>
                <c:pt idx="4">
                  <c:v>0.0158459812829119</c:v>
                </c:pt>
                <c:pt idx="5">
                  <c:v>0.00822277623864243</c:v>
                </c:pt>
                <c:pt idx="6">
                  <c:v>0.0141910801914247</c:v>
                </c:pt>
                <c:pt idx="7">
                  <c:v>0.0167800742374229</c:v>
                </c:pt>
                <c:pt idx="8">
                  <c:v>0.00312209880441494</c:v>
                </c:pt>
                <c:pt idx="9">
                  <c:v>0.00419480035685904</c:v>
                </c:pt>
                <c:pt idx="10">
                  <c:v>0.00526750190930336</c:v>
                </c:pt>
                <c:pt idx="11">
                  <c:v>0.00634020346174746</c:v>
                </c:pt>
                <c:pt idx="12">
                  <c:v>0.00741290501419178</c:v>
                </c:pt>
                <c:pt idx="13">
                  <c:v>0.00848560656663588</c:v>
                </c:pt>
                <c:pt idx="14">
                  <c:v>0.00955830811908021</c:v>
                </c:pt>
                <c:pt idx="15">
                  <c:v>0.0106310096715243</c:v>
                </c:pt>
                <c:pt idx="16">
                  <c:v>0.0117037112239684</c:v>
                </c:pt>
                <c:pt idx="17">
                  <c:v>0.0127764127764127</c:v>
                </c:pt>
                <c:pt idx="18">
                  <c:v>0.0127764127764127</c:v>
                </c:pt>
              </c:numCache>
            </c:numRef>
          </c:val>
          <c:smooth val="0"/>
        </c:ser>
        <c:ser>
          <c:idx val="4"/>
          <c:order val="4"/>
          <c:tx>
            <c:strRef>
              <c:f>'SMPT_rég_1,3 %'!$I$5:$I$5</c:f>
              <c:strCache>
                <c:ptCount val="1"/>
                <c:pt idx="0">
                  <c:v>CNRACL</c:v>
                </c:pt>
              </c:strCache>
            </c:strRef>
          </c:tx>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'SMPT_rég_1,3 %'!$I$6:$I$24</c:f>
              <c:numCache>
                <c:formatCode>General</c:formatCode>
                <c:ptCount val="19"/>
                <c:pt idx="0">
                  <c:v/>
                </c:pt>
                <c:pt idx="1">
                  <c:v>0.00980585453733274</c:v>
                </c:pt>
                <c:pt idx="2">
                  <c:v>0.00665960006042687</c:v>
                </c:pt>
                <c:pt idx="3">
                  <c:v>-0.00582093856065846</c:v>
                </c:pt>
                <c:pt idx="4">
                  <c:v>0.00542359979489571</c:v>
                </c:pt>
                <c:pt idx="5">
                  <c:v>-0.004551276134653</c:v>
                </c:pt>
                <c:pt idx="6">
                  <c:v>-0.00730655616550202</c:v>
                </c:pt>
                <c:pt idx="7">
                  <c:v>-0.00651907700505483</c:v>
                </c:pt>
                <c:pt idx="8">
                  <c:v>0.0117</c:v>
                </c:pt>
                <c:pt idx="9">
                  <c:v>0.0119</c:v>
                </c:pt>
                <c:pt idx="10">
                  <c:v>0.0122</c:v>
                </c:pt>
                <c:pt idx="11">
                  <c:v>0.0125</c:v>
                </c:pt>
                <c:pt idx="12">
                  <c:v>0.0127999999999999</c:v>
                </c:pt>
                <c:pt idx="13">
                  <c:v>0.0131000000000001</c:v>
                </c:pt>
                <c:pt idx="14">
                  <c:v>0.0121</c:v>
                </c:pt>
                <c:pt idx="15">
                  <c:v>0.0124</c:v>
                </c:pt>
                <c:pt idx="16">
                  <c:v>0.0126999999999999</c:v>
                </c:pt>
                <c:pt idx="17">
                  <c:v>0.0129999999999999</c:v>
                </c:pt>
                <c:pt idx="18">
                  <c:v>0.0129999999999999</c:v>
                </c:pt>
              </c:numCache>
            </c:numRef>
          </c:val>
          <c:smooth val="0"/>
        </c:ser>
        <c:ser>
          <c:idx val="5"/>
          <c:order val="5"/>
          <c:tx>
            <c:strRef>
              <c:f>'SMPT_rég_1,3 %'!$J$5:$J$5</c:f>
              <c:strCache>
                <c:ptCount val="1"/>
                <c:pt idx="0">
                  <c:v>CANSSM</c:v>
                </c:pt>
              </c:strCache>
            </c:strRef>
          </c:tx>
          <c:spPr>
            <a:solidFill>
              <a:srgbClr val="f59240"/>
            </a:solidFill>
            <a:ln w="28440">
              <a:solidFill>
                <a:srgbClr val="f59240"/>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'SMPT_rég_1,3 %'!$J$6:$J$24</c:f>
              <c:numCache>
                <c:formatCode>General</c:formatCode>
                <c:ptCount val="19"/>
                <c:pt idx="0">
                  <c:v/>
                </c:pt>
                <c:pt idx="1">
                  <c:v>0.010392728919159</c:v>
                </c:pt>
                <c:pt idx="2">
                  <c:v>0.00326226105736982</c:v>
                </c:pt>
                <c:pt idx="3">
                  <c:v>0.0168721319609555</c:v>
                </c:pt>
                <c:pt idx="4">
                  <c:v>0.0163199106865646</c:v>
                </c:pt>
                <c:pt idx="5">
                  <c:v>0.00218062996030488</c:v>
                </c:pt>
                <c:pt idx="6">
                  <c:v>0.0105241271160728</c:v>
                </c:pt>
                <c:pt idx="7">
                  <c:v>0.0178863517051111</c:v>
                </c:pt>
                <c:pt idx="8">
                  <c:v>0.00728075175206944</c:v>
                </c:pt>
                <c:pt idx="9">
                  <c:v>0.0041524974301097</c:v>
                </c:pt>
                <c:pt idx="10">
                  <c:v>0.00178324119628681</c:v>
                </c:pt>
                <c:pt idx="11">
                  <c:v>0.00149929342042587</c:v>
                </c:pt>
                <c:pt idx="12">
                  <c:v>0.00281760065483128</c:v>
                </c:pt>
                <c:pt idx="13">
                  <c:v>0.00318965061228216</c:v>
                </c:pt>
                <c:pt idx="14">
                  <c:v>0.0118</c:v>
                </c:pt>
                <c:pt idx="15">
                  <c:v>0.0121999999999998</c:v>
                </c:pt>
                <c:pt idx="16">
                  <c:v>0.0125999999999999</c:v>
                </c:pt>
                <c:pt idx="17">
                  <c:v>0.0129999999999997</c:v>
                </c:pt>
                <c:pt idx="18">
                  <c:v>0.0129999999999997</c:v>
                </c:pt>
              </c:numCache>
            </c:numRef>
          </c:val>
          <c:smooth val="0"/>
        </c:ser>
        <c:hiLowLines>
          <c:spPr>
            <a:ln>
              <a:noFill/>
            </a:ln>
          </c:spPr>
        </c:hiLowLines>
        <c:marker val="0"/>
        <c:axId val="53603724"/>
        <c:axId val="35721229"/>
      </c:lineChart>
      <c:catAx>
        <c:axId val="5360372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5721229"/>
        <c:crosses val="autoZero"/>
        <c:auto val="1"/>
        <c:lblAlgn val="ctr"/>
        <c:lblOffset val="100"/>
      </c:catAx>
      <c:valAx>
        <c:axId val="35721229"/>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3603724"/>
        <c:crosses val="autoZero"/>
        <c:crossBetween val="midCat"/>
      </c:valAx>
      <c:spPr>
        <a:solidFill>
          <a:srgbClr val="ffffff"/>
        </a:solidFill>
        <a:ln>
          <a:noFill/>
        </a:ln>
      </c:spPr>
    </c:plotArea>
    <c:legend>
      <c:legendPos val="r"/>
      <c:layout>
        <c:manualLayout>
          <c:xMode val="edge"/>
          <c:yMode val="edge"/>
          <c:x val="0.62251579226754"/>
          <c:y val="0.683734476781131"/>
        </c:manualLayout>
      </c:layout>
      <c:overlay val="0"/>
      <c:spPr>
        <a:noFill/>
        <a:ln>
          <a:noFill/>
        </a:ln>
      </c:spPr>
    </c:legend>
    <c:plotVisOnly val="1"/>
    <c:dispBlanksAs val="gap"/>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739242963442"/>
          <c:y val="0.0513392857142857"/>
          <c:w val="0.810012940795859"/>
          <c:h val="0.717436974789916"/>
        </c:manualLayout>
      </c:layout>
      <c:lineChart>
        <c:grouping val="standard"/>
        <c:varyColors val="0"/>
        <c:ser>
          <c:idx val="0"/>
          <c:order val="0"/>
          <c:tx>
            <c:strRef>
              <c:f>'SMPT_rég_1,3 %'!$C$5:$C$5</c:f>
              <c:strCache>
                <c:ptCount val="1"/>
                <c:pt idx="0">
                  <c:v>SMPT Ensemble</c:v>
                </c:pt>
              </c:strCache>
            </c:strRef>
          </c:tx>
          <c:spPr>
            <a:solidFill>
              <a:srgbClr val="426fa6"/>
            </a:solidFill>
            <a:ln w="38160">
              <a:solidFill>
                <a:srgbClr val="426fa6"/>
              </a:solidFill>
              <a:custDash/>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'SMPT_rég_1,3 %'!$C$6:$C$24</c:f>
              <c:numCache>
                <c:formatCode>General</c:formatCode>
                <c:ptCount val="19"/>
                <c:pt idx="0">
                  <c:v/>
                </c:pt>
                <c:pt idx="1">
                  <c:v>0.0126383467232996</c:v>
                </c:pt>
                <c:pt idx="2">
                  <c:v>0.01</c:v>
                </c:pt>
                <c:pt idx="3">
                  <c:v>0.011</c:v>
                </c:pt>
                <c:pt idx="4">
                  <c:v>0.011</c:v>
                </c:pt>
                <c:pt idx="5">
                  <c:v>0.008</c:v>
                </c:pt>
                <c:pt idx="6">
                  <c:v>0.009</c:v>
                </c:pt>
                <c:pt idx="7">
                  <c:v>0.01</c:v>
                </c:pt>
                <c:pt idx="8">
                  <c:v>0.0117</c:v>
                </c:pt>
                <c:pt idx="9">
                  <c:v>0.0119</c:v>
                </c:pt>
                <c:pt idx="10">
                  <c:v>0.0122</c:v>
                </c:pt>
                <c:pt idx="11">
                  <c:v>0.0125</c:v>
                </c:pt>
                <c:pt idx="12">
                  <c:v>0.0128</c:v>
                </c:pt>
                <c:pt idx="13">
                  <c:v>0.0131</c:v>
                </c:pt>
                <c:pt idx="14">
                  <c:v>0.0121</c:v>
                </c:pt>
                <c:pt idx="15">
                  <c:v>0.0124</c:v>
                </c:pt>
                <c:pt idx="16">
                  <c:v>0.0127</c:v>
                </c:pt>
                <c:pt idx="17">
                  <c:v>0.013</c:v>
                </c:pt>
                <c:pt idx="18">
                  <c:v>0.013</c:v>
                </c:pt>
              </c:numCache>
            </c:numRef>
          </c:val>
          <c:smooth val="0"/>
        </c:ser>
        <c:ser>
          <c:idx val="1"/>
          <c:order val="1"/>
          <c:tx>
            <c:strRef>
              <c:f>'SMPT_rég_1,3 %'!$K$5:$K$5</c:f>
              <c:strCache>
                <c:ptCount val="1"/>
                <c:pt idx="0">
                  <c:v>SNCF</c:v>
                </c:pt>
              </c:strCache>
            </c:strRef>
          </c:tx>
          <c:spPr>
            <a:solidFill>
              <a:srgbClr val="aa433f"/>
            </a:solidFill>
            <a:ln w="28440">
              <a:solidFill>
                <a:srgbClr val="aa433f"/>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'SMPT_rég_1,3 %'!$K$6:$K$24</c:f>
              <c:numCache>
                <c:formatCode>General</c:formatCode>
                <c:ptCount val="19"/>
                <c:pt idx="0">
                  <c:v/>
                </c:pt>
                <c:pt idx="1">
                  <c:v>0.00699401197604788</c:v>
                </c:pt>
                <c:pt idx="2">
                  <c:v>0.00600396039603957</c:v>
                </c:pt>
                <c:pt idx="3">
                  <c:v>0.0163811993436944</c:v>
                </c:pt>
                <c:pt idx="4">
                  <c:v>0.02407106594931</c:v>
                </c:pt>
                <c:pt idx="5">
                  <c:v>0.0163861374665728</c:v>
                </c:pt>
                <c:pt idx="6">
                  <c:v>0.0213071025779727</c:v>
                </c:pt>
                <c:pt idx="7">
                  <c:v>0.0228181541170094</c:v>
                </c:pt>
                <c:pt idx="8">
                  <c:v>0.00800000000000001</c:v>
                </c:pt>
                <c:pt idx="9">
                  <c:v>0.00799999999999979</c:v>
                </c:pt>
                <c:pt idx="10">
                  <c:v>0.00799999999999979</c:v>
                </c:pt>
                <c:pt idx="11">
                  <c:v>0.00800000000000001</c:v>
                </c:pt>
                <c:pt idx="12">
                  <c:v>0.00799999999999979</c:v>
                </c:pt>
                <c:pt idx="13">
                  <c:v>0.0089999999999999</c:v>
                </c:pt>
                <c:pt idx="14">
                  <c:v>0.00999999999999979</c:v>
                </c:pt>
                <c:pt idx="15">
                  <c:v>0.0109999999999999</c:v>
                </c:pt>
                <c:pt idx="16">
                  <c:v>0.012</c:v>
                </c:pt>
                <c:pt idx="17">
                  <c:v>0.0129999999999999</c:v>
                </c:pt>
                <c:pt idx="18">
                  <c:v>0.0129999999999999</c:v>
                </c:pt>
              </c:numCache>
            </c:numRef>
          </c:val>
          <c:smooth val="0"/>
        </c:ser>
        <c:ser>
          <c:idx val="2"/>
          <c:order val="2"/>
          <c:tx>
            <c:strRef>
              <c:f>'SMPT_rég_1,3 %'!$L$5:$L$5</c:f>
              <c:strCache>
                <c:ptCount val="1"/>
                <c:pt idx="0">
                  <c:v>RATP</c:v>
                </c:pt>
              </c:strCache>
            </c:strRef>
          </c:tx>
          <c:spPr>
            <a:solidFill>
              <a:srgbClr val="87a44b"/>
            </a:solidFill>
            <a:ln w="28440">
              <a:solidFill>
                <a:srgbClr val="87a44b"/>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'SMPT_rég_1,3 %'!$L$6:$L$24</c:f>
              <c:numCache>
                <c:formatCode>General</c:formatCode>
                <c:ptCount val="19"/>
                <c:pt idx="0">
                  <c:v/>
                </c:pt>
                <c:pt idx="1">
                  <c:v>-0.00341549887608106</c:v>
                </c:pt>
                <c:pt idx="2">
                  <c:v>-0.000194137060764987</c:v>
                </c:pt>
                <c:pt idx="3">
                  <c:v>0.00404748009816847</c:v>
                </c:pt>
                <c:pt idx="4">
                  <c:v>0.00807096361481552</c:v>
                </c:pt>
                <c:pt idx="5">
                  <c:v>0.000415355721739452</c:v>
                </c:pt>
                <c:pt idx="6">
                  <c:v>0.00699962746652716</c:v>
                </c:pt>
                <c:pt idx="7">
                  <c:v>0.0102327172609538</c:v>
                </c:pt>
                <c:pt idx="8">
                  <c:v>-0.00268515268515279</c:v>
                </c:pt>
                <c:pt idx="9">
                  <c:v>-0.000967200967201043</c:v>
                </c:pt>
                <c:pt idx="10">
                  <c:v>0.000750750750750706</c:v>
                </c:pt>
                <c:pt idx="11">
                  <c:v>0.00246870246870245</c:v>
                </c:pt>
                <c:pt idx="12">
                  <c:v>0.00418665418665398</c:v>
                </c:pt>
                <c:pt idx="13">
                  <c:v>0.00590460590460573</c:v>
                </c:pt>
                <c:pt idx="14">
                  <c:v>0.00762255762255748</c:v>
                </c:pt>
                <c:pt idx="15">
                  <c:v>0.00934050934050923</c:v>
                </c:pt>
                <c:pt idx="16">
                  <c:v>0.011058461058461</c:v>
                </c:pt>
                <c:pt idx="17">
                  <c:v>0.0127764127764127</c:v>
                </c:pt>
                <c:pt idx="18">
                  <c:v>0.0127764127764127</c:v>
                </c:pt>
              </c:numCache>
            </c:numRef>
          </c:val>
          <c:smooth val="0"/>
        </c:ser>
        <c:ser>
          <c:idx val="3"/>
          <c:order val="3"/>
          <c:tx>
            <c:strRef>
              <c:f>'SMPT_rég_1,3 %'!$M$5:$M$5</c:f>
              <c:strCache>
                <c:ptCount val="1"/>
                <c:pt idx="0">
                  <c:v>ENIM</c:v>
                </c:pt>
              </c:strCache>
            </c:strRef>
          </c:tx>
          <c:spPr>
            <a:solidFill>
              <a:srgbClr val="6f568d"/>
            </a:solidFill>
            <a:ln w="28440">
              <a:solidFill>
                <a:srgbClr val="6f568d"/>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'SMPT_rég_1,3 %'!$M$6:$M$24</c:f>
              <c:numCache>
                <c:formatCode>General</c:formatCode>
                <c:ptCount val="19"/>
                <c:pt idx="0">
                  <c:v/>
                </c:pt>
                <c:pt idx="1">
                  <c:v>-0.00518306348662612</c:v>
                </c:pt>
                <c:pt idx="2">
                  <c:v>0.00300990099009901</c:v>
                </c:pt>
                <c:pt idx="3">
                  <c:v>0.0133562552980284</c:v>
                </c:pt>
                <c:pt idx="4">
                  <c:v>0.021023235395889</c:v>
                </c:pt>
                <c:pt idx="5">
                  <c:v>0.0133611787241126</c:v>
                </c:pt>
                <c:pt idx="6">
                  <c:v>0.0189429657664495</c:v>
                </c:pt>
                <c:pt idx="7">
                  <c:v>0.0211269865341439</c:v>
                </c:pt>
                <c:pt idx="8">
                  <c:v>0.00700000000000012</c:v>
                </c:pt>
                <c:pt idx="9">
                  <c:v>0.00766666666666649</c:v>
                </c:pt>
                <c:pt idx="10">
                  <c:v>0.0083333333333333</c:v>
                </c:pt>
                <c:pt idx="11">
                  <c:v>0.0089999999999999</c:v>
                </c:pt>
                <c:pt idx="12">
                  <c:v>0.00966666666666649</c:v>
                </c:pt>
                <c:pt idx="13">
                  <c:v>0.0103333333333333</c:v>
                </c:pt>
                <c:pt idx="14">
                  <c:v>0.0109999999999999</c:v>
                </c:pt>
                <c:pt idx="15">
                  <c:v>0.0116666666666669</c:v>
                </c:pt>
                <c:pt idx="16">
                  <c:v>0.0123333333333333</c:v>
                </c:pt>
                <c:pt idx="17">
                  <c:v>0.0129999999999999</c:v>
                </c:pt>
                <c:pt idx="18">
                  <c:v>0.0129999999999999</c:v>
                </c:pt>
              </c:numCache>
            </c:numRef>
          </c:val>
          <c:smooth val="0"/>
        </c:ser>
        <c:ser>
          <c:idx val="4"/>
          <c:order val="4"/>
          <c:tx>
            <c:strRef>
              <c:f>'SMPT_rég_1,3 %'!$N$5:$N$5</c:f>
              <c:strCache>
                <c:ptCount val="1"/>
                <c:pt idx="0">
                  <c:v>CNIEG</c:v>
                </c:pt>
              </c:strCache>
            </c:strRef>
          </c:tx>
          <c:spPr>
            <a:solidFill>
              <a:srgbClr val="3d97af"/>
            </a:solidFill>
            <a:ln w="28440">
              <a:solidFill>
                <a:srgbClr val="3d97af"/>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'SMPT_rég_1,3 %'!$N$6:$N$24</c:f>
              <c:numCache>
                <c:formatCode>General</c:formatCode>
                <c:ptCount val="19"/>
                <c:pt idx="0">
                  <c:v/>
                </c:pt>
                <c:pt idx="1">
                  <c:v>-0.00234814617770418</c:v>
                </c:pt>
                <c:pt idx="2">
                  <c:v>0.0098618662339407</c:v>
                </c:pt>
                <c:pt idx="3">
                  <c:v>0.00748190911513946</c:v>
                </c:pt>
                <c:pt idx="4">
                  <c:v>0.0174201428341993</c:v>
                </c:pt>
                <c:pt idx="5">
                  <c:v>0.0104760857173747</c:v>
                </c:pt>
                <c:pt idx="6">
                  <c:v>0.0162854926714662</c:v>
                </c:pt>
                <c:pt idx="7">
                  <c:v>0.0187075275355497</c:v>
                </c:pt>
                <c:pt idx="8">
                  <c:v>0.00485403378431459</c:v>
                </c:pt>
                <c:pt idx="9">
                  <c:v>0.00575914114161313</c:v>
                </c:pt>
                <c:pt idx="10">
                  <c:v>0.00666424849891145</c:v>
                </c:pt>
                <c:pt idx="11">
                  <c:v>0.00756935585620955</c:v>
                </c:pt>
                <c:pt idx="12">
                  <c:v>0.00847446321350809</c:v>
                </c:pt>
                <c:pt idx="13">
                  <c:v>0.00937957057080663</c:v>
                </c:pt>
                <c:pt idx="14">
                  <c:v>0.0102846779281049</c:v>
                </c:pt>
                <c:pt idx="15">
                  <c:v>0.0111897852854033</c:v>
                </c:pt>
                <c:pt idx="16">
                  <c:v>0.0120948926427016</c:v>
                </c:pt>
                <c:pt idx="17">
                  <c:v>0.0129999999999999</c:v>
                </c:pt>
                <c:pt idx="18">
                  <c:v>0.0129999999999999</c:v>
                </c:pt>
              </c:numCache>
            </c:numRef>
          </c:val>
          <c:smooth val="0"/>
        </c:ser>
        <c:ser>
          <c:idx val="5"/>
          <c:order val="5"/>
          <c:tx>
            <c:strRef>
              <c:f>'SMPT_rég_1,3 %'!$O$5:$O$5</c:f>
              <c:strCache>
                <c:ptCount val="1"/>
                <c:pt idx="0">
                  <c:v>CRPCEN</c:v>
                </c:pt>
              </c:strCache>
            </c:strRef>
          </c:tx>
          <c:spPr>
            <a:solidFill>
              <a:srgbClr val="db8238"/>
            </a:solidFill>
            <a:ln w="28440">
              <a:solidFill>
                <a:srgbClr val="db8238"/>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'SMPT_rég_1,3 %'!$O$6:$O$24</c:f>
              <c:numCache>
                <c:formatCode>General</c:formatCode>
                <c:ptCount val="19"/>
                <c:pt idx="0">
                  <c:v/>
                </c:pt>
                <c:pt idx="1">
                  <c:v>0.01</c:v>
                </c:pt>
                <c:pt idx="2">
                  <c:v>0.01</c:v>
                </c:pt>
                <c:pt idx="3">
                  <c:v>0.0109999999999999</c:v>
                </c:pt>
                <c:pt idx="4">
                  <c:v>0.0109999999999999</c:v>
                </c:pt>
                <c:pt idx="5">
                  <c:v>0.00800000000000001</c:v>
                </c:pt>
                <c:pt idx="6">
                  <c:v>0.0089999999999999</c:v>
                </c:pt>
                <c:pt idx="7">
                  <c:v>0.01</c:v>
                </c:pt>
                <c:pt idx="8">
                  <c:v>0.0117</c:v>
                </c:pt>
                <c:pt idx="9">
                  <c:v>0.0119</c:v>
                </c:pt>
                <c:pt idx="10">
                  <c:v>0.0122</c:v>
                </c:pt>
                <c:pt idx="11">
                  <c:v>0.0125</c:v>
                </c:pt>
                <c:pt idx="12">
                  <c:v>0.0127999999999999</c:v>
                </c:pt>
                <c:pt idx="13">
                  <c:v>0.0131000000000001</c:v>
                </c:pt>
                <c:pt idx="14">
                  <c:v>0.0121</c:v>
                </c:pt>
                <c:pt idx="15">
                  <c:v>0.0124</c:v>
                </c:pt>
                <c:pt idx="16">
                  <c:v>0.0126999999999999</c:v>
                </c:pt>
                <c:pt idx="17">
                  <c:v>0.0129999999999999</c:v>
                </c:pt>
                <c:pt idx="18">
                  <c:v>0.0129999999999999</c:v>
                </c:pt>
              </c:numCache>
            </c:numRef>
          </c:val>
          <c:smooth val="0"/>
        </c:ser>
        <c:ser>
          <c:idx val="6"/>
          <c:order val="6"/>
          <c:tx>
            <c:strRef>
              <c:f>'SMPT_rég_1,3 %'!$P$5:$P$5</c:f>
              <c:strCache>
                <c:ptCount val="1"/>
                <c:pt idx="0">
                  <c:v>BDF</c:v>
                </c:pt>
              </c:strCache>
            </c:strRef>
          </c:tx>
          <c:spPr>
            <a:solidFill>
              <a:srgbClr val="8ea5ca"/>
            </a:solidFill>
            <a:ln w="28440">
              <a:solidFill>
                <a:srgbClr val="8ea5ca"/>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'SMPT_rég_1,3 %'!$P$6:$P$24</c:f>
              <c:numCache>
                <c:formatCode>General</c:formatCode>
                <c:ptCount val="19"/>
                <c:pt idx="0">
                  <c:v/>
                </c:pt>
                <c:pt idx="1">
                  <c:v>0.0129999999999999</c:v>
                </c:pt>
                <c:pt idx="2">
                  <c:v>0.00700198019801968</c:v>
                </c:pt>
                <c:pt idx="3">
                  <c:v>0.022431087435026</c:v>
                </c:pt>
                <c:pt idx="4">
                  <c:v>0.0281348400205377</c:v>
                </c:pt>
                <c:pt idx="5">
                  <c:v>0.020419415789853</c:v>
                </c:pt>
                <c:pt idx="6">
                  <c:v>0.0237387861555391</c:v>
                </c:pt>
                <c:pt idx="7">
                  <c:v>0.0256593156562233</c:v>
                </c:pt>
                <c:pt idx="8">
                  <c:v>0.0112000000000001</c:v>
                </c:pt>
                <c:pt idx="9">
                  <c:v>0.00980000000000003</c:v>
                </c:pt>
                <c:pt idx="10">
                  <c:v>0.0102</c:v>
                </c:pt>
                <c:pt idx="11">
                  <c:v>0.0105999999999999</c:v>
                </c:pt>
                <c:pt idx="12">
                  <c:v>0.0109999999999999</c:v>
                </c:pt>
                <c:pt idx="13">
                  <c:v>0.0113999999999999</c:v>
                </c:pt>
                <c:pt idx="14">
                  <c:v>0.0118000000000003</c:v>
                </c:pt>
                <c:pt idx="15">
                  <c:v>0.0122000000000002</c:v>
                </c:pt>
                <c:pt idx="16">
                  <c:v>0.0125999999999997</c:v>
                </c:pt>
                <c:pt idx="17">
                  <c:v>0.0130000000000001</c:v>
                </c:pt>
                <c:pt idx="18">
                  <c:v>0.0129999999999999</c:v>
                </c:pt>
              </c:numCache>
            </c:numRef>
          </c:val>
          <c:smooth val="0"/>
        </c:ser>
        <c:hiLowLines>
          <c:spPr>
            <a:ln>
              <a:noFill/>
            </a:ln>
          </c:spPr>
        </c:hiLowLines>
        <c:marker val="0"/>
        <c:axId val="78359649"/>
        <c:axId val="70710709"/>
      </c:lineChart>
      <c:catAx>
        <c:axId val="7835964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0710709"/>
        <c:crosses val="autoZero"/>
        <c:auto val="1"/>
        <c:lblAlgn val="ctr"/>
        <c:lblOffset val="100"/>
      </c:catAx>
      <c:valAx>
        <c:axId val="70710709"/>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8359649"/>
        <c:crosses val="autoZero"/>
        <c:crossBetween val="midCat"/>
      </c:valAx>
      <c:spPr>
        <a:solidFill>
          <a:srgbClr val="ffffff"/>
        </a:solidFill>
        <a:ln>
          <a:noFill/>
        </a:ln>
      </c:spPr>
    </c:plotArea>
    <c:legend>
      <c:legendPos val="r"/>
      <c:layout>
        <c:manualLayout>
          <c:xMode val="edge"/>
          <c:yMode val="edge"/>
          <c:x val="0.120206371081902"/>
          <c:y val="0.775598008080374"/>
        </c:manualLayout>
      </c:layout>
      <c:overlay val="0"/>
      <c:spPr>
        <a:noFill/>
        <a:ln>
          <a:noFill/>
        </a:ln>
      </c:spPr>
    </c:legend>
    <c:plotVisOnly val="1"/>
    <c:dispBlanksAs val="gap"/>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689890162752"/>
          <c:y val="0.0513392857142857"/>
          <c:w val="0.810069750661429"/>
          <c:h val="0.717436974789916"/>
        </c:manualLayout>
      </c:layout>
      <c:lineChart>
        <c:grouping val="standard"/>
        <c:varyColors val="0"/>
        <c:ser>
          <c:idx val="0"/>
          <c:order val="0"/>
          <c:tx>
            <c:strRef>
              <c:f>'SMPT_rég_1,3 %'!$C$5:$C$5</c:f>
              <c:strCache>
                <c:ptCount val="1"/>
                <c:pt idx="0">
                  <c:v>SMPT Ensemble</c:v>
                </c:pt>
              </c:strCache>
            </c:strRef>
          </c:tx>
          <c:spPr>
            <a:solidFill>
              <a:srgbClr val="4a7ebb"/>
            </a:solidFill>
            <a:ln w="38160">
              <a:solidFill>
                <a:srgbClr val="4a7ebb"/>
              </a:solidFill>
              <a:custDash/>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'SMPT_rég_1,3 %'!$C$6:$C$24</c:f>
              <c:numCache>
                <c:formatCode>General</c:formatCode>
                <c:ptCount val="19"/>
                <c:pt idx="0">
                  <c:v/>
                </c:pt>
                <c:pt idx="1">
                  <c:v>0.0126383467232996</c:v>
                </c:pt>
                <c:pt idx="2">
                  <c:v>0.01</c:v>
                </c:pt>
                <c:pt idx="3">
                  <c:v>0.011</c:v>
                </c:pt>
                <c:pt idx="4">
                  <c:v>0.011</c:v>
                </c:pt>
                <c:pt idx="5">
                  <c:v>0.008</c:v>
                </c:pt>
                <c:pt idx="6">
                  <c:v>0.009</c:v>
                </c:pt>
                <c:pt idx="7">
                  <c:v>0.01</c:v>
                </c:pt>
                <c:pt idx="8">
                  <c:v>0.0117</c:v>
                </c:pt>
                <c:pt idx="9">
                  <c:v>0.0119</c:v>
                </c:pt>
                <c:pt idx="10">
                  <c:v>0.0122</c:v>
                </c:pt>
                <c:pt idx="11">
                  <c:v>0.0125</c:v>
                </c:pt>
                <c:pt idx="12">
                  <c:v>0.0128</c:v>
                </c:pt>
                <c:pt idx="13">
                  <c:v>0.0131</c:v>
                </c:pt>
                <c:pt idx="14">
                  <c:v>0.0121</c:v>
                </c:pt>
                <c:pt idx="15">
                  <c:v>0.0124</c:v>
                </c:pt>
                <c:pt idx="16">
                  <c:v>0.0127</c:v>
                </c:pt>
                <c:pt idx="17">
                  <c:v>0.013</c:v>
                </c:pt>
                <c:pt idx="18">
                  <c:v>0.013</c:v>
                </c:pt>
              </c:numCache>
            </c:numRef>
          </c:val>
          <c:smooth val="0"/>
        </c:ser>
        <c:ser>
          <c:idx val="1"/>
          <c:order val="1"/>
          <c:tx>
            <c:strRef>
              <c:f>'SMPT_rég_1,3 %'!$Q$5:$Q$5</c:f>
              <c:strCache>
                <c:ptCount val="1"/>
                <c:pt idx="0">
                  <c:v>MSA EXA </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'SMPT_rég_1,3 %'!$Q$6:$Q$24</c:f>
              <c:numCache>
                <c:formatCode>General</c:formatCode>
                <c:ptCount val="19"/>
                <c:pt idx="0">
                  <c:v/>
                </c:pt>
                <c:pt idx="1">
                  <c:v>0.0129999999999999</c:v>
                </c:pt>
                <c:pt idx="2">
                  <c:v>-0.0338770961967046</c:v>
                </c:pt>
                <c:pt idx="3">
                  <c:v>-0.0156541656189688</c:v>
                </c:pt>
                <c:pt idx="4">
                  <c:v>-0.00278130155899758</c:v>
                </c:pt>
                <c:pt idx="5">
                  <c:v>-0.0104439605293234</c:v>
                </c:pt>
                <c:pt idx="6">
                  <c:v>0.0132014906527507</c:v>
                </c:pt>
                <c:pt idx="7">
                  <c:v>0.0147005497192554</c:v>
                </c:pt>
                <c:pt idx="8">
                  <c:v>0</c:v>
                </c:pt>
                <c:pt idx="9">
                  <c:v>0</c:v>
                </c:pt>
                <c:pt idx="10">
                  <c:v>0</c:v>
                </c:pt>
                <c:pt idx="11">
                  <c:v>0</c:v>
                </c:pt>
                <c:pt idx="12">
                  <c:v>0</c:v>
                </c:pt>
                <c:pt idx="13">
                  <c:v>0</c:v>
                </c:pt>
                <c:pt idx="14">
                  <c:v>0.00295000000000023</c:v>
                </c:pt>
                <c:pt idx="15">
                  <c:v>0.00609999999999999</c:v>
                </c:pt>
                <c:pt idx="16">
                  <c:v>0.00914999999999999</c:v>
                </c:pt>
                <c:pt idx="17">
                  <c:v>0.0129999999999999</c:v>
                </c:pt>
                <c:pt idx="18">
                  <c:v>0.0129999999999999</c:v>
                </c:pt>
              </c:numCache>
            </c:numRef>
          </c:val>
          <c:smooth val="0"/>
        </c:ser>
        <c:ser>
          <c:idx val="2"/>
          <c:order val="2"/>
          <c:tx>
            <c:strRef>
              <c:f>'SMPT_rég_1,3 %'!$R$5:$R$5</c:f>
              <c:strCache>
                <c:ptCount val="1"/>
                <c:pt idx="0">
                  <c:v>RSI AVIC</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'SMPT_rég_1,3 %'!$R$6:$R$24</c:f>
              <c:numCache>
                <c:formatCode>General</c:formatCode>
                <c:ptCount val="19"/>
                <c:pt idx="0">
                  <c:v/>
                </c:pt>
                <c:pt idx="1">
                  <c:v>-0.00199600798403199</c:v>
                </c:pt>
                <c:pt idx="2">
                  <c:v>0.00135190124956885</c:v>
                </c:pt>
                <c:pt idx="3">
                  <c:v>0.0149011312613085</c:v>
                </c:pt>
                <c:pt idx="4">
                  <c:v>0.00864457353692361</c:v>
                </c:pt>
                <c:pt idx="5">
                  <c:v>0.00682023435557655</c:v>
                </c:pt>
                <c:pt idx="6">
                  <c:v>0.00605575085189769</c:v>
                </c:pt>
                <c:pt idx="7">
                  <c:v>0.00891609993889997</c:v>
                </c:pt>
                <c:pt idx="8">
                  <c:v>0.0101865561824268</c:v>
                </c:pt>
                <c:pt idx="9">
                  <c:v>0.0107932780912134</c:v>
                </c:pt>
                <c:pt idx="10">
                  <c:v>0.00979999999999981</c:v>
                </c:pt>
                <c:pt idx="11">
                  <c:v>0.0102</c:v>
                </c:pt>
                <c:pt idx="12">
                  <c:v>0.0105999999999999</c:v>
                </c:pt>
                <c:pt idx="13">
                  <c:v>0.0109999999999997</c:v>
                </c:pt>
                <c:pt idx="14">
                  <c:v>0.0114000000000001</c:v>
                </c:pt>
                <c:pt idx="15">
                  <c:v>0.0118000000000003</c:v>
                </c:pt>
                <c:pt idx="16">
                  <c:v>0.0121999999999998</c:v>
                </c:pt>
                <c:pt idx="17">
                  <c:v>0.0125999999999999</c:v>
                </c:pt>
                <c:pt idx="18">
                  <c:v>0.0129999999999999</c:v>
                </c:pt>
              </c:numCache>
            </c:numRef>
          </c:val>
          <c:smooth val="0"/>
        </c:ser>
        <c:ser>
          <c:idx val="3"/>
          <c:order val="3"/>
          <c:tx>
            <c:strRef>
              <c:f>'SMPT_rég_1,3 %'!$S$5:$S$5</c:f>
              <c:strCache>
                <c:ptCount val="1"/>
                <c:pt idx="0">
                  <c:v>RSI AVA</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'SMPT_rég_1,3 %'!$S$6:$S$24</c:f>
              <c:numCache>
                <c:formatCode>General</c:formatCode>
                <c:ptCount val="19"/>
                <c:pt idx="0">
                  <c:v/>
                </c:pt>
                <c:pt idx="1">
                  <c:v>-0.00199600798403199</c:v>
                </c:pt>
                <c:pt idx="2">
                  <c:v>0.00113682605077381</c:v>
                </c:pt>
                <c:pt idx="3">
                  <c:v>0.0144629590985459</c:v>
                </c:pt>
                <c:pt idx="4">
                  <c:v>0.00864258454842237</c:v>
                </c:pt>
                <c:pt idx="5">
                  <c:v>0.00714283724324805</c:v>
                </c:pt>
                <c:pt idx="6">
                  <c:v>0.00605575085189769</c:v>
                </c:pt>
                <c:pt idx="7">
                  <c:v>0.00895178304609923</c:v>
                </c:pt>
                <c:pt idx="8">
                  <c:v>0.0102103652861281</c:v>
                </c:pt>
                <c:pt idx="9">
                  <c:v>0.0108051826430642</c:v>
                </c:pt>
                <c:pt idx="10">
                  <c:v>0.00980000000000003</c:v>
                </c:pt>
                <c:pt idx="11">
                  <c:v>0.0102</c:v>
                </c:pt>
                <c:pt idx="12">
                  <c:v>0.0105999999999999</c:v>
                </c:pt>
                <c:pt idx="13">
                  <c:v>0.0109999999999997</c:v>
                </c:pt>
                <c:pt idx="14">
                  <c:v>0.0114000000000003</c:v>
                </c:pt>
                <c:pt idx="15">
                  <c:v>0.0117999999999998</c:v>
                </c:pt>
                <c:pt idx="16">
                  <c:v>0.0122</c:v>
                </c:pt>
                <c:pt idx="17">
                  <c:v>0.0125999999999999</c:v>
                </c:pt>
                <c:pt idx="18">
                  <c:v>0.0130000000000001</c:v>
                </c:pt>
              </c:numCache>
            </c:numRef>
          </c:val>
          <c:smooth val="0"/>
        </c:ser>
        <c:ser>
          <c:idx val="4"/>
          <c:order val="4"/>
          <c:tx>
            <c:strRef>
              <c:f>'SMPT_rég_1,3 %'!$U$5:$U$5</c:f>
              <c:strCache>
                <c:ptCount val="1"/>
                <c:pt idx="0">
                  <c:v>CNBF</c:v>
                </c:pt>
              </c:strCache>
            </c:strRef>
          </c:tx>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'SMPT_rég_1,3 %'!$U$6:$U$24</c:f>
              <c:numCache>
                <c:formatCode>General</c:formatCode>
                <c:ptCount val="19"/>
                <c:pt idx="0">
                  <c:v/>
                </c:pt>
                <c:pt idx="1">
                  <c:v>-0.00199600798403199</c:v>
                </c:pt>
                <c:pt idx="2">
                  <c:v>0.024660796066811</c:v>
                </c:pt>
                <c:pt idx="3">
                  <c:v>0.0291048618107592</c:v>
                </c:pt>
                <c:pt idx="4">
                  <c:v>0.0332493727110184</c:v>
                </c:pt>
                <c:pt idx="5">
                  <c:v>0.0254955675327071</c:v>
                </c:pt>
                <c:pt idx="6">
                  <c:v>0.0285948227319281</c:v>
                </c:pt>
                <c:pt idx="7">
                  <c:v>0.0292078568761698</c:v>
                </c:pt>
                <c:pt idx="8">
                  <c:v>0.0123133771089183</c:v>
                </c:pt>
                <c:pt idx="9">
                  <c:v>0.0123029048818826</c:v>
                </c:pt>
                <c:pt idx="10">
                  <c:v>0.00953710483116232</c:v>
                </c:pt>
                <c:pt idx="11">
                  <c:v>0.0100318041409964</c:v>
                </c:pt>
                <c:pt idx="12">
                  <c:v>0.0105265034508302</c:v>
                </c:pt>
                <c:pt idx="13">
                  <c:v>0.0110212027606642</c:v>
                </c:pt>
                <c:pt idx="14">
                  <c:v>0.011515902070498</c:v>
                </c:pt>
                <c:pt idx="15">
                  <c:v>0.0120106013803321</c:v>
                </c:pt>
                <c:pt idx="16">
                  <c:v>0.0125053006901659</c:v>
                </c:pt>
                <c:pt idx="17">
                  <c:v>0.0129999999999999</c:v>
                </c:pt>
                <c:pt idx="18">
                  <c:v>0.0129999999999999</c:v>
                </c:pt>
              </c:numCache>
            </c:numRef>
          </c:val>
          <c:smooth val="0"/>
        </c:ser>
        <c:ser>
          <c:idx val="5"/>
          <c:order val="5"/>
          <c:tx>
            <c:strRef>
              <c:f>'SMPT_rég_1,3 %'!$T$5:$T$5</c:f>
              <c:strCache>
                <c:ptCount val="1"/>
                <c:pt idx="0">
                  <c:v>CNAVPL</c:v>
                </c:pt>
              </c:strCache>
            </c:strRef>
          </c:tx>
          <c:spPr>
            <a:solidFill>
              <a:srgbClr val="f59240"/>
            </a:solidFill>
            <a:ln w="28440">
              <a:solidFill>
                <a:srgbClr val="f59240"/>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'SMPT_rég_1,3 %'!$T$6:$T$24</c:f>
              <c:numCache>
                <c:formatCode>General</c:formatCode>
                <c:ptCount val="19"/>
                <c:pt idx="0">
                  <c:v/>
                </c:pt>
                <c:pt idx="1">
                  <c:v>-0.000998003992016105</c:v>
                </c:pt>
                <c:pt idx="2">
                  <c:v>-0.00201561219582513</c:v>
                </c:pt>
                <c:pt idx="3">
                  <c:v>0.00832162933802638</c:v>
                </c:pt>
                <c:pt idx="4">
                  <c:v>0.015944300128413</c:v>
                </c:pt>
                <c:pt idx="5">
                  <c:v>0.00833972073676859</c:v>
                </c:pt>
                <c:pt idx="6">
                  <c:v>0.018077197636688</c:v>
                </c:pt>
                <c:pt idx="7">
                  <c:v>0.0195012367644345</c:v>
                </c:pt>
                <c:pt idx="8">
                  <c:v>0.00527833794322397</c:v>
                </c:pt>
                <c:pt idx="9">
                  <c:v>0.00537002557021782</c:v>
                </c:pt>
                <c:pt idx="10">
                  <c:v>0.00576654976702984</c:v>
                </c:pt>
                <c:pt idx="11">
                  <c:v>0.00609335727275728</c:v>
                </c:pt>
                <c:pt idx="12">
                  <c:v>0.00651310517539105</c:v>
                </c:pt>
                <c:pt idx="13">
                  <c:v>0.00673688541358874</c:v>
                </c:pt>
                <c:pt idx="14">
                  <c:v>0.0082696719385138</c:v>
                </c:pt>
                <c:pt idx="15">
                  <c:v>0.00973415480356343</c:v>
                </c:pt>
                <c:pt idx="16">
                  <c:v>0.0113355964441522</c:v>
                </c:pt>
                <c:pt idx="17">
                  <c:v>0.0129999999999999</c:v>
                </c:pt>
                <c:pt idx="18">
                  <c:v>0.0129999999999999</c:v>
                </c:pt>
              </c:numCache>
            </c:numRef>
          </c:val>
          <c:smooth val="0"/>
        </c:ser>
        <c:hiLowLines>
          <c:spPr>
            <a:ln>
              <a:noFill/>
            </a:ln>
          </c:spPr>
        </c:hiLowLines>
        <c:marker val="0"/>
        <c:axId val="57195087"/>
        <c:axId val="84942290"/>
      </c:lineChart>
      <c:catAx>
        <c:axId val="5719508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4942290"/>
        <c:crosses val="autoZero"/>
        <c:auto val="1"/>
        <c:lblAlgn val="ctr"/>
        <c:lblOffset val="100"/>
      </c:catAx>
      <c:valAx>
        <c:axId val="84942290"/>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7195087"/>
        <c:crosses val="autoZero"/>
        <c:crossBetween val="midCat"/>
      </c:valAx>
      <c:spPr>
        <a:solidFill>
          <a:srgbClr val="ffffff"/>
        </a:solidFill>
        <a:ln>
          <a:noFill/>
        </a:ln>
      </c:spPr>
    </c:plotArea>
    <c:legend>
      <c:legendPos val="r"/>
      <c:layout>
        <c:manualLayout>
          <c:xMode val="edge"/>
          <c:yMode val="edge"/>
          <c:x val="0.120206371081902"/>
          <c:y val="0.775598008080374"/>
        </c:manualLayout>
      </c:layout>
      <c:overlay val="0"/>
      <c:spPr>
        <a:noFill/>
        <a:ln>
          <a:noFill/>
        </a:ln>
      </c:spPr>
    </c:legend>
    <c:plotVisOnly val="1"/>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674973617988"/>
          <c:y val="0.0514255956255696"/>
          <c:w val="0.810049517006251"/>
          <c:h val="0.827626611118344"/>
        </c:manualLayout>
      </c:layout>
      <c:lineChart>
        <c:grouping val="standard"/>
        <c:varyColors val="0"/>
        <c:ser>
          <c:idx val="0"/>
          <c:order val="0"/>
          <c:tx>
            <c:strRef>
              <c:f>'SMPT_rég_1,0 %'!$C$5:$C$5</c:f>
              <c:strCache>
                <c:ptCount val="1"/>
                <c:pt idx="0">
                  <c:v>SMPT Ensemble</c:v>
                </c:pt>
              </c:strCache>
            </c:strRef>
          </c:tx>
          <c:spPr>
            <a:solidFill>
              <a:srgbClr val="4a7ebb"/>
            </a:solidFill>
            <a:ln w="38160">
              <a:solidFill>
                <a:srgbClr val="4a7ebb"/>
              </a:solidFill>
              <a:custDash/>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'SMPT_rég_1,0 %'!$C$6:$C$24</c:f>
              <c:numCache>
                <c:formatCode>General</c:formatCode>
                <c:ptCount val="19"/>
                <c:pt idx="0">
                  <c:v/>
                </c:pt>
                <c:pt idx="1">
                  <c:v>0.0126383467232996</c:v>
                </c:pt>
                <c:pt idx="2">
                  <c:v>0.01</c:v>
                </c:pt>
                <c:pt idx="3">
                  <c:v>0.011</c:v>
                </c:pt>
                <c:pt idx="4">
                  <c:v>0.011</c:v>
                </c:pt>
                <c:pt idx="5">
                  <c:v>0.008</c:v>
                </c:pt>
                <c:pt idx="6">
                  <c:v>0.009</c:v>
                </c:pt>
                <c:pt idx="7">
                  <c:v>0.01</c:v>
                </c:pt>
                <c:pt idx="8">
                  <c:v>0.0114</c:v>
                </c:pt>
                <c:pt idx="9">
                  <c:v>0.0113</c:v>
                </c:pt>
                <c:pt idx="10">
                  <c:v>0.0113</c:v>
                </c:pt>
                <c:pt idx="11">
                  <c:v>0.0113</c:v>
                </c:pt>
                <c:pt idx="12">
                  <c:v>0.0113</c:v>
                </c:pt>
                <c:pt idx="13">
                  <c:v>0.0113</c:v>
                </c:pt>
                <c:pt idx="14">
                  <c:v>0.01</c:v>
                </c:pt>
                <c:pt idx="15">
                  <c:v>0.01</c:v>
                </c:pt>
                <c:pt idx="16">
                  <c:v>0.01</c:v>
                </c:pt>
                <c:pt idx="17">
                  <c:v>0.01</c:v>
                </c:pt>
                <c:pt idx="18">
                  <c:v>0.01</c:v>
                </c:pt>
              </c:numCache>
            </c:numRef>
          </c:val>
          <c:smooth val="0"/>
        </c:ser>
        <c:ser>
          <c:idx val="1"/>
          <c:order val="1"/>
          <c:tx>
            <c:strRef>
              <c:f>'SMPT_rég_1,0 %'!$D$5:$D$5</c:f>
              <c:strCache>
                <c:ptCount val="1"/>
                <c:pt idx="0">
                  <c:v>CNAVTS</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'SMPT_rég_1,0 %'!$D$6:$D$24</c:f>
              <c:numCache>
                <c:formatCode>General</c:formatCode>
                <c:ptCount val="19"/>
                <c:pt idx="0">
                  <c:v/>
                </c:pt>
                <c:pt idx="1">
                  <c:v>0.0121744340932739</c:v>
                </c:pt>
                <c:pt idx="2">
                  <c:v>0.00689562089579776</c:v>
                </c:pt>
                <c:pt idx="3">
                  <c:v>0.00986193293885607</c:v>
                </c:pt>
                <c:pt idx="4">
                  <c:v>0.0108695652173911</c:v>
                </c:pt>
                <c:pt idx="5">
                  <c:v>0.0118226600985223</c:v>
                </c:pt>
                <c:pt idx="6">
                  <c:v>0.0122850122850122</c:v>
                </c:pt>
                <c:pt idx="7">
                  <c:v>0.0122850122850122</c:v>
                </c:pt>
                <c:pt idx="8">
                  <c:v>0.00808577098196439</c:v>
                </c:pt>
                <c:pt idx="9">
                  <c:v>0.00872887278079393</c:v>
                </c:pt>
                <c:pt idx="10">
                  <c:v>0.00940725309714541</c:v>
                </c:pt>
                <c:pt idx="11">
                  <c:v>0.0102001177214508</c:v>
                </c:pt>
                <c:pt idx="12">
                  <c:v>0.0102053720480624</c:v>
                </c:pt>
                <c:pt idx="13">
                  <c:v>0.0115729866678949</c:v>
                </c:pt>
                <c:pt idx="14">
                  <c:v>0.00956364084094341</c:v>
                </c:pt>
                <c:pt idx="15">
                  <c:v>0.00944642480600044</c:v>
                </c:pt>
                <c:pt idx="16">
                  <c:v>0.00939832851064271</c:v>
                </c:pt>
                <c:pt idx="17">
                  <c:v>0.00934459119132591</c:v>
                </c:pt>
                <c:pt idx="18">
                  <c:v>0.00964098791338297</c:v>
                </c:pt>
              </c:numCache>
            </c:numRef>
          </c:val>
          <c:smooth val="0"/>
        </c:ser>
        <c:ser>
          <c:idx val="2"/>
          <c:order val="2"/>
          <c:tx>
            <c:strRef>
              <c:f>'SMPT_rég_1,0 %'!$E$5:$E$5</c:f>
              <c:strCache>
                <c:ptCount val="1"/>
                <c:pt idx="0">
                  <c:v>MSA SA </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'SMPT_rég_1,0 %'!$E$6:$E$24</c:f>
              <c:numCache>
                <c:formatCode>General</c:formatCode>
                <c:ptCount val="19"/>
                <c:pt idx="0">
                  <c:v/>
                </c:pt>
                <c:pt idx="1">
                  <c:v>0.0119760479041917</c:v>
                </c:pt>
                <c:pt idx="2">
                  <c:v>0.00990099009900991</c:v>
                </c:pt>
                <c:pt idx="3">
                  <c:v>0.00986193293885607</c:v>
                </c:pt>
                <c:pt idx="4">
                  <c:v>0.0108695652173911</c:v>
                </c:pt>
                <c:pt idx="5">
                  <c:v>0.0118226600985223</c:v>
                </c:pt>
                <c:pt idx="6">
                  <c:v>0.0122850122850122</c:v>
                </c:pt>
                <c:pt idx="7">
                  <c:v>0.0122850122850122</c:v>
                </c:pt>
                <c:pt idx="8">
                  <c:v>0.0114000000000001</c:v>
                </c:pt>
                <c:pt idx="9">
                  <c:v>0.0113000000000001</c:v>
                </c:pt>
                <c:pt idx="10">
                  <c:v>0.0113000000000001</c:v>
                </c:pt>
                <c:pt idx="11">
                  <c:v>0.0113000000000001</c:v>
                </c:pt>
                <c:pt idx="12">
                  <c:v>0.0113000000000001</c:v>
                </c:pt>
                <c:pt idx="13">
                  <c:v>0.0113000000000001</c:v>
                </c:pt>
                <c:pt idx="14">
                  <c:v>0.01</c:v>
                </c:pt>
                <c:pt idx="15">
                  <c:v>0.01</c:v>
                </c:pt>
                <c:pt idx="16">
                  <c:v>0.01</c:v>
                </c:pt>
                <c:pt idx="17">
                  <c:v>0.01</c:v>
                </c:pt>
                <c:pt idx="18">
                  <c:v>0.01</c:v>
                </c:pt>
              </c:numCache>
            </c:numRef>
          </c:val>
          <c:smooth val="0"/>
        </c:ser>
        <c:hiLowLines>
          <c:spPr>
            <a:ln>
              <a:noFill/>
            </a:ln>
          </c:spPr>
        </c:hiLowLines>
        <c:marker val="0"/>
        <c:axId val="54422031"/>
        <c:axId val="43694266"/>
      </c:lineChart>
      <c:catAx>
        <c:axId val="54422031"/>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3694266"/>
        <c:crosses val="autoZero"/>
        <c:auto val="1"/>
        <c:lblAlgn val="ctr"/>
        <c:lblOffset val="100"/>
      </c:catAx>
      <c:valAx>
        <c:axId val="43694266"/>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4422031"/>
        <c:crosses val="autoZero"/>
        <c:crossBetween val="midCat"/>
      </c:valAx>
      <c:spPr>
        <a:solidFill>
          <a:srgbClr val="ffffff"/>
        </a:solidFill>
        <a:ln>
          <a:noFill/>
        </a:ln>
      </c:spPr>
    </c:plotArea>
    <c:legend>
      <c:legendPos val="r"/>
      <c:layout>
        <c:manualLayout>
          <c:xMode val="edge"/>
          <c:yMode val="edge"/>
          <c:x val="0.150284785745768"/>
          <c:y val="0.83071612685992"/>
        </c:manualLayout>
      </c:layout>
      <c:overlay val="0"/>
      <c:spPr>
        <a:noFill/>
        <a:ln>
          <a:noFill/>
        </a:ln>
      </c:spPr>
    </c:legend>
    <c:plotVisOnly val="1"/>
    <c:dispBlanksAs val="gap"/>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706469262955"/>
          <c:y val="0.0514255956255696"/>
          <c:w val="0.810025748310267"/>
          <c:h val="0.827626611118344"/>
        </c:manualLayout>
      </c:layout>
      <c:lineChart>
        <c:grouping val="standard"/>
        <c:varyColors val="0"/>
        <c:ser>
          <c:idx val="0"/>
          <c:order val="0"/>
          <c:tx>
            <c:strRef>
              <c:f>'SMPT_rég_1,0 %'!$C$5:$C$5</c:f>
              <c:strCache>
                <c:ptCount val="1"/>
                <c:pt idx="0">
                  <c:v>SMPT Ensemble</c:v>
                </c:pt>
              </c:strCache>
            </c:strRef>
          </c:tx>
          <c:spPr>
            <a:solidFill>
              <a:srgbClr val="4a7ebb"/>
            </a:solidFill>
            <a:ln w="38160">
              <a:solidFill>
                <a:srgbClr val="4a7ebb"/>
              </a:solidFill>
              <a:custDash/>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'SMPT_rég_1,0 %'!$C$6:$C$24</c:f>
              <c:numCache>
                <c:formatCode>General</c:formatCode>
                <c:ptCount val="19"/>
                <c:pt idx="0">
                  <c:v/>
                </c:pt>
                <c:pt idx="1">
                  <c:v>0.0126383467232996</c:v>
                </c:pt>
                <c:pt idx="2">
                  <c:v>0.01</c:v>
                </c:pt>
                <c:pt idx="3">
                  <c:v>0.011</c:v>
                </c:pt>
                <c:pt idx="4">
                  <c:v>0.011</c:v>
                </c:pt>
                <c:pt idx="5">
                  <c:v>0.008</c:v>
                </c:pt>
                <c:pt idx="6">
                  <c:v>0.009</c:v>
                </c:pt>
                <c:pt idx="7">
                  <c:v>0.01</c:v>
                </c:pt>
                <c:pt idx="8">
                  <c:v>0.0114</c:v>
                </c:pt>
                <c:pt idx="9">
                  <c:v>0.0113</c:v>
                </c:pt>
                <c:pt idx="10">
                  <c:v>0.0113</c:v>
                </c:pt>
                <c:pt idx="11">
                  <c:v>0.0113</c:v>
                </c:pt>
                <c:pt idx="12">
                  <c:v>0.0113</c:v>
                </c:pt>
                <c:pt idx="13">
                  <c:v>0.0113</c:v>
                </c:pt>
                <c:pt idx="14">
                  <c:v>0.01</c:v>
                </c:pt>
                <c:pt idx="15">
                  <c:v>0.01</c:v>
                </c:pt>
                <c:pt idx="16">
                  <c:v>0.01</c:v>
                </c:pt>
                <c:pt idx="17">
                  <c:v>0.01</c:v>
                </c:pt>
                <c:pt idx="18">
                  <c:v>0.01</c:v>
                </c:pt>
              </c:numCache>
            </c:numRef>
          </c:val>
          <c:smooth val="0"/>
        </c:ser>
        <c:ser>
          <c:idx val="1"/>
          <c:order val="1"/>
          <c:tx>
            <c:strRef>
              <c:f>'SMPT_rég_1,0 %'!$F$5:$F$5</c:f>
              <c:strCache>
                <c:ptCount val="1"/>
                <c:pt idx="0">
                  <c:v>FPE civils</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'SMPT_rég_1,0 %'!$F$6:$F$24</c:f>
              <c:numCache>
                <c:formatCode>General</c:formatCode>
                <c:ptCount val="19"/>
                <c:pt idx="0">
                  <c:v/>
                </c:pt>
                <c:pt idx="1">
                  <c:v>-0.00199600798403199</c:v>
                </c:pt>
                <c:pt idx="2">
                  <c:v>0.0177925997332316</c:v>
                </c:pt>
                <c:pt idx="3">
                  <c:v>-0.000863086840880878</c:v>
                </c:pt>
                <c:pt idx="4">
                  <c:v>0.00546261235884682</c:v>
                </c:pt>
                <c:pt idx="5">
                  <c:v>0.0061680141318099</c:v>
                </c:pt>
                <c:pt idx="6">
                  <c:v>-0.00492005554410535</c:v>
                </c:pt>
                <c:pt idx="7">
                  <c:v>-0.00690662180714907</c:v>
                </c:pt>
                <c:pt idx="8">
                  <c:v>0.0114000000000001</c:v>
                </c:pt>
                <c:pt idx="9">
                  <c:v>0.0113000000000001</c:v>
                </c:pt>
                <c:pt idx="10">
                  <c:v>0.0113000000000001</c:v>
                </c:pt>
                <c:pt idx="11">
                  <c:v>0.0113000000000001</c:v>
                </c:pt>
                <c:pt idx="12">
                  <c:v>0.0113000000000001</c:v>
                </c:pt>
                <c:pt idx="13">
                  <c:v>0.0113000000000001</c:v>
                </c:pt>
                <c:pt idx="14">
                  <c:v>0.01</c:v>
                </c:pt>
                <c:pt idx="15">
                  <c:v>0.01</c:v>
                </c:pt>
                <c:pt idx="16">
                  <c:v>0.01</c:v>
                </c:pt>
                <c:pt idx="17">
                  <c:v>0.01</c:v>
                </c:pt>
                <c:pt idx="18">
                  <c:v>0.01</c:v>
                </c:pt>
              </c:numCache>
            </c:numRef>
          </c:val>
          <c:smooth val="0"/>
        </c:ser>
        <c:ser>
          <c:idx val="2"/>
          <c:order val="2"/>
          <c:tx>
            <c:strRef>
              <c:f>'SMPT_rég_1,0 %'!$G$5:$G$5</c:f>
              <c:strCache>
                <c:ptCount val="1"/>
                <c:pt idx="0">
                  <c:v>FPE militaires</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'SMPT_rég_1,0 %'!$G$6:$G$24</c:f>
              <c:numCache>
                <c:formatCode>General</c:formatCode>
                <c:ptCount val="19"/>
                <c:pt idx="0">
                  <c:v/>
                </c:pt>
                <c:pt idx="1">
                  <c:v>0.012898377996009</c:v>
                </c:pt>
                <c:pt idx="2">
                  <c:v>0.017369654366207</c:v>
                </c:pt>
                <c:pt idx="3">
                  <c:v>-0.00134538228476477</c:v>
                </c:pt>
                <c:pt idx="4">
                  <c:v>0.00457618851852293</c:v>
                </c:pt>
                <c:pt idx="5">
                  <c:v>0.00527394026843031</c:v>
                </c:pt>
                <c:pt idx="6">
                  <c:v>-0.00578117264161582</c:v>
                </c:pt>
                <c:pt idx="7">
                  <c:v>-0.00743765254104567</c:v>
                </c:pt>
                <c:pt idx="8">
                  <c:v>0.0114000000000001</c:v>
                </c:pt>
                <c:pt idx="9">
                  <c:v>0.0113000000000001</c:v>
                </c:pt>
                <c:pt idx="10">
                  <c:v>0.0113000000000001</c:v>
                </c:pt>
                <c:pt idx="11">
                  <c:v>0.0113000000000001</c:v>
                </c:pt>
                <c:pt idx="12">
                  <c:v>0.0113000000000001</c:v>
                </c:pt>
                <c:pt idx="13">
                  <c:v>0.0113000000000001</c:v>
                </c:pt>
                <c:pt idx="14">
                  <c:v>0.01</c:v>
                </c:pt>
                <c:pt idx="15">
                  <c:v>0.01</c:v>
                </c:pt>
                <c:pt idx="16">
                  <c:v>0.01</c:v>
                </c:pt>
                <c:pt idx="17">
                  <c:v>0.01</c:v>
                </c:pt>
                <c:pt idx="18">
                  <c:v>0.01</c:v>
                </c:pt>
              </c:numCache>
            </c:numRef>
          </c:val>
          <c:smooth val="0"/>
        </c:ser>
        <c:ser>
          <c:idx val="3"/>
          <c:order val="3"/>
          <c:tx>
            <c:strRef>
              <c:f>'SMPT_rég_1,0 %'!$H$5:$H$5</c:f>
              <c:strCache>
                <c:ptCount val="1"/>
                <c:pt idx="0">
                  <c:v>FSPOEIE</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'SMPT_rég_1,0 %'!$H$6:$H$24</c:f>
              <c:numCache>
                <c:formatCode>General</c:formatCode>
                <c:ptCount val="19"/>
                <c:pt idx="0">
                  <c:v/>
                </c:pt>
                <c:pt idx="1">
                  <c:v>0.0129999999999999</c:v>
                </c:pt>
                <c:pt idx="2">
                  <c:v>0.0158913205089464</c:v>
                </c:pt>
                <c:pt idx="3">
                  <c:v>0.0122037687218617</c:v>
                </c:pt>
                <c:pt idx="4">
                  <c:v>0.0158459812829119</c:v>
                </c:pt>
                <c:pt idx="5">
                  <c:v>0.00822277623864243</c:v>
                </c:pt>
                <c:pt idx="6">
                  <c:v>0.0139421363362275</c:v>
                </c:pt>
                <c:pt idx="7">
                  <c:v>0.0162814498886668</c:v>
                </c:pt>
                <c:pt idx="8">
                  <c:v>0.00238499806731407</c:v>
                </c:pt>
                <c:pt idx="9">
                  <c:v>0.00321199937405803</c:v>
                </c:pt>
                <c:pt idx="10">
                  <c:v>0.00403900068080199</c:v>
                </c:pt>
                <c:pt idx="11">
                  <c:v>0.00486600198754572</c:v>
                </c:pt>
                <c:pt idx="12">
                  <c:v>0.0056930032942899</c:v>
                </c:pt>
                <c:pt idx="13">
                  <c:v>0.00652000460103386</c:v>
                </c:pt>
                <c:pt idx="14">
                  <c:v>0.00734700590777759</c:v>
                </c:pt>
                <c:pt idx="15">
                  <c:v>0.00817400721452199</c:v>
                </c:pt>
                <c:pt idx="16">
                  <c:v>0.00900100852126573</c:v>
                </c:pt>
                <c:pt idx="17">
                  <c:v>0.00982800982800991</c:v>
                </c:pt>
                <c:pt idx="18">
                  <c:v>0.00982800982800991</c:v>
                </c:pt>
              </c:numCache>
            </c:numRef>
          </c:val>
          <c:smooth val="0"/>
        </c:ser>
        <c:ser>
          <c:idx val="4"/>
          <c:order val="4"/>
          <c:tx>
            <c:strRef>
              <c:f>'SMPT_rég_1,0 %'!$I$5:$I$5</c:f>
              <c:strCache>
                <c:ptCount val="1"/>
                <c:pt idx="0">
                  <c:v>CNRACL</c:v>
                </c:pt>
              </c:strCache>
            </c:strRef>
          </c:tx>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'SMPT_rég_1,0 %'!$I$6:$I$24</c:f>
              <c:numCache>
                <c:formatCode>General</c:formatCode>
                <c:ptCount val="19"/>
                <c:pt idx="0">
                  <c:v/>
                </c:pt>
                <c:pt idx="1">
                  <c:v>0.00980585453733274</c:v>
                </c:pt>
                <c:pt idx="2">
                  <c:v>0.00665960006042687</c:v>
                </c:pt>
                <c:pt idx="3">
                  <c:v>-0.00582093856065846</c:v>
                </c:pt>
                <c:pt idx="4">
                  <c:v>0.00542359979489571</c:v>
                </c:pt>
                <c:pt idx="5">
                  <c:v>-0.004551276134653</c:v>
                </c:pt>
                <c:pt idx="6">
                  <c:v>-0.00730655616550202</c:v>
                </c:pt>
                <c:pt idx="7">
                  <c:v>-0.00651907700505483</c:v>
                </c:pt>
                <c:pt idx="8">
                  <c:v>0.0114000000000001</c:v>
                </c:pt>
                <c:pt idx="9">
                  <c:v>0.0113000000000001</c:v>
                </c:pt>
                <c:pt idx="10">
                  <c:v>0.0113000000000001</c:v>
                </c:pt>
                <c:pt idx="11">
                  <c:v>0.0113000000000001</c:v>
                </c:pt>
                <c:pt idx="12">
                  <c:v>0.0113000000000001</c:v>
                </c:pt>
                <c:pt idx="13">
                  <c:v>0.0113000000000001</c:v>
                </c:pt>
                <c:pt idx="14">
                  <c:v>0.01</c:v>
                </c:pt>
                <c:pt idx="15">
                  <c:v>0.01</c:v>
                </c:pt>
                <c:pt idx="16">
                  <c:v>0.01</c:v>
                </c:pt>
                <c:pt idx="17">
                  <c:v>0.01</c:v>
                </c:pt>
                <c:pt idx="18">
                  <c:v>0.01</c:v>
                </c:pt>
              </c:numCache>
            </c:numRef>
          </c:val>
          <c:smooth val="0"/>
        </c:ser>
        <c:ser>
          <c:idx val="5"/>
          <c:order val="5"/>
          <c:tx>
            <c:strRef>
              <c:f>'SMPT_rég_1,0 %'!$J$5:$J$5</c:f>
              <c:strCache>
                <c:ptCount val="1"/>
                <c:pt idx="0">
                  <c:v>CANSSM</c:v>
                </c:pt>
              </c:strCache>
            </c:strRef>
          </c:tx>
          <c:spPr>
            <a:solidFill>
              <a:srgbClr val="f59240"/>
            </a:solidFill>
            <a:ln w="28440">
              <a:solidFill>
                <a:srgbClr val="f59240"/>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'SMPT_rég_1,0 %'!$J$6:$J$24</c:f>
              <c:numCache>
                <c:formatCode>General</c:formatCode>
                <c:ptCount val="19"/>
                <c:pt idx="0">
                  <c:v/>
                </c:pt>
                <c:pt idx="1">
                  <c:v>0.010392728919159</c:v>
                </c:pt>
                <c:pt idx="2">
                  <c:v>0.00326226105736982</c:v>
                </c:pt>
                <c:pt idx="3">
                  <c:v>0.0168721319609555</c:v>
                </c:pt>
                <c:pt idx="4">
                  <c:v>0.0163199106865646</c:v>
                </c:pt>
                <c:pt idx="5">
                  <c:v>0.00218062996030488</c:v>
                </c:pt>
                <c:pt idx="6">
                  <c:v>0.0105241271160728</c:v>
                </c:pt>
                <c:pt idx="7">
                  <c:v>0.0178863517051111</c:v>
                </c:pt>
                <c:pt idx="8">
                  <c:v>0.00728075175206944</c:v>
                </c:pt>
                <c:pt idx="9">
                  <c:v>0.0041524974301097</c:v>
                </c:pt>
                <c:pt idx="10">
                  <c:v>0.00178324119628681</c:v>
                </c:pt>
                <c:pt idx="11">
                  <c:v>0.00149929342042587</c:v>
                </c:pt>
                <c:pt idx="12">
                  <c:v>0.00281760065483128</c:v>
                </c:pt>
                <c:pt idx="13">
                  <c:v>0.00318965061228216</c:v>
                </c:pt>
                <c:pt idx="14">
                  <c:v>0.00960000000000005</c:v>
                </c:pt>
                <c:pt idx="15">
                  <c:v>0.00969999999999982</c:v>
                </c:pt>
                <c:pt idx="16">
                  <c:v>0.00990000000000002</c:v>
                </c:pt>
                <c:pt idx="17">
                  <c:v>0.01</c:v>
                </c:pt>
                <c:pt idx="18">
                  <c:v>0.01</c:v>
                </c:pt>
              </c:numCache>
            </c:numRef>
          </c:val>
          <c:smooth val="0"/>
        </c:ser>
        <c:hiLowLines>
          <c:spPr>
            <a:ln>
              <a:noFill/>
            </a:ln>
          </c:spPr>
        </c:hiLowLines>
        <c:marker val="0"/>
        <c:axId val="89115221"/>
        <c:axId val="52046157"/>
      </c:lineChart>
      <c:catAx>
        <c:axId val="89115221"/>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2046157"/>
        <c:crosses val="autoZero"/>
        <c:auto val="1"/>
        <c:lblAlgn val="ctr"/>
        <c:lblOffset val="100"/>
      </c:catAx>
      <c:valAx>
        <c:axId val="52046157"/>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9115221"/>
        <c:crosses val="autoZero"/>
        <c:crossBetween val="midCat"/>
      </c:valAx>
      <c:spPr>
        <a:solidFill>
          <a:srgbClr val="ffffff"/>
        </a:solidFill>
        <a:ln>
          <a:noFill/>
        </a:ln>
      </c:spPr>
    </c:plotArea>
    <c:legend>
      <c:legendPos val="r"/>
      <c:layout>
        <c:manualLayout>
          <c:xMode val="edge"/>
          <c:yMode val="edge"/>
          <c:x val="0.153292627212155"/>
          <c:y val="0.807750244035109"/>
        </c:manualLayout>
      </c:layout>
      <c:overlay val="0"/>
      <c:spPr>
        <a:noFill/>
        <a:ln>
          <a:noFill/>
        </a:ln>
      </c:spPr>
    </c:legend>
    <c:plotVisOnly val="1"/>
    <c:dispBlanksAs val="gap"/>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674973617988"/>
          <c:y val="0.0514322916666667"/>
          <c:w val="0.810049517006251"/>
          <c:h val="0.717447916666667"/>
        </c:manualLayout>
      </c:layout>
      <c:lineChart>
        <c:grouping val="standard"/>
        <c:varyColors val="0"/>
        <c:ser>
          <c:idx val="0"/>
          <c:order val="0"/>
          <c:tx>
            <c:strRef>
              <c:f>'SMPT_rég_1,0 %'!$C$5:$C$5</c:f>
              <c:strCache>
                <c:ptCount val="1"/>
                <c:pt idx="0">
                  <c:v>SMPT Ensemble</c:v>
                </c:pt>
              </c:strCache>
            </c:strRef>
          </c:tx>
          <c:spPr>
            <a:solidFill>
              <a:srgbClr val="426fa6"/>
            </a:solidFill>
            <a:ln w="38160">
              <a:solidFill>
                <a:srgbClr val="426fa6"/>
              </a:solidFill>
              <a:custDash/>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'SMPT_rég_1,0 %'!$C$6:$C$24</c:f>
              <c:numCache>
                <c:formatCode>General</c:formatCode>
                <c:ptCount val="19"/>
                <c:pt idx="0">
                  <c:v/>
                </c:pt>
                <c:pt idx="1">
                  <c:v>0.0126383467232996</c:v>
                </c:pt>
                <c:pt idx="2">
                  <c:v>0.01</c:v>
                </c:pt>
                <c:pt idx="3">
                  <c:v>0.011</c:v>
                </c:pt>
                <c:pt idx="4">
                  <c:v>0.011</c:v>
                </c:pt>
                <c:pt idx="5">
                  <c:v>0.008</c:v>
                </c:pt>
                <c:pt idx="6">
                  <c:v>0.009</c:v>
                </c:pt>
                <c:pt idx="7">
                  <c:v>0.01</c:v>
                </c:pt>
                <c:pt idx="8">
                  <c:v>0.0114</c:v>
                </c:pt>
                <c:pt idx="9">
                  <c:v>0.0113</c:v>
                </c:pt>
                <c:pt idx="10">
                  <c:v>0.0113</c:v>
                </c:pt>
                <c:pt idx="11">
                  <c:v>0.0113</c:v>
                </c:pt>
                <c:pt idx="12">
                  <c:v>0.0113</c:v>
                </c:pt>
                <c:pt idx="13">
                  <c:v>0.0113</c:v>
                </c:pt>
                <c:pt idx="14">
                  <c:v>0.01</c:v>
                </c:pt>
                <c:pt idx="15">
                  <c:v>0.01</c:v>
                </c:pt>
                <c:pt idx="16">
                  <c:v>0.01</c:v>
                </c:pt>
                <c:pt idx="17">
                  <c:v>0.01</c:v>
                </c:pt>
                <c:pt idx="18">
                  <c:v>0.01</c:v>
                </c:pt>
              </c:numCache>
            </c:numRef>
          </c:val>
          <c:smooth val="0"/>
        </c:ser>
        <c:ser>
          <c:idx val="1"/>
          <c:order val="1"/>
          <c:tx>
            <c:strRef>
              <c:f>'SMPT_rég_1,0 %'!$K$5:$K$5</c:f>
              <c:strCache>
                <c:ptCount val="1"/>
                <c:pt idx="0">
                  <c:v>SNCF</c:v>
                </c:pt>
              </c:strCache>
            </c:strRef>
          </c:tx>
          <c:spPr>
            <a:solidFill>
              <a:srgbClr val="aa433f"/>
            </a:solidFill>
            <a:ln w="28440">
              <a:solidFill>
                <a:srgbClr val="aa433f"/>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'SMPT_rég_1,0 %'!$K$6:$K$24</c:f>
              <c:numCache>
                <c:formatCode>General</c:formatCode>
                <c:ptCount val="19"/>
                <c:pt idx="0">
                  <c:v/>
                </c:pt>
                <c:pt idx="1">
                  <c:v>0.00699401197604788</c:v>
                </c:pt>
                <c:pt idx="2">
                  <c:v>0.00600396039603957</c:v>
                </c:pt>
                <c:pt idx="3">
                  <c:v>0.0163811993436944</c:v>
                </c:pt>
                <c:pt idx="4">
                  <c:v>0.02407106594931</c:v>
                </c:pt>
                <c:pt idx="5">
                  <c:v>0.0163861374665728</c:v>
                </c:pt>
                <c:pt idx="6">
                  <c:v>0.0213071025779727</c:v>
                </c:pt>
                <c:pt idx="7">
                  <c:v>0.0228181541170094</c:v>
                </c:pt>
                <c:pt idx="8">
                  <c:v>0.00800000000000001</c:v>
                </c:pt>
                <c:pt idx="9">
                  <c:v>0.00799999999999979</c:v>
                </c:pt>
                <c:pt idx="10">
                  <c:v>0.00799999999999979</c:v>
                </c:pt>
                <c:pt idx="11">
                  <c:v>0.00800000000000001</c:v>
                </c:pt>
                <c:pt idx="12">
                  <c:v>0.00799999999999979</c:v>
                </c:pt>
                <c:pt idx="13">
                  <c:v>0.00839999999999996</c:v>
                </c:pt>
                <c:pt idx="14">
                  <c:v>0.00879999999999992</c:v>
                </c:pt>
                <c:pt idx="15">
                  <c:v>0.00919999999999988</c:v>
                </c:pt>
                <c:pt idx="16">
                  <c:v>0.00960000000000028</c:v>
                </c:pt>
                <c:pt idx="17">
                  <c:v>0.01</c:v>
                </c:pt>
                <c:pt idx="18">
                  <c:v>0.01</c:v>
                </c:pt>
              </c:numCache>
            </c:numRef>
          </c:val>
          <c:smooth val="0"/>
        </c:ser>
        <c:ser>
          <c:idx val="2"/>
          <c:order val="2"/>
          <c:tx>
            <c:strRef>
              <c:f>'SMPT_rég_1,0 %'!$L$5:$L$5</c:f>
              <c:strCache>
                <c:ptCount val="1"/>
                <c:pt idx="0">
                  <c:v>RATP</c:v>
                </c:pt>
              </c:strCache>
            </c:strRef>
          </c:tx>
          <c:spPr>
            <a:solidFill>
              <a:srgbClr val="87a44b"/>
            </a:solidFill>
            <a:ln w="28440">
              <a:solidFill>
                <a:srgbClr val="87a44b"/>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'SMPT_rég_1,0 %'!$L$6:$L$24</c:f>
              <c:numCache>
                <c:formatCode>General</c:formatCode>
                <c:ptCount val="19"/>
                <c:pt idx="0">
                  <c:v/>
                </c:pt>
                <c:pt idx="1">
                  <c:v>-0.00341549887608106</c:v>
                </c:pt>
                <c:pt idx="2">
                  <c:v>-0.000194137060764987</c:v>
                </c:pt>
                <c:pt idx="3">
                  <c:v>0.00404748009816847</c:v>
                </c:pt>
                <c:pt idx="4">
                  <c:v>0.00807096361481552</c:v>
                </c:pt>
                <c:pt idx="5">
                  <c:v>0.000415355721739452</c:v>
                </c:pt>
                <c:pt idx="6">
                  <c:v>0.00675068361133002</c:v>
                </c:pt>
                <c:pt idx="7">
                  <c:v>0.00973409291219762</c:v>
                </c:pt>
                <c:pt idx="8">
                  <c:v>-0.00342225342225355</c:v>
                </c:pt>
                <c:pt idx="9">
                  <c:v>-0.00195000195000195</c:v>
                </c:pt>
                <c:pt idx="10">
                  <c:v>-0.00047775047775056</c:v>
                </c:pt>
                <c:pt idx="11">
                  <c:v>0.000994500994501157</c:v>
                </c:pt>
                <c:pt idx="12">
                  <c:v>0.00246675246675254</c:v>
                </c:pt>
                <c:pt idx="13">
                  <c:v>0.00393900393900393</c:v>
                </c:pt>
                <c:pt idx="14">
                  <c:v>0.00541125541125576</c:v>
                </c:pt>
                <c:pt idx="15">
                  <c:v>0.00688350688350692</c:v>
                </c:pt>
                <c:pt idx="16">
                  <c:v>0.0083557583557583</c:v>
                </c:pt>
                <c:pt idx="17">
                  <c:v>0.00982800982800991</c:v>
                </c:pt>
                <c:pt idx="18">
                  <c:v>0.00982800982800991</c:v>
                </c:pt>
              </c:numCache>
            </c:numRef>
          </c:val>
          <c:smooth val="0"/>
        </c:ser>
        <c:ser>
          <c:idx val="3"/>
          <c:order val="3"/>
          <c:tx>
            <c:strRef>
              <c:f>'SMPT_rég_1,0 %'!$M$5:$M$5</c:f>
              <c:strCache>
                <c:ptCount val="1"/>
                <c:pt idx="0">
                  <c:v>ENIM</c:v>
                </c:pt>
              </c:strCache>
            </c:strRef>
          </c:tx>
          <c:spPr>
            <a:solidFill>
              <a:srgbClr val="6f568d"/>
            </a:solidFill>
            <a:ln w="28440">
              <a:solidFill>
                <a:srgbClr val="6f568d"/>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'SMPT_rég_1,0 %'!$M$6:$M$24</c:f>
              <c:numCache>
                <c:formatCode>General</c:formatCode>
                <c:ptCount val="19"/>
                <c:pt idx="0">
                  <c:v/>
                </c:pt>
                <c:pt idx="1">
                  <c:v>-0.00518306348662612</c:v>
                </c:pt>
                <c:pt idx="2">
                  <c:v>0.00300990099009901</c:v>
                </c:pt>
                <c:pt idx="3">
                  <c:v>0.0133562552980284</c:v>
                </c:pt>
                <c:pt idx="4">
                  <c:v>0.021023235395889</c:v>
                </c:pt>
                <c:pt idx="5">
                  <c:v>0.0133611787241126</c:v>
                </c:pt>
                <c:pt idx="6">
                  <c:v>0.0186896653937862</c:v>
                </c:pt>
                <c:pt idx="7">
                  <c:v>0.0206196362592843</c:v>
                </c:pt>
                <c:pt idx="8">
                  <c:v>0.00625000000000009</c:v>
                </c:pt>
                <c:pt idx="9">
                  <c:v>0.0066666666666666</c:v>
                </c:pt>
                <c:pt idx="10">
                  <c:v>0.00708333333333355</c:v>
                </c:pt>
                <c:pt idx="11">
                  <c:v>0.00750000000000006</c:v>
                </c:pt>
                <c:pt idx="12">
                  <c:v>0.00791666666666679</c:v>
                </c:pt>
                <c:pt idx="13">
                  <c:v>0.0083333333333333</c:v>
                </c:pt>
                <c:pt idx="14">
                  <c:v>0.00875000000000026</c:v>
                </c:pt>
                <c:pt idx="15">
                  <c:v>0.00916666666666655</c:v>
                </c:pt>
                <c:pt idx="16">
                  <c:v>0.00958333333333328</c:v>
                </c:pt>
                <c:pt idx="17">
                  <c:v>0.0100000000000002</c:v>
                </c:pt>
                <c:pt idx="18">
                  <c:v>0.01</c:v>
                </c:pt>
              </c:numCache>
            </c:numRef>
          </c:val>
          <c:smooth val="0"/>
        </c:ser>
        <c:ser>
          <c:idx val="4"/>
          <c:order val="4"/>
          <c:tx>
            <c:strRef>
              <c:f>'SMPT_rég_1,0 %'!$N$5:$N$5</c:f>
              <c:strCache>
                <c:ptCount val="1"/>
                <c:pt idx="0">
                  <c:v>CNIEG</c:v>
                </c:pt>
              </c:strCache>
            </c:strRef>
          </c:tx>
          <c:spPr>
            <a:solidFill>
              <a:srgbClr val="3d97af"/>
            </a:solidFill>
            <a:ln w="28440">
              <a:solidFill>
                <a:srgbClr val="3d97af"/>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'SMPT_rég_1,0 %'!$N$6:$N$24</c:f>
              <c:numCache>
                <c:formatCode>General</c:formatCode>
                <c:ptCount val="19"/>
                <c:pt idx="0">
                  <c:v/>
                </c:pt>
                <c:pt idx="1">
                  <c:v>-0.00234814617770418</c:v>
                </c:pt>
                <c:pt idx="2">
                  <c:v>0.0098618662339407</c:v>
                </c:pt>
                <c:pt idx="3">
                  <c:v>0.00748190911513946</c:v>
                </c:pt>
                <c:pt idx="4">
                  <c:v>0.0174201428341993</c:v>
                </c:pt>
                <c:pt idx="5">
                  <c:v>0.0104760857173747</c:v>
                </c:pt>
                <c:pt idx="6">
                  <c:v>0.0160321922988029</c:v>
                </c:pt>
                <c:pt idx="7">
                  <c:v>0.0182001772606903</c:v>
                </c:pt>
                <c:pt idx="8">
                  <c:v>0.00410403378431479</c:v>
                </c:pt>
                <c:pt idx="9">
                  <c:v>0.00475914114161324</c:v>
                </c:pt>
                <c:pt idx="10">
                  <c:v>0.00541424849891148</c:v>
                </c:pt>
                <c:pt idx="11">
                  <c:v>0.00606935585620971</c:v>
                </c:pt>
                <c:pt idx="12">
                  <c:v>0.00672446321350817</c:v>
                </c:pt>
                <c:pt idx="13">
                  <c:v>0.00737957057080663</c:v>
                </c:pt>
                <c:pt idx="14">
                  <c:v>0.00803467792810486</c:v>
                </c:pt>
                <c:pt idx="15">
                  <c:v>0.00868978528540332</c:v>
                </c:pt>
                <c:pt idx="16">
                  <c:v>0.00934489264270155</c:v>
                </c:pt>
                <c:pt idx="17">
                  <c:v>0.00999999999999979</c:v>
                </c:pt>
                <c:pt idx="18">
                  <c:v>0.00999999999999979</c:v>
                </c:pt>
              </c:numCache>
            </c:numRef>
          </c:val>
          <c:smooth val="0"/>
        </c:ser>
        <c:ser>
          <c:idx val="5"/>
          <c:order val="5"/>
          <c:tx>
            <c:strRef>
              <c:f>'SMPT_rég_1,0 %'!$O$5:$O$5</c:f>
              <c:strCache>
                <c:ptCount val="1"/>
                <c:pt idx="0">
                  <c:v>CRPCEN</c:v>
                </c:pt>
              </c:strCache>
            </c:strRef>
          </c:tx>
          <c:spPr>
            <a:solidFill>
              <a:srgbClr val="db8238"/>
            </a:solidFill>
            <a:ln w="28440">
              <a:solidFill>
                <a:srgbClr val="db8238"/>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'SMPT_rég_1,0 %'!$O$6:$O$24</c:f>
              <c:numCache>
                <c:formatCode>General</c:formatCode>
                <c:ptCount val="19"/>
                <c:pt idx="0">
                  <c:v/>
                </c:pt>
                <c:pt idx="1">
                  <c:v>0.01</c:v>
                </c:pt>
                <c:pt idx="2">
                  <c:v>0.01</c:v>
                </c:pt>
                <c:pt idx="3">
                  <c:v>0.0109999999999999</c:v>
                </c:pt>
                <c:pt idx="4">
                  <c:v>0.0109999999999999</c:v>
                </c:pt>
                <c:pt idx="5">
                  <c:v>0.00800000000000001</c:v>
                </c:pt>
                <c:pt idx="6">
                  <c:v>0.0089999999999999</c:v>
                </c:pt>
                <c:pt idx="7">
                  <c:v>0.01</c:v>
                </c:pt>
                <c:pt idx="8">
                  <c:v>0.0114000000000001</c:v>
                </c:pt>
                <c:pt idx="9">
                  <c:v>0.0113000000000001</c:v>
                </c:pt>
                <c:pt idx="10">
                  <c:v>0.0113000000000001</c:v>
                </c:pt>
                <c:pt idx="11">
                  <c:v>0.0113000000000001</c:v>
                </c:pt>
                <c:pt idx="12">
                  <c:v>0.0113000000000001</c:v>
                </c:pt>
                <c:pt idx="13">
                  <c:v>0.0113000000000001</c:v>
                </c:pt>
                <c:pt idx="14">
                  <c:v>0.01</c:v>
                </c:pt>
                <c:pt idx="15">
                  <c:v>0.01</c:v>
                </c:pt>
                <c:pt idx="16">
                  <c:v>0.01</c:v>
                </c:pt>
                <c:pt idx="17">
                  <c:v>0.01</c:v>
                </c:pt>
                <c:pt idx="18">
                  <c:v>0.01</c:v>
                </c:pt>
              </c:numCache>
            </c:numRef>
          </c:val>
          <c:smooth val="0"/>
        </c:ser>
        <c:ser>
          <c:idx val="6"/>
          <c:order val="6"/>
          <c:tx>
            <c:strRef>
              <c:f>'SMPT_rég_1,0 %'!$P$5:$P$5</c:f>
              <c:strCache>
                <c:ptCount val="1"/>
                <c:pt idx="0">
                  <c:v>BDF</c:v>
                </c:pt>
              </c:strCache>
            </c:strRef>
          </c:tx>
          <c:spPr>
            <a:solidFill>
              <a:srgbClr val="8ea5ca"/>
            </a:solidFill>
            <a:ln w="28440">
              <a:solidFill>
                <a:srgbClr val="8ea5ca"/>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'SMPT_rég_1,0 %'!$P$6:$P$24</c:f>
              <c:numCache>
                <c:formatCode>General</c:formatCode>
                <c:ptCount val="19"/>
                <c:pt idx="0">
                  <c:v/>
                </c:pt>
                <c:pt idx="1">
                  <c:v>0.0129999999999999</c:v>
                </c:pt>
                <c:pt idx="2">
                  <c:v>0.00700198019801968</c:v>
                </c:pt>
                <c:pt idx="3">
                  <c:v>0.022431087435026</c:v>
                </c:pt>
                <c:pt idx="4">
                  <c:v>0.0281348400205377</c:v>
                </c:pt>
                <c:pt idx="5">
                  <c:v>0.020419415789853</c:v>
                </c:pt>
                <c:pt idx="6">
                  <c:v>0.0234348257083432</c:v>
                </c:pt>
                <c:pt idx="7">
                  <c:v>0.0251519653813637</c:v>
                </c:pt>
                <c:pt idx="8">
                  <c:v>0.0104</c:v>
                </c:pt>
                <c:pt idx="9">
                  <c:v>0.0087999999999997</c:v>
                </c:pt>
                <c:pt idx="10">
                  <c:v>0.0089999999999999</c:v>
                </c:pt>
                <c:pt idx="11">
                  <c:v>0.00910000000000011</c:v>
                </c:pt>
                <c:pt idx="12">
                  <c:v>0.00930000000000009</c:v>
                </c:pt>
                <c:pt idx="13">
                  <c:v>0.00940000000000008</c:v>
                </c:pt>
                <c:pt idx="14">
                  <c:v>0.00959999999999983</c:v>
                </c:pt>
                <c:pt idx="15">
                  <c:v>0.00970000000000004</c:v>
                </c:pt>
                <c:pt idx="16">
                  <c:v>0.00990000000000024</c:v>
                </c:pt>
                <c:pt idx="17">
                  <c:v>0.01</c:v>
                </c:pt>
                <c:pt idx="18">
                  <c:v>0.01</c:v>
                </c:pt>
              </c:numCache>
            </c:numRef>
          </c:val>
          <c:smooth val="0"/>
        </c:ser>
        <c:hiLowLines>
          <c:spPr>
            <a:ln>
              <a:noFill/>
            </a:ln>
          </c:spPr>
        </c:hiLowLines>
        <c:marker val="0"/>
        <c:axId val="42148878"/>
        <c:axId val="5385583"/>
      </c:lineChart>
      <c:catAx>
        <c:axId val="4214887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385583"/>
        <c:crosses val="autoZero"/>
        <c:auto val="1"/>
        <c:lblAlgn val="ctr"/>
        <c:lblOffset val="100"/>
      </c:catAx>
      <c:valAx>
        <c:axId val="5385583"/>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2148878"/>
        <c:crosses val="autoZero"/>
        <c:crossBetween val="midCat"/>
      </c:valAx>
      <c:spPr>
        <a:solidFill>
          <a:srgbClr val="ffffff"/>
        </a:solidFill>
        <a:ln>
          <a:noFill/>
        </a:ln>
      </c:spPr>
    </c:plotArea>
    <c:legend>
      <c:legendPos val="r"/>
      <c:layout>
        <c:manualLayout>
          <c:xMode val="edge"/>
          <c:yMode val="edge"/>
          <c:x val="0.120206371081902"/>
          <c:y val="0.775598008080374"/>
        </c:manualLayout>
      </c:layout>
      <c:overlay val="0"/>
      <c:spPr>
        <a:noFill/>
        <a:ln>
          <a:noFill/>
        </a:ln>
      </c:spPr>
    </c:legend>
    <c:plotVisOnly val="1"/>
    <c:dispBlanksAs val="gap"/>
  </c:chart>
  <c:spPr>
    <a:solidFill>
      <a:srgbClr val="ffffff"/>
    </a:solidFill>
    <a:ln>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706469262955"/>
          <c:y val="0.0514322916666667"/>
          <c:w val="0.810025748310267"/>
          <c:h val="0.717447916666667"/>
        </c:manualLayout>
      </c:layout>
      <c:lineChart>
        <c:grouping val="standard"/>
        <c:varyColors val="0"/>
        <c:ser>
          <c:idx val="0"/>
          <c:order val="0"/>
          <c:tx>
            <c:strRef>
              <c:f>'SMPT_rég_1,0 %'!$C$5:$C$5</c:f>
              <c:strCache>
                <c:ptCount val="1"/>
                <c:pt idx="0">
                  <c:v>SMPT Ensemble</c:v>
                </c:pt>
              </c:strCache>
            </c:strRef>
          </c:tx>
          <c:spPr>
            <a:solidFill>
              <a:srgbClr val="4a7ebb"/>
            </a:solidFill>
            <a:ln w="38160">
              <a:solidFill>
                <a:srgbClr val="4a7ebb"/>
              </a:solidFill>
              <a:custDash/>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'SMPT_rég_1,0 %'!$C$6:$C$24</c:f>
              <c:numCache>
                <c:formatCode>General</c:formatCode>
                <c:ptCount val="19"/>
                <c:pt idx="0">
                  <c:v/>
                </c:pt>
                <c:pt idx="1">
                  <c:v>0.0126383467232996</c:v>
                </c:pt>
                <c:pt idx="2">
                  <c:v>0.01</c:v>
                </c:pt>
                <c:pt idx="3">
                  <c:v>0.011</c:v>
                </c:pt>
                <c:pt idx="4">
                  <c:v>0.011</c:v>
                </c:pt>
                <c:pt idx="5">
                  <c:v>0.008</c:v>
                </c:pt>
                <c:pt idx="6">
                  <c:v>0.009</c:v>
                </c:pt>
                <c:pt idx="7">
                  <c:v>0.01</c:v>
                </c:pt>
                <c:pt idx="8">
                  <c:v>0.0114</c:v>
                </c:pt>
                <c:pt idx="9">
                  <c:v>0.0113</c:v>
                </c:pt>
                <c:pt idx="10">
                  <c:v>0.0113</c:v>
                </c:pt>
                <c:pt idx="11">
                  <c:v>0.0113</c:v>
                </c:pt>
                <c:pt idx="12">
                  <c:v>0.0113</c:v>
                </c:pt>
                <c:pt idx="13">
                  <c:v>0.0113</c:v>
                </c:pt>
                <c:pt idx="14">
                  <c:v>0.01</c:v>
                </c:pt>
                <c:pt idx="15">
                  <c:v>0.01</c:v>
                </c:pt>
                <c:pt idx="16">
                  <c:v>0.01</c:v>
                </c:pt>
                <c:pt idx="17">
                  <c:v>0.01</c:v>
                </c:pt>
                <c:pt idx="18">
                  <c:v>0.01</c:v>
                </c:pt>
              </c:numCache>
            </c:numRef>
          </c:val>
          <c:smooth val="0"/>
        </c:ser>
        <c:ser>
          <c:idx val="1"/>
          <c:order val="1"/>
          <c:tx>
            <c:strRef>
              <c:f>'SMPT_rég_1,0 %'!$Q$5:$Q$5</c:f>
              <c:strCache>
                <c:ptCount val="1"/>
                <c:pt idx="0">
                  <c:v>MSA EXA </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'SMPT_rég_1,0 %'!$Q$6:$Q$24</c:f>
              <c:numCache>
                <c:formatCode>General</c:formatCode>
                <c:ptCount val="19"/>
                <c:pt idx="0">
                  <c:v/>
                </c:pt>
                <c:pt idx="1">
                  <c:v>0.0129999999999999</c:v>
                </c:pt>
                <c:pt idx="2">
                  <c:v>-0.0338770961967046</c:v>
                </c:pt>
                <c:pt idx="3">
                  <c:v>-0.0156541656189688</c:v>
                </c:pt>
                <c:pt idx="4">
                  <c:v>-0.00278130155899758</c:v>
                </c:pt>
                <c:pt idx="5">
                  <c:v>-0.0104439605293234</c:v>
                </c:pt>
                <c:pt idx="6">
                  <c:v>0.0132014906527507</c:v>
                </c:pt>
                <c:pt idx="7">
                  <c:v>0.0147005497192554</c:v>
                </c:pt>
                <c:pt idx="8">
                  <c:v>0</c:v>
                </c:pt>
                <c:pt idx="9">
                  <c:v>0</c:v>
                </c:pt>
                <c:pt idx="10">
                  <c:v>0</c:v>
                </c:pt>
                <c:pt idx="11">
                  <c:v>0</c:v>
                </c:pt>
                <c:pt idx="12">
                  <c:v>0</c:v>
                </c:pt>
                <c:pt idx="13">
                  <c:v>0</c:v>
                </c:pt>
                <c:pt idx="14">
                  <c:v>0.00239999999999996</c:v>
                </c:pt>
                <c:pt idx="15">
                  <c:v>0.00485000000000002</c:v>
                </c:pt>
                <c:pt idx="16">
                  <c:v>0.00727499999999992</c:v>
                </c:pt>
                <c:pt idx="17">
                  <c:v>0.01</c:v>
                </c:pt>
                <c:pt idx="18">
                  <c:v>0.01</c:v>
                </c:pt>
              </c:numCache>
            </c:numRef>
          </c:val>
          <c:smooth val="0"/>
        </c:ser>
        <c:ser>
          <c:idx val="2"/>
          <c:order val="2"/>
          <c:tx>
            <c:strRef>
              <c:f>'SMPT_rég_1,0 %'!$R$5:$R$5</c:f>
              <c:strCache>
                <c:ptCount val="1"/>
                <c:pt idx="0">
                  <c:v>RSI AVIC</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'SMPT_rég_1,0 %'!$R$6:$R$24</c:f>
              <c:numCache>
                <c:formatCode>General</c:formatCode>
                <c:ptCount val="19"/>
                <c:pt idx="0">
                  <c:v/>
                </c:pt>
                <c:pt idx="1">
                  <c:v>-0.00199600798403199</c:v>
                </c:pt>
                <c:pt idx="2">
                  <c:v>0.00135190124956885</c:v>
                </c:pt>
                <c:pt idx="3">
                  <c:v>0.0149011312613085</c:v>
                </c:pt>
                <c:pt idx="4">
                  <c:v>0.00864457353692361</c:v>
                </c:pt>
                <c:pt idx="5">
                  <c:v>0.00682023435557655</c:v>
                </c:pt>
                <c:pt idx="6">
                  <c:v>0.00570761121421204</c:v>
                </c:pt>
                <c:pt idx="7">
                  <c:v>0.00828008642570954</c:v>
                </c:pt>
                <c:pt idx="8">
                  <c:v>0.00993655618242695</c:v>
                </c:pt>
                <c:pt idx="9">
                  <c:v>0.0101932780912133</c:v>
                </c:pt>
                <c:pt idx="10">
                  <c:v>0.00879999999999992</c:v>
                </c:pt>
                <c:pt idx="11">
                  <c:v>0.0089999999999999</c:v>
                </c:pt>
                <c:pt idx="12">
                  <c:v>0.00909999999999989</c:v>
                </c:pt>
                <c:pt idx="13">
                  <c:v>0.00930000000000009</c:v>
                </c:pt>
                <c:pt idx="14">
                  <c:v>0.0094000000000003</c:v>
                </c:pt>
                <c:pt idx="15">
                  <c:v>0.00960000000000005</c:v>
                </c:pt>
                <c:pt idx="16">
                  <c:v>0.00970000000000026</c:v>
                </c:pt>
                <c:pt idx="17">
                  <c:v>0.00990000000000002</c:v>
                </c:pt>
                <c:pt idx="18">
                  <c:v>0.00999999999999979</c:v>
                </c:pt>
              </c:numCache>
            </c:numRef>
          </c:val>
          <c:smooth val="0"/>
        </c:ser>
        <c:ser>
          <c:idx val="3"/>
          <c:order val="3"/>
          <c:tx>
            <c:strRef>
              <c:f>'SMPT_rég_1,0 %'!$S$5:$S$5</c:f>
              <c:strCache>
                <c:ptCount val="1"/>
                <c:pt idx="0">
                  <c:v>RSI AVA</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'SMPT_rég_1,0 %'!$S$6:$S$24</c:f>
              <c:numCache>
                <c:formatCode>General</c:formatCode>
                <c:ptCount val="19"/>
                <c:pt idx="0">
                  <c:v/>
                </c:pt>
                <c:pt idx="1">
                  <c:v>-0.00199600798403199</c:v>
                </c:pt>
                <c:pt idx="2">
                  <c:v>0.00113682605077381</c:v>
                </c:pt>
                <c:pt idx="3">
                  <c:v>0.0144629590985459</c:v>
                </c:pt>
                <c:pt idx="4">
                  <c:v>0.00864258454842237</c:v>
                </c:pt>
                <c:pt idx="5">
                  <c:v>0.00714283724324805</c:v>
                </c:pt>
                <c:pt idx="6">
                  <c:v>0.00570761121421204</c:v>
                </c:pt>
                <c:pt idx="7">
                  <c:v>0.00831574968737225</c:v>
                </c:pt>
                <c:pt idx="8">
                  <c:v>0.0099603652861282</c:v>
                </c:pt>
                <c:pt idx="9">
                  <c:v>0.0102051826430638</c:v>
                </c:pt>
                <c:pt idx="10">
                  <c:v>0.00879999999999992</c:v>
                </c:pt>
                <c:pt idx="11">
                  <c:v>0.0089999999999999</c:v>
                </c:pt>
                <c:pt idx="12">
                  <c:v>0.00910000000000011</c:v>
                </c:pt>
                <c:pt idx="13">
                  <c:v>0.00930000000000009</c:v>
                </c:pt>
                <c:pt idx="14">
                  <c:v>0.00940000000000008</c:v>
                </c:pt>
                <c:pt idx="15">
                  <c:v>0.00960000000000028</c:v>
                </c:pt>
                <c:pt idx="16">
                  <c:v>0.00970000000000004</c:v>
                </c:pt>
                <c:pt idx="17">
                  <c:v>0.00990000000000002</c:v>
                </c:pt>
                <c:pt idx="18">
                  <c:v>0.01</c:v>
                </c:pt>
              </c:numCache>
            </c:numRef>
          </c:val>
          <c:smooth val="0"/>
        </c:ser>
        <c:ser>
          <c:idx val="4"/>
          <c:order val="4"/>
          <c:tx>
            <c:strRef>
              <c:f>'SMPT_rég_1,0 %'!$U$5:$U$5</c:f>
              <c:strCache>
                <c:ptCount val="1"/>
                <c:pt idx="0">
                  <c:v>CNBF</c:v>
                </c:pt>
              </c:strCache>
            </c:strRef>
          </c:tx>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'SMPT_rég_1,0 %'!$U$6:$U$24</c:f>
              <c:numCache>
                <c:formatCode>General</c:formatCode>
                <c:ptCount val="19"/>
                <c:pt idx="0">
                  <c:v/>
                </c:pt>
                <c:pt idx="1">
                  <c:v>-0.00199600798403199</c:v>
                </c:pt>
                <c:pt idx="2">
                  <c:v>0.024660796066811</c:v>
                </c:pt>
                <c:pt idx="3">
                  <c:v>0.0291048618107592</c:v>
                </c:pt>
                <c:pt idx="4">
                  <c:v>0.0332493727110184</c:v>
                </c:pt>
                <c:pt idx="5">
                  <c:v>0.0254955675327071</c:v>
                </c:pt>
                <c:pt idx="6">
                  <c:v>0.0285948227319281</c:v>
                </c:pt>
                <c:pt idx="7">
                  <c:v>0.0292078568761698</c:v>
                </c:pt>
                <c:pt idx="8">
                  <c:v>0.0123133771089183</c:v>
                </c:pt>
                <c:pt idx="9">
                  <c:v>0.0123029048818826</c:v>
                </c:pt>
                <c:pt idx="10">
                  <c:v>0.00953710483116232</c:v>
                </c:pt>
                <c:pt idx="11">
                  <c:v>0.00960323271242491</c:v>
                </c:pt>
                <c:pt idx="12">
                  <c:v>0.0096693605936875</c:v>
                </c:pt>
                <c:pt idx="13">
                  <c:v>0.00973548847494987</c:v>
                </c:pt>
                <c:pt idx="14">
                  <c:v>0.00980161635621224</c:v>
                </c:pt>
                <c:pt idx="15">
                  <c:v>0.00986774423747527</c:v>
                </c:pt>
                <c:pt idx="16">
                  <c:v>0.00993387211873764</c:v>
                </c:pt>
                <c:pt idx="17">
                  <c:v>0.01</c:v>
                </c:pt>
                <c:pt idx="18">
                  <c:v>0.0100000000000002</c:v>
                </c:pt>
              </c:numCache>
            </c:numRef>
          </c:val>
          <c:smooth val="0"/>
        </c:ser>
        <c:ser>
          <c:idx val="5"/>
          <c:order val="5"/>
          <c:tx>
            <c:strRef>
              <c:f>'SMPT_rég_1,0 %'!$T$5:$T$5</c:f>
              <c:strCache>
                <c:ptCount val="1"/>
                <c:pt idx="0">
                  <c:v>CNAVPL</c:v>
                </c:pt>
              </c:strCache>
            </c:strRef>
          </c:tx>
          <c:spPr>
            <a:solidFill>
              <a:srgbClr val="f59240"/>
            </a:solidFill>
            <a:ln w="28440">
              <a:solidFill>
                <a:srgbClr val="f59240"/>
              </a:solidFill>
              <a:round/>
            </a:ln>
          </c:spPr>
          <c:marker>
            <c:symbol val="none"/>
          </c:marker>
          <c:dLbls>
            <c:dLblPos val="r"/>
            <c:showLegendKey val="0"/>
            <c:showVal val="0"/>
            <c:showCatName val="0"/>
            <c:showSerName val="0"/>
            <c:showPercent val="0"/>
            <c:showLeaderLines val="0"/>
          </c:dLbls>
          <c:cat>
            <c:strRef>
              <c:f>'SMPT_rég_1,0 %'!$B$6:$B$24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'SMPT_rég_1,0 %'!$T$6:$T$24</c:f>
              <c:numCache>
                <c:formatCode>General</c:formatCode>
                <c:ptCount val="19"/>
                <c:pt idx="0">
                  <c:v/>
                </c:pt>
                <c:pt idx="1">
                  <c:v>-0.000998003992016105</c:v>
                </c:pt>
                <c:pt idx="2">
                  <c:v>-0.00201561219582513</c:v>
                </c:pt>
                <c:pt idx="3">
                  <c:v>0.00832162933802638</c:v>
                </c:pt>
                <c:pt idx="4">
                  <c:v>0.015944300128413</c:v>
                </c:pt>
                <c:pt idx="5">
                  <c:v>0.00833972073676859</c:v>
                </c:pt>
                <c:pt idx="6">
                  <c:v>0.018077197636688</c:v>
                </c:pt>
                <c:pt idx="7">
                  <c:v>0.0195012367644345</c:v>
                </c:pt>
                <c:pt idx="8">
                  <c:v>0.00527833794322397</c:v>
                </c:pt>
                <c:pt idx="9">
                  <c:v>0.00537002557021782</c:v>
                </c:pt>
                <c:pt idx="10">
                  <c:v>0.00576654976702984</c:v>
                </c:pt>
                <c:pt idx="11">
                  <c:v>0.00609335727275728</c:v>
                </c:pt>
                <c:pt idx="12">
                  <c:v>0.00651310517539105</c:v>
                </c:pt>
                <c:pt idx="13">
                  <c:v>0.00673688541358874</c:v>
                </c:pt>
                <c:pt idx="14">
                  <c:v>0.00771967193851375</c:v>
                </c:pt>
                <c:pt idx="15">
                  <c:v>0.00848415480356324</c:v>
                </c:pt>
                <c:pt idx="16">
                  <c:v>0.00931059644415222</c:v>
                </c:pt>
                <c:pt idx="17">
                  <c:v>0.01</c:v>
                </c:pt>
                <c:pt idx="18">
                  <c:v>0.01</c:v>
                </c:pt>
              </c:numCache>
            </c:numRef>
          </c:val>
          <c:smooth val="0"/>
        </c:ser>
        <c:hiLowLines>
          <c:spPr>
            <a:ln>
              <a:noFill/>
            </a:ln>
          </c:spPr>
        </c:hiLowLines>
        <c:marker val="0"/>
        <c:axId val="73438747"/>
        <c:axId val="92564971"/>
      </c:lineChart>
      <c:catAx>
        <c:axId val="7343874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2564971"/>
        <c:crosses val="autoZero"/>
        <c:auto val="1"/>
        <c:lblAlgn val="ctr"/>
        <c:lblOffset val="100"/>
      </c:catAx>
      <c:valAx>
        <c:axId val="92564971"/>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3438747"/>
        <c:crosses val="autoZero"/>
        <c:crossBetween val="midCat"/>
      </c:valAx>
      <c:spPr>
        <a:solidFill>
          <a:srgbClr val="ffffff"/>
        </a:solidFill>
        <a:ln>
          <a:noFill/>
        </a:ln>
      </c:spPr>
    </c:plotArea>
    <c:legend>
      <c:legendPos val="r"/>
      <c:layout>
        <c:manualLayout>
          <c:xMode val="edge"/>
          <c:yMode val="edge"/>
          <c:x val="0.246535712670141"/>
          <c:y val="0.734259418995715"/>
        </c:manualLayout>
      </c:layout>
      <c:overlay val="0"/>
      <c:spPr>
        <a:noFill/>
        <a:ln>
          <a:noFill/>
        </a:ln>
      </c:spPr>
    </c:legend>
    <c:plotVisOnly val="1"/>
    <c:dispBlanksAs val="gap"/>
  </c:chart>
  <c:spPr>
    <a:solidFill>
      <a:srgbClr val="ffffff"/>
    </a:solidFill>
    <a:ln>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SMPT!$K$5:$K$5</c:f>
              <c:strCache>
                <c:ptCount val="1"/>
                <c:pt idx="0">
                  <c:v>Sc_1,8%</c:v>
                </c:pt>
              </c:strCache>
            </c:strRef>
          </c:tx>
          <c:spPr>
            <a:solidFill>
              <a:srgbClr val="3d97af"/>
            </a:solidFill>
            <a:ln w="28440">
              <a:solidFill>
                <a:srgbClr val="3d97af"/>
              </a:solidFill>
              <a:round/>
            </a:ln>
          </c:spPr>
          <c:marker>
            <c:symbol val="none"/>
          </c:marker>
          <c:dLbls>
            <c:dLblPos val="r"/>
            <c:showLegendKey val="0"/>
            <c:showVal val="0"/>
            <c:showCatName val="0"/>
            <c:showSerName val="0"/>
            <c:showPercent val="0"/>
            <c:showLeaderLines val="0"/>
          </c:dLbls>
          <c:cat>
            <c:strRef>
              <c:f>SMPT!$B$7:$B$127</c:f>
              <c:strCache>
                <c:ptCount val="12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pt idx="101">
                  <c:v>2051</c:v>
                </c:pt>
                <c:pt idx="102">
                  <c:v>2052</c:v>
                </c:pt>
                <c:pt idx="103">
                  <c:v>2053</c:v>
                </c:pt>
                <c:pt idx="104">
                  <c:v>2054</c:v>
                </c:pt>
                <c:pt idx="105">
                  <c:v>2055</c:v>
                </c:pt>
                <c:pt idx="106">
                  <c:v>2056</c:v>
                </c:pt>
                <c:pt idx="107">
                  <c:v>2057</c:v>
                </c:pt>
                <c:pt idx="108">
                  <c:v>2058</c:v>
                </c:pt>
                <c:pt idx="109">
                  <c:v>2059</c:v>
                </c:pt>
                <c:pt idx="110">
                  <c:v>2060</c:v>
                </c:pt>
                <c:pt idx="111">
                  <c:v>2061</c:v>
                </c:pt>
                <c:pt idx="112">
                  <c:v>2062</c:v>
                </c:pt>
                <c:pt idx="113">
                  <c:v>2063</c:v>
                </c:pt>
                <c:pt idx="114">
                  <c:v>2064</c:v>
                </c:pt>
                <c:pt idx="115">
                  <c:v>2065</c:v>
                </c:pt>
                <c:pt idx="116">
                  <c:v>2066</c:v>
                </c:pt>
                <c:pt idx="117">
                  <c:v>2067</c:v>
                </c:pt>
                <c:pt idx="118">
                  <c:v>2068</c:v>
                </c:pt>
                <c:pt idx="119">
                  <c:v>2069</c:v>
                </c:pt>
                <c:pt idx="120">
                  <c:v>2070</c:v>
                </c:pt>
              </c:strCache>
            </c:strRef>
          </c:cat>
          <c:val>
            <c:numRef>
              <c:f>SMPT!$K$7:$K$127</c:f>
              <c:numCache>
                <c:formatCode>General</c:formatCode>
                <c:ptCount val="121"/>
                <c:pt idx="0">
                  <c:v>0.0292141972870807</c:v>
                </c:pt>
                <c:pt idx="1">
                  <c:v>0.0640365366794899</c:v>
                </c:pt>
                <c:pt idx="2">
                  <c:v>0.0448026885850055</c:v>
                </c:pt>
                <c:pt idx="3">
                  <c:v>0.0427339789954671</c:v>
                </c:pt>
                <c:pt idx="4">
                  <c:v>0.0575224901291371</c:v>
                </c:pt>
                <c:pt idx="5">
                  <c:v>0.0513950296644257</c:v>
                </c:pt>
                <c:pt idx="6">
                  <c:v>0.0384783964537636</c:v>
                </c:pt>
                <c:pt idx="7">
                  <c:v>0.0814116002506096</c:v>
                </c:pt>
                <c:pt idx="8">
                  <c:v>0.000222066423904765</c:v>
                </c:pt>
                <c:pt idx="9">
                  <c:v>0.00595344139502774</c:v>
                </c:pt>
                <c:pt idx="10">
                  <c:v>0.0610509076024581</c:v>
                </c:pt>
                <c:pt idx="11">
                  <c:v>0.0379733825546644</c:v>
                </c:pt>
                <c:pt idx="12">
                  <c:v>0.0823415029841645</c:v>
                </c:pt>
                <c:pt idx="13">
                  <c:v>0.0502122688902862</c:v>
                </c:pt>
                <c:pt idx="14">
                  <c:v>0.0423699962026936</c:v>
                </c:pt>
                <c:pt idx="15">
                  <c:v>0.0389645462141577</c:v>
                </c:pt>
                <c:pt idx="16">
                  <c:v>0.0410444184565255</c:v>
                </c:pt>
                <c:pt idx="17">
                  <c:v>0.043956441680604</c:v>
                </c:pt>
                <c:pt idx="18">
                  <c:v>0.0527373451772162</c:v>
                </c:pt>
                <c:pt idx="19">
                  <c:v>0.0351874230535796</c:v>
                </c:pt>
                <c:pt idx="20">
                  <c:v>0.0537895491606659</c:v>
                </c:pt>
                <c:pt idx="21">
                  <c:v>0.0459897302276566</c:v>
                </c:pt>
                <c:pt idx="22">
                  <c:v>0.0511933342158144</c:v>
                </c:pt>
                <c:pt idx="23">
                  <c:v>0.0259938410183671</c:v>
                </c:pt>
                <c:pt idx="24">
                  <c:v>0.0163819208677263</c:v>
                </c:pt>
                <c:pt idx="25">
                  <c:v>0.0278344417139347</c:v>
                </c:pt>
                <c:pt idx="26">
                  <c:v>0.0321324056466372</c:v>
                </c:pt>
                <c:pt idx="27">
                  <c:v>0.0179119286417759</c:v>
                </c:pt>
                <c:pt idx="28">
                  <c:v>0.035604977463469</c:v>
                </c:pt>
                <c:pt idx="29">
                  <c:v>0.00684136213135234</c:v>
                </c:pt>
                <c:pt idx="30">
                  <c:v>0.0031384572130897</c:v>
                </c:pt>
                <c:pt idx="31">
                  <c:v>-0.00966859488468474</c:v>
                </c:pt>
                <c:pt idx="32">
                  <c:v>0.0183385291050515</c:v>
                </c:pt>
                <c:pt idx="33">
                  <c:v>-0.00344904416930514</c:v>
                </c:pt>
                <c:pt idx="34">
                  <c:v>-0.00826345335486855</c:v>
                </c:pt>
                <c:pt idx="35">
                  <c:v>-0.000434415116223441</c:v>
                </c:pt>
                <c:pt idx="36">
                  <c:v>0.018135651095017</c:v>
                </c:pt>
                <c:pt idx="37">
                  <c:v>-0.00554085795804959</c:v>
                </c:pt>
                <c:pt idx="38">
                  <c:v>0.0154833787139217</c:v>
                </c:pt>
                <c:pt idx="39">
                  <c:v>0.0190039025461228</c:v>
                </c:pt>
                <c:pt idx="40">
                  <c:v>0.0233387942395493</c:v>
                </c:pt>
                <c:pt idx="41">
                  <c:v>0.00331875542619198</c:v>
                </c:pt>
                <c:pt idx="42">
                  <c:v>0.0128991756874659</c:v>
                </c:pt>
                <c:pt idx="43">
                  <c:v>-0.00367608270319897</c:v>
                </c:pt>
                <c:pt idx="44">
                  <c:v>0.000638288282830413</c:v>
                </c:pt>
                <c:pt idx="45">
                  <c:v>0.00614371689106341</c:v>
                </c:pt>
                <c:pt idx="46">
                  <c:v>0.0041334320606834</c:v>
                </c:pt>
                <c:pt idx="47">
                  <c:v>0.00197453347393517</c:v>
                </c:pt>
                <c:pt idx="48">
                  <c:v>0.0148615207090799</c:v>
                </c:pt>
                <c:pt idx="49">
                  <c:v>0.0185308486160647</c:v>
                </c:pt>
                <c:pt idx="50">
                  <c:v>0.0172601054249228</c:v>
                </c:pt>
                <c:pt idx="51">
                  <c:v>0.0185319490888483</c:v>
                </c:pt>
                <c:pt idx="52">
                  <c:v>0.016694187719783</c:v>
                </c:pt>
                <c:pt idx="53">
                  <c:v>0.00236581428697158</c:v>
                </c:pt>
                <c:pt idx="54">
                  <c:v>0.0137462122152858</c:v>
                </c:pt>
                <c:pt idx="55">
                  <c:v>0.00632426240586947</c:v>
                </c:pt>
                <c:pt idx="56">
                  <c:v>0.015698388463145</c:v>
                </c:pt>
                <c:pt idx="57">
                  <c:v>0.0110256448478674</c:v>
                </c:pt>
                <c:pt idx="58">
                  <c:v>-0.00419416545547147</c:v>
                </c:pt>
                <c:pt idx="59">
                  <c:v>-0.00119181512438971</c:v>
                </c:pt>
                <c:pt idx="60">
                  <c:v>0.0111852998621751</c:v>
                </c:pt>
                <c:pt idx="61">
                  <c:v>-0.00884548658621675</c:v>
                </c:pt>
                <c:pt idx="62">
                  <c:v>-0.0045661766229157</c:v>
                </c:pt>
                <c:pt idx="63">
                  <c:v>-0.00506261252579254</c:v>
                </c:pt>
                <c:pt idx="64">
                  <c:v>0.00398876605979059</c:v>
                </c:pt>
                <c:pt idx="65">
                  <c:v>0.0124373521584926</c:v>
                </c:pt>
                <c:pt idx="66">
                  <c:v>0.0126383467232996</c:v>
                </c:pt>
                <c:pt idx="67">
                  <c:v>0.01</c:v>
                </c:pt>
                <c:pt idx="68">
                  <c:v>0.0109999999999999</c:v>
                </c:pt>
                <c:pt idx="69">
                  <c:v>0.0109999999999999</c:v>
                </c:pt>
                <c:pt idx="70">
                  <c:v>0.00800000000000001</c:v>
                </c:pt>
                <c:pt idx="71">
                  <c:v>0.0089999999999999</c:v>
                </c:pt>
                <c:pt idx="72">
                  <c:v>0.01</c:v>
                </c:pt>
                <c:pt idx="73">
                  <c:v>0.0122</c:v>
                </c:pt>
                <c:pt idx="74">
                  <c:v>0.0128999999999999</c:v>
                </c:pt>
                <c:pt idx="75">
                  <c:v>0.0137</c:v>
                </c:pt>
                <c:pt idx="76">
                  <c:v>0.0145</c:v>
                </c:pt>
                <c:pt idx="77">
                  <c:v>0.0153000000000001</c:v>
                </c:pt>
                <c:pt idx="78">
                  <c:v>0.0161</c:v>
                </c:pt>
                <c:pt idx="79">
                  <c:v>0.0156000000000001</c:v>
                </c:pt>
                <c:pt idx="80">
                  <c:v>0.0164</c:v>
                </c:pt>
                <c:pt idx="81">
                  <c:v>0.0172000000000001</c:v>
                </c:pt>
                <c:pt idx="82">
                  <c:v>0.018</c:v>
                </c:pt>
                <c:pt idx="83">
                  <c:v>0.018</c:v>
                </c:pt>
                <c:pt idx="84">
                  <c:v>0.018</c:v>
                </c:pt>
                <c:pt idx="85">
                  <c:v>0.018</c:v>
                </c:pt>
                <c:pt idx="86">
                  <c:v>0.018</c:v>
                </c:pt>
                <c:pt idx="87">
                  <c:v>0.018</c:v>
                </c:pt>
                <c:pt idx="88">
                  <c:v>0.018</c:v>
                </c:pt>
                <c:pt idx="89">
                  <c:v>0.018</c:v>
                </c:pt>
                <c:pt idx="90">
                  <c:v>0.018</c:v>
                </c:pt>
                <c:pt idx="91">
                  <c:v>0.018</c:v>
                </c:pt>
                <c:pt idx="92">
                  <c:v>0.018</c:v>
                </c:pt>
                <c:pt idx="93">
                  <c:v>0.018</c:v>
                </c:pt>
                <c:pt idx="94">
                  <c:v>0.018</c:v>
                </c:pt>
                <c:pt idx="95">
                  <c:v>0.018</c:v>
                </c:pt>
                <c:pt idx="96">
                  <c:v>0.018</c:v>
                </c:pt>
                <c:pt idx="97">
                  <c:v>0.018</c:v>
                </c:pt>
                <c:pt idx="98">
                  <c:v>0.018</c:v>
                </c:pt>
                <c:pt idx="99">
                  <c:v>0.018</c:v>
                </c:pt>
                <c:pt idx="100">
                  <c:v>0.018</c:v>
                </c:pt>
                <c:pt idx="101">
                  <c:v>0.018</c:v>
                </c:pt>
                <c:pt idx="102">
                  <c:v>0.018</c:v>
                </c:pt>
                <c:pt idx="103">
                  <c:v>0.018</c:v>
                </c:pt>
                <c:pt idx="104">
                  <c:v>0.018</c:v>
                </c:pt>
                <c:pt idx="105">
                  <c:v>0.018</c:v>
                </c:pt>
                <c:pt idx="106">
                  <c:v>0.018</c:v>
                </c:pt>
                <c:pt idx="107">
                  <c:v>0.018</c:v>
                </c:pt>
                <c:pt idx="108">
                  <c:v>0.018</c:v>
                </c:pt>
                <c:pt idx="109">
                  <c:v>0.018</c:v>
                </c:pt>
                <c:pt idx="110">
                  <c:v>0.018</c:v>
                </c:pt>
                <c:pt idx="111">
                  <c:v>0.018</c:v>
                </c:pt>
                <c:pt idx="112">
                  <c:v>0.018</c:v>
                </c:pt>
                <c:pt idx="113">
                  <c:v>0.018</c:v>
                </c:pt>
                <c:pt idx="114">
                  <c:v>0.018</c:v>
                </c:pt>
                <c:pt idx="115">
                  <c:v>0.018</c:v>
                </c:pt>
                <c:pt idx="116">
                  <c:v>0.018</c:v>
                </c:pt>
                <c:pt idx="117">
                  <c:v>0.018</c:v>
                </c:pt>
                <c:pt idx="118">
                  <c:v>0.018</c:v>
                </c:pt>
                <c:pt idx="119">
                  <c:v>0.018</c:v>
                </c:pt>
                <c:pt idx="120">
                  <c:v>0.018</c:v>
                </c:pt>
              </c:numCache>
            </c:numRef>
          </c:val>
          <c:smooth val="0"/>
        </c:ser>
        <c:ser>
          <c:idx val="1"/>
          <c:order val="1"/>
          <c:tx>
            <c:strRef>
              <c:f>SMPT!$L$5:$L$5</c:f>
              <c:strCache>
                <c:ptCount val="1"/>
                <c:pt idx="0">
                  <c:v>Sc_1,5%</c:v>
                </c:pt>
              </c:strCache>
            </c:strRef>
          </c:tx>
          <c:spPr>
            <a:solidFill>
              <a:srgbClr val="db8238"/>
            </a:solidFill>
            <a:ln w="28440">
              <a:solidFill>
                <a:srgbClr val="db8238"/>
              </a:solidFill>
              <a:round/>
            </a:ln>
          </c:spPr>
          <c:marker>
            <c:symbol val="none"/>
          </c:marker>
          <c:dLbls>
            <c:dLblPos val="r"/>
            <c:showLegendKey val="0"/>
            <c:showVal val="0"/>
            <c:showCatName val="0"/>
            <c:showSerName val="0"/>
            <c:showPercent val="0"/>
            <c:showLeaderLines val="0"/>
          </c:dLbls>
          <c:cat>
            <c:strRef>
              <c:f>SMPT!$B$7:$B$127</c:f>
              <c:strCache>
                <c:ptCount val="12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pt idx="101">
                  <c:v>2051</c:v>
                </c:pt>
                <c:pt idx="102">
                  <c:v>2052</c:v>
                </c:pt>
                <c:pt idx="103">
                  <c:v>2053</c:v>
                </c:pt>
                <c:pt idx="104">
                  <c:v>2054</c:v>
                </c:pt>
                <c:pt idx="105">
                  <c:v>2055</c:v>
                </c:pt>
                <c:pt idx="106">
                  <c:v>2056</c:v>
                </c:pt>
                <c:pt idx="107">
                  <c:v>2057</c:v>
                </c:pt>
                <c:pt idx="108">
                  <c:v>2058</c:v>
                </c:pt>
                <c:pt idx="109">
                  <c:v>2059</c:v>
                </c:pt>
                <c:pt idx="110">
                  <c:v>2060</c:v>
                </c:pt>
                <c:pt idx="111">
                  <c:v>2061</c:v>
                </c:pt>
                <c:pt idx="112">
                  <c:v>2062</c:v>
                </c:pt>
                <c:pt idx="113">
                  <c:v>2063</c:v>
                </c:pt>
                <c:pt idx="114">
                  <c:v>2064</c:v>
                </c:pt>
                <c:pt idx="115">
                  <c:v>2065</c:v>
                </c:pt>
                <c:pt idx="116">
                  <c:v>2066</c:v>
                </c:pt>
                <c:pt idx="117">
                  <c:v>2067</c:v>
                </c:pt>
                <c:pt idx="118">
                  <c:v>2068</c:v>
                </c:pt>
                <c:pt idx="119">
                  <c:v>2069</c:v>
                </c:pt>
                <c:pt idx="120">
                  <c:v>2070</c:v>
                </c:pt>
              </c:strCache>
            </c:strRef>
          </c:cat>
          <c:val>
            <c:numRef>
              <c:f>SMPT!$L$7:$L$127</c:f>
              <c:numCache>
                <c:formatCode>General</c:formatCode>
                <c:ptCount val="121"/>
                <c:pt idx="0">
                  <c:v>0.0292141972870807</c:v>
                </c:pt>
                <c:pt idx="1">
                  <c:v>0.0640365366794899</c:v>
                </c:pt>
                <c:pt idx="2">
                  <c:v>0.0448026885850055</c:v>
                </c:pt>
                <c:pt idx="3">
                  <c:v>0.0427339789954671</c:v>
                </c:pt>
                <c:pt idx="4">
                  <c:v>0.0575224901291371</c:v>
                </c:pt>
                <c:pt idx="5">
                  <c:v>0.0513950296644257</c:v>
                </c:pt>
                <c:pt idx="6">
                  <c:v>0.0384783964537636</c:v>
                </c:pt>
                <c:pt idx="7">
                  <c:v>0.0814116002506096</c:v>
                </c:pt>
                <c:pt idx="8">
                  <c:v>0.000222066423904765</c:v>
                </c:pt>
                <c:pt idx="9">
                  <c:v>0.00595344139502774</c:v>
                </c:pt>
                <c:pt idx="10">
                  <c:v>0.0610509076024581</c:v>
                </c:pt>
                <c:pt idx="11">
                  <c:v>0.0379733825546644</c:v>
                </c:pt>
                <c:pt idx="12">
                  <c:v>0.0823415029841645</c:v>
                </c:pt>
                <c:pt idx="13">
                  <c:v>0.0502122688902862</c:v>
                </c:pt>
                <c:pt idx="14">
                  <c:v>0.0423699962026936</c:v>
                </c:pt>
                <c:pt idx="15">
                  <c:v>0.0389645462141577</c:v>
                </c:pt>
                <c:pt idx="16">
                  <c:v>0.0410444184565255</c:v>
                </c:pt>
                <c:pt idx="17">
                  <c:v>0.043956441680604</c:v>
                </c:pt>
                <c:pt idx="18">
                  <c:v>0.0527373451772162</c:v>
                </c:pt>
                <c:pt idx="19">
                  <c:v>0.0351874230535796</c:v>
                </c:pt>
                <c:pt idx="20">
                  <c:v>0.0537895491606659</c:v>
                </c:pt>
                <c:pt idx="21">
                  <c:v>0.0459897302276566</c:v>
                </c:pt>
                <c:pt idx="22">
                  <c:v>0.0511933342158144</c:v>
                </c:pt>
                <c:pt idx="23">
                  <c:v>0.0259938410183671</c:v>
                </c:pt>
                <c:pt idx="24">
                  <c:v>0.0163819208677263</c:v>
                </c:pt>
                <c:pt idx="25">
                  <c:v>0.0278344417139347</c:v>
                </c:pt>
                <c:pt idx="26">
                  <c:v>0.0321324056466372</c:v>
                </c:pt>
                <c:pt idx="27">
                  <c:v>0.0179119286417759</c:v>
                </c:pt>
                <c:pt idx="28">
                  <c:v>0.035604977463469</c:v>
                </c:pt>
                <c:pt idx="29">
                  <c:v>0.00684136213135234</c:v>
                </c:pt>
                <c:pt idx="30">
                  <c:v>0.0031384572130897</c:v>
                </c:pt>
                <c:pt idx="31">
                  <c:v>-0.00966859488468474</c:v>
                </c:pt>
                <c:pt idx="32">
                  <c:v>0.0183385291050515</c:v>
                </c:pt>
                <c:pt idx="33">
                  <c:v>-0.00344904416930514</c:v>
                </c:pt>
                <c:pt idx="34">
                  <c:v>-0.00826345335486855</c:v>
                </c:pt>
                <c:pt idx="35">
                  <c:v>-0.000434415116223441</c:v>
                </c:pt>
                <c:pt idx="36">
                  <c:v>0.018135651095017</c:v>
                </c:pt>
                <c:pt idx="37">
                  <c:v>-0.00554085795804959</c:v>
                </c:pt>
                <c:pt idx="38">
                  <c:v>0.0154833787139217</c:v>
                </c:pt>
                <c:pt idx="39">
                  <c:v>0.0190039025461228</c:v>
                </c:pt>
                <c:pt idx="40">
                  <c:v>0.0233387942395493</c:v>
                </c:pt>
                <c:pt idx="41">
                  <c:v>0.00331875542619198</c:v>
                </c:pt>
                <c:pt idx="42">
                  <c:v>0.0128991756874659</c:v>
                </c:pt>
                <c:pt idx="43">
                  <c:v>-0.00367608270319897</c:v>
                </c:pt>
                <c:pt idx="44">
                  <c:v>0.000638288282830413</c:v>
                </c:pt>
                <c:pt idx="45">
                  <c:v>0.00614371689106341</c:v>
                </c:pt>
                <c:pt idx="46">
                  <c:v>0.0041334320606834</c:v>
                </c:pt>
                <c:pt idx="47">
                  <c:v>0.00197453347393517</c:v>
                </c:pt>
                <c:pt idx="48">
                  <c:v>0.0148615207090799</c:v>
                </c:pt>
                <c:pt idx="49">
                  <c:v>0.0185308486160647</c:v>
                </c:pt>
                <c:pt idx="50">
                  <c:v>0.0172601054249228</c:v>
                </c:pt>
                <c:pt idx="51">
                  <c:v>0.0185319490888483</c:v>
                </c:pt>
                <c:pt idx="52">
                  <c:v>0.016694187719783</c:v>
                </c:pt>
                <c:pt idx="53">
                  <c:v>0.00236581428697158</c:v>
                </c:pt>
                <c:pt idx="54">
                  <c:v>0.0137462122152858</c:v>
                </c:pt>
                <c:pt idx="55">
                  <c:v>0.00632426240586947</c:v>
                </c:pt>
                <c:pt idx="56">
                  <c:v>0.015698388463145</c:v>
                </c:pt>
                <c:pt idx="57">
                  <c:v>0.0110256448478674</c:v>
                </c:pt>
                <c:pt idx="58">
                  <c:v>-0.00419416545547147</c:v>
                </c:pt>
                <c:pt idx="59">
                  <c:v>-0.00119181512438971</c:v>
                </c:pt>
                <c:pt idx="60">
                  <c:v>0.0111852998621751</c:v>
                </c:pt>
                <c:pt idx="61">
                  <c:v>-0.00884548658621675</c:v>
                </c:pt>
                <c:pt idx="62">
                  <c:v>-0.0045661766229157</c:v>
                </c:pt>
                <c:pt idx="63">
                  <c:v>-0.00506261252579254</c:v>
                </c:pt>
                <c:pt idx="64">
                  <c:v>0.00398876605979059</c:v>
                </c:pt>
                <c:pt idx="65">
                  <c:v>0.0124373521584926</c:v>
                </c:pt>
                <c:pt idx="66">
                  <c:v>0.0126383467232996</c:v>
                </c:pt>
                <c:pt idx="67">
                  <c:v>0.01</c:v>
                </c:pt>
                <c:pt idx="68">
                  <c:v>0.0109999999999999</c:v>
                </c:pt>
                <c:pt idx="69">
                  <c:v>0.0109999999999999</c:v>
                </c:pt>
                <c:pt idx="70">
                  <c:v>0.00800000000000001</c:v>
                </c:pt>
                <c:pt idx="71">
                  <c:v>0.0089999999999999</c:v>
                </c:pt>
                <c:pt idx="72">
                  <c:v>0.01</c:v>
                </c:pt>
                <c:pt idx="73">
                  <c:v>0.0119</c:v>
                </c:pt>
                <c:pt idx="74">
                  <c:v>0.0123</c:v>
                </c:pt>
                <c:pt idx="75">
                  <c:v>0.0127999999999999</c:v>
                </c:pt>
                <c:pt idx="76">
                  <c:v>0.0133000000000001</c:v>
                </c:pt>
                <c:pt idx="77">
                  <c:v>0.0138</c:v>
                </c:pt>
                <c:pt idx="78">
                  <c:v>0.0143</c:v>
                </c:pt>
                <c:pt idx="79">
                  <c:v>0.0135000000000001</c:v>
                </c:pt>
                <c:pt idx="80">
                  <c:v>0.014</c:v>
                </c:pt>
                <c:pt idx="81">
                  <c:v>0.0145</c:v>
                </c:pt>
                <c:pt idx="82">
                  <c:v>0.0149999999999999</c:v>
                </c:pt>
                <c:pt idx="83">
                  <c:v>0.0149999999999999</c:v>
                </c:pt>
                <c:pt idx="84">
                  <c:v>0.0149999999999999</c:v>
                </c:pt>
                <c:pt idx="85">
                  <c:v>0.0149999999999999</c:v>
                </c:pt>
                <c:pt idx="86">
                  <c:v>0.0149999999999999</c:v>
                </c:pt>
                <c:pt idx="87">
                  <c:v>0.0149999999999999</c:v>
                </c:pt>
                <c:pt idx="88">
                  <c:v>0.0149999999999999</c:v>
                </c:pt>
                <c:pt idx="89">
                  <c:v>0.0149999999999999</c:v>
                </c:pt>
                <c:pt idx="90">
                  <c:v>0.0149999999999999</c:v>
                </c:pt>
                <c:pt idx="91">
                  <c:v>0.0149999999999999</c:v>
                </c:pt>
                <c:pt idx="92">
                  <c:v>0.0149999999999999</c:v>
                </c:pt>
                <c:pt idx="93">
                  <c:v>0.0149999999999999</c:v>
                </c:pt>
                <c:pt idx="94">
                  <c:v>0.0149999999999999</c:v>
                </c:pt>
                <c:pt idx="95">
                  <c:v>0.0149999999999999</c:v>
                </c:pt>
                <c:pt idx="96">
                  <c:v>0.0149999999999999</c:v>
                </c:pt>
                <c:pt idx="97">
                  <c:v>0.0149999999999999</c:v>
                </c:pt>
                <c:pt idx="98">
                  <c:v>0.0149999999999999</c:v>
                </c:pt>
                <c:pt idx="99">
                  <c:v>0.0149999999999999</c:v>
                </c:pt>
                <c:pt idx="100">
                  <c:v>0.0149999999999999</c:v>
                </c:pt>
                <c:pt idx="101">
                  <c:v>0.0149999999999999</c:v>
                </c:pt>
                <c:pt idx="102">
                  <c:v>0.0149999999999999</c:v>
                </c:pt>
                <c:pt idx="103">
                  <c:v>0.0149999999999999</c:v>
                </c:pt>
                <c:pt idx="104">
                  <c:v>0.0149999999999999</c:v>
                </c:pt>
                <c:pt idx="105">
                  <c:v>0.0149999999999999</c:v>
                </c:pt>
                <c:pt idx="106">
                  <c:v>0.0149999999999999</c:v>
                </c:pt>
                <c:pt idx="107">
                  <c:v>0.0149999999999999</c:v>
                </c:pt>
                <c:pt idx="108">
                  <c:v>0.0149999999999999</c:v>
                </c:pt>
                <c:pt idx="109">
                  <c:v>0.0149999999999999</c:v>
                </c:pt>
                <c:pt idx="110">
                  <c:v>0.0149999999999999</c:v>
                </c:pt>
                <c:pt idx="111">
                  <c:v>0.0149999999999999</c:v>
                </c:pt>
                <c:pt idx="112">
                  <c:v>0.0149999999999999</c:v>
                </c:pt>
                <c:pt idx="113">
                  <c:v>0.0149999999999999</c:v>
                </c:pt>
                <c:pt idx="114">
                  <c:v>0.0149999999999999</c:v>
                </c:pt>
                <c:pt idx="115">
                  <c:v>0.0149999999999999</c:v>
                </c:pt>
                <c:pt idx="116">
                  <c:v>0.0149999999999999</c:v>
                </c:pt>
                <c:pt idx="117">
                  <c:v>0.0149999999999999</c:v>
                </c:pt>
                <c:pt idx="118">
                  <c:v>0.0149999999999999</c:v>
                </c:pt>
                <c:pt idx="119">
                  <c:v>0.0149999999999999</c:v>
                </c:pt>
                <c:pt idx="120">
                  <c:v>0.0149999999999999</c:v>
                </c:pt>
              </c:numCache>
            </c:numRef>
          </c:val>
          <c:smooth val="0"/>
        </c:ser>
        <c:ser>
          <c:idx val="2"/>
          <c:order val="2"/>
          <c:tx>
            <c:strRef>
              <c:f>SMPT!$M$5:$M$5</c:f>
              <c:strCache>
                <c:ptCount val="1"/>
                <c:pt idx="0">
                  <c:v>Sc_1,3% et var partage_MS</c:v>
                </c:pt>
              </c:strCache>
            </c:strRef>
          </c:tx>
          <c:spPr>
            <a:solidFill>
              <a:srgbClr val="8ea5ca"/>
            </a:solidFill>
            <a:ln w="28440">
              <a:solidFill>
                <a:srgbClr val="8ea5ca"/>
              </a:solidFill>
              <a:round/>
            </a:ln>
          </c:spPr>
          <c:marker>
            <c:symbol val="none"/>
          </c:marker>
          <c:dLbls>
            <c:dLblPos val="r"/>
            <c:showLegendKey val="0"/>
            <c:showVal val="0"/>
            <c:showCatName val="0"/>
            <c:showSerName val="0"/>
            <c:showPercent val="0"/>
            <c:showLeaderLines val="0"/>
          </c:dLbls>
          <c:cat>
            <c:strRef>
              <c:f>SMPT!$B$7:$B$127</c:f>
              <c:strCache>
                <c:ptCount val="12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pt idx="101">
                  <c:v>2051</c:v>
                </c:pt>
                <c:pt idx="102">
                  <c:v>2052</c:v>
                </c:pt>
                <c:pt idx="103">
                  <c:v>2053</c:v>
                </c:pt>
                <c:pt idx="104">
                  <c:v>2054</c:v>
                </c:pt>
                <c:pt idx="105">
                  <c:v>2055</c:v>
                </c:pt>
                <c:pt idx="106">
                  <c:v>2056</c:v>
                </c:pt>
                <c:pt idx="107">
                  <c:v>2057</c:v>
                </c:pt>
                <c:pt idx="108">
                  <c:v>2058</c:v>
                </c:pt>
                <c:pt idx="109">
                  <c:v>2059</c:v>
                </c:pt>
                <c:pt idx="110">
                  <c:v>2060</c:v>
                </c:pt>
                <c:pt idx="111">
                  <c:v>2061</c:v>
                </c:pt>
                <c:pt idx="112">
                  <c:v>2062</c:v>
                </c:pt>
                <c:pt idx="113">
                  <c:v>2063</c:v>
                </c:pt>
                <c:pt idx="114">
                  <c:v>2064</c:v>
                </c:pt>
                <c:pt idx="115">
                  <c:v>2065</c:v>
                </c:pt>
                <c:pt idx="116">
                  <c:v>2066</c:v>
                </c:pt>
                <c:pt idx="117">
                  <c:v>2067</c:v>
                </c:pt>
                <c:pt idx="118">
                  <c:v>2068</c:v>
                </c:pt>
                <c:pt idx="119">
                  <c:v>2069</c:v>
                </c:pt>
                <c:pt idx="120">
                  <c:v>2070</c:v>
                </c:pt>
              </c:strCache>
            </c:strRef>
          </c:cat>
          <c:val>
            <c:numRef>
              <c:f>SMPT!$M$7:$M$127</c:f>
              <c:numCache>
                <c:formatCode>General</c:formatCode>
                <c:ptCount val="121"/>
                <c:pt idx="0">
                  <c:v>0.0292141972870807</c:v>
                </c:pt>
                <c:pt idx="1">
                  <c:v>0.0640365366794899</c:v>
                </c:pt>
                <c:pt idx="2">
                  <c:v>0.0448026885850055</c:v>
                </c:pt>
                <c:pt idx="3">
                  <c:v>0.0427339789954671</c:v>
                </c:pt>
                <c:pt idx="4">
                  <c:v>0.0575224901291371</c:v>
                </c:pt>
                <c:pt idx="5">
                  <c:v>0.0513950296644257</c:v>
                </c:pt>
                <c:pt idx="6">
                  <c:v>0.0384783964537636</c:v>
                </c:pt>
                <c:pt idx="7">
                  <c:v>0.0814116002506096</c:v>
                </c:pt>
                <c:pt idx="8">
                  <c:v>0.000222066423904765</c:v>
                </c:pt>
                <c:pt idx="9">
                  <c:v>0.00595344139502774</c:v>
                </c:pt>
                <c:pt idx="10">
                  <c:v>0.0610509076024581</c:v>
                </c:pt>
                <c:pt idx="11">
                  <c:v>0.0379733825546644</c:v>
                </c:pt>
                <c:pt idx="12">
                  <c:v>0.0823415029841645</c:v>
                </c:pt>
                <c:pt idx="13">
                  <c:v>0.0502122688902862</c:v>
                </c:pt>
                <c:pt idx="14">
                  <c:v>0.0423699962026936</c:v>
                </c:pt>
                <c:pt idx="15">
                  <c:v>0.0389645462141577</c:v>
                </c:pt>
                <c:pt idx="16">
                  <c:v>0.0410444184565255</c:v>
                </c:pt>
                <c:pt idx="17">
                  <c:v>0.043956441680604</c:v>
                </c:pt>
                <c:pt idx="18">
                  <c:v>0.0527373451772162</c:v>
                </c:pt>
                <c:pt idx="19">
                  <c:v>0.0351874230535796</c:v>
                </c:pt>
                <c:pt idx="20">
                  <c:v>0.0537895491606659</c:v>
                </c:pt>
                <c:pt idx="21">
                  <c:v>0.0459897302276566</c:v>
                </c:pt>
                <c:pt idx="22">
                  <c:v>0.0511933342158144</c:v>
                </c:pt>
                <c:pt idx="23">
                  <c:v>0.0259938410183671</c:v>
                </c:pt>
                <c:pt idx="24">
                  <c:v>0.0163819208677263</c:v>
                </c:pt>
                <c:pt idx="25">
                  <c:v>0.0278344417139347</c:v>
                </c:pt>
                <c:pt idx="26">
                  <c:v>0.0321324056466372</c:v>
                </c:pt>
                <c:pt idx="27">
                  <c:v>0.0179119286417759</c:v>
                </c:pt>
                <c:pt idx="28">
                  <c:v>0.035604977463469</c:v>
                </c:pt>
                <c:pt idx="29">
                  <c:v>0.00684136213135234</c:v>
                </c:pt>
                <c:pt idx="30">
                  <c:v>0.0031384572130897</c:v>
                </c:pt>
                <c:pt idx="31">
                  <c:v>-0.00966859488468474</c:v>
                </c:pt>
                <c:pt idx="32">
                  <c:v>0.0183385291050515</c:v>
                </c:pt>
                <c:pt idx="33">
                  <c:v>-0.00344904416930514</c:v>
                </c:pt>
                <c:pt idx="34">
                  <c:v>-0.00826345335486855</c:v>
                </c:pt>
                <c:pt idx="35">
                  <c:v>-0.000434415116223441</c:v>
                </c:pt>
                <c:pt idx="36">
                  <c:v>0.018135651095017</c:v>
                </c:pt>
                <c:pt idx="37">
                  <c:v>-0.00554085795804959</c:v>
                </c:pt>
                <c:pt idx="38">
                  <c:v>0.0154833787139217</c:v>
                </c:pt>
                <c:pt idx="39">
                  <c:v>0.0190039025461228</c:v>
                </c:pt>
                <c:pt idx="40">
                  <c:v>0.0233387942395493</c:v>
                </c:pt>
                <c:pt idx="41">
                  <c:v>0.00331875542619198</c:v>
                </c:pt>
                <c:pt idx="42">
                  <c:v>0.0128991756874659</c:v>
                </c:pt>
                <c:pt idx="43">
                  <c:v>-0.00367608270319897</c:v>
                </c:pt>
                <c:pt idx="44">
                  <c:v>0.000638288282830413</c:v>
                </c:pt>
                <c:pt idx="45">
                  <c:v>0.00614371689106341</c:v>
                </c:pt>
                <c:pt idx="46">
                  <c:v>0.0041334320606834</c:v>
                </c:pt>
                <c:pt idx="47">
                  <c:v>0.00197453347393517</c:v>
                </c:pt>
                <c:pt idx="48">
                  <c:v>0.0148615207090799</c:v>
                </c:pt>
                <c:pt idx="49">
                  <c:v>0.0185308486160647</c:v>
                </c:pt>
                <c:pt idx="50">
                  <c:v>0.0172601054249228</c:v>
                </c:pt>
                <c:pt idx="51">
                  <c:v>0.0185319490888483</c:v>
                </c:pt>
                <c:pt idx="52">
                  <c:v>0.016694187719783</c:v>
                </c:pt>
                <c:pt idx="53">
                  <c:v>0.00236581428697158</c:v>
                </c:pt>
                <c:pt idx="54">
                  <c:v>0.0137462122152858</c:v>
                </c:pt>
                <c:pt idx="55">
                  <c:v>0.00632426240586947</c:v>
                </c:pt>
                <c:pt idx="56">
                  <c:v>0.015698388463145</c:v>
                </c:pt>
                <c:pt idx="57">
                  <c:v>0.0110256448478674</c:v>
                </c:pt>
                <c:pt idx="58">
                  <c:v>-0.00419416545547147</c:v>
                </c:pt>
                <c:pt idx="59">
                  <c:v>-0.00119181512438971</c:v>
                </c:pt>
                <c:pt idx="60">
                  <c:v>0.0111852998621751</c:v>
                </c:pt>
                <c:pt idx="61">
                  <c:v>-0.00884548658621675</c:v>
                </c:pt>
                <c:pt idx="62">
                  <c:v>-0.0045661766229157</c:v>
                </c:pt>
                <c:pt idx="63">
                  <c:v>-0.00506261252579254</c:v>
                </c:pt>
                <c:pt idx="64">
                  <c:v>0.00398876605979059</c:v>
                </c:pt>
                <c:pt idx="65">
                  <c:v>0.0124373521584926</c:v>
                </c:pt>
                <c:pt idx="66">
                  <c:v>0.0126383467232996</c:v>
                </c:pt>
                <c:pt idx="67">
                  <c:v>0.01</c:v>
                </c:pt>
                <c:pt idx="68">
                  <c:v>0.0109999999999999</c:v>
                </c:pt>
                <c:pt idx="69">
                  <c:v>0.0109999999999999</c:v>
                </c:pt>
                <c:pt idx="70">
                  <c:v>0.00800000000000001</c:v>
                </c:pt>
                <c:pt idx="71">
                  <c:v>0.0089999999999999</c:v>
                </c:pt>
                <c:pt idx="72">
                  <c:v>0.01</c:v>
                </c:pt>
                <c:pt idx="73">
                  <c:v>0.0117</c:v>
                </c:pt>
                <c:pt idx="74">
                  <c:v>0.0119</c:v>
                </c:pt>
                <c:pt idx="75">
                  <c:v>0.0122</c:v>
                </c:pt>
                <c:pt idx="76">
                  <c:v>0.0125</c:v>
                </c:pt>
                <c:pt idx="77">
                  <c:v>0.0127999999999999</c:v>
                </c:pt>
                <c:pt idx="78">
                  <c:v>0.0131000000000001</c:v>
                </c:pt>
                <c:pt idx="79">
                  <c:v>0.0121</c:v>
                </c:pt>
                <c:pt idx="80">
                  <c:v>0.0124</c:v>
                </c:pt>
                <c:pt idx="81">
                  <c:v>0.0126999999999999</c:v>
                </c:pt>
                <c:pt idx="82">
                  <c:v>0.0129999999999999</c:v>
                </c:pt>
                <c:pt idx="83">
                  <c:v>0.0129999999999999</c:v>
                </c:pt>
                <c:pt idx="84">
                  <c:v>0.0129999999999999</c:v>
                </c:pt>
                <c:pt idx="85">
                  <c:v>0.0129999999999999</c:v>
                </c:pt>
                <c:pt idx="86">
                  <c:v>0.0129999999999999</c:v>
                </c:pt>
                <c:pt idx="87">
                  <c:v>0.0129999999999999</c:v>
                </c:pt>
                <c:pt idx="88">
                  <c:v>0.0129999999999999</c:v>
                </c:pt>
                <c:pt idx="89">
                  <c:v>0.0129999999999999</c:v>
                </c:pt>
                <c:pt idx="90">
                  <c:v>0.0129999999999999</c:v>
                </c:pt>
                <c:pt idx="91">
                  <c:v>0.0129999999999999</c:v>
                </c:pt>
                <c:pt idx="92">
                  <c:v>0.0129999999999999</c:v>
                </c:pt>
                <c:pt idx="93">
                  <c:v>0.0129999999999999</c:v>
                </c:pt>
                <c:pt idx="94">
                  <c:v>0.0129999999999999</c:v>
                </c:pt>
                <c:pt idx="95">
                  <c:v>0.0129999999999999</c:v>
                </c:pt>
                <c:pt idx="96">
                  <c:v>0.0129999999999999</c:v>
                </c:pt>
                <c:pt idx="97">
                  <c:v>0.0129999999999999</c:v>
                </c:pt>
                <c:pt idx="98">
                  <c:v>0.0129999999999999</c:v>
                </c:pt>
                <c:pt idx="99">
                  <c:v>0.0129999999999999</c:v>
                </c:pt>
                <c:pt idx="100">
                  <c:v>0.0129999999999999</c:v>
                </c:pt>
                <c:pt idx="101">
                  <c:v>0.0129999999999999</c:v>
                </c:pt>
                <c:pt idx="102">
                  <c:v>0.0129999999999999</c:v>
                </c:pt>
                <c:pt idx="103">
                  <c:v>0.0129999999999999</c:v>
                </c:pt>
                <c:pt idx="104">
                  <c:v>0.0129999999999999</c:v>
                </c:pt>
                <c:pt idx="105">
                  <c:v>0.0129999999999999</c:v>
                </c:pt>
                <c:pt idx="106">
                  <c:v>0.0129999999999999</c:v>
                </c:pt>
                <c:pt idx="107">
                  <c:v>0.0129999999999999</c:v>
                </c:pt>
                <c:pt idx="108">
                  <c:v>0.0129999999999999</c:v>
                </c:pt>
                <c:pt idx="109">
                  <c:v>0.0129999999999999</c:v>
                </c:pt>
                <c:pt idx="110">
                  <c:v>0.0129999999999999</c:v>
                </c:pt>
                <c:pt idx="111">
                  <c:v>0.0129999999999999</c:v>
                </c:pt>
                <c:pt idx="112">
                  <c:v>0.0129999999999999</c:v>
                </c:pt>
                <c:pt idx="113">
                  <c:v>0.0129999999999999</c:v>
                </c:pt>
                <c:pt idx="114">
                  <c:v>0.0129999999999999</c:v>
                </c:pt>
                <c:pt idx="115">
                  <c:v>0.0129999999999999</c:v>
                </c:pt>
                <c:pt idx="116">
                  <c:v>0.0129999999999999</c:v>
                </c:pt>
                <c:pt idx="117">
                  <c:v>0.0129999999999999</c:v>
                </c:pt>
                <c:pt idx="118">
                  <c:v>0.0129999999999999</c:v>
                </c:pt>
                <c:pt idx="119">
                  <c:v>0.0129999999999999</c:v>
                </c:pt>
                <c:pt idx="120">
                  <c:v>0.0129999999999999</c:v>
                </c:pt>
              </c:numCache>
            </c:numRef>
          </c:val>
          <c:smooth val="0"/>
        </c:ser>
        <c:ser>
          <c:idx val="3"/>
          <c:order val="3"/>
          <c:tx>
            <c:strRef>
              <c:f>SMPT!$N$5:$N$5</c:f>
              <c:strCache>
                <c:ptCount val="1"/>
                <c:pt idx="0">
                  <c:v>Sc_1,0%</c:v>
                </c:pt>
              </c:strCache>
            </c:strRef>
          </c:tx>
          <c:spPr>
            <a:solidFill>
              <a:srgbClr val="cc8f8e"/>
            </a:solidFill>
            <a:ln w="28440">
              <a:solidFill>
                <a:srgbClr val="cc8f8e"/>
              </a:solidFill>
              <a:round/>
            </a:ln>
          </c:spPr>
          <c:marker>
            <c:symbol val="none"/>
          </c:marker>
          <c:dLbls>
            <c:dLblPos val="r"/>
            <c:showLegendKey val="0"/>
            <c:showVal val="0"/>
            <c:showCatName val="0"/>
            <c:showSerName val="0"/>
            <c:showPercent val="0"/>
            <c:showLeaderLines val="0"/>
          </c:dLbls>
          <c:cat>
            <c:strRef>
              <c:f>SMPT!$B$7:$B$127</c:f>
              <c:strCache>
                <c:ptCount val="12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pt idx="101">
                  <c:v>2051</c:v>
                </c:pt>
                <c:pt idx="102">
                  <c:v>2052</c:v>
                </c:pt>
                <c:pt idx="103">
                  <c:v>2053</c:v>
                </c:pt>
                <c:pt idx="104">
                  <c:v>2054</c:v>
                </c:pt>
                <c:pt idx="105">
                  <c:v>2055</c:v>
                </c:pt>
                <c:pt idx="106">
                  <c:v>2056</c:v>
                </c:pt>
                <c:pt idx="107">
                  <c:v>2057</c:v>
                </c:pt>
                <c:pt idx="108">
                  <c:v>2058</c:v>
                </c:pt>
                <c:pt idx="109">
                  <c:v>2059</c:v>
                </c:pt>
                <c:pt idx="110">
                  <c:v>2060</c:v>
                </c:pt>
                <c:pt idx="111">
                  <c:v>2061</c:v>
                </c:pt>
                <c:pt idx="112">
                  <c:v>2062</c:v>
                </c:pt>
                <c:pt idx="113">
                  <c:v>2063</c:v>
                </c:pt>
                <c:pt idx="114">
                  <c:v>2064</c:v>
                </c:pt>
                <c:pt idx="115">
                  <c:v>2065</c:v>
                </c:pt>
                <c:pt idx="116">
                  <c:v>2066</c:v>
                </c:pt>
                <c:pt idx="117">
                  <c:v>2067</c:v>
                </c:pt>
                <c:pt idx="118">
                  <c:v>2068</c:v>
                </c:pt>
                <c:pt idx="119">
                  <c:v>2069</c:v>
                </c:pt>
                <c:pt idx="120">
                  <c:v>2070</c:v>
                </c:pt>
              </c:strCache>
            </c:strRef>
          </c:cat>
          <c:val>
            <c:numRef>
              <c:f>SMPT!$N$7:$N$127</c:f>
              <c:numCache>
                <c:formatCode>General</c:formatCode>
                <c:ptCount val="121"/>
                <c:pt idx="0">
                  <c:v>0.0292141972870807</c:v>
                </c:pt>
                <c:pt idx="1">
                  <c:v>0.0640365366794899</c:v>
                </c:pt>
                <c:pt idx="2">
                  <c:v>0.0448026885850055</c:v>
                </c:pt>
                <c:pt idx="3">
                  <c:v>0.0427339789954671</c:v>
                </c:pt>
                <c:pt idx="4">
                  <c:v>0.0575224901291371</c:v>
                </c:pt>
                <c:pt idx="5">
                  <c:v>0.0513950296644257</c:v>
                </c:pt>
                <c:pt idx="6">
                  <c:v>0.0384783964537636</c:v>
                </c:pt>
                <c:pt idx="7">
                  <c:v>0.0814116002506096</c:v>
                </c:pt>
                <c:pt idx="8">
                  <c:v>0.000222066423904765</c:v>
                </c:pt>
                <c:pt idx="9">
                  <c:v>0.00595344139502774</c:v>
                </c:pt>
                <c:pt idx="10">
                  <c:v>0.0610509076024581</c:v>
                </c:pt>
                <c:pt idx="11">
                  <c:v>0.0379733825546644</c:v>
                </c:pt>
                <c:pt idx="12">
                  <c:v>0.0823415029841645</c:v>
                </c:pt>
                <c:pt idx="13">
                  <c:v>0.0502122688902862</c:v>
                </c:pt>
                <c:pt idx="14">
                  <c:v>0.0423699962026936</c:v>
                </c:pt>
                <c:pt idx="15">
                  <c:v>0.0389645462141577</c:v>
                </c:pt>
                <c:pt idx="16">
                  <c:v>0.0410444184565255</c:v>
                </c:pt>
                <c:pt idx="17">
                  <c:v>0.043956441680604</c:v>
                </c:pt>
                <c:pt idx="18">
                  <c:v>0.0527373451772162</c:v>
                </c:pt>
                <c:pt idx="19">
                  <c:v>0.0351874230535796</c:v>
                </c:pt>
                <c:pt idx="20">
                  <c:v>0.0537895491606659</c:v>
                </c:pt>
                <c:pt idx="21">
                  <c:v>0.0459897302276566</c:v>
                </c:pt>
                <c:pt idx="22">
                  <c:v>0.0511933342158144</c:v>
                </c:pt>
                <c:pt idx="23">
                  <c:v>0.0259938410183671</c:v>
                </c:pt>
                <c:pt idx="24">
                  <c:v>0.0163819208677263</c:v>
                </c:pt>
                <c:pt idx="25">
                  <c:v>0.0278344417139347</c:v>
                </c:pt>
                <c:pt idx="26">
                  <c:v>0.0321324056466372</c:v>
                </c:pt>
                <c:pt idx="27">
                  <c:v>0.0179119286417759</c:v>
                </c:pt>
                <c:pt idx="28">
                  <c:v>0.035604977463469</c:v>
                </c:pt>
                <c:pt idx="29">
                  <c:v>0.00684136213135234</c:v>
                </c:pt>
                <c:pt idx="30">
                  <c:v>0.0031384572130897</c:v>
                </c:pt>
                <c:pt idx="31">
                  <c:v>-0.00966859488468474</c:v>
                </c:pt>
                <c:pt idx="32">
                  <c:v>0.0183385291050515</c:v>
                </c:pt>
                <c:pt idx="33">
                  <c:v>-0.00344904416930514</c:v>
                </c:pt>
                <c:pt idx="34">
                  <c:v>-0.00826345335486855</c:v>
                </c:pt>
                <c:pt idx="35">
                  <c:v>-0.000434415116223441</c:v>
                </c:pt>
                <c:pt idx="36">
                  <c:v>0.018135651095017</c:v>
                </c:pt>
                <c:pt idx="37">
                  <c:v>-0.00554085795804959</c:v>
                </c:pt>
                <c:pt idx="38">
                  <c:v>0.0154833787139217</c:v>
                </c:pt>
                <c:pt idx="39">
                  <c:v>0.0190039025461228</c:v>
                </c:pt>
                <c:pt idx="40">
                  <c:v>0.0233387942395493</c:v>
                </c:pt>
                <c:pt idx="41">
                  <c:v>0.00331875542619198</c:v>
                </c:pt>
                <c:pt idx="42">
                  <c:v>0.0128991756874659</c:v>
                </c:pt>
                <c:pt idx="43">
                  <c:v>-0.00367608270319897</c:v>
                </c:pt>
                <c:pt idx="44">
                  <c:v>0.000638288282830413</c:v>
                </c:pt>
                <c:pt idx="45">
                  <c:v>0.00614371689106341</c:v>
                </c:pt>
                <c:pt idx="46">
                  <c:v>0.0041334320606834</c:v>
                </c:pt>
                <c:pt idx="47">
                  <c:v>0.00197453347393517</c:v>
                </c:pt>
                <c:pt idx="48">
                  <c:v>0.0148615207090799</c:v>
                </c:pt>
                <c:pt idx="49">
                  <c:v>0.0185308486160647</c:v>
                </c:pt>
                <c:pt idx="50">
                  <c:v>0.0172601054249228</c:v>
                </c:pt>
                <c:pt idx="51">
                  <c:v>0.0185319490888483</c:v>
                </c:pt>
                <c:pt idx="52">
                  <c:v>0.016694187719783</c:v>
                </c:pt>
                <c:pt idx="53">
                  <c:v>0.00236581428697158</c:v>
                </c:pt>
                <c:pt idx="54">
                  <c:v>0.0137462122152858</c:v>
                </c:pt>
                <c:pt idx="55">
                  <c:v>0.00632426240586947</c:v>
                </c:pt>
                <c:pt idx="56">
                  <c:v>0.015698388463145</c:v>
                </c:pt>
                <c:pt idx="57">
                  <c:v>0.0110256448478674</c:v>
                </c:pt>
                <c:pt idx="58">
                  <c:v>-0.00419416545547147</c:v>
                </c:pt>
                <c:pt idx="59">
                  <c:v>-0.00119181512438971</c:v>
                </c:pt>
                <c:pt idx="60">
                  <c:v>0.0111852998621751</c:v>
                </c:pt>
                <c:pt idx="61">
                  <c:v>-0.00884548658621675</c:v>
                </c:pt>
                <c:pt idx="62">
                  <c:v>-0.0045661766229157</c:v>
                </c:pt>
                <c:pt idx="63">
                  <c:v>-0.00506261252579254</c:v>
                </c:pt>
                <c:pt idx="64">
                  <c:v>0.00398876605979059</c:v>
                </c:pt>
                <c:pt idx="65">
                  <c:v>0.0124373521584926</c:v>
                </c:pt>
                <c:pt idx="66">
                  <c:v>0.0126383467232996</c:v>
                </c:pt>
                <c:pt idx="67">
                  <c:v>0.01</c:v>
                </c:pt>
                <c:pt idx="68">
                  <c:v>0.0109999999999999</c:v>
                </c:pt>
                <c:pt idx="69">
                  <c:v>0.0109999999999999</c:v>
                </c:pt>
                <c:pt idx="70">
                  <c:v>0.00800000000000001</c:v>
                </c:pt>
                <c:pt idx="71">
                  <c:v>0.0089999999999999</c:v>
                </c:pt>
                <c:pt idx="72">
                  <c:v>0.01</c:v>
                </c:pt>
                <c:pt idx="73">
                  <c:v>0.0114000000000001</c:v>
                </c:pt>
                <c:pt idx="74">
                  <c:v>0.0113000000000001</c:v>
                </c:pt>
                <c:pt idx="75">
                  <c:v>0.0113000000000001</c:v>
                </c:pt>
                <c:pt idx="76">
                  <c:v>0.0113000000000001</c:v>
                </c:pt>
                <c:pt idx="77">
                  <c:v>0.0113000000000001</c:v>
                </c:pt>
                <c:pt idx="78">
                  <c:v>0.0113000000000001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numCache>
            </c:numRef>
          </c:val>
          <c:smooth val="0"/>
        </c:ser>
        <c:hiLowLines>
          <c:spPr>
            <a:ln>
              <a:noFill/>
            </a:ln>
          </c:spPr>
        </c:hiLowLines>
        <c:marker val="0"/>
        <c:axId val="50379789"/>
        <c:axId val="57300319"/>
      </c:lineChart>
      <c:catAx>
        <c:axId val="5037978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7300319"/>
        <c:crosses val="autoZero"/>
        <c:auto val="1"/>
        <c:lblAlgn val="ctr"/>
        <c:lblOffset val="100"/>
      </c:catAx>
      <c:valAx>
        <c:axId val="57300319"/>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0379789"/>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SMPT!$G$5:$G$5</c:f>
              <c:strCache>
                <c:ptCount val="1"/>
                <c:pt idx="0">
                  <c:v>Sc_1,8%</c:v>
                </c:pt>
              </c:strCache>
            </c:strRef>
          </c:tx>
          <c:spPr>
            <a:solidFill>
              <a:srgbClr val="4a7ebb"/>
            </a:solidFill>
            <a:ln w="28440">
              <a:solidFill>
                <a:srgbClr val="4a7ebb"/>
              </a:solidFill>
              <a:round/>
            </a:ln>
          </c:spPr>
          <c:marker>
            <c:symbol val="none"/>
          </c:marker>
          <c:dLbls>
            <c:dLblPos val="r"/>
            <c:showLegendKey val="0"/>
            <c:showVal val="0"/>
            <c:showCatName val="0"/>
            <c:showSerName val="0"/>
            <c:showPercent val="0"/>
            <c:showLeaderLines val="0"/>
          </c:dLbls>
          <c:cat>
            <c:strRef>
              <c:f>SMPT!$B$7:$B$127</c:f>
              <c:strCache>
                <c:ptCount val="12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pt idx="101">
                  <c:v>2051</c:v>
                </c:pt>
                <c:pt idx="102">
                  <c:v>2052</c:v>
                </c:pt>
                <c:pt idx="103">
                  <c:v>2053</c:v>
                </c:pt>
                <c:pt idx="104">
                  <c:v>2054</c:v>
                </c:pt>
                <c:pt idx="105">
                  <c:v>2055</c:v>
                </c:pt>
                <c:pt idx="106">
                  <c:v>2056</c:v>
                </c:pt>
                <c:pt idx="107">
                  <c:v>2057</c:v>
                </c:pt>
                <c:pt idx="108">
                  <c:v>2058</c:v>
                </c:pt>
                <c:pt idx="109">
                  <c:v>2059</c:v>
                </c:pt>
                <c:pt idx="110">
                  <c:v>2060</c:v>
                </c:pt>
                <c:pt idx="111">
                  <c:v>2061</c:v>
                </c:pt>
                <c:pt idx="112">
                  <c:v>2062</c:v>
                </c:pt>
                <c:pt idx="113">
                  <c:v>2063</c:v>
                </c:pt>
                <c:pt idx="114">
                  <c:v>2064</c:v>
                </c:pt>
                <c:pt idx="115">
                  <c:v>2065</c:v>
                </c:pt>
                <c:pt idx="116">
                  <c:v>2066</c:v>
                </c:pt>
                <c:pt idx="117">
                  <c:v>2067</c:v>
                </c:pt>
                <c:pt idx="118">
                  <c:v>2068</c:v>
                </c:pt>
                <c:pt idx="119">
                  <c:v>2069</c:v>
                </c:pt>
                <c:pt idx="120">
                  <c:v>2070</c:v>
                </c:pt>
              </c:strCache>
            </c:strRef>
          </c:cat>
          <c:val>
            <c:numRef>
              <c:f>SMPT!$G$7:$G$127</c:f>
              <c:numCache>
                <c:formatCode>General</c:formatCode>
                <c:ptCount val="121"/>
                <c:pt idx="0">
                  <c:v>0.132135617015789</c:v>
                </c:pt>
                <c:pt idx="1">
                  <c:v>0.237474492158247</c:v>
                </c:pt>
                <c:pt idx="2">
                  <c:v>0.169134208526621</c:v>
                </c:pt>
                <c:pt idx="3">
                  <c:v>0.0250075013525441</c:v>
                </c:pt>
                <c:pt idx="4">
                  <c:v>0.0617525800896537</c:v>
                </c:pt>
                <c:pt idx="5">
                  <c:v>0.0608575849314057</c:v>
                </c:pt>
                <c:pt idx="6">
                  <c:v>0.0820944891048214</c:v>
                </c:pt>
                <c:pt idx="7">
                  <c:v>0.113853948258128</c:v>
                </c:pt>
                <c:pt idx="8">
                  <c:v>0.150582246343838</c:v>
                </c:pt>
                <c:pt idx="9">
                  <c:v>0.0680838066165115</c:v>
                </c:pt>
                <c:pt idx="10">
                  <c:v>0.0994199781803122</c:v>
                </c:pt>
                <c:pt idx="11">
                  <c:v>0.0722684555035895</c:v>
                </c:pt>
                <c:pt idx="12">
                  <c:v>0.134426902074378</c:v>
                </c:pt>
                <c:pt idx="13">
                  <c:v>0.100570017874647</c:v>
                </c:pt>
                <c:pt idx="14">
                  <c:v>0.0782182343200537</c:v>
                </c:pt>
                <c:pt idx="15">
                  <c:v>0.0648649667922248</c:v>
                </c:pt>
                <c:pt idx="16">
                  <c:v>0.0690922774054807</c:v>
                </c:pt>
                <c:pt idx="17">
                  <c:v>0.0724111802587331</c:v>
                </c:pt>
                <c:pt idx="18">
                  <c:v>0.100245862738238</c:v>
                </c:pt>
                <c:pt idx="19">
                  <c:v>0.101985913012245</c:v>
                </c:pt>
                <c:pt idx="20">
                  <c:v>0.108754506044048</c:v>
                </c:pt>
                <c:pt idx="21">
                  <c:v>0.105368905209764</c:v>
                </c:pt>
                <c:pt idx="22">
                  <c:v>0.115874984620212</c:v>
                </c:pt>
                <c:pt idx="23">
                  <c:v>0.120534261824135</c:v>
                </c:pt>
                <c:pt idx="24">
                  <c:v>0.15590015236638</c:v>
                </c:pt>
                <c:pt idx="25">
                  <c:v>0.148784301826792</c:v>
                </c:pt>
                <c:pt idx="26">
                  <c:v>0.131370839237219</c:v>
                </c:pt>
                <c:pt idx="27">
                  <c:v>0.113280272626282</c:v>
                </c:pt>
                <c:pt idx="28">
                  <c:v>0.129488776534022</c:v>
                </c:pt>
                <c:pt idx="29">
                  <c:v>0.115139082781698</c:v>
                </c:pt>
                <c:pt idx="30">
                  <c:v>0.139109325346662</c:v>
                </c:pt>
                <c:pt idx="31">
                  <c:v>0.123082203983107</c:v>
                </c:pt>
                <c:pt idx="32">
                  <c:v>0.138689554797466</c:v>
                </c:pt>
                <c:pt idx="33">
                  <c:v>0.0924241750204298</c:v>
                </c:pt>
                <c:pt idx="34">
                  <c:v>0.0652135150985815</c:v>
                </c:pt>
                <c:pt idx="35">
                  <c:v>0.0578044510846465</c:v>
                </c:pt>
                <c:pt idx="36">
                  <c:v>0.0451961851060174</c:v>
                </c:pt>
                <c:pt idx="37">
                  <c:v>0.0257735220925186</c:v>
                </c:pt>
                <c:pt idx="38">
                  <c:v>0.0427831151722742</c:v>
                </c:pt>
                <c:pt idx="39">
                  <c:v>0.0557725961469542</c:v>
                </c:pt>
                <c:pt idx="40">
                  <c:v>0.05785188153143</c:v>
                </c:pt>
                <c:pt idx="41">
                  <c:v>0.0359091558344673</c:v>
                </c:pt>
                <c:pt idx="42">
                  <c:v>0.0367990438778443</c:v>
                </c:pt>
                <c:pt idx="43">
                  <c:v>0.0171034501493137</c:v>
                </c:pt>
                <c:pt idx="44">
                  <c:v>0.0167776155131987</c:v>
                </c:pt>
                <c:pt idx="45">
                  <c:v>0.0242436567716435</c:v>
                </c:pt>
                <c:pt idx="46">
                  <c:v>0.0239655892427548</c:v>
                </c:pt>
                <c:pt idx="47">
                  <c:v>0.0142311026907416</c:v>
                </c:pt>
                <c:pt idx="48">
                  <c:v>0.0220156301199192</c:v>
                </c:pt>
                <c:pt idx="49">
                  <c:v>0.0236235028591449</c:v>
                </c:pt>
                <c:pt idx="50">
                  <c:v>0.0344674902928073</c:v>
                </c:pt>
                <c:pt idx="51">
                  <c:v>0.0354742613535355</c:v>
                </c:pt>
                <c:pt idx="52">
                  <c:v>0.0362648169347934</c:v>
                </c:pt>
                <c:pt idx="53">
                  <c:v>0.0231892778510065</c:v>
                </c:pt>
                <c:pt idx="54">
                  <c:v>0.0353152805602921</c:v>
                </c:pt>
                <c:pt idx="55">
                  <c:v>0.0245547744059762</c:v>
                </c:pt>
                <c:pt idx="56">
                  <c:v>0.0323254795198371</c:v>
                </c:pt>
                <c:pt idx="57">
                  <c:v>0.0260706693247699</c:v>
                </c:pt>
                <c:pt idx="58">
                  <c:v>0.0238058950983941</c:v>
                </c:pt>
                <c:pt idx="59">
                  <c:v>-0.000270096161836708</c:v>
                </c:pt>
                <c:pt idx="60">
                  <c:v>0.02661030401731</c:v>
                </c:pt>
                <c:pt idx="61">
                  <c:v>0.0121837142680179</c:v>
                </c:pt>
                <c:pt idx="62">
                  <c:v>0.0149079531472744</c:v>
                </c:pt>
                <c:pt idx="63">
                  <c:v>0.00353619616709411</c:v>
                </c:pt>
                <c:pt idx="64">
                  <c:v>0.00903988476333795</c:v>
                </c:pt>
                <c:pt idx="65">
                  <c:v>0.0128332994999703</c:v>
                </c:pt>
                <c:pt idx="66">
                  <c:v>0.0146636234167461</c:v>
                </c:pt>
                <c:pt idx="67">
                  <c:v>0.0201</c:v>
                </c:pt>
                <c:pt idx="68">
                  <c:v>0.0251539999999999</c:v>
                </c:pt>
                <c:pt idx="69">
                  <c:v>0.0231319999999999</c:v>
                </c:pt>
                <c:pt idx="70">
                  <c:v>0.0231199999999998</c:v>
                </c:pt>
                <c:pt idx="71">
                  <c:v>0.0266575</c:v>
                </c:pt>
                <c:pt idx="72">
                  <c:v>0.0276750000000001</c:v>
                </c:pt>
                <c:pt idx="73">
                  <c:v>0.0299135000000001</c:v>
                </c:pt>
                <c:pt idx="74">
                  <c:v>0.03062575</c:v>
                </c:pt>
                <c:pt idx="75">
                  <c:v>0.0314397500000001</c:v>
                </c:pt>
                <c:pt idx="76">
                  <c:v>0.03225375</c:v>
                </c:pt>
                <c:pt idx="77">
                  <c:v>0.0330677500000001</c:v>
                </c:pt>
                <c:pt idx="78">
                  <c:v>0.0338817500000002</c:v>
                </c:pt>
                <c:pt idx="79">
                  <c:v>0.0333730000000001</c:v>
                </c:pt>
                <c:pt idx="80">
                  <c:v>0.034187</c:v>
                </c:pt>
                <c:pt idx="81">
                  <c:v>0.0350010000000003</c:v>
                </c:pt>
                <c:pt idx="82">
                  <c:v>0.0358150000000002</c:v>
                </c:pt>
                <c:pt idx="83">
                  <c:v>0.0358150000000002</c:v>
                </c:pt>
                <c:pt idx="84">
                  <c:v>0.0358150000000002</c:v>
                </c:pt>
                <c:pt idx="85">
                  <c:v>0.0358150000000002</c:v>
                </c:pt>
                <c:pt idx="86">
                  <c:v>0.0358150000000002</c:v>
                </c:pt>
                <c:pt idx="87">
                  <c:v>0.0358150000000002</c:v>
                </c:pt>
                <c:pt idx="88">
                  <c:v>0.0358150000000002</c:v>
                </c:pt>
                <c:pt idx="89">
                  <c:v>0.0358150000000002</c:v>
                </c:pt>
                <c:pt idx="90">
                  <c:v>0.0358150000000002</c:v>
                </c:pt>
                <c:pt idx="91">
                  <c:v>0.0358150000000002</c:v>
                </c:pt>
                <c:pt idx="92">
                  <c:v>0.0358150000000002</c:v>
                </c:pt>
                <c:pt idx="93">
                  <c:v>0.0358150000000002</c:v>
                </c:pt>
                <c:pt idx="94">
                  <c:v>0.0358150000000002</c:v>
                </c:pt>
                <c:pt idx="95">
                  <c:v>0.0358150000000002</c:v>
                </c:pt>
                <c:pt idx="96">
                  <c:v>0.0358150000000002</c:v>
                </c:pt>
                <c:pt idx="97">
                  <c:v>0.0358150000000002</c:v>
                </c:pt>
                <c:pt idx="98">
                  <c:v>0.0358150000000002</c:v>
                </c:pt>
                <c:pt idx="99">
                  <c:v>0.0358150000000002</c:v>
                </c:pt>
                <c:pt idx="100">
                  <c:v>0.0358150000000002</c:v>
                </c:pt>
                <c:pt idx="101">
                  <c:v>0.0358150000000002</c:v>
                </c:pt>
                <c:pt idx="102">
                  <c:v>0.0358150000000002</c:v>
                </c:pt>
                <c:pt idx="103">
                  <c:v>0.0358150000000002</c:v>
                </c:pt>
                <c:pt idx="104">
                  <c:v>0.0358150000000002</c:v>
                </c:pt>
                <c:pt idx="105">
                  <c:v>0.0358150000000002</c:v>
                </c:pt>
                <c:pt idx="106">
                  <c:v>0.0358150000000002</c:v>
                </c:pt>
                <c:pt idx="107">
                  <c:v>0.0358150000000002</c:v>
                </c:pt>
                <c:pt idx="108">
                  <c:v>0.0358150000000002</c:v>
                </c:pt>
                <c:pt idx="109">
                  <c:v>0.0358150000000002</c:v>
                </c:pt>
                <c:pt idx="110">
                  <c:v>0.0358150000000002</c:v>
                </c:pt>
                <c:pt idx="111">
                  <c:v>0.0358150000000002</c:v>
                </c:pt>
                <c:pt idx="112">
                  <c:v>0.0358150000000002</c:v>
                </c:pt>
                <c:pt idx="113">
                  <c:v>0.0358150000000002</c:v>
                </c:pt>
                <c:pt idx="114">
                  <c:v>0.0358150000000002</c:v>
                </c:pt>
                <c:pt idx="115">
                  <c:v>0.0358150000000002</c:v>
                </c:pt>
                <c:pt idx="116">
                  <c:v>0.0358150000000002</c:v>
                </c:pt>
                <c:pt idx="117">
                  <c:v>0.0358150000000002</c:v>
                </c:pt>
                <c:pt idx="118">
                  <c:v>0.0358150000000002</c:v>
                </c:pt>
                <c:pt idx="119">
                  <c:v>0.0358150000000002</c:v>
                </c:pt>
                <c:pt idx="120">
                  <c:v>0.0358150000000002</c:v>
                </c:pt>
              </c:numCache>
            </c:numRef>
          </c:val>
          <c:smooth val="0"/>
        </c:ser>
        <c:ser>
          <c:idx val="1"/>
          <c:order val="1"/>
          <c:tx>
            <c:strRef>
              <c:f>SMPT!$H$5:$H$5</c:f>
              <c:strCache>
                <c:ptCount val="1"/>
                <c:pt idx="0">
                  <c:v>Sc_1,5%</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SMPT!$B$7:$B$127</c:f>
              <c:strCache>
                <c:ptCount val="12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pt idx="101">
                  <c:v>2051</c:v>
                </c:pt>
                <c:pt idx="102">
                  <c:v>2052</c:v>
                </c:pt>
                <c:pt idx="103">
                  <c:v>2053</c:v>
                </c:pt>
                <c:pt idx="104">
                  <c:v>2054</c:v>
                </c:pt>
                <c:pt idx="105">
                  <c:v>2055</c:v>
                </c:pt>
                <c:pt idx="106">
                  <c:v>2056</c:v>
                </c:pt>
                <c:pt idx="107">
                  <c:v>2057</c:v>
                </c:pt>
                <c:pt idx="108">
                  <c:v>2058</c:v>
                </c:pt>
                <c:pt idx="109">
                  <c:v>2059</c:v>
                </c:pt>
                <c:pt idx="110">
                  <c:v>2060</c:v>
                </c:pt>
                <c:pt idx="111">
                  <c:v>2061</c:v>
                </c:pt>
                <c:pt idx="112">
                  <c:v>2062</c:v>
                </c:pt>
                <c:pt idx="113">
                  <c:v>2063</c:v>
                </c:pt>
                <c:pt idx="114">
                  <c:v>2064</c:v>
                </c:pt>
                <c:pt idx="115">
                  <c:v>2065</c:v>
                </c:pt>
                <c:pt idx="116">
                  <c:v>2066</c:v>
                </c:pt>
                <c:pt idx="117">
                  <c:v>2067</c:v>
                </c:pt>
                <c:pt idx="118">
                  <c:v>2068</c:v>
                </c:pt>
                <c:pt idx="119">
                  <c:v>2069</c:v>
                </c:pt>
                <c:pt idx="120">
                  <c:v>2070</c:v>
                </c:pt>
              </c:strCache>
            </c:strRef>
          </c:cat>
          <c:val>
            <c:numRef>
              <c:f>SMPT!$H$7:$H$127</c:f>
              <c:numCache>
                <c:formatCode>General</c:formatCode>
                <c:ptCount val="121"/>
                <c:pt idx="0">
                  <c:v>0.132135617015789</c:v>
                </c:pt>
                <c:pt idx="1">
                  <c:v>0.237474492158247</c:v>
                </c:pt>
                <c:pt idx="2">
                  <c:v>0.169134208526621</c:v>
                </c:pt>
                <c:pt idx="3">
                  <c:v>0.0250075013525441</c:v>
                </c:pt>
                <c:pt idx="4">
                  <c:v>0.0617525800896537</c:v>
                </c:pt>
                <c:pt idx="5">
                  <c:v>0.0608575849314057</c:v>
                </c:pt>
                <c:pt idx="6">
                  <c:v>0.0820944891048214</c:v>
                </c:pt>
                <c:pt idx="7">
                  <c:v>0.113853948258128</c:v>
                </c:pt>
                <c:pt idx="8">
                  <c:v>0.150582246343838</c:v>
                </c:pt>
                <c:pt idx="9">
                  <c:v>0.0680838066165115</c:v>
                </c:pt>
                <c:pt idx="10">
                  <c:v>0.0994199781803122</c:v>
                </c:pt>
                <c:pt idx="11">
                  <c:v>0.0722684555035895</c:v>
                </c:pt>
                <c:pt idx="12">
                  <c:v>0.134426902074378</c:v>
                </c:pt>
                <c:pt idx="13">
                  <c:v>0.100570017874647</c:v>
                </c:pt>
                <c:pt idx="14">
                  <c:v>0.0782182343200537</c:v>
                </c:pt>
                <c:pt idx="15">
                  <c:v>0.0648649667922248</c:v>
                </c:pt>
                <c:pt idx="16">
                  <c:v>0.0690922774054807</c:v>
                </c:pt>
                <c:pt idx="17">
                  <c:v>0.0724111802587331</c:v>
                </c:pt>
                <c:pt idx="18">
                  <c:v>0.100245862738238</c:v>
                </c:pt>
                <c:pt idx="19">
                  <c:v>0.101985913012245</c:v>
                </c:pt>
                <c:pt idx="20">
                  <c:v>0.108754506044048</c:v>
                </c:pt>
                <c:pt idx="21">
                  <c:v>0.105368905209764</c:v>
                </c:pt>
                <c:pt idx="22">
                  <c:v>0.115874984620212</c:v>
                </c:pt>
                <c:pt idx="23">
                  <c:v>0.120534261824135</c:v>
                </c:pt>
                <c:pt idx="24">
                  <c:v>0.15590015236638</c:v>
                </c:pt>
                <c:pt idx="25">
                  <c:v>0.148784301826792</c:v>
                </c:pt>
                <c:pt idx="26">
                  <c:v>0.131370839237219</c:v>
                </c:pt>
                <c:pt idx="27">
                  <c:v>0.113280272626282</c:v>
                </c:pt>
                <c:pt idx="28">
                  <c:v>0.129488776534022</c:v>
                </c:pt>
                <c:pt idx="29">
                  <c:v>0.115139082781698</c:v>
                </c:pt>
                <c:pt idx="30">
                  <c:v>0.139109325346662</c:v>
                </c:pt>
                <c:pt idx="31">
                  <c:v>0.123082203983107</c:v>
                </c:pt>
                <c:pt idx="32">
                  <c:v>0.138689554797466</c:v>
                </c:pt>
                <c:pt idx="33">
                  <c:v>0.0924241750204298</c:v>
                </c:pt>
                <c:pt idx="34">
                  <c:v>0.0652135150985815</c:v>
                </c:pt>
                <c:pt idx="35">
                  <c:v>0.0578044510846465</c:v>
                </c:pt>
                <c:pt idx="36">
                  <c:v>0.0451961851060174</c:v>
                </c:pt>
                <c:pt idx="37">
                  <c:v>0.0257735220925186</c:v>
                </c:pt>
                <c:pt idx="38">
                  <c:v>0.0427831151722742</c:v>
                </c:pt>
                <c:pt idx="39">
                  <c:v>0.0557725961469542</c:v>
                </c:pt>
                <c:pt idx="40">
                  <c:v>0.05785188153143</c:v>
                </c:pt>
                <c:pt idx="41">
                  <c:v>0.0359091558344673</c:v>
                </c:pt>
                <c:pt idx="42">
                  <c:v>0.0367990438778443</c:v>
                </c:pt>
                <c:pt idx="43">
                  <c:v>0.0171034501493137</c:v>
                </c:pt>
                <c:pt idx="44">
                  <c:v>0.0167776155131987</c:v>
                </c:pt>
                <c:pt idx="45">
                  <c:v>0.0242436567716435</c:v>
                </c:pt>
                <c:pt idx="46">
                  <c:v>0.0239655892427548</c:v>
                </c:pt>
                <c:pt idx="47">
                  <c:v>0.0142311026907416</c:v>
                </c:pt>
                <c:pt idx="48">
                  <c:v>0.0220156301199192</c:v>
                </c:pt>
                <c:pt idx="49">
                  <c:v>0.0236235028591449</c:v>
                </c:pt>
                <c:pt idx="50">
                  <c:v>0.0344674902928073</c:v>
                </c:pt>
                <c:pt idx="51">
                  <c:v>0.0354742613535355</c:v>
                </c:pt>
                <c:pt idx="52">
                  <c:v>0.0362648169347934</c:v>
                </c:pt>
                <c:pt idx="53">
                  <c:v>0.0231892778510065</c:v>
                </c:pt>
                <c:pt idx="54">
                  <c:v>0.0353152805602921</c:v>
                </c:pt>
                <c:pt idx="55">
                  <c:v>0.0245547744059762</c:v>
                </c:pt>
                <c:pt idx="56">
                  <c:v>0.0323254795198371</c:v>
                </c:pt>
                <c:pt idx="57">
                  <c:v>0.0260706693247699</c:v>
                </c:pt>
                <c:pt idx="58">
                  <c:v>0.0238058950983941</c:v>
                </c:pt>
                <c:pt idx="59">
                  <c:v>-0.000270096161836708</c:v>
                </c:pt>
                <c:pt idx="60">
                  <c:v>0.02661030401731</c:v>
                </c:pt>
                <c:pt idx="61">
                  <c:v>0.0121837142680179</c:v>
                </c:pt>
                <c:pt idx="62">
                  <c:v>0.0149079531472744</c:v>
                </c:pt>
                <c:pt idx="63">
                  <c:v>0.00353619616709411</c:v>
                </c:pt>
                <c:pt idx="64">
                  <c:v>0.00903988476333795</c:v>
                </c:pt>
                <c:pt idx="65">
                  <c:v>0.0128332994999703</c:v>
                </c:pt>
                <c:pt idx="66">
                  <c:v>0.0146636234167461</c:v>
                </c:pt>
                <c:pt idx="67">
                  <c:v>0.0201</c:v>
                </c:pt>
                <c:pt idx="68">
                  <c:v>0.0251539999999999</c:v>
                </c:pt>
                <c:pt idx="69">
                  <c:v>0.0231319999999999</c:v>
                </c:pt>
                <c:pt idx="70">
                  <c:v>0.0231199999999998</c:v>
                </c:pt>
                <c:pt idx="71">
                  <c:v>0.0266575</c:v>
                </c:pt>
                <c:pt idx="72">
                  <c:v>0.0276750000000001</c:v>
                </c:pt>
                <c:pt idx="73">
                  <c:v>0.0296082500000001</c:v>
                </c:pt>
                <c:pt idx="74">
                  <c:v>0.0300152500000002</c:v>
                </c:pt>
                <c:pt idx="75">
                  <c:v>0.030524</c:v>
                </c:pt>
                <c:pt idx="76">
                  <c:v>0.0310327500000001</c:v>
                </c:pt>
                <c:pt idx="77">
                  <c:v>0.0315415000000001</c:v>
                </c:pt>
                <c:pt idx="78">
                  <c:v>0.0320502499999999</c:v>
                </c:pt>
                <c:pt idx="79">
                  <c:v>0.0312362500000001</c:v>
                </c:pt>
                <c:pt idx="80">
                  <c:v>0.0317450000000001</c:v>
                </c:pt>
                <c:pt idx="81">
                  <c:v>0.03225375</c:v>
                </c:pt>
                <c:pt idx="82">
                  <c:v>0.0327625</c:v>
                </c:pt>
                <c:pt idx="83">
                  <c:v>0.0327625</c:v>
                </c:pt>
                <c:pt idx="84">
                  <c:v>0.0327625</c:v>
                </c:pt>
                <c:pt idx="85">
                  <c:v>0.0327625</c:v>
                </c:pt>
                <c:pt idx="86">
                  <c:v>0.0327625</c:v>
                </c:pt>
                <c:pt idx="87">
                  <c:v>0.0327625</c:v>
                </c:pt>
                <c:pt idx="88">
                  <c:v>0.0327625</c:v>
                </c:pt>
                <c:pt idx="89">
                  <c:v>0.0327625</c:v>
                </c:pt>
                <c:pt idx="90">
                  <c:v>0.0327625</c:v>
                </c:pt>
                <c:pt idx="91">
                  <c:v>0.0327625</c:v>
                </c:pt>
                <c:pt idx="92">
                  <c:v>0.0327625</c:v>
                </c:pt>
                <c:pt idx="93">
                  <c:v>0.0327625</c:v>
                </c:pt>
                <c:pt idx="94">
                  <c:v>0.0327625</c:v>
                </c:pt>
                <c:pt idx="95">
                  <c:v>0.0327625</c:v>
                </c:pt>
                <c:pt idx="96">
                  <c:v>0.0327625</c:v>
                </c:pt>
                <c:pt idx="97">
                  <c:v>0.0327625</c:v>
                </c:pt>
                <c:pt idx="98">
                  <c:v>0.0327625</c:v>
                </c:pt>
                <c:pt idx="99">
                  <c:v>0.0327625</c:v>
                </c:pt>
                <c:pt idx="100">
                  <c:v>0.0327625</c:v>
                </c:pt>
                <c:pt idx="101">
                  <c:v>0.0327625</c:v>
                </c:pt>
                <c:pt idx="102">
                  <c:v>0.0327625</c:v>
                </c:pt>
                <c:pt idx="103">
                  <c:v>0.0327625</c:v>
                </c:pt>
                <c:pt idx="104">
                  <c:v>0.0327625</c:v>
                </c:pt>
                <c:pt idx="105">
                  <c:v>0.0327625</c:v>
                </c:pt>
                <c:pt idx="106">
                  <c:v>0.0327625</c:v>
                </c:pt>
                <c:pt idx="107">
                  <c:v>0.0327625</c:v>
                </c:pt>
                <c:pt idx="108">
                  <c:v>0.0327625</c:v>
                </c:pt>
                <c:pt idx="109">
                  <c:v>0.0327625</c:v>
                </c:pt>
                <c:pt idx="110">
                  <c:v>0.0327625</c:v>
                </c:pt>
                <c:pt idx="111">
                  <c:v>0.0327625</c:v>
                </c:pt>
                <c:pt idx="112">
                  <c:v>0.0327625</c:v>
                </c:pt>
                <c:pt idx="113">
                  <c:v>0.0327625</c:v>
                </c:pt>
                <c:pt idx="114">
                  <c:v>0.0327625</c:v>
                </c:pt>
                <c:pt idx="115">
                  <c:v>0.0327625</c:v>
                </c:pt>
                <c:pt idx="116">
                  <c:v>0.0327625</c:v>
                </c:pt>
                <c:pt idx="117">
                  <c:v>0.0327625</c:v>
                </c:pt>
                <c:pt idx="118">
                  <c:v>0.0327625</c:v>
                </c:pt>
                <c:pt idx="119">
                  <c:v>0.0327625</c:v>
                </c:pt>
                <c:pt idx="120">
                  <c:v>0.0327625</c:v>
                </c:pt>
              </c:numCache>
            </c:numRef>
          </c:val>
          <c:smooth val="0"/>
        </c:ser>
        <c:ser>
          <c:idx val="2"/>
          <c:order val="2"/>
          <c:tx>
            <c:strRef>
              <c:f>SMPT!$I$5:$I$5</c:f>
              <c:strCache>
                <c:ptCount val="1"/>
                <c:pt idx="0">
                  <c:v>Sc_1,3% et var partage_MS</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SMPT!$B$7:$B$127</c:f>
              <c:strCache>
                <c:ptCount val="12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pt idx="101">
                  <c:v>2051</c:v>
                </c:pt>
                <c:pt idx="102">
                  <c:v>2052</c:v>
                </c:pt>
                <c:pt idx="103">
                  <c:v>2053</c:v>
                </c:pt>
                <c:pt idx="104">
                  <c:v>2054</c:v>
                </c:pt>
                <c:pt idx="105">
                  <c:v>2055</c:v>
                </c:pt>
                <c:pt idx="106">
                  <c:v>2056</c:v>
                </c:pt>
                <c:pt idx="107">
                  <c:v>2057</c:v>
                </c:pt>
                <c:pt idx="108">
                  <c:v>2058</c:v>
                </c:pt>
                <c:pt idx="109">
                  <c:v>2059</c:v>
                </c:pt>
                <c:pt idx="110">
                  <c:v>2060</c:v>
                </c:pt>
                <c:pt idx="111">
                  <c:v>2061</c:v>
                </c:pt>
                <c:pt idx="112">
                  <c:v>2062</c:v>
                </c:pt>
                <c:pt idx="113">
                  <c:v>2063</c:v>
                </c:pt>
                <c:pt idx="114">
                  <c:v>2064</c:v>
                </c:pt>
                <c:pt idx="115">
                  <c:v>2065</c:v>
                </c:pt>
                <c:pt idx="116">
                  <c:v>2066</c:v>
                </c:pt>
                <c:pt idx="117">
                  <c:v>2067</c:v>
                </c:pt>
                <c:pt idx="118">
                  <c:v>2068</c:v>
                </c:pt>
                <c:pt idx="119">
                  <c:v>2069</c:v>
                </c:pt>
                <c:pt idx="120">
                  <c:v>2070</c:v>
                </c:pt>
              </c:strCache>
            </c:strRef>
          </c:cat>
          <c:val>
            <c:numRef>
              <c:f>SMPT!$I$7:$I$127</c:f>
              <c:numCache>
                <c:formatCode>General</c:formatCode>
                <c:ptCount val="121"/>
                <c:pt idx="0">
                  <c:v>0.132135617015789</c:v>
                </c:pt>
                <c:pt idx="1">
                  <c:v>0.237474492158247</c:v>
                </c:pt>
                <c:pt idx="2">
                  <c:v>0.169134208526621</c:v>
                </c:pt>
                <c:pt idx="3">
                  <c:v>0.0250075013525441</c:v>
                </c:pt>
                <c:pt idx="4">
                  <c:v>0.0617525800896537</c:v>
                </c:pt>
                <c:pt idx="5">
                  <c:v>0.0608575849314057</c:v>
                </c:pt>
                <c:pt idx="6">
                  <c:v>0.0820944891048214</c:v>
                </c:pt>
                <c:pt idx="7">
                  <c:v>0.113853948258128</c:v>
                </c:pt>
                <c:pt idx="8">
                  <c:v>0.150582246343838</c:v>
                </c:pt>
                <c:pt idx="9">
                  <c:v>0.0680838066165115</c:v>
                </c:pt>
                <c:pt idx="10">
                  <c:v>0.0994199781803122</c:v>
                </c:pt>
                <c:pt idx="11">
                  <c:v>0.0722684555035895</c:v>
                </c:pt>
                <c:pt idx="12">
                  <c:v>0.134426902074378</c:v>
                </c:pt>
                <c:pt idx="13">
                  <c:v>0.100570017874647</c:v>
                </c:pt>
                <c:pt idx="14">
                  <c:v>0.0782182343200537</c:v>
                </c:pt>
                <c:pt idx="15">
                  <c:v>0.0648649667922248</c:v>
                </c:pt>
                <c:pt idx="16">
                  <c:v>0.0690922774054807</c:v>
                </c:pt>
                <c:pt idx="17">
                  <c:v>0.0724111802587331</c:v>
                </c:pt>
                <c:pt idx="18">
                  <c:v>0.100245862738238</c:v>
                </c:pt>
                <c:pt idx="19">
                  <c:v>0.101985913012245</c:v>
                </c:pt>
                <c:pt idx="20">
                  <c:v>0.108754506044048</c:v>
                </c:pt>
                <c:pt idx="21">
                  <c:v>0.105368905209764</c:v>
                </c:pt>
                <c:pt idx="22">
                  <c:v>0.115874984620212</c:v>
                </c:pt>
                <c:pt idx="23">
                  <c:v>0.120534261824135</c:v>
                </c:pt>
                <c:pt idx="24">
                  <c:v>0.15590015236638</c:v>
                </c:pt>
                <c:pt idx="25">
                  <c:v>0.148784301826792</c:v>
                </c:pt>
                <c:pt idx="26">
                  <c:v>0.131370839237219</c:v>
                </c:pt>
                <c:pt idx="27">
                  <c:v>0.113280272626282</c:v>
                </c:pt>
                <c:pt idx="28">
                  <c:v>0.129488776534022</c:v>
                </c:pt>
                <c:pt idx="29">
                  <c:v>0.115139082781698</c:v>
                </c:pt>
                <c:pt idx="30">
                  <c:v>0.139109325346662</c:v>
                </c:pt>
                <c:pt idx="31">
                  <c:v>0.123082203983107</c:v>
                </c:pt>
                <c:pt idx="32">
                  <c:v>0.138689554797466</c:v>
                </c:pt>
                <c:pt idx="33">
                  <c:v>0.0924241750204298</c:v>
                </c:pt>
                <c:pt idx="34">
                  <c:v>0.0652135150985815</c:v>
                </c:pt>
                <c:pt idx="35">
                  <c:v>0.0578044510846465</c:v>
                </c:pt>
                <c:pt idx="36">
                  <c:v>0.0451961851060174</c:v>
                </c:pt>
                <c:pt idx="37">
                  <c:v>0.0257735220925186</c:v>
                </c:pt>
                <c:pt idx="38">
                  <c:v>0.0427831151722742</c:v>
                </c:pt>
                <c:pt idx="39">
                  <c:v>0.0557725961469542</c:v>
                </c:pt>
                <c:pt idx="40">
                  <c:v>0.05785188153143</c:v>
                </c:pt>
                <c:pt idx="41">
                  <c:v>0.0359091558344673</c:v>
                </c:pt>
                <c:pt idx="42">
                  <c:v>0.0367990438778443</c:v>
                </c:pt>
                <c:pt idx="43">
                  <c:v>0.0171034501493137</c:v>
                </c:pt>
                <c:pt idx="44">
                  <c:v>0.0167776155131987</c:v>
                </c:pt>
                <c:pt idx="45">
                  <c:v>0.0242436567716435</c:v>
                </c:pt>
                <c:pt idx="46">
                  <c:v>0.0239655892427548</c:v>
                </c:pt>
                <c:pt idx="47">
                  <c:v>0.0142311026907416</c:v>
                </c:pt>
                <c:pt idx="48">
                  <c:v>0.0220156301199192</c:v>
                </c:pt>
                <c:pt idx="49">
                  <c:v>0.0236235028591449</c:v>
                </c:pt>
                <c:pt idx="50">
                  <c:v>0.0344674902928073</c:v>
                </c:pt>
                <c:pt idx="51">
                  <c:v>0.0354742613535355</c:v>
                </c:pt>
                <c:pt idx="52">
                  <c:v>0.0362648169347934</c:v>
                </c:pt>
                <c:pt idx="53">
                  <c:v>0.0231892778510065</c:v>
                </c:pt>
                <c:pt idx="54">
                  <c:v>0.0353152805602921</c:v>
                </c:pt>
                <c:pt idx="55">
                  <c:v>0.0245547744059762</c:v>
                </c:pt>
                <c:pt idx="56">
                  <c:v>0.0323254795198371</c:v>
                </c:pt>
                <c:pt idx="57">
                  <c:v>0.0260706693247699</c:v>
                </c:pt>
                <c:pt idx="58">
                  <c:v>0.0238058950983941</c:v>
                </c:pt>
                <c:pt idx="59">
                  <c:v>-0.000270096161836708</c:v>
                </c:pt>
                <c:pt idx="60">
                  <c:v>0.02661030401731</c:v>
                </c:pt>
                <c:pt idx="61">
                  <c:v>0.0121837142680179</c:v>
                </c:pt>
                <c:pt idx="62">
                  <c:v>0.0149079531472744</c:v>
                </c:pt>
                <c:pt idx="63">
                  <c:v>0.00353619616709411</c:v>
                </c:pt>
                <c:pt idx="64">
                  <c:v>0.00903988476333795</c:v>
                </c:pt>
                <c:pt idx="65">
                  <c:v>0.0128332994999703</c:v>
                </c:pt>
                <c:pt idx="66">
                  <c:v>0.0146636234167461</c:v>
                </c:pt>
                <c:pt idx="67">
                  <c:v>0.0201</c:v>
                </c:pt>
                <c:pt idx="68">
                  <c:v>0.0251539999999999</c:v>
                </c:pt>
                <c:pt idx="69">
                  <c:v>0.0231319999999999</c:v>
                </c:pt>
                <c:pt idx="70">
                  <c:v>0.0231199999999998</c:v>
                </c:pt>
                <c:pt idx="71">
                  <c:v>0.0266575</c:v>
                </c:pt>
                <c:pt idx="72">
                  <c:v>0.0276750000000001</c:v>
                </c:pt>
                <c:pt idx="73">
                  <c:v>0.0294047500000001</c:v>
                </c:pt>
                <c:pt idx="74">
                  <c:v>0.0296082500000001</c:v>
                </c:pt>
                <c:pt idx="75">
                  <c:v>0.0299135000000001</c:v>
                </c:pt>
                <c:pt idx="76">
                  <c:v>0.03021875</c:v>
                </c:pt>
                <c:pt idx="77">
                  <c:v>0.030524</c:v>
                </c:pt>
                <c:pt idx="78">
                  <c:v>0.0308292500000003</c:v>
                </c:pt>
                <c:pt idx="79">
                  <c:v>0.0298117500000001</c:v>
                </c:pt>
                <c:pt idx="80">
                  <c:v>0.0301169999999999</c:v>
                </c:pt>
                <c:pt idx="81">
                  <c:v>0.03042225</c:v>
                </c:pt>
                <c:pt idx="82">
                  <c:v>0.0307275</c:v>
                </c:pt>
                <c:pt idx="83">
                  <c:v>0.0307275</c:v>
                </c:pt>
                <c:pt idx="84">
                  <c:v>0.0307275</c:v>
                </c:pt>
                <c:pt idx="85">
                  <c:v>0.0307275</c:v>
                </c:pt>
                <c:pt idx="86">
                  <c:v>0.0307275</c:v>
                </c:pt>
                <c:pt idx="87">
                  <c:v>0.0307275</c:v>
                </c:pt>
                <c:pt idx="88">
                  <c:v>0.0307275</c:v>
                </c:pt>
                <c:pt idx="89">
                  <c:v>0.0307275</c:v>
                </c:pt>
                <c:pt idx="90">
                  <c:v>0.0307275</c:v>
                </c:pt>
                <c:pt idx="91">
                  <c:v>0.0307275</c:v>
                </c:pt>
                <c:pt idx="92">
                  <c:v>0.0307275</c:v>
                </c:pt>
                <c:pt idx="93">
                  <c:v>0.0307275</c:v>
                </c:pt>
                <c:pt idx="94">
                  <c:v>0.0307275</c:v>
                </c:pt>
                <c:pt idx="95">
                  <c:v>0.0307275</c:v>
                </c:pt>
                <c:pt idx="96">
                  <c:v>0.0307275</c:v>
                </c:pt>
                <c:pt idx="97">
                  <c:v>0.0307275</c:v>
                </c:pt>
                <c:pt idx="98">
                  <c:v>0.0307275</c:v>
                </c:pt>
                <c:pt idx="99">
                  <c:v>0.0307275</c:v>
                </c:pt>
                <c:pt idx="100">
                  <c:v>0.0307275</c:v>
                </c:pt>
                <c:pt idx="101">
                  <c:v>0.0307275</c:v>
                </c:pt>
                <c:pt idx="102">
                  <c:v>0.0307275</c:v>
                </c:pt>
                <c:pt idx="103">
                  <c:v>0.0307275</c:v>
                </c:pt>
                <c:pt idx="104">
                  <c:v>0.0307275</c:v>
                </c:pt>
                <c:pt idx="105">
                  <c:v>0.0307275</c:v>
                </c:pt>
                <c:pt idx="106">
                  <c:v>0.0307275</c:v>
                </c:pt>
                <c:pt idx="107">
                  <c:v>0.0307275</c:v>
                </c:pt>
                <c:pt idx="108">
                  <c:v>0.0307275</c:v>
                </c:pt>
                <c:pt idx="109">
                  <c:v>0.0307275</c:v>
                </c:pt>
                <c:pt idx="110">
                  <c:v>0.0307275</c:v>
                </c:pt>
                <c:pt idx="111">
                  <c:v>0.0307275</c:v>
                </c:pt>
                <c:pt idx="112">
                  <c:v>0.0307275</c:v>
                </c:pt>
                <c:pt idx="113">
                  <c:v>0.0307275</c:v>
                </c:pt>
                <c:pt idx="114">
                  <c:v>0.0307275</c:v>
                </c:pt>
                <c:pt idx="115">
                  <c:v>0.0307275</c:v>
                </c:pt>
                <c:pt idx="116">
                  <c:v>0.0307275</c:v>
                </c:pt>
                <c:pt idx="117">
                  <c:v>0.0307275</c:v>
                </c:pt>
                <c:pt idx="118">
                  <c:v>0.0307275</c:v>
                </c:pt>
                <c:pt idx="119">
                  <c:v>0.0307275</c:v>
                </c:pt>
                <c:pt idx="120">
                  <c:v>0.0307275</c:v>
                </c:pt>
              </c:numCache>
            </c:numRef>
          </c:val>
          <c:smooth val="0"/>
        </c:ser>
        <c:ser>
          <c:idx val="3"/>
          <c:order val="3"/>
          <c:tx>
            <c:strRef>
              <c:f>SMPT!$J$5:$J$5</c:f>
              <c:strCache>
                <c:ptCount val="1"/>
                <c:pt idx="0">
                  <c:v>Sc_1,0%</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SMPT!$B$7:$B$127</c:f>
              <c:strCache>
                <c:ptCount val="12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pt idx="101">
                  <c:v>2051</c:v>
                </c:pt>
                <c:pt idx="102">
                  <c:v>2052</c:v>
                </c:pt>
                <c:pt idx="103">
                  <c:v>2053</c:v>
                </c:pt>
                <c:pt idx="104">
                  <c:v>2054</c:v>
                </c:pt>
                <c:pt idx="105">
                  <c:v>2055</c:v>
                </c:pt>
                <c:pt idx="106">
                  <c:v>2056</c:v>
                </c:pt>
                <c:pt idx="107">
                  <c:v>2057</c:v>
                </c:pt>
                <c:pt idx="108">
                  <c:v>2058</c:v>
                </c:pt>
                <c:pt idx="109">
                  <c:v>2059</c:v>
                </c:pt>
                <c:pt idx="110">
                  <c:v>2060</c:v>
                </c:pt>
                <c:pt idx="111">
                  <c:v>2061</c:v>
                </c:pt>
                <c:pt idx="112">
                  <c:v>2062</c:v>
                </c:pt>
                <c:pt idx="113">
                  <c:v>2063</c:v>
                </c:pt>
                <c:pt idx="114">
                  <c:v>2064</c:v>
                </c:pt>
                <c:pt idx="115">
                  <c:v>2065</c:v>
                </c:pt>
                <c:pt idx="116">
                  <c:v>2066</c:v>
                </c:pt>
                <c:pt idx="117">
                  <c:v>2067</c:v>
                </c:pt>
                <c:pt idx="118">
                  <c:v>2068</c:v>
                </c:pt>
                <c:pt idx="119">
                  <c:v>2069</c:v>
                </c:pt>
                <c:pt idx="120">
                  <c:v>2070</c:v>
                </c:pt>
              </c:strCache>
            </c:strRef>
          </c:cat>
          <c:val>
            <c:numRef>
              <c:f>SMPT!$J$7:$J$127</c:f>
              <c:numCache>
                <c:formatCode>General</c:formatCode>
                <c:ptCount val="121"/>
                <c:pt idx="0">
                  <c:v>0.132135617015789</c:v>
                </c:pt>
                <c:pt idx="1">
                  <c:v>0.237474492158247</c:v>
                </c:pt>
                <c:pt idx="2">
                  <c:v>0.169134208526621</c:v>
                </c:pt>
                <c:pt idx="3">
                  <c:v>0.0250075013525441</c:v>
                </c:pt>
                <c:pt idx="4">
                  <c:v>0.0617525800896537</c:v>
                </c:pt>
                <c:pt idx="5">
                  <c:v>0.0608575849314057</c:v>
                </c:pt>
                <c:pt idx="6">
                  <c:v>0.0820944891048214</c:v>
                </c:pt>
                <c:pt idx="7">
                  <c:v>0.113853948258128</c:v>
                </c:pt>
                <c:pt idx="8">
                  <c:v>0.150582246343838</c:v>
                </c:pt>
                <c:pt idx="9">
                  <c:v>0.0680838066165115</c:v>
                </c:pt>
                <c:pt idx="10">
                  <c:v>0.0994199781803122</c:v>
                </c:pt>
                <c:pt idx="11">
                  <c:v>0.0722684555035895</c:v>
                </c:pt>
                <c:pt idx="12">
                  <c:v>0.134426902074378</c:v>
                </c:pt>
                <c:pt idx="13">
                  <c:v>0.100570017874647</c:v>
                </c:pt>
                <c:pt idx="14">
                  <c:v>0.0782182343200537</c:v>
                </c:pt>
                <c:pt idx="15">
                  <c:v>0.0648649667922248</c:v>
                </c:pt>
                <c:pt idx="16">
                  <c:v>0.0690922774054807</c:v>
                </c:pt>
                <c:pt idx="17">
                  <c:v>0.0724111802587331</c:v>
                </c:pt>
                <c:pt idx="18">
                  <c:v>0.100245862738238</c:v>
                </c:pt>
                <c:pt idx="19">
                  <c:v>0.101985913012245</c:v>
                </c:pt>
                <c:pt idx="20">
                  <c:v>0.108754506044048</c:v>
                </c:pt>
                <c:pt idx="21">
                  <c:v>0.105368905209764</c:v>
                </c:pt>
                <c:pt idx="22">
                  <c:v>0.115874984620212</c:v>
                </c:pt>
                <c:pt idx="23">
                  <c:v>0.120534261824135</c:v>
                </c:pt>
                <c:pt idx="24">
                  <c:v>0.15590015236638</c:v>
                </c:pt>
                <c:pt idx="25">
                  <c:v>0.148784301826792</c:v>
                </c:pt>
                <c:pt idx="26">
                  <c:v>0.131370839237219</c:v>
                </c:pt>
                <c:pt idx="27">
                  <c:v>0.113280272626282</c:v>
                </c:pt>
                <c:pt idx="28">
                  <c:v>0.129488776534022</c:v>
                </c:pt>
                <c:pt idx="29">
                  <c:v>0.115139082781698</c:v>
                </c:pt>
                <c:pt idx="30">
                  <c:v>0.139109325346662</c:v>
                </c:pt>
                <c:pt idx="31">
                  <c:v>0.123082203983107</c:v>
                </c:pt>
                <c:pt idx="32">
                  <c:v>0.138689554797466</c:v>
                </c:pt>
                <c:pt idx="33">
                  <c:v>0.0924241750204298</c:v>
                </c:pt>
                <c:pt idx="34">
                  <c:v>0.0652135150985815</c:v>
                </c:pt>
                <c:pt idx="35">
                  <c:v>0.0578044510846465</c:v>
                </c:pt>
                <c:pt idx="36">
                  <c:v>0.0451961851060174</c:v>
                </c:pt>
                <c:pt idx="37">
                  <c:v>0.0257735220925186</c:v>
                </c:pt>
                <c:pt idx="38">
                  <c:v>0.0427831151722742</c:v>
                </c:pt>
                <c:pt idx="39">
                  <c:v>0.0557725961469542</c:v>
                </c:pt>
                <c:pt idx="40">
                  <c:v>0.05785188153143</c:v>
                </c:pt>
                <c:pt idx="41">
                  <c:v>0.0359091558344673</c:v>
                </c:pt>
                <c:pt idx="42">
                  <c:v>0.0367990438778443</c:v>
                </c:pt>
                <c:pt idx="43">
                  <c:v>0.0171034501493137</c:v>
                </c:pt>
                <c:pt idx="44">
                  <c:v>0.0167776155131987</c:v>
                </c:pt>
                <c:pt idx="45">
                  <c:v>0.0242436567716435</c:v>
                </c:pt>
                <c:pt idx="46">
                  <c:v>0.0239655892427548</c:v>
                </c:pt>
                <c:pt idx="47">
                  <c:v>0.0142311026907416</c:v>
                </c:pt>
                <c:pt idx="48">
                  <c:v>0.0220156301199192</c:v>
                </c:pt>
                <c:pt idx="49">
                  <c:v>0.0236235028591449</c:v>
                </c:pt>
                <c:pt idx="50">
                  <c:v>0.0344674902928073</c:v>
                </c:pt>
                <c:pt idx="51">
                  <c:v>0.0354742613535355</c:v>
                </c:pt>
                <c:pt idx="52">
                  <c:v>0.0362648169347934</c:v>
                </c:pt>
                <c:pt idx="53">
                  <c:v>0.0231892778510065</c:v>
                </c:pt>
                <c:pt idx="54">
                  <c:v>0.0353152805602921</c:v>
                </c:pt>
                <c:pt idx="55">
                  <c:v>0.0245547744059762</c:v>
                </c:pt>
                <c:pt idx="56">
                  <c:v>0.0323254795198371</c:v>
                </c:pt>
                <c:pt idx="57">
                  <c:v>0.0260706693247699</c:v>
                </c:pt>
                <c:pt idx="58">
                  <c:v>0.0238058950983941</c:v>
                </c:pt>
                <c:pt idx="59">
                  <c:v>-0.000270096161836708</c:v>
                </c:pt>
                <c:pt idx="60">
                  <c:v>0.02661030401731</c:v>
                </c:pt>
                <c:pt idx="61">
                  <c:v>0.0121837142680179</c:v>
                </c:pt>
                <c:pt idx="62">
                  <c:v>0.0149079531472744</c:v>
                </c:pt>
                <c:pt idx="63">
                  <c:v>0.00353619616709411</c:v>
                </c:pt>
                <c:pt idx="64">
                  <c:v>0.00903988476333795</c:v>
                </c:pt>
                <c:pt idx="65">
                  <c:v>0.0128332994999703</c:v>
                </c:pt>
                <c:pt idx="66">
                  <c:v>0.0146636234167461</c:v>
                </c:pt>
                <c:pt idx="67">
                  <c:v>0.0201</c:v>
                </c:pt>
                <c:pt idx="68">
                  <c:v>0.0251539999999999</c:v>
                </c:pt>
                <c:pt idx="69">
                  <c:v>0.0231319999999999</c:v>
                </c:pt>
                <c:pt idx="70">
                  <c:v>0.0231199999999998</c:v>
                </c:pt>
                <c:pt idx="71">
                  <c:v>0.0266575</c:v>
                </c:pt>
                <c:pt idx="72">
                  <c:v>0.0276750000000001</c:v>
                </c:pt>
                <c:pt idx="73">
                  <c:v>0.0290995000000001</c:v>
                </c:pt>
                <c:pt idx="74">
                  <c:v>0.0289977500000003</c:v>
                </c:pt>
                <c:pt idx="75">
                  <c:v>0.0289977500000003</c:v>
                </c:pt>
                <c:pt idx="76">
                  <c:v>0.0289977500000003</c:v>
                </c:pt>
                <c:pt idx="77">
                  <c:v>0.0289977500000003</c:v>
                </c:pt>
                <c:pt idx="78">
                  <c:v>0.0289977500000003</c:v>
                </c:pt>
                <c:pt idx="79">
                  <c:v>0.0276750000000001</c:v>
                </c:pt>
                <c:pt idx="80">
                  <c:v>0.0276750000000001</c:v>
                </c:pt>
                <c:pt idx="81">
                  <c:v>0.0276750000000001</c:v>
                </c:pt>
                <c:pt idx="82">
                  <c:v>0.0276750000000001</c:v>
                </c:pt>
                <c:pt idx="83">
                  <c:v>0.0276750000000001</c:v>
                </c:pt>
                <c:pt idx="84">
                  <c:v>0.0276750000000001</c:v>
                </c:pt>
                <c:pt idx="85">
                  <c:v>0.0276750000000001</c:v>
                </c:pt>
                <c:pt idx="86">
                  <c:v>0.0276750000000001</c:v>
                </c:pt>
                <c:pt idx="87">
                  <c:v>0.0276750000000001</c:v>
                </c:pt>
                <c:pt idx="88">
                  <c:v>0.0276750000000001</c:v>
                </c:pt>
                <c:pt idx="89">
                  <c:v>0.0276750000000001</c:v>
                </c:pt>
                <c:pt idx="90">
                  <c:v>0.0276750000000001</c:v>
                </c:pt>
                <c:pt idx="91">
                  <c:v>0.0276750000000001</c:v>
                </c:pt>
                <c:pt idx="92">
                  <c:v>0.0276750000000001</c:v>
                </c:pt>
                <c:pt idx="93">
                  <c:v>0.0276750000000001</c:v>
                </c:pt>
                <c:pt idx="94">
                  <c:v>0.0276750000000001</c:v>
                </c:pt>
                <c:pt idx="95">
                  <c:v>0.0276750000000001</c:v>
                </c:pt>
                <c:pt idx="96">
                  <c:v>0.0276750000000001</c:v>
                </c:pt>
                <c:pt idx="97">
                  <c:v>0.0276750000000001</c:v>
                </c:pt>
                <c:pt idx="98">
                  <c:v>0.0276750000000001</c:v>
                </c:pt>
                <c:pt idx="99">
                  <c:v>0.0276750000000001</c:v>
                </c:pt>
                <c:pt idx="100">
                  <c:v>0.0276750000000001</c:v>
                </c:pt>
                <c:pt idx="101">
                  <c:v>0.0276750000000001</c:v>
                </c:pt>
                <c:pt idx="102">
                  <c:v>0.0276750000000001</c:v>
                </c:pt>
                <c:pt idx="103">
                  <c:v>0.0276750000000001</c:v>
                </c:pt>
                <c:pt idx="104">
                  <c:v>0.0276750000000001</c:v>
                </c:pt>
                <c:pt idx="105">
                  <c:v>0.0276750000000001</c:v>
                </c:pt>
                <c:pt idx="106">
                  <c:v>0.0276750000000001</c:v>
                </c:pt>
                <c:pt idx="107">
                  <c:v>0.0276750000000001</c:v>
                </c:pt>
                <c:pt idx="108">
                  <c:v>0.0276750000000001</c:v>
                </c:pt>
                <c:pt idx="109">
                  <c:v>0.0276750000000001</c:v>
                </c:pt>
                <c:pt idx="110">
                  <c:v>0.0276750000000001</c:v>
                </c:pt>
                <c:pt idx="111">
                  <c:v>0.0276750000000001</c:v>
                </c:pt>
                <c:pt idx="112">
                  <c:v>0.0276750000000001</c:v>
                </c:pt>
                <c:pt idx="113">
                  <c:v>0.0276750000000001</c:v>
                </c:pt>
                <c:pt idx="114">
                  <c:v>0.0276750000000001</c:v>
                </c:pt>
                <c:pt idx="115">
                  <c:v>0.0276750000000001</c:v>
                </c:pt>
                <c:pt idx="116">
                  <c:v>0.0276750000000001</c:v>
                </c:pt>
                <c:pt idx="117">
                  <c:v>0.0276750000000001</c:v>
                </c:pt>
                <c:pt idx="118">
                  <c:v>0.0276750000000001</c:v>
                </c:pt>
                <c:pt idx="119">
                  <c:v>0.0276750000000001</c:v>
                </c:pt>
                <c:pt idx="120">
                  <c:v>0.0276750000000001</c:v>
                </c:pt>
              </c:numCache>
            </c:numRef>
          </c:val>
          <c:smooth val="0"/>
        </c:ser>
        <c:hiLowLines>
          <c:spPr>
            <a:ln>
              <a:noFill/>
            </a:ln>
          </c:spPr>
        </c:hiLowLines>
        <c:marker val="0"/>
        <c:axId val="84856218"/>
        <c:axId val="11393077"/>
      </c:lineChart>
      <c:catAx>
        <c:axId val="8485621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1393077"/>
        <c:crosses val="autoZero"/>
        <c:auto val="1"/>
        <c:lblAlgn val="ctr"/>
        <c:lblOffset val="100"/>
      </c:catAx>
      <c:valAx>
        <c:axId val="11393077"/>
        <c:scaling>
          <c:orientation val="minMax"/>
          <c:max val="0.1"/>
          <c:min val="-0.02"/>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4856218"/>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3d679a"/>
            </a:solidFill>
            <a:ln w="28440">
              <a:solidFill>
                <a:srgbClr val="3d679a"/>
              </a:solidFill>
              <a:round/>
            </a:ln>
          </c:spPr>
          <c:marker>
            <c:symbol val="none"/>
          </c:marker>
          <c:dLbls>
            <c:dLblPos val="r"/>
            <c:showLegendKey val="0"/>
            <c:showVal val="0"/>
            <c:showCatName val="0"/>
            <c:showSerName val="0"/>
            <c:showPercent val="0"/>
            <c:showLeaderLines val="0"/>
          </c:dLbls>
          <c:val>
            <c:numRef>
              <c:f>PIB!$O$73:$O$127</c:f>
              <c:numCache>
                <c:formatCode>General</c:formatCode>
                <c:ptCount val="55"/>
                <c:pt idx="0">
                  <c:v>0.015774816189456</c:v>
                </c:pt>
                <c:pt idx="1">
                  <c:v>0.0261439999999999</c:v>
                </c:pt>
                <c:pt idx="2">
                  <c:v>0.03122</c:v>
                </c:pt>
                <c:pt idx="3">
                  <c:v>0.0312279999999998</c:v>
                </c:pt>
                <c:pt idx="4">
                  <c:v>0.0322549999999997</c:v>
                </c:pt>
                <c:pt idx="5">
                  <c:v>0.0347975</c:v>
                </c:pt>
                <c:pt idx="6">
                  <c:v>0.0347975</c:v>
                </c:pt>
                <c:pt idx="7">
                  <c:v>0.0292012500000001</c:v>
                </c:pt>
                <c:pt idx="8">
                  <c:v>0.03021875</c:v>
                </c:pt>
                <c:pt idx="9">
                  <c:v>0.0314397500000001</c:v>
                </c:pt>
                <c:pt idx="10">
                  <c:v>0.0329660000000003</c:v>
                </c:pt>
                <c:pt idx="11">
                  <c:v>0.0338817500000002</c:v>
                </c:pt>
                <c:pt idx="12">
                  <c:v>0.0343905</c:v>
                </c:pt>
                <c:pt idx="13">
                  <c:v>0.0379517500000002</c:v>
                </c:pt>
                <c:pt idx="14">
                  <c:v>0.0392745000000001</c:v>
                </c:pt>
                <c:pt idx="15">
                  <c:v>0.04019025</c:v>
                </c:pt>
                <c:pt idx="16">
                  <c:v>0.0408007500000001</c:v>
                </c:pt>
                <c:pt idx="17">
                  <c:v>0.03835875</c:v>
                </c:pt>
                <c:pt idx="18">
                  <c:v>0.03835875</c:v>
                </c:pt>
                <c:pt idx="19">
                  <c:v>0.0379517500000002</c:v>
                </c:pt>
                <c:pt idx="20">
                  <c:v>0.0374430000000001</c:v>
                </c:pt>
                <c:pt idx="21">
                  <c:v>0.0368325</c:v>
                </c:pt>
                <c:pt idx="22">
                  <c:v>0.0368325</c:v>
                </c:pt>
                <c:pt idx="23">
                  <c:v>0.0373412500000001</c:v>
                </c:pt>
                <c:pt idx="24">
                  <c:v>0.0375447500000001</c:v>
                </c:pt>
                <c:pt idx="25">
                  <c:v>0.0375447500000001</c:v>
                </c:pt>
                <c:pt idx="26">
                  <c:v>0.0373412500000001</c:v>
                </c:pt>
                <c:pt idx="27">
                  <c:v>0.0368325</c:v>
                </c:pt>
                <c:pt idx="28">
                  <c:v>0.0368325</c:v>
                </c:pt>
                <c:pt idx="29">
                  <c:v>0.03632375</c:v>
                </c:pt>
                <c:pt idx="30">
                  <c:v>0.0359167500000002</c:v>
                </c:pt>
                <c:pt idx="31">
                  <c:v>0.03612025</c:v>
                </c:pt>
                <c:pt idx="32">
                  <c:v>0.0364255</c:v>
                </c:pt>
                <c:pt idx="33">
                  <c:v>0.036629</c:v>
                </c:pt>
                <c:pt idx="34">
                  <c:v>0.036222</c:v>
                </c:pt>
                <c:pt idx="35">
                  <c:v>0.0360185000000002</c:v>
                </c:pt>
                <c:pt idx="36">
                  <c:v>0.036222</c:v>
                </c:pt>
                <c:pt idx="37">
                  <c:v>0.03652725</c:v>
                </c:pt>
                <c:pt idx="38">
                  <c:v>0.036629</c:v>
                </c:pt>
                <c:pt idx="39">
                  <c:v>0.036629</c:v>
                </c:pt>
                <c:pt idx="40">
                  <c:v>0.0368325</c:v>
                </c:pt>
                <c:pt idx="41">
                  <c:v>0.0372395000000001</c:v>
                </c:pt>
                <c:pt idx="42">
                  <c:v>0.0376465000000001</c:v>
                </c:pt>
                <c:pt idx="43">
                  <c:v>0.038257</c:v>
                </c:pt>
                <c:pt idx="44">
                  <c:v>0.0380535</c:v>
                </c:pt>
                <c:pt idx="45">
                  <c:v>0.0373412500000001</c:v>
                </c:pt>
                <c:pt idx="46">
                  <c:v>0.0373412500000001</c:v>
                </c:pt>
                <c:pt idx="47">
                  <c:v>0.0374430000000001</c:v>
                </c:pt>
                <c:pt idx="48">
                  <c:v>0.0373412500000001</c:v>
                </c:pt>
                <c:pt idx="49">
                  <c:v>0.0368325</c:v>
                </c:pt>
                <c:pt idx="50">
                  <c:v>0.0364255</c:v>
                </c:pt>
                <c:pt idx="51">
                  <c:v>0.03652725</c:v>
                </c:pt>
                <c:pt idx="52">
                  <c:v>0.03652725</c:v>
                </c:pt>
                <c:pt idx="53">
                  <c:v>0.03632375</c:v>
                </c:pt>
                <c:pt idx="54">
                  <c:v>0.0360185000000002</c:v>
                </c:pt>
              </c:numCache>
            </c:numRef>
          </c:val>
          <c:smooth val="0"/>
        </c:ser>
        <c:ser>
          <c:idx val="1"/>
          <c:order val="1"/>
          <c:spPr>
            <a:solidFill>
              <a:srgbClr val="9d3e3b"/>
            </a:solidFill>
            <a:ln w="28440">
              <a:solidFill>
                <a:srgbClr val="9d3e3b"/>
              </a:solidFill>
              <a:round/>
            </a:ln>
          </c:spPr>
          <c:marker>
            <c:symbol val="none"/>
          </c:marker>
          <c:dLbls>
            <c:dLblPos val="r"/>
            <c:showLegendKey val="0"/>
            <c:showVal val="0"/>
            <c:showCatName val="0"/>
            <c:showSerName val="0"/>
            <c:showPercent val="0"/>
            <c:showLeaderLines val="0"/>
          </c:dLbls>
          <c:val>
            <c:numRef>
              <c:f>PIB!$P$73:$P$127</c:f>
              <c:numCache>
                <c:formatCode>General</c:formatCode>
                <c:ptCount val="55"/>
                <c:pt idx="0">
                  <c:v>0.015774816189456</c:v>
                </c:pt>
                <c:pt idx="1">
                  <c:v>0.0261439999999999</c:v>
                </c:pt>
                <c:pt idx="2">
                  <c:v>0.03122</c:v>
                </c:pt>
                <c:pt idx="3">
                  <c:v>0.0312279999999998</c:v>
                </c:pt>
                <c:pt idx="4">
                  <c:v>0.0322549999999997</c:v>
                </c:pt>
                <c:pt idx="5">
                  <c:v>0.0347975</c:v>
                </c:pt>
                <c:pt idx="6">
                  <c:v>0.0347975</c:v>
                </c:pt>
                <c:pt idx="7">
                  <c:v>0.0288960000000003</c:v>
                </c:pt>
                <c:pt idx="8">
                  <c:v>0.0296082500000001</c:v>
                </c:pt>
                <c:pt idx="9">
                  <c:v>0.030524</c:v>
                </c:pt>
                <c:pt idx="10">
                  <c:v>0.0317450000000001</c:v>
                </c:pt>
                <c:pt idx="11">
                  <c:v>0.0323555</c:v>
                </c:pt>
                <c:pt idx="12">
                  <c:v>0.032559</c:v>
                </c:pt>
                <c:pt idx="13">
                  <c:v>0.0358150000000002</c:v>
                </c:pt>
                <c:pt idx="14">
                  <c:v>0.0368325</c:v>
                </c:pt>
                <c:pt idx="15">
                  <c:v>0.0374430000000001</c:v>
                </c:pt>
                <c:pt idx="16">
                  <c:v>0.0377482500000001</c:v>
                </c:pt>
                <c:pt idx="17">
                  <c:v>0.0353062500000001</c:v>
                </c:pt>
                <c:pt idx="18">
                  <c:v>0.0353062500000001</c:v>
                </c:pt>
                <c:pt idx="19">
                  <c:v>0.03489925</c:v>
                </c:pt>
                <c:pt idx="20">
                  <c:v>0.0343905</c:v>
                </c:pt>
                <c:pt idx="21">
                  <c:v>0.0337800000000001</c:v>
                </c:pt>
                <c:pt idx="22">
                  <c:v>0.0336782500000001</c:v>
                </c:pt>
                <c:pt idx="23">
                  <c:v>0.03428875</c:v>
                </c:pt>
                <c:pt idx="24">
                  <c:v>0.03449225</c:v>
                </c:pt>
                <c:pt idx="25">
                  <c:v>0.03449225</c:v>
                </c:pt>
                <c:pt idx="26">
                  <c:v>0.03428875</c:v>
                </c:pt>
                <c:pt idx="27">
                  <c:v>0.0337800000000001</c:v>
                </c:pt>
                <c:pt idx="28">
                  <c:v>0.0337800000000001</c:v>
                </c:pt>
                <c:pt idx="29">
                  <c:v>0.0332712500000001</c:v>
                </c:pt>
                <c:pt idx="30">
                  <c:v>0.03286425</c:v>
                </c:pt>
                <c:pt idx="31">
                  <c:v>0.0330677500000001</c:v>
                </c:pt>
                <c:pt idx="32">
                  <c:v>0.0333730000000001</c:v>
                </c:pt>
                <c:pt idx="33">
                  <c:v>0.0335765000000001</c:v>
                </c:pt>
                <c:pt idx="34">
                  <c:v>0.0331695000000001</c:v>
                </c:pt>
                <c:pt idx="35">
                  <c:v>0.0329660000000003</c:v>
                </c:pt>
                <c:pt idx="36">
                  <c:v>0.0331695000000001</c:v>
                </c:pt>
                <c:pt idx="37">
                  <c:v>0.0334747500000001</c:v>
                </c:pt>
                <c:pt idx="38">
                  <c:v>0.0335765000000001</c:v>
                </c:pt>
                <c:pt idx="39">
                  <c:v>0.0335765000000001</c:v>
                </c:pt>
                <c:pt idx="40">
                  <c:v>0.0337800000000001</c:v>
                </c:pt>
                <c:pt idx="41">
                  <c:v>0.03408525</c:v>
                </c:pt>
                <c:pt idx="42">
                  <c:v>0.034594</c:v>
                </c:pt>
                <c:pt idx="43">
                  <c:v>0.0351027500000001</c:v>
                </c:pt>
                <c:pt idx="44">
                  <c:v>0.0350010000000003</c:v>
                </c:pt>
                <c:pt idx="45">
                  <c:v>0.03428875</c:v>
                </c:pt>
                <c:pt idx="46">
                  <c:v>0.03428875</c:v>
                </c:pt>
                <c:pt idx="47">
                  <c:v>0.0343905</c:v>
                </c:pt>
                <c:pt idx="48">
                  <c:v>0.03428875</c:v>
                </c:pt>
                <c:pt idx="49">
                  <c:v>0.0337800000000001</c:v>
                </c:pt>
                <c:pt idx="50">
                  <c:v>0.0333730000000001</c:v>
                </c:pt>
                <c:pt idx="51">
                  <c:v>0.0334747500000001</c:v>
                </c:pt>
                <c:pt idx="52">
                  <c:v>0.0334747500000001</c:v>
                </c:pt>
                <c:pt idx="53">
                  <c:v>0.0332712500000001</c:v>
                </c:pt>
                <c:pt idx="54">
                  <c:v>0.0329660000000003</c:v>
                </c:pt>
              </c:numCache>
            </c:numRef>
          </c:val>
          <c:smooth val="0"/>
        </c:ser>
        <c:ser>
          <c:idx val="2"/>
          <c:order val="2"/>
          <c:spPr>
            <a:solidFill>
              <a:srgbClr val="7e9945"/>
            </a:solidFill>
            <a:ln w="28440">
              <a:solidFill>
                <a:srgbClr val="7e9945"/>
              </a:solidFill>
              <a:round/>
            </a:ln>
          </c:spPr>
          <c:marker>
            <c:symbol val="none"/>
          </c:marker>
          <c:dLbls>
            <c:dLblPos val="r"/>
            <c:showLegendKey val="0"/>
            <c:showVal val="0"/>
            <c:showCatName val="0"/>
            <c:showSerName val="0"/>
            <c:showPercent val="0"/>
            <c:showLeaderLines val="0"/>
          </c:dLbls>
          <c:val>
            <c:numRef>
              <c:f>PIB!$Q$73:$Q$127</c:f>
              <c:numCache>
                <c:formatCode>General</c:formatCode>
                <c:ptCount val="55"/>
                <c:pt idx="0">
                  <c:v>0.015774816189456</c:v>
                </c:pt>
                <c:pt idx="1">
                  <c:v>0.0261439999999999</c:v>
                </c:pt>
                <c:pt idx="2">
                  <c:v>0.03122</c:v>
                </c:pt>
                <c:pt idx="3">
                  <c:v>0.0312279999999998</c:v>
                </c:pt>
                <c:pt idx="4">
                  <c:v>0.0322549999999997</c:v>
                </c:pt>
                <c:pt idx="5">
                  <c:v>0.0347975</c:v>
                </c:pt>
                <c:pt idx="6">
                  <c:v>0.0347975</c:v>
                </c:pt>
                <c:pt idx="7">
                  <c:v>0.0286925</c:v>
                </c:pt>
                <c:pt idx="8">
                  <c:v>0.0292012500000001</c:v>
                </c:pt>
                <c:pt idx="9">
                  <c:v>0.0299135000000001</c:v>
                </c:pt>
                <c:pt idx="10">
                  <c:v>0.0309310000000003</c:v>
                </c:pt>
                <c:pt idx="11">
                  <c:v>0.0313380000000001</c:v>
                </c:pt>
                <c:pt idx="12">
                  <c:v>0.0313380000000001</c:v>
                </c:pt>
                <c:pt idx="13">
                  <c:v>0.0343905</c:v>
                </c:pt>
                <c:pt idx="14">
                  <c:v>0.0352045000000001</c:v>
                </c:pt>
                <c:pt idx="15">
                  <c:v>0.0356115000000001</c:v>
                </c:pt>
                <c:pt idx="16">
                  <c:v>0.0357132500000001</c:v>
                </c:pt>
                <c:pt idx="17">
                  <c:v>0.0332712500000001</c:v>
                </c:pt>
                <c:pt idx="18">
                  <c:v>0.0332712500000001</c:v>
                </c:pt>
                <c:pt idx="19">
                  <c:v>0.03286425</c:v>
                </c:pt>
                <c:pt idx="20">
                  <c:v>0.0323555</c:v>
                </c:pt>
                <c:pt idx="21">
                  <c:v>0.0317450000000001</c:v>
                </c:pt>
                <c:pt idx="22">
                  <c:v>0.0316432500000001</c:v>
                </c:pt>
                <c:pt idx="23">
                  <c:v>0.03225375</c:v>
                </c:pt>
                <c:pt idx="24">
                  <c:v>0.03245725</c:v>
                </c:pt>
                <c:pt idx="25">
                  <c:v>0.03245725</c:v>
                </c:pt>
                <c:pt idx="26">
                  <c:v>0.03225375</c:v>
                </c:pt>
                <c:pt idx="27">
                  <c:v>0.0317450000000001</c:v>
                </c:pt>
                <c:pt idx="28">
                  <c:v>0.0317450000000001</c:v>
                </c:pt>
                <c:pt idx="29">
                  <c:v>0.0312362500000001</c:v>
                </c:pt>
                <c:pt idx="30">
                  <c:v>0.0308292500000003</c:v>
                </c:pt>
                <c:pt idx="31">
                  <c:v>0.0310327500000001</c:v>
                </c:pt>
                <c:pt idx="32">
                  <c:v>0.0313380000000001</c:v>
                </c:pt>
                <c:pt idx="33">
                  <c:v>0.0315415000000001</c:v>
                </c:pt>
                <c:pt idx="34">
                  <c:v>0.0311345000000001</c:v>
                </c:pt>
                <c:pt idx="35">
                  <c:v>0.0309310000000003</c:v>
                </c:pt>
                <c:pt idx="36">
                  <c:v>0.0311345000000001</c:v>
                </c:pt>
                <c:pt idx="37">
                  <c:v>0.0314397500000001</c:v>
                </c:pt>
                <c:pt idx="38">
                  <c:v>0.0315415000000001</c:v>
                </c:pt>
                <c:pt idx="39">
                  <c:v>0.0315415000000001</c:v>
                </c:pt>
                <c:pt idx="40">
                  <c:v>0.0317450000000001</c:v>
                </c:pt>
                <c:pt idx="41">
                  <c:v>0.0320502499999999</c:v>
                </c:pt>
                <c:pt idx="42">
                  <c:v>0.032559</c:v>
                </c:pt>
                <c:pt idx="43">
                  <c:v>0.0330677500000001</c:v>
                </c:pt>
                <c:pt idx="44">
                  <c:v>0.0329660000000003</c:v>
                </c:pt>
                <c:pt idx="45">
                  <c:v>0.03225375</c:v>
                </c:pt>
                <c:pt idx="46">
                  <c:v>0.03225375</c:v>
                </c:pt>
                <c:pt idx="47">
                  <c:v>0.0323555</c:v>
                </c:pt>
                <c:pt idx="48">
                  <c:v>0.03225375</c:v>
                </c:pt>
                <c:pt idx="49">
                  <c:v>0.0317450000000001</c:v>
                </c:pt>
                <c:pt idx="50">
                  <c:v>0.0313380000000001</c:v>
                </c:pt>
                <c:pt idx="51">
                  <c:v>0.0314397500000001</c:v>
                </c:pt>
                <c:pt idx="52">
                  <c:v>0.0314397500000001</c:v>
                </c:pt>
                <c:pt idx="53">
                  <c:v>0.0312362500000001</c:v>
                </c:pt>
                <c:pt idx="54">
                  <c:v>0.0309310000000003</c:v>
                </c:pt>
              </c:numCache>
            </c:numRef>
          </c:val>
          <c:smooth val="0"/>
        </c:ser>
        <c:ser>
          <c:idx val="3"/>
          <c:order val="3"/>
          <c:spPr>
            <a:solidFill>
              <a:srgbClr val="674f84"/>
            </a:solidFill>
            <a:ln w="28440">
              <a:solidFill>
                <a:srgbClr val="674f84"/>
              </a:solidFill>
              <a:round/>
            </a:ln>
          </c:spPr>
          <c:marker>
            <c:symbol val="none"/>
          </c:marker>
          <c:dLbls>
            <c:dLblPos val="r"/>
            <c:showLegendKey val="0"/>
            <c:showVal val="0"/>
            <c:showCatName val="0"/>
            <c:showSerName val="0"/>
            <c:showPercent val="0"/>
            <c:showLeaderLines val="0"/>
          </c:dLbls>
          <c:val>
            <c:numRef>
              <c:f>PIB!$R$73:$R$127</c:f>
              <c:numCache>
                <c:formatCode>General</c:formatCode>
                <c:ptCount val="55"/>
                <c:pt idx="0">
                  <c:v>0.015774816189456</c:v>
                </c:pt>
                <c:pt idx="1">
                  <c:v>0.0261439999999999</c:v>
                </c:pt>
                <c:pt idx="2">
                  <c:v>0.03122</c:v>
                </c:pt>
                <c:pt idx="3">
                  <c:v>0.0312279999999998</c:v>
                </c:pt>
                <c:pt idx="4">
                  <c:v>0.0322549999999997</c:v>
                </c:pt>
                <c:pt idx="5">
                  <c:v>0.0347975</c:v>
                </c:pt>
                <c:pt idx="6">
                  <c:v>0.0347975</c:v>
                </c:pt>
                <c:pt idx="7">
                  <c:v>0.02838725</c:v>
                </c:pt>
                <c:pt idx="8">
                  <c:v>0.02859075</c:v>
                </c:pt>
                <c:pt idx="9">
                  <c:v>0.0289977500000003</c:v>
                </c:pt>
                <c:pt idx="10">
                  <c:v>0.0297100000000001</c:v>
                </c:pt>
                <c:pt idx="11">
                  <c:v>0.0298117500000001</c:v>
                </c:pt>
                <c:pt idx="12">
                  <c:v>0.0295065000000001</c:v>
                </c:pt>
                <c:pt idx="13">
                  <c:v>0.03225375</c:v>
                </c:pt>
                <c:pt idx="14">
                  <c:v>0.0327625</c:v>
                </c:pt>
                <c:pt idx="15">
                  <c:v>0.0327625</c:v>
                </c:pt>
                <c:pt idx="16">
                  <c:v>0.03266075</c:v>
                </c:pt>
                <c:pt idx="17">
                  <c:v>0.03021875</c:v>
                </c:pt>
                <c:pt idx="18">
                  <c:v>0.03021875</c:v>
                </c:pt>
                <c:pt idx="19">
                  <c:v>0.0298117500000001</c:v>
                </c:pt>
                <c:pt idx="20">
                  <c:v>0.0293030000000001</c:v>
                </c:pt>
                <c:pt idx="21">
                  <c:v>0.0286925</c:v>
                </c:pt>
                <c:pt idx="22">
                  <c:v>0.02859075</c:v>
                </c:pt>
                <c:pt idx="23">
                  <c:v>0.0292012500000001</c:v>
                </c:pt>
                <c:pt idx="24">
                  <c:v>0.0294047500000001</c:v>
                </c:pt>
                <c:pt idx="25">
                  <c:v>0.0294047500000001</c:v>
                </c:pt>
                <c:pt idx="26">
                  <c:v>0.0292012500000001</c:v>
                </c:pt>
                <c:pt idx="27">
                  <c:v>0.0286925</c:v>
                </c:pt>
                <c:pt idx="28">
                  <c:v>0.0286925</c:v>
                </c:pt>
                <c:pt idx="29">
                  <c:v>0.0281837499999999</c:v>
                </c:pt>
                <c:pt idx="30">
                  <c:v>0.0277767500000001</c:v>
                </c:pt>
                <c:pt idx="31">
                  <c:v>0.0279802500000001</c:v>
                </c:pt>
                <c:pt idx="32">
                  <c:v>0.0282855</c:v>
                </c:pt>
                <c:pt idx="33">
                  <c:v>0.028489</c:v>
                </c:pt>
                <c:pt idx="34">
                  <c:v>0.0280819999999999</c:v>
                </c:pt>
                <c:pt idx="35">
                  <c:v>0.0278785000000001</c:v>
                </c:pt>
                <c:pt idx="36">
                  <c:v>0.0280819999999999</c:v>
                </c:pt>
                <c:pt idx="37">
                  <c:v>0.02838725</c:v>
                </c:pt>
                <c:pt idx="38">
                  <c:v>0.028489</c:v>
                </c:pt>
                <c:pt idx="39">
                  <c:v>0.028489</c:v>
                </c:pt>
                <c:pt idx="40">
                  <c:v>0.0286925</c:v>
                </c:pt>
                <c:pt idx="41">
                  <c:v>0.0289977500000003</c:v>
                </c:pt>
                <c:pt idx="42">
                  <c:v>0.0295065000000001</c:v>
                </c:pt>
                <c:pt idx="43">
                  <c:v>0.0300152500000002</c:v>
                </c:pt>
                <c:pt idx="44">
                  <c:v>0.0299135000000001</c:v>
                </c:pt>
                <c:pt idx="45">
                  <c:v>0.0292012500000001</c:v>
                </c:pt>
                <c:pt idx="46">
                  <c:v>0.0292012500000001</c:v>
                </c:pt>
                <c:pt idx="47">
                  <c:v>0.0293030000000001</c:v>
                </c:pt>
                <c:pt idx="48">
                  <c:v>0.0292012500000001</c:v>
                </c:pt>
                <c:pt idx="49">
                  <c:v>0.0286925</c:v>
                </c:pt>
                <c:pt idx="50">
                  <c:v>0.0282855</c:v>
                </c:pt>
                <c:pt idx="51">
                  <c:v>0.02838725</c:v>
                </c:pt>
                <c:pt idx="52">
                  <c:v>0.02838725</c:v>
                </c:pt>
                <c:pt idx="53">
                  <c:v>0.0281837499999999</c:v>
                </c:pt>
                <c:pt idx="54">
                  <c:v>0.0278785000000001</c:v>
                </c:pt>
              </c:numCache>
            </c:numRef>
          </c:val>
          <c:smooth val="0"/>
        </c:ser>
        <c:ser>
          <c:idx val="4"/>
          <c:order val="4"/>
          <c:spPr>
            <a:solidFill>
              <a:srgbClr val="398ba2"/>
            </a:solidFill>
            <a:ln w="28440">
              <a:solidFill>
                <a:srgbClr val="398ba2"/>
              </a:solidFill>
              <a:round/>
            </a:ln>
          </c:spPr>
          <c:marker>
            <c:symbol val="none"/>
          </c:marker>
          <c:dLbls>
            <c:dLblPos val="r"/>
            <c:showLegendKey val="0"/>
            <c:showVal val="0"/>
            <c:showCatName val="0"/>
            <c:showSerName val="0"/>
            <c:showPercent val="0"/>
            <c:showLeaderLines val="0"/>
          </c:dLbls>
          <c:val>
            <c:numRef>
              <c:f>PIB!$S$73:$S$127</c:f>
              <c:numCache>
                <c:formatCode>General</c:formatCode>
                <c:ptCount val="55"/>
                <c:pt idx="0">
                  <c:v>0.015774816189456</c:v>
                </c:pt>
                <c:pt idx="1">
                  <c:v>0.0261439999999999</c:v>
                </c:pt>
                <c:pt idx="2">
                  <c:v>0.03122</c:v>
                </c:pt>
                <c:pt idx="3">
                  <c:v>0.0312279999999998</c:v>
                </c:pt>
                <c:pt idx="4">
                  <c:v>0.0322549999999997</c:v>
                </c:pt>
                <c:pt idx="5">
                  <c:v>0.0347975</c:v>
                </c:pt>
                <c:pt idx="6">
                  <c:v>0.0347975</c:v>
                </c:pt>
                <c:pt idx="7">
                  <c:v>0.0320502499999999</c:v>
                </c:pt>
                <c:pt idx="8">
                  <c:v>0.0329660000000003</c:v>
                </c:pt>
                <c:pt idx="9">
                  <c:v>0.03428875</c:v>
                </c:pt>
                <c:pt idx="10">
                  <c:v>0.0357132500000001</c:v>
                </c:pt>
                <c:pt idx="11">
                  <c:v>0.036629</c:v>
                </c:pt>
                <c:pt idx="12">
                  <c:v>0.0371377500000001</c:v>
                </c:pt>
                <c:pt idx="13">
                  <c:v>0.040699</c:v>
                </c:pt>
                <c:pt idx="14">
                  <c:v>0.0420217500000002</c:v>
                </c:pt>
                <c:pt idx="15">
                  <c:v>0.0428357500000001</c:v>
                </c:pt>
                <c:pt idx="16">
                  <c:v>0.0434462500000001</c:v>
                </c:pt>
                <c:pt idx="17">
                  <c:v>0.03835875</c:v>
                </c:pt>
                <c:pt idx="18">
                  <c:v>0.03835875</c:v>
                </c:pt>
                <c:pt idx="19">
                  <c:v>0.0379517500000002</c:v>
                </c:pt>
                <c:pt idx="20">
                  <c:v>0.0374430000000001</c:v>
                </c:pt>
                <c:pt idx="21">
                  <c:v>0.0368325</c:v>
                </c:pt>
                <c:pt idx="22">
                  <c:v>0.0368325</c:v>
                </c:pt>
                <c:pt idx="23">
                  <c:v>0.0373412500000001</c:v>
                </c:pt>
                <c:pt idx="24">
                  <c:v>0.0375447500000001</c:v>
                </c:pt>
                <c:pt idx="25">
                  <c:v>0.0375447500000001</c:v>
                </c:pt>
                <c:pt idx="26">
                  <c:v>0.0373412500000001</c:v>
                </c:pt>
                <c:pt idx="27">
                  <c:v>0.0368325</c:v>
                </c:pt>
                <c:pt idx="28">
                  <c:v>0.0368325</c:v>
                </c:pt>
                <c:pt idx="29">
                  <c:v>0.03632375</c:v>
                </c:pt>
                <c:pt idx="30">
                  <c:v>0.0359167500000002</c:v>
                </c:pt>
                <c:pt idx="31">
                  <c:v>0.03612025</c:v>
                </c:pt>
                <c:pt idx="32">
                  <c:v>0.0364255</c:v>
                </c:pt>
                <c:pt idx="33">
                  <c:v>0.036629</c:v>
                </c:pt>
                <c:pt idx="34">
                  <c:v>0.036222</c:v>
                </c:pt>
                <c:pt idx="35">
                  <c:v>0.0360185000000002</c:v>
                </c:pt>
                <c:pt idx="36">
                  <c:v>0.036222</c:v>
                </c:pt>
                <c:pt idx="37">
                  <c:v>0.03652725</c:v>
                </c:pt>
                <c:pt idx="38">
                  <c:v>0.036629</c:v>
                </c:pt>
                <c:pt idx="39">
                  <c:v>0.036629</c:v>
                </c:pt>
                <c:pt idx="40">
                  <c:v>0.0368325</c:v>
                </c:pt>
                <c:pt idx="41">
                  <c:v>0.0372395000000001</c:v>
                </c:pt>
                <c:pt idx="42">
                  <c:v>0.0376465000000001</c:v>
                </c:pt>
                <c:pt idx="43">
                  <c:v>0.038257</c:v>
                </c:pt>
                <c:pt idx="44">
                  <c:v>0.0380535</c:v>
                </c:pt>
                <c:pt idx="45">
                  <c:v>0.0373412500000001</c:v>
                </c:pt>
                <c:pt idx="46">
                  <c:v>0.0373412500000001</c:v>
                </c:pt>
                <c:pt idx="47">
                  <c:v>0.0374430000000001</c:v>
                </c:pt>
                <c:pt idx="48">
                  <c:v>0.0373412500000001</c:v>
                </c:pt>
                <c:pt idx="49">
                  <c:v>0.0368325</c:v>
                </c:pt>
                <c:pt idx="50">
                  <c:v>0.0364255</c:v>
                </c:pt>
                <c:pt idx="51">
                  <c:v>0.03652725</c:v>
                </c:pt>
                <c:pt idx="52">
                  <c:v>0.03652725</c:v>
                </c:pt>
                <c:pt idx="53">
                  <c:v>0.03632375</c:v>
                </c:pt>
                <c:pt idx="54">
                  <c:v>0.0360185000000002</c:v>
                </c:pt>
              </c:numCache>
            </c:numRef>
          </c:val>
          <c:smooth val="0"/>
        </c:ser>
        <c:ser>
          <c:idx val="5"/>
          <c:order val="5"/>
          <c:spPr>
            <a:solidFill>
              <a:srgbClr val="cb7934"/>
            </a:solidFill>
            <a:ln w="28440">
              <a:solidFill>
                <a:srgbClr val="cb7934"/>
              </a:solidFill>
              <a:round/>
            </a:ln>
          </c:spPr>
          <c:marker>
            <c:symbol val="none"/>
          </c:marker>
          <c:dLbls>
            <c:dLblPos val="r"/>
            <c:showLegendKey val="0"/>
            <c:showVal val="0"/>
            <c:showCatName val="0"/>
            <c:showSerName val="0"/>
            <c:showPercent val="0"/>
            <c:showLeaderLines val="0"/>
          </c:dLbls>
          <c:val>
            <c:numRef>
              <c:f>PIB!$T$73:$T$127</c:f>
              <c:numCache>
                <c:formatCode>General</c:formatCode>
                <c:ptCount val="55"/>
                <c:pt idx="0">
                  <c:v>0.015774816189456</c:v>
                </c:pt>
                <c:pt idx="1">
                  <c:v>0.0261439999999999</c:v>
                </c:pt>
                <c:pt idx="2">
                  <c:v>0.03122</c:v>
                </c:pt>
                <c:pt idx="3">
                  <c:v>0.0312279999999998</c:v>
                </c:pt>
                <c:pt idx="4">
                  <c:v>0.0322549999999997</c:v>
                </c:pt>
                <c:pt idx="5">
                  <c:v>0.0347975</c:v>
                </c:pt>
                <c:pt idx="6">
                  <c:v>0.0347975</c:v>
                </c:pt>
                <c:pt idx="7">
                  <c:v>0.0250295</c:v>
                </c:pt>
                <c:pt idx="8">
                  <c:v>0.0252330000000001</c:v>
                </c:pt>
                <c:pt idx="9">
                  <c:v>0.0256400000000001</c:v>
                </c:pt>
                <c:pt idx="10">
                  <c:v>0.02635225</c:v>
                </c:pt>
                <c:pt idx="11">
                  <c:v>0.026454</c:v>
                </c:pt>
                <c:pt idx="12">
                  <c:v>0.0261487499999999</c:v>
                </c:pt>
                <c:pt idx="13">
                  <c:v>0.0288960000000003</c:v>
                </c:pt>
                <c:pt idx="14">
                  <c:v>0.0294047500000001</c:v>
                </c:pt>
                <c:pt idx="15">
                  <c:v>0.0294047500000001</c:v>
                </c:pt>
                <c:pt idx="16">
                  <c:v>0.0293030000000001</c:v>
                </c:pt>
                <c:pt idx="17">
                  <c:v>0.03021875</c:v>
                </c:pt>
                <c:pt idx="18">
                  <c:v>0.03021875</c:v>
                </c:pt>
                <c:pt idx="19">
                  <c:v>0.0298117500000001</c:v>
                </c:pt>
                <c:pt idx="20">
                  <c:v>0.0293030000000001</c:v>
                </c:pt>
                <c:pt idx="21">
                  <c:v>0.0286925</c:v>
                </c:pt>
                <c:pt idx="22">
                  <c:v>0.02859075</c:v>
                </c:pt>
                <c:pt idx="23">
                  <c:v>0.0292012500000001</c:v>
                </c:pt>
                <c:pt idx="24">
                  <c:v>0.0294047500000001</c:v>
                </c:pt>
                <c:pt idx="25">
                  <c:v>0.0294047500000001</c:v>
                </c:pt>
                <c:pt idx="26">
                  <c:v>0.0292012500000001</c:v>
                </c:pt>
                <c:pt idx="27">
                  <c:v>0.0286925</c:v>
                </c:pt>
                <c:pt idx="28">
                  <c:v>0.0286925</c:v>
                </c:pt>
                <c:pt idx="29">
                  <c:v>0.0281837499999999</c:v>
                </c:pt>
                <c:pt idx="30">
                  <c:v>0.0277767500000001</c:v>
                </c:pt>
                <c:pt idx="31">
                  <c:v>0.0279802500000001</c:v>
                </c:pt>
                <c:pt idx="32">
                  <c:v>0.0282855</c:v>
                </c:pt>
                <c:pt idx="33">
                  <c:v>0.028489</c:v>
                </c:pt>
                <c:pt idx="34">
                  <c:v>0.0280819999999999</c:v>
                </c:pt>
                <c:pt idx="35">
                  <c:v>0.0278785000000001</c:v>
                </c:pt>
                <c:pt idx="36">
                  <c:v>0.0280819999999999</c:v>
                </c:pt>
                <c:pt idx="37">
                  <c:v>0.02838725</c:v>
                </c:pt>
                <c:pt idx="38">
                  <c:v>0.028489</c:v>
                </c:pt>
                <c:pt idx="39">
                  <c:v>0.028489</c:v>
                </c:pt>
                <c:pt idx="40">
                  <c:v>0.0286925</c:v>
                </c:pt>
                <c:pt idx="41">
                  <c:v>0.0289977500000003</c:v>
                </c:pt>
                <c:pt idx="42">
                  <c:v>0.0295065000000001</c:v>
                </c:pt>
                <c:pt idx="43">
                  <c:v>0.0300152500000002</c:v>
                </c:pt>
                <c:pt idx="44">
                  <c:v>0.0299135000000001</c:v>
                </c:pt>
                <c:pt idx="45">
                  <c:v>0.0292012500000001</c:v>
                </c:pt>
                <c:pt idx="46">
                  <c:v>0.0292012500000001</c:v>
                </c:pt>
                <c:pt idx="47">
                  <c:v>0.0293030000000001</c:v>
                </c:pt>
                <c:pt idx="48">
                  <c:v>0.0292012500000001</c:v>
                </c:pt>
                <c:pt idx="49">
                  <c:v>0.0286925</c:v>
                </c:pt>
                <c:pt idx="50">
                  <c:v>0.0282855</c:v>
                </c:pt>
                <c:pt idx="51">
                  <c:v>0.02838725</c:v>
                </c:pt>
                <c:pt idx="52">
                  <c:v>0.02838725</c:v>
                </c:pt>
                <c:pt idx="53">
                  <c:v>0.0281837499999999</c:v>
                </c:pt>
                <c:pt idx="54">
                  <c:v>0.0278785000000001</c:v>
                </c:pt>
              </c:numCache>
            </c:numRef>
          </c:val>
          <c:smooth val="0"/>
        </c:ser>
        <c:ser>
          <c:idx val="6"/>
          <c:order val="6"/>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val>
            <c:numRef>
              <c:f>PIB!$U$73:$U$127</c:f>
              <c:numCache>
                <c:formatCode>General</c:formatCode>
                <c:ptCount val="55"/>
                <c:pt idx="0">
                  <c:v>0.0118764922572387</c:v>
                </c:pt>
                <c:pt idx="1">
                  <c:v>0.018</c:v>
                </c:pt>
                <c:pt idx="2">
                  <c:v>0.02</c:v>
                </c:pt>
                <c:pt idx="3">
                  <c:v>0.0189999999999999</c:v>
                </c:pt>
                <c:pt idx="4">
                  <c:v>0.0169999999999999</c:v>
                </c:pt>
                <c:pt idx="5">
                  <c:v>0.0169999999999999</c:v>
                </c:pt>
                <c:pt idx="6">
                  <c:v>0.0169999999999999</c:v>
                </c:pt>
                <c:pt idx="7">
                  <c:v>0.0115000000000001</c:v>
                </c:pt>
                <c:pt idx="8">
                  <c:v>0.0125</c:v>
                </c:pt>
                <c:pt idx="9">
                  <c:v>0.0137</c:v>
                </c:pt>
                <c:pt idx="10">
                  <c:v>0.0152000000000001</c:v>
                </c:pt>
                <c:pt idx="11">
                  <c:v>0.0161</c:v>
                </c:pt>
                <c:pt idx="12">
                  <c:v>0.0165999999999999</c:v>
                </c:pt>
                <c:pt idx="13">
                  <c:v>0.0201</c:v>
                </c:pt>
                <c:pt idx="14">
                  <c:v>0.0214000000000001</c:v>
                </c:pt>
                <c:pt idx="15">
                  <c:v>0.0223</c:v>
                </c:pt>
                <c:pt idx="16">
                  <c:v>0.0228999999999999</c:v>
                </c:pt>
                <c:pt idx="17">
                  <c:v>0.0205</c:v>
                </c:pt>
                <c:pt idx="18">
                  <c:v>0.0205</c:v>
                </c:pt>
                <c:pt idx="19">
                  <c:v>0.0201</c:v>
                </c:pt>
                <c:pt idx="20">
                  <c:v>0.0196000000000001</c:v>
                </c:pt>
                <c:pt idx="21">
                  <c:v>0.0189999999999999</c:v>
                </c:pt>
                <c:pt idx="22">
                  <c:v>0.0189999999999999</c:v>
                </c:pt>
                <c:pt idx="23">
                  <c:v>0.0195000000000001</c:v>
                </c:pt>
                <c:pt idx="24">
                  <c:v>0.0197000000000001</c:v>
                </c:pt>
                <c:pt idx="25">
                  <c:v>0.0197000000000001</c:v>
                </c:pt>
                <c:pt idx="26">
                  <c:v>0.0195000000000001</c:v>
                </c:pt>
                <c:pt idx="27">
                  <c:v>0.0189999999999999</c:v>
                </c:pt>
                <c:pt idx="28">
                  <c:v>0.0189999999999999</c:v>
                </c:pt>
                <c:pt idx="29">
                  <c:v>0.0185</c:v>
                </c:pt>
                <c:pt idx="30">
                  <c:v>0.0181</c:v>
                </c:pt>
                <c:pt idx="31">
                  <c:v>0.0183</c:v>
                </c:pt>
                <c:pt idx="32">
                  <c:v>0.0186</c:v>
                </c:pt>
                <c:pt idx="33">
                  <c:v>0.0187999999999999</c:v>
                </c:pt>
                <c:pt idx="34">
                  <c:v>0.0184</c:v>
                </c:pt>
                <c:pt idx="35">
                  <c:v>0.0182</c:v>
                </c:pt>
                <c:pt idx="36">
                  <c:v>0.0184</c:v>
                </c:pt>
                <c:pt idx="37">
                  <c:v>0.0186999999999999</c:v>
                </c:pt>
                <c:pt idx="38">
                  <c:v>0.0187999999999999</c:v>
                </c:pt>
                <c:pt idx="39">
                  <c:v>0.0187999999999999</c:v>
                </c:pt>
                <c:pt idx="40">
                  <c:v>0.0189999999999999</c:v>
                </c:pt>
                <c:pt idx="41">
                  <c:v>0.0194000000000001</c:v>
                </c:pt>
                <c:pt idx="42">
                  <c:v>0.0198</c:v>
                </c:pt>
                <c:pt idx="43">
                  <c:v>0.0204</c:v>
                </c:pt>
                <c:pt idx="44">
                  <c:v>0.0202</c:v>
                </c:pt>
                <c:pt idx="45">
                  <c:v>0.0195000000000001</c:v>
                </c:pt>
                <c:pt idx="46">
                  <c:v>0.0195000000000001</c:v>
                </c:pt>
                <c:pt idx="47">
                  <c:v>0.0196000000000001</c:v>
                </c:pt>
                <c:pt idx="48">
                  <c:v>0.0195000000000001</c:v>
                </c:pt>
                <c:pt idx="49">
                  <c:v>0.0189999999999999</c:v>
                </c:pt>
                <c:pt idx="50">
                  <c:v>0.0186</c:v>
                </c:pt>
                <c:pt idx="51">
                  <c:v>0.0186999999999999</c:v>
                </c:pt>
                <c:pt idx="52">
                  <c:v>0.0186999999999999</c:v>
                </c:pt>
                <c:pt idx="53">
                  <c:v>0.0185</c:v>
                </c:pt>
                <c:pt idx="54">
                  <c:v>0.0182</c:v>
                </c:pt>
              </c:numCache>
            </c:numRef>
          </c:val>
          <c:smooth val="0"/>
        </c:ser>
        <c:ser>
          <c:idx val="7"/>
          <c:order val="7"/>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val>
            <c:numRef>
              <c:f>PIB!$V$73:$V$127</c:f>
              <c:numCache>
                <c:formatCode>General</c:formatCode>
                <c:ptCount val="55"/>
                <c:pt idx="0">
                  <c:v>0.0118764922572387</c:v>
                </c:pt>
                <c:pt idx="1">
                  <c:v>0.018</c:v>
                </c:pt>
                <c:pt idx="2">
                  <c:v>0.02</c:v>
                </c:pt>
                <c:pt idx="3">
                  <c:v>0.0189999999999999</c:v>
                </c:pt>
                <c:pt idx="4">
                  <c:v>0.0169999999999999</c:v>
                </c:pt>
                <c:pt idx="5">
                  <c:v>0.0169999999999999</c:v>
                </c:pt>
                <c:pt idx="6">
                  <c:v>0.0169999999999999</c:v>
                </c:pt>
                <c:pt idx="7">
                  <c:v>0.0112000000000001</c:v>
                </c:pt>
                <c:pt idx="8">
                  <c:v>0.0119</c:v>
                </c:pt>
                <c:pt idx="9">
                  <c:v>0.0127999999999999</c:v>
                </c:pt>
                <c:pt idx="10">
                  <c:v>0.014</c:v>
                </c:pt>
                <c:pt idx="11">
                  <c:v>0.0145999999999999</c:v>
                </c:pt>
                <c:pt idx="12">
                  <c:v>0.0147999999999999</c:v>
                </c:pt>
                <c:pt idx="13">
                  <c:v>0.018</c:v>
                </c:pt>
                <c:pt idx="14">
                  <c:v>0.0189999999999999</c:v>
                </c:pt>
                <c:pt idx="15">
                  <c:v>0.0196000000000001</c:v>
                </c:pt>
                <c:pt idx="16">
                  <c:v>0.0199</c:v>
                </c:pt>
                <c:pt idx="17">
                  <c:v>0.0175000000000001</c:v>
                </c:pt>
                <c:pt idx="18">
                  <c:v>0.0175000000000001</c:v>
                </c:pt>
                <c:pt idx="19">
                  <c:v>0.0170999999999999</c:v>
                </c:pt>
                <c:pt idx="20">
                  <c:v>0.0165999999999999</c:v>
                </c:pt>
                <c:pt idx="21">
                  <c:v>0.016</c:v>
                </c:pt>
                <c:pt idx="22">
                  <c:v>0.0159</c:v>
                </c:pt>
                <c:pt idx="23">
                  <c:v>0.0165</c:v>
                </c:pt>
                <c:pt idx="24">
                  <c:v>0.0166999999999999</c:v>
                </c:pt>
                <c:pt idx="25">
                  <c:v>0.0166999999999999</c:v>
                </c:pt>
                <c:pt idx="26">
                  <c:v>0.0165</c:v>
                </c:pt>
                <c:pt idx="27">
                  <c:v>0.016</c:v>
                </c:pt>
                <c:pt idx="28">
                  <c:v>0.016</c:v>
                </c:pt>
                <c:pt idx="29">
                  <c:v>0.0155000000000001</c:v>
                </c:pt>
                <c:pt idx="30">
                  <c:v>0.0150999999999999</c:v>
                </c:pt>
                <c:pt idx="31">
                  <c:v>0.0153000000000001</c:v>
                </c:pt>
                <c:pt idx="32">
                  <c:v>0.0156000000000001</c:v>
                </c:pt>
                <c:pt idx="33">
                  <c:v>0.0158</c:v>
                </c:pt>
                <c:pt idx="34">
                  <c:v>0.0154000000000001</c:v>
                </c:pt>
                <c:pt idx="35">
                  <c:v>0.0152000000000001</c:v>
                </c:pt>
                <c:pt idx="36">
                  <c:v>0.0154000000000001</c:v>
                </c:pt>
                <c:pt idx="37">
                  <c:v>0.0157</c:v>
                </c:pt>
                <c:pt idx="38">
                  <c:v>0.0158</c:v>
                </c:pt>
                <c:pt idx="39">
                  <c:v>0.0158</c:v>
                </c:pt>
                <c:pt idx="40">
                  <c:v>0.016</c:v>
                </c:pt>
                <c:pt idx="41">
                  <c:v>0.0163</c:v>
                </c:pt>
                <c:pt idx="42">
                  <c:v>0.0167999999999999</c:v>
                </c:pt>
                <c:pt idx="43">
                  <c:v>0.0173000000000001</c:v>
                </c:pt>
                <c:pt idx="44">
                  <c:v>0.0172000000000001</c:v>
                </c:pt>
                <c:pt idx="45">
                  <c:v>0.0165</c:v>
                </c:pt>
                <c:pt idx="46">
                  <c:v>0.0165</c:v>
                </c:pt>
                <c:pt idx="47">
                  <c:v>0.0165999999999999</c:v>
                </c:pt>
                <c:pt idx="48">
                  <c:v>0.0165</c:v>
                </c:pt>
                <c:pt idx="49">
                  <c:v>0.016</c:v>
                </c:pt>
                <c:pt idx="50">
                  <c:v>0.0156000000000001</c:v>
                </c:pt>
                <c:pt idx="51">
                  <c:v>0.0157</c:v>
                </c:pt>
                <c:pt idx="52">
                  <c:v>0.0157</c:v>
                </c:pt>
                <c:pt idx="53">
                  <c:v>0.0155000000000001</c:v>
                </c:pt>
                <c:pt idx="54">
                  <c:v>0.0152000000000001</c:v>
                </c:pt>
              </c:numCache>
            </c:numRef>
          </c:val>
          <c:smooth val="0"/>
        </c:ser>
        <c:ser>
          <c:idx val="8"/>
          <c:order val="8"/>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val>
            <c:numRef>
              <c:f>PIB!$W$73:$W$127</c:f>
              <c:numCache>
                <c:formatCode>General</c:formatCode>
                <c:ptCount val="55"/>
                <c:pt idx="0">
                  <c:v>0.0118764922572387</c:v>
                </c:pt>
                <c:pt idx="1">
                  <c:v>0.018</c:v>
                </c:pt>
                <c:pt idx="2">
                  <c:v>0.02</c:v>
                </c:pt>
                <c:pt idx="3">
                  <c:v>0.0189999999999999</c:v>
                </c:pt>
                <c:pt idx="4">
                  <c:v>0.0169999999999999</c:v>
                </c:pt>
                <c:pt idx="5">
                  <c:v>0.0169999999999999</c:v>
                </c:pt>
                <c:pt idx="6">
                  <c:v>0.0169999999999999</c:v>
                </c:pt>
                <c:pt idx="7">
                  <c:v>0.0109999999999999</c:v>
                </c:pt>
                <c:pt idx="8">
                  <c:v>0.0115000000000001</c:v>
                </c:pt>
                <c:pt idx="9">
                  <c:v>0.0122</c:v>
                </c:pt>
                <c:pt idx="10">
                  <c:v>0.0132000000000001</c:v>
                </c:pt>
                <c:pt idx="11">
                  <c:v>0.0136000000000001</c:v>
                </c:pt>
                <c:pt idx="12">
                  <c:v>0.0136000000000001</c:v>
                </c:pt>
                <c:pt idx="13">
                  <c:v>0.0165999999999999</c:v>
                </c:pt>
                <c:pt idx="14">
                  <c:v>0.0174000000000001</c:v>
                </c:pt>
                <c:pt idx="15">
                  <c:v>0.0178</c:v>
                </c:pt>
                <c:pt idx="16">
                  <c:v>0.0179</c:v>
                </c:pt>
                <c:pt idx="17">
                  <c:v>0.0155000000000001</c:v>
                </c:pt>
                <c:pt idx="18">
                  <c:v>0.0155000000000001</c:v>
                </c:pt>
                <c:pt idx="19">
                  <c:v>0.0150999999999999</c:v>
                </c:pt>
                <c:pt idx="20">
                  <c:v>0.0145999999999999</c:v>
                </c:pt>
                <c:pt idx="21">
                  <c:v>0.014</c:v>
                </c:pt>
                <c:pt idx="22">
                  <c:v>0.0139</c:v>
                </c:pt>
                <c:pt idx="23">
                  <c:v>0.0145</c:v>
                </c:pt>
                <c:pt idx="24">
                  <c:v>0.0146999999999999</c:v>
                </c:pt>
                <c:pt idx="25">
                  <c:v>0.0146999999999999</c:v>
                </c:pt>
                <c:pt idx="26">
                  <c:v>0.0145</c:v>
                </c:pt>
                <c:pt idx="27">
                  <c:v>0.014</c:v>
                </c:pt>
                <c:pt idx="28">
                  <c:v>0.014</c:v>
                </c:pt>
                <c:pt idx="29">
                  <c:v>0.0135000000000001</c:v>
                </c:pt>
                <c:pt idx="30">
                  <c:v>0.0131000000000001</c:v>
                </c:pt>
                <c:pt idx="31">
                  <c:v>0.0133000000000001</c:v>
                </c:pt>
                <c:pt idx="32">
                  <c:v>0.0136000000000001</c:v>
                </c:pt>
                <c:pt idx="33">
                  <c:v>0.0138</c:v>
                </c:pt>
                <c:pt idx="34">
                  <c:v>0.0134000000000001</c:v>
                </c:pt>
                <c:pt idx="35">
                  <c:v>0.0132000000000001</c:v>
                </c:pt>
                <c:pt idx="36">
                  <c:v>0.0134000000000001</c:v>
                </c:pt>
                <c:pt idx="37">
                  <c:v>0.0137</c:v>
                </c:pt>
                <c:pt idx="38">
                  <c:v>0.0138</c:v>
                </c:pt>
                <c:pt idx="39">
                  <c:v>0.0138</c:v>
                </c:pt>
                <c:pt idx="40">
                  <c:v>0.014</c:v>
                </c:pt>
                <c:pt idx="41">
                  <c:v>0.0143</c:v>
                </c:pt>
                <c:pt idx="42">
                  <c:v>0.0147999999999999</c:v>
                </c:pt>
                <c:pt idx="43">
                  <c:v>0.0153000000000001</c:v>
                </c:pt>
                <c:pt idx="44">
                  <c:v>0.0152000000000001</c:v>
                </c:pt>
                <c:pt idx="45">
                  <c:v>0.0145</c:v>
                </c:pt>
                <c:pt idx="46">
                  <c:v>0.0145</c:v>
                </c:pt>
                <c:pt idx="47">
                  <c:v>0.0145999999999999</c:v>
                </c:pt>
                <c:pt idx="48">
                  <c:v>0.0145</c:v>
                </c:pt>
                <c:pt idx="49">
                  <c:v>0.014</c:v>
                </c:pt>
                <c:pt idx="50">
                  <c:v>0.0136000000000001</c:v>
                </c:pt>
                <c:pt idx="51">
                  <c:v>0.0137</c:v>
                </c:pt>
                <c:pt idx="52">
                  <c:v>0.0137</c:v>
                </c:pt>
                <c:pt idx="53">
                  <c:v>0.0135000000000001</c:v>
                </c:pt>
                <c:pt idx="54">
                  <c:v>0.0132000000000001</c:v>
                </c:pt>
              </c:numCache>
            </c:numRef>
          </c:val>
          <c:smooth val="0"/>
        </c:ser>
        <c:ser>
          <c:idx val="9"/>
          <c:order val="9"/>
          <c:spPr>
            <a:solidFill>
              <a:srgbClr val="f59240"/>
            </a:solidFill>
            <a:ln w="28440">
              <a:solidFill>
                <a:srgbClr val="f59240"/>
              </a:solidFill>
              <a:round/>
            </a:ln>
          </c:spPr>
          <c:marker>
            <c:symbol val="none"/>
          </c:marker>
          <c:dLbls>
            <c:dLblPos val="r"/>
            <c:showLegendKey val="0"/>
            <c:showVal val="0"/>
            <c:showCatName val="0"/>
            <c:showSerName val="0"/>
            <c:showPercent val="0"/>
            <c:showLeaderLines val="0"/>
          </c:dLbls>
          <c:val>
            <c:numRef>
              <c:f>PIB!$X$73:$X$127</c:f>
              <c:numCache>
                <c:formatCode>General</c:formatCode>
                <c:ptCount val="55"/>
                <c:pt idx="0">
                  <c:v>0.0118764922572387</c:v>
                </c:pt>
                <c:pt idx="1">
                  <c:v>0.018</c:v>
                </c:pt>
                <c:pt idx="2">
                  <c:v>0.02</c:v>
                </c:pt>
                <c:pt idx="3">
                  <c:v>0.0189999999999999</c:v>
                </c:pt>
                <c:pt idx="4">
                  <c:v>0.0169999999999999</c:v>
                </c:pt>
                <c:pt idx="5">
                  <c:v>0.0169999999999999</c:v>
                </c:pt>
                <c:pt idx="6">
                  <c:v>0.0169999999999999</c:v>
                </c:pt>
                <c:pt idx="7">
                  <c:v>0.0106999999999999</c:v>
                </c:pt>
                <c:pt idx="8">
                  <c:v>0.0108999999999999</c:v>
                </c:pt>
                <c:pt idx="9">
                  <c:v>0.0113000000000001</c:v>
                </c:pt>
                <c:pt idx="10">
                  <c:v>0.012</c:v>
                </c:pt>
                <c:pt idx="11">
                  <c:v>0.0121</c:v>
                </c:pt>
                <c:pt idx="12">
                  <c:v>0.0118</c:v>
                </c:pt>
                <c:pt idx="13">
                  <c:v>0.0145</c:v>
                </c:pt>
                <c:pt idx="14">
                  <c:v>0.0149999999999999</c:v>
                </c:pt>
                <c:pt idx="15">
                  <c:v>0.0149999999999999</c:v>
                </c:pt>
                <c:pt idx="16">
                  <c:v>0.0148999999999999</c:v>
                </c:pt>
                <c:pt idx="17">
                  <c:v>0.0125</c:v>
                </c:pt>
                <c:pt idx="18">
                  <c:v>0.0125</c:v>
                </c:pt>
                <c:pt idx="19">
                  <c:v>0.0121</c:v>
                </c:pt>
                <c:pt idx="20">
                  <c:v>0.0116000000000001</c:v>
                </c:pt>
                <c:pt idx="21">
                  <c:v>0.0109999999999999</c:v>
                </c:pt>
                <c:pt idx="22">
                  <c:v>0.0108999999999999</c:v>
                </c:pt>
                <c:pt idx="23">
                  <c:v>0.0115000000000001</c:v>
                </c:pt>
                <c:pt idx="24">
                  <c:v>0.0117</c:v>
                </c:pt>
                <c:pt idx="25">
                  <c:v>0.0117</c:v>
                </c:pt>
                <c:pt idx="26">
                  <c:v>0.0115000000000001</c:v>
                </c:pt>
                <c:pt idx="27">
                  <c:v>0.0109999999999999</c:v>
                </c:pt>
                <c:pt idx="28">
                  <c:v>0.0109999999999999</c:v>
                </c:pt>
                <c:pt idx="29">
                  <c:v>0.0105</c:v>
                </c:pt>
                <c:pt idx="30">
                  <c:v>0.0101</c:v>
                </c:pt>
                <c:pt idx="31">
                  <c:v>0.0103</c:v>
                </c:pt>
                <c:pt idx="32">
                  <c:v>0.0105999999999999</c:v>
                </c:pt>
                <c:pt idx="33">
                  <c:v>0.0107999999999999</c:v>
                </c:pt>
                <c:pt idx="34">
                  <c:v>0.0104</c:v>
                </c:pt>
                <c:pt idx="35">
                  <c:v>0.0102</c:v>
                </c:pt>
                <c:pt idx="36">
                  <c:v>0.0104</c:v>
                </c:pt>
                <c:pt idx="37">
                  <c:v>0.0106999999999999</c:v>
                </c:pt>
                <c:pt idx="38">
                  <c:v>0.0107999999999999</c:v>
                </c:pt>
                <c:pt idx="39">
                  <c:v>0.0107999999999999</c:v>
                </c:pt>
                <c:pt idx="40">
                  <c:v>0.0109999999999999</c:v>
                </c:pt>
                <c:pt idx="41">
                  <c:v>0.0113000000000001</c:v>
                </c:pt>
                <c:pt idx="42">
                  <c:v>0.0118</c:v>
                </c:pt>
                <c:pt idx="43">
                  <c:v>0.0123</c:v>
                </c:pt>
                <c:pt idx="44">
                  <c:v>0.0122</c:v>
                </c:pt>
                <c:pt idx="45">
                  <c:v>0.0115000000000001</c:v>
                </c:pt>
                <c:pt idx="46">
                  <c:v>0.0115000000000001</c:v>
                </c:pt>
                <c:pt idx="47">
                  <c:v>0.0116000000000001</c:v>
                </c:pt>
                <c:pt idx="48">
                  <c:v>0.0115000000000001</c:v>
                </c:pt>
                <c:pt idx="49">
                  <c:v>0.0109999999999999</c:v>
                </c:pt>
                <c:pt idx="50">
                  <c:v>0.0105999999999999</c:v>
                </c:pt>
                <c:pt idx="51">
                  <c:v>0.0106999999999999</c:v>
                </c:pt>
                <c:pt idx="52">
                  <c:v>0.0106999999999999</c:v>
                </c:pt>
                <c:pt idx="53">
                  <c:v>0.0105</c:v>
                </c:pt>
                <c:pt idx="54">
                  <c:v>0.0102</c:v>
                </c:pt>
              </c:numCache>
            </c:numRef>
          </c:val>
          <c:smooth val="0"/>
        </c:ser>
        <c:ser>
          <c:idx val="10"/>
          <c:order val="10"/>
          <c:spPr>
            <a:solidFill>
              <a:srgbClr val="a5b5d3"/>
            </a:solidFill>
            <a:ln w="28440">
              <a:solidFill>
                <a:srgbClr val="a5b5d3"/>
              </a:solidFill>
              <a:round/>
            </a:ln>
          </c:spPr>
          <c:marker>
            <c:symbol val="none"/>
          </c:marker>
          <c:dLbls>
            <c:dLblPos val="r"/>
            <c:showLegendKey val="0"/>
            <c:showVal val="0"/>
            <c:showCatName val="0"/>
            <c:showSerName val="0"/>
            <c:showPercent val="0"/>
            <c:showLeaderLines val="0"/>
          </c:dLbls>
          <c:val>
            <c:numRef>
              <c:f>PIB!$Y$73:$Y$127</c:f>
              <c:numCache>
                <c:formatCode>General</c:formatCode>
                <c:ptCount val="55"/>
                <c:pt idx="0">
                  <c:v>0.0118764922572387</c:v>
                </c:pt>
                <c:pt idx="1">
                  <c:v>0.018</c:v>
                </c:pt>
                <c:pt idx="2">
                  <c:v>0.02</c:v>
                </c:pt>
                <c:pt idx="3">
                  <c:v>0.0189999999999999</c:v>
                </c:pt>
                <c:pt idx="4">
                  <c:v>0.0169999999999999</c:v>
                </c:pt>
                <c:pt idx="5">
                  <c:v>0.0169999999999999</c:v>
                </c:pt>
                <c:pt idx="6">
                  <c:v>0.0169999999999999</c:v>
                </c:pt>
                <c:pt idx="7">
                  <c:v>0.0143</c:v>
                </c:pt>
                <c:pt idx="8">
                  <c:v>0.0152000000000001</c:v>
                </c:pt>
                <c:pt idx="9">
                  <c:v>0.0165</c:v>
                </c:pt>
                <c:pt idx="10">
                  <c:v>0.0179</c:v>
                </c:pt>
                <c:pt idx="11">
                  <c:v>0.0187999999999999</c:v>
                </c:pt>
                <c:pt idx="12">
                  <c:v>0.0193000000000001</c:v>
                </c:pt>
                <c:pt idx="13">
                  <c:v>0.0227999999999999</c:v>
                </c:pt>
                <c:pt idx="14">
                  <c:v>0.0241</c:v>
                </c:pt>
                <c:pt idx="15">
                  <c:v>0.0248999999999999</c:v>
                </c:pt>
                <c:pt idx="16">
                  <c:v>0.0255000000000001</c:v>
                </c:pt>
                <c:pt idx="17">
                  <c:v>0.0205</c:v>
                </c:pt>
                <c:pt idx="18">
                  <c:v>0.0205</c:v>
                </c:pt>
                <c:pt idx="19">
                  <c:v>0.0201</c:v>
                </c:pt>
                <c:pt idx="20">
                  <c:v>0.0196000000000001</c:v>
                </c:pt>
                <c:pt idx="21">
                  <c:v>0.0189999999999999</c:v>
                </c:pt>
                <c:pt idx="22">
                  <c:v>0.0189999999999999</c:v>
                </c:pt>
                <c:pt idx="23">
                  <c:v>0.0195000000000001</c:v>
                </c:pt>
                <c:pt idx="24">
                  <c:v>0.0197000000000001</c:v>
                </c:pt>
                <c:pt idx="25">
                  <c:v>0.0197000000000001</c:v>
                </c:pt>
                <c:pt idx="26">
                  <c:v>0.0195000000000001</c:v>
                </c:pt>
                <c:pt idx="27">
                  <c:v>0.0189999999999999</c:v>
                </c:pt>
                <c:pt idx="28">
                  <c:v>0.0189999999999999</c:v>
                </c:pt>
                <c:pt idx="29">
                  <c:v>0.0185</c:v>
                </c:pt>
                <c:pt idx="30">
                  <c:v>0.0181</c:v>
                </c:pt>
                <c:pt idx="31">
                  <c:v>0.0183</c:v>
                </c:pt>
                <c:pt idx="32">
                  <c:v>0.0186</c:v>
                </c:pt>
                <c:pt idx="33">
                  <c:v>0.0187999999999999</c:v>
                </c:pt>
                <c:pt idx="34">
                  <c:v>0.0184</c:v>
                </c:pt>
                <c:pt idx="35">
                  <c:v>0.0182</c:v>
                </c:pt>
                <c:pt idx="36">
                  <c:v>0.0184</c:v>
                </c:pt>
                <c:pt idx="37">
                  <c:v>0.0186999999999999</c:v>
                </c:pt>
                <c:pt idx="38">
                  <c:v>0.0187999999999999</c:v>
                </c:pt>
                <c:pt idx="39">
                  <c:v>0.0187999999999999</c:v>
                </c:pt>
                <c:pt idx="40">
                  <c:v>0.0189999999999999</c:v>
                </c:pt>
                <c:pt idx="41">
                  <c:v>0.0194000000000001</c:v>
                </c:pt>
                <c:pt idx="42">
                  <c:v>0.0198</c:v>
                </c:pt>
                <c:pt idx="43">
                  <c:v>0.0204</c:v>
                </c:pt>
                <c:pt idx="44">
                  <c:v>0.0202</c:v>
                </c:pt>
                <c:pt idx="45">
                  <c:v>0.0195000000000001</c:v>
                </c:pt>
                <c:pt idx="46">
                  <c:v>0.0195000000000001</c:v>
                </c:pt>
                <c:pt idx="47">
                  <c:v>0.0196000000000001</c:v>
                </c:pt>
                <c:pt idx="48">
                  <c:v>0.0195000000000001</c:v>
                </c:pt>
                <c:pt idx="49">
                  <c:v>0.0189999999999999</c:v>
                </c:pt>
                <c:pt idx="50">
                  <c:v>0.0186</c:v>
                </c:pt>
                <c:pt idx="51">
                  <c:v>0.0186999999999999</c:v>
                </c:pt>
                <c:pt idx="52">
                  <c:v>0.0186999999999999</c:v>
                </c:pt>
                <c:pt idx="53">
                  <c:v>0.0185</c:v>
                </c:pt>
                <c:pt idx="54">
                  <c:v>0.0182</c:v>
                </c:pt>
              </c:numCache>
            </c:numRef>
          </c:val>
          <c:smooth val="0"/>
        </c:ser>
        <c:ser>
          <c:idx val="11"/>
          <c:order val="11"/>
          <c:spPr>
            <a:solidFill>
              <a:srgbClr val="d4a5a4"/>
            </a:solidFill>
            <a:ln w="28440">
              <a:solidFill>
                <a:srgbClr val="d4a5a4"/>
              </a:solidFill>
              <a:round/>
            </a:ln>
          </c:spPr>
          <c:marker>
            <c:symbol val="none"/>
          </c:marker>
          <c:dLbls>
            <c:dLblPos val="r"/>
            <c:showLegendKey val="0"/>
            <c:showVal val="0"/>
            <c:showCatName val="0"/>
            <c:showSerName val="0"/>
            <c:showPercent val="0"/>
            <c:showLeaderLines val="0"/>
          </c:dLbls>
          <c:val>
            <c:numRef>
              <c:f>PIB!$Z$73:$Z$127</c:f>
              <c:numCache>
                <c:formatCode>General</c:formatCode>
                <c:ptCount val="55"/>
                <c:pt idx="0">
                  <c:v>0.0118764922572387</c:v>
                </c:pt>
                <c:pt idx="1">
                  <c:v>0.018</c:v>
                </c:pt>
                <c:pt idx="2">
                  <c:v>0.02</c:v>
                </c:pt>
                <c:pt idx="3">
                  <c:v>0.0189999999999999</c:v>
                </c:pt>
                <c:pt idx="4">
                  <c:v>0.0169999999999999</c:v>
                </c:pt>
                <c:pt idx="5">
                  <c:v>0.0169999999999999</c:v>
                </c:pt>
                <c:pt idx="6">
                  <c:v>0.0169999999999999</c:v>
                </c:pt>
                <c:pt idx="7">
                  <c:v>0.00740000000000007</c:v>
                </c:pt>
                <c:pt idx="8">
                  <c:v>0.00760000000000005</c:v>
                </c:pt>
                <c:pt idx="9">
                  <c:v>0.00800000000000001</c:v>
                </c:pt>
                <c:pt idx="10">
                  <c:v>0.00869999999999993</c:v>
                </c:pt>
                <c:pt idx="11">
                  <c:v>0.00879999999999992</c:v>
                </c:pt>
                <c:pt idx="12">
                  <c:v>0.00849999999999995</c:v>
                </c:pt>
                <c:pt idx="13">
                  <c:v>0.0112000000000001</c:v>
                </c:pt>
                <c:pt idx="14">
                  <c:v>0.0117</c:v>
                </c:pt>
                <c:pt idx="15">
                  <c:v>0.0117</c:v>
                </c:pt>
                <c:pt idx="16">
                  <c:v>0.0116000000000001</c:v>
                </c:pt>
                <c:pt idx="17">
                  <c:v>0.0125</c:v>
                </c:pt>
                <c:pt idx="18">
                  <c:v>0.0125</c:v>
                </c:pt>
                <c:pt idx="19">
                  <c:v>0.0121</c:v>
                </c:pt>
                <c:pt idx="20">
                  <c:v>0.0116000000000001</c:v>
                </c:pt>
                <c:pt idx="21">
                  <c:v>0.0109999999999999</c:v>
                </c:pt>
                <c:pt idx="22">
                  <c:v>0.0108999999999999</c:v>
                </c:pt>
                <c:pt idx="23">
                  <c:v>0.0115000000000001</c:v>
                </c:pt>
                <c:pt idx="24">
                  <c:v>0.0117</c:v>
                </c:pt>
                <c:pt idx="25">
                  <c:v>0.0117</c:v>
                </c:pt>
                <c:pt idx="26">
                  <c:v>0.0115000000000001</c:v>
                </c:pt>
                <c:pt idx="27">
                  <c:v>0.0109999999999999</c:v>
                </c:pt>
                <c:pt idx="28">
                  <c:v>0.0109999999999999</c:v>
                </c:pt>
                <c:pt idx="29">
                  <c:v>0.0105</c:v>
                </c:pt>
                <c:pt idx="30">
                  <c:v>0.0101</c:v>
                </c:pt>
                <c:pt idx="31">
                  <c:v>0.0103</c:v>
                </c:pt>
                <c:pt idx="32">
                  <c:v>0.0105999999999999</c:v>
                </c:pt>
                <c:pt idx="33">
                  <c:v>0.0107999999999999</c:v>
                </c:pt>
                <c:pt idx="34">
                  <c:v>0.0104</c:v>
                </c:pt>
                <c:pt idx="35">
                  <c:v>0.0102</c:v>
                </c:pt>
                <c:pt idx="36">
                  <c:v>0.0104</c:v>
                </c:pt>
                <c:pt idx="37">
                  <c:v>0.0106999999999999</c:v>
                </c:pt>
                <c:pt idx="38">
                  <c:v>0.0107999999999999</c:v>
                </c:pt>
                <c:pt idx="39">
                  <c:v>0.0107999999999999</c:v>
                </c:pt>
                <c:pt idx="40">
                  <c:v>0.0109999999999999</c:v>
                </c:pt>
                <c:pt idx="41">
                  <c:v>0.0113000000000001</c:v>
                </c:pt>
                <c:pt idx="42">
                  <c:v>0.0118</c:v>
                </c:pt>
                <c:pt idx="43">
                  <c:v>0.0123</c:v>
                </c:pt>
                <c:pt idx="44">
                  <c:v>0.0122</c:v>
                </c:pt>
                <c:pt idx="45">
                  <c:v>0.0115000000000001</c:v>
                </c:pt>
                <c:pt idx="46">
                  <c:v>0.0115000000000001</c:v>
                </c:pt>
                <c:pt idx="47">
                  <c:v>0.0116000000000001</c:v>
                </c:pt>
                <c:pt idx="48">
                  <c:v>0.0115000000000001</c:v>
                </c:pt>
                <c:pt idx="49">
                  <c:v>0.0109999999999999</c:v>
                </c:pt>
                <c:pt idx="50">
                  <c:v>0.0105999999999999</c:v>
                </c:pt>
                <c:pt idx="51">
                  <c:v>0.0106999999999999</c:v>
                </c:pt>
                <c:pt idx="52">
                  <c:v>0.0106999999999999</c:v>
                </c:pt>
                <c:pt idx="53">
                  <c:v>0.0105</c:v>
                </c:pt>
                <c:pt idx="54">
                  <c:v>0.0102</c:v>
                </c:pt>
              </c:numCache>
            </c:numRef>
          </c:val>
          <c:smooth val="0"/>
        </c:ser>
        <c:hiLowLines>
          <c:spPr>
            <a:ln>
              <a:noFill/>
            </a:ln>
          </c:spPr>
        </c:hiLowLines>
        <c:marker val="0"/>
        <c:axId val="27821576"/>
        <c:axId val="65637655"/>
      </c:lineChart>
      <c:catAx>
        <c:axId val="27821576"/>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5637655"/>
        <c:crosses val="autoZero"/>
        <c:auto val="1"/>
        <c:lblAlgn val="ctr"/>
        <c:lblOffset val="100"/>
      </c:catAx>
      <c:valAx>
        <c:axId val="65637655"/>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7821576"/>
        <c:crosses val="autoZero"/>
        <c:crossBetween val="midCat"/>
      </c:valAx>
      <c:spPr>
        <a:solidFill>
          <a:srgbClr val="ffffff"/>
        </a:solidFill>
        <a:ln>
          <a:noFill/>
        </a:ln>
      </c:spPr>
    </c:plotArea>
    <c:legend>
      <c:legendPos val="r"/>
      <c:overlay val="0"/>
      <c:spPr>
        <a:noFill/>
        <a:ln>
          <a:noFill/>
        </a:ln>
      </c:spPr>
    </c:legend>
    <c:plotVisOnly val="1"/>
    <c:dispBlanksAs val="zero"/>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689890162752"/>
          <c:y val="0.0514368193150505"/>
          <c:w val="0.810069750661429"/>
          <c:h val="0.855399553864322"/>
        </c:manualLayout>
      </c:layout>
      <c:lineChart>
        <c:grouping val="standard"/>
        <c:varyColors val="0"/>
        <c:ser>
          <c:idx val="0"/>
          <c:order val="0"/>
          <c:tx>
            <c:strRef>
              <c:f>'SMPT_rég_1,8 %'!$C$5:$C$5</c:f>
              <c:strCache>
                <c:ptCount val="1"/>
                <c:pt idx="0">
                  <c:v>SMPT Ensemble</c:v>
                </c:pt>
              </c:strCache>
            </c:strRef>
          </c:tx>
          <c:spPr>
            <a:solidFill>
              <a:srgbClr val="4a7ebb"/>
            </a:solidFill>
            <a:ln w="28440">
              <a:solidFill>
                <a:srgbClr val="4a7ebb"/>
              </a:solidFill>
              <a:custDash/>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'SMPT_rég_1,8 %'!$C$6:$C$24</c:f>
              <c:numCache>
                <c:formatCode>General</c:formatCode>
                <c:ptCount val="19"/>
                <c:pt idx="0">
                  <c:v/>
                </c:pt>
                <c:pt idx="1">
                  <c:v>0.0126383467232996</c:v>
                </c:pt>
                <c:pt idx="2">
                  <c:v>0.01</c:v>
                </c:pt>
                <c:pt idx="3">
                  <c:v>0.011</c:v>
                </c:pt>
                <c:pt idx="4">
                  <c:v>0.011</c:v>
                </c:pt>
                <c:pt idx="5">
                  <c:v>0.008</c:v>
                </c:pt>
                <c:pt idx="6">
                  <c:v>0.009</c:v>
                </c:pt>
                <c:pt idx="7">
                  <c:v>0.01</c:v>
                </c:pt>
                <c:pt idx="8">
                  <c:v>0.0122</c:v>
                </c:pt>
                <c:pt idx="9">
                  <c:v>0.0129</c:v>
                </c:pt>
                <c:pt idx="10">
                  <c:v>0.0137</c:v>
                </c:pt>
                <c:pt idx="11">
                  <c:v>0.0145</c:v>
                </c:pt>
                <c:pt idx="12">
                  <c:v>0.0153</c:v>
                </c:pt>
                <c:pt idx="13">
                  <c:v>0.0161</c:v>
                </c:pt>
                <c:pt idx="14">
                  <c:v>0.0156</c:v>
                </c:pt>
                <c:pt idx="15">
                  <c:v>0.0164</c:v>
                </c:pt>
                <c:pt idx="16">
                  <c:v>0.0172</c:v>
                </c:pt>
                <c:pt idx="17">
                  <c:v>0.018</c:v>
                </c:pt>
                <c:pt idx="18">
                  <c:v>0.018</c:v>
                </c:pt>
              </c:numCache>
            </c:numRef>
          </c:val>
          <c:smooth val="0"/>
        </c:ser>
        <c:ser>
          <c:idx val="1"/>
          <c:order val="1"/>
          <c:tx>
            <c:strRef>
              <c:f>'SMPT_rég_1,8 %'!$F$5:$F$5</c:f>
              <c:strCache>
                <c:ptCount val="1"/>
                <c:pt idx="0">
                  <c:v>FPE civils</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'SMPT_rég_1,8 %'!$F$6:$F$24</c:f>
              <c:numCache>
                <c:formatCode>General</c:formatCode>
                <c:ptCount val="19"/>
                <c:pt idx="0">
                  <c:v/>
                </c:pt>
                <c:pt idx="1">
                  <c:v>-0.00199600798403199</c:v>
                </c:pt>
                <c:pt idx="2">
                  <c:v>0.0177925997332316</c:v>
                </c:pt>
                <c:pt idx="3">
                  <c:v>-0.000863086840880878</c:v>
                </c:pt>
                <c:pt idx="4">
                  <c:v>0.00546261235884682</c:v>
                </c:pt>
                <c:pt idx="5">
                  <c:v>0.0061680141318099</c:v>
                </c:pt>
                <c:pt idx="6">
                  <c:v>-0.00492005554410535</c:v>
                </c:pt>
                <c:pt idx="7">
                  <c:v>-0.00690662180714907</c:v>
                </c:pt>
                <c:pt idx="8">
                  <c:v>0.0122</c:v>
                </c:pt>
                <c:pt idx="9">
                  <c:v>0.0128999999999999</c:v>
                </c:pt>
                <c:pt idx="10">
                  <c:v>0.0137</c:v>
                </c:pt>
                <c:pt idx="11">
                  <c:v>0.0145</c:v>
                </c:pt>
                <c:pt idx="12">
                  <c:v>0.0153000000000001</c:v>
                </c:pt>
                <c:pt idx="13">
                  <c:v>0.0161</c:v>
                </c:pt>
                <c:pt idx="14">
                  <c:v>0.0156000000000001</c:v>
                </c:pt>
                <c:pt idx="15">
                  <c:v>0.0164</c:v>
                </c:pt>
                <c:pt idx="16">
                  <c:v>0.0172000000000001</c:v>
                </c:pt>
                <c:pt idx="17">
                  <c:v>0.018</c:v>
                </c:pt>
                <c:pt idx="18">
                  <c:v>0.018</c:v>
                </c:pt>
              </c:numCache>
            </c:numRef>
          </c:val>
          <c:smooth val="0"/>
        </c:ser>
        <c:ser>
          <c:idx val="2"/>
          <c:order val="2"/>
          <c:tx>
            <c:strRef>
              <c:f>'SMPT_rég_1,8 %'!$G$5:$G$5</c:f>
              <c:strCache>
                <c:ptCount val="1"/>
                <c:pt idx="0">
                  <c:v>FPE militaires</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'SMPT_rég_1,8 %'!$G$6:$G$24</c:f>
              <c:numCache>
                <c:formatCode>General</c:formatCode>
                <c:ptCount val="19"/>
                <c:pt idx="0">
                  <c:v/>
                </c:pt>
                <c:pt idx="1">
                  <c:v>0.012898377996009</c:v>
                </c:pt>
                <c:pt idx="2">
                  <c:v>0.017369654366207</c:v>
                </c:pt>
                <c:pt idx="3">
                  <c:v>-0.00134538228476477</c:v>
                </c:pt>
                <c:pt idx="4">
                  <c:v>0.00457618851852293</c:v>
                </c:pt>
                <c:pt idx="5">
                  <c:v>0.00527394026843031</c:v>
                </c:pt>
                <c:pt idx="6">
                  <c:v>-0.00578117264161582</c:v>
                </c:pt>
                <c:pt idx="7">
                  <c:v>-0.00743765254104567</c:v>
                </c:pt>
                <c:pt idx="8">
                  <c:v>0.0122</c:v>
                </c:pt>
                <c:pt idx="9">
                  <c:v>0.0128999999999999</c:v>
                </c:pt>
                <c:pt idx="10">
                  <c:v>0.0137</c:v>
                </c:pt>
                <c:pt idx="11">
                  <c:v>0.0145</c:v>
                </c:pt>
                <c:pt idx="12">
                  <c:v>0.0153000000000001</c:v>
                </c:pt>
                <c:pt idx="13">
                  <c:v>0.0161</c:v>
                </c:pt>
                <c:pt idx="14">
                  <c:v>0.0156000000000001</c:v>
                </c:pt>
                <c:pt idx="15">
                  <c:v>0.0164</c:v>
                </c:pt>
                <c:pt idx="16">
                  <c:v>0.0172000000000001</c:v>
                </c:pt>
                <c:pt idx="17">
                  <c:v>0.018</c:v>
                </c:pt>
                <c:pt idx="18">
                  <c:v>0.018</c:v>
                </c:pt>
              </c:numCache>
            </c:numRef>
          </c:val>
          <c:smooth val="0"/>
        </c:ser>
        <c:ser>
          <c:idx val="3"/>
          <c:order val="3"/>
          <c:tx>
            <c:strRef>
              <c:f>'SMPT_rég_1,8 %'!$H$5:$H$5</c:f>
              <c:strCache>
                <c:ptCount val="1"/>
                <c:pt idx="0">
                  <c:v>FSPOEIE</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'SMPT_rég_1,8 %'!$H$6:$H$24</c:f>
              <c:numCache>
                <c:formatCode>General</c:formatCode>
                <c:ptCount val="19"/>
                <c:pt idx="0">
                  <c:v/>
                </c:pt>
                <c:pt idx="1">
                  <c:v>0.0129999999999999</c:v>
                </c:pt>
                <c:pt idx="2">
                  <c:v>0.0158913205089464</c:v>
                </c:pt>
                <c:pt idx="3">
                  <c:v>0.0122037687218617</c:v>
                </c:pt>
                <c:pt idx="4">
                  <c:v>0.0158459812829119</c:v>
                </c:pt>
                <c:pt idx="5">
                  <c:v>0.00822277623864243</c:v>
                </c:pt>
                <c:pt idx="6">
                  <c:v>0.0146059866167538</c:v>
                </c:pt>
                <c:pt idx="7">
                  <c:v>0.0176111148186837</c:v>
                </c:pt>
                <c:pt idx="8">
                  <c:v>0.0043506000329161</c:v>
                </c:pt>
                <c:pt idx="9">
                  <c:v>0.0058328019948608</c:v>
                </c:pt>
                <c:pt idx="10">
                  <c:v>0.00731500395680551</c:v>
                </c:pt>
                <c:pt idx="11">
                  <c:v>0.00879720591874977</c:v>
                </c:pt>
                <c:pt idx="12">
                  <c:v>0.0102794078806945</c:v>
                </c:pt>
                <c:pt idx="13">
                  <c:v>0.0117616098426392</c:v>
                </c:pt>
                <c:pt idx="14">
                  <c:v>0.0132438118045837</c:v>
                </c:pt>
                <c:pt idx="15">
                  <c:v>0.0147260137665282</c:v>
                </c:pt>
                <c:pt idx="16">
                  <c:v>0.0162082157284733</c:v>
                </c:pt>
                <c:pt idx="17">
                  <c:v>0.0176904176904178</c:v>
                </c:pt>
                <c:pt idx="18">
                  <c:v>0.0176904176904178</c:v>
                </c:pt>
              </c:numCache>
            </c:numRef>
          </c:val>
          <c:smooth val="0"/>
        </c:ser>
        <c:ser>
          <c:idx val="4"/>
          <c:order val="4"/>
          <c:tx>
            <c:strRef>
              <c:f>'SMPT_rég_1,8 %'!$I$5:$I$5</c:f>
              <c:strCache>
                <c:ptCount val="1"/>
                <c:pt idx="0">
                  <c:v>CNRACL</c:v>
                </c:pt>
              </c:strCache>
            </c:strRef>
          </c:tx>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'SMPT_rég_1,8 %'!$I$6:$I$24</c:f>
              <c:numCache>
                <c:formatCode>General</c:formatCode>
                <c:ptCount val="19"/>
                <c:pt idx="0">
                  <c:v/>
                </c:pt>
                <c:pt idx="1">
                  <c:v>0.00980585453733274</c:v>
                </c:pt>
                <c:pt idx="2">
                  <c:v>0.00665960006042687</c:v>
                </c:pt>
                <c:pt idx="3">
                  <c:v>-0.00582093856065846</c:v>
                </c:pt>
                <c:pt idx="4">
                  <c:v>0.00542359979489571</c:v>
                </c:pt>
                <c:pt idx="5">
                  <c:v>-0.004551276134653</c:v>
                </c:pt>
                <c:pt idx="6">
                  <c:v>-0.00730655616550202</c:v>
                </c:pt>
                <c:pt idx="7">
                  <c:v>-0.00651907700505483</c:v>
                </c:pt>
                <c:pt idx="8">
                  <c:v>0.0122</c:v>
                </c:pt>
                <c:pt idx="9">
                  <c:v>0.0128999999999999</c:v>
                </c:pt>
                <c:pt idx="10">
                  <c:v>0.0137</c:v>
                </c:pt>
                <c:pt idx="11">
                  <c:v>0.0145</c:v>
                </c:pt>
                <c:pt idx="12">
                  <c:v>0.0153000000000001</c:v>
                </c:pt>
                <c:pt idx="13">
                  <c:v>0.0161</c:v>
                </c:pt>
                <c:pt idx="14">
                  <c:v>0.0156000000000001</c:v>
                </c:pt>
                <c:pt idx="15">
                  <c:v>0.0164</c:v>
                </c:pt>
                <c:pt idx="16">
                  <c:v>0.0172000000000001</c:v>
                </c:pt>
                <c:pt idx="17">
                  <c:v>0.018</c:v>
                </c:pt>
                <c:pt idx="18">
                  <c:v>0.018</c:v>
                </c:pt>
              </c:numCache>
            </c:numRef>
          </c:val>
          <c:smooth val="0"/>
        </c:ser>
        <c:ser>
          <c:idx val="5"/>
          <c:order val="5"/>
          <c:tx>
            <c:strRef>
              <c:f>'SMPT_rég_1,8 %'!$J$5:$J$5</c:f>
              <c:strCache>
                <c:ptCount val="1"/>
                <c:pt idx="0">
                  <c:v>CANSSM</c:v>
                </c:pt>
              </c:strCache>
            </c:strRef>
          </c:tx>
          <c:spPr>
            <a:solidFill>
              <a:srgbClr val="f59240"/>
            </a:solidFill>
            <a:ln w="28440">
              <a:solidFill>
                <a:srgbClr val="f59240"/>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'SMPT_rég_1,8 %'!$J$6:$J$24</c:f>
              <c:numCache>
                <c:formatCode>General</c:formatCode>
                <c:ptCount val="19"/>
                <c:pt idx="0">
                  <c:v/>
                </c:pt>
                <c:pt idx="1">
                  <c:v>0.010392728919159</c:v>
                </c:pt>
                <c:pt idx="2">
                  <c:v>0.00326226105736982</c:v>
                </c:pt>
                <c:pt idx="3">
                  <c:v>0.0168721319609555</c:v>
                </c:pt>
                <c:pt idx="4">
                  <c:v>0.0163199106865646</c:v>
                </c:pt>
                <c:pt idx="5">
                  <c:v>0.00218062996030488</c:v>
                </c:pt>
                <c:pt idx="6">
                  <c:v>0.0105241271160728</c:v>
                </c:pt>
                <c:pt idx="7">
                  <c:v>0.0178863517051111</c:v>
                </c:pt>
                <c:pt idx="8">
                  <c:v>0.00728075175206944</c:v>
                </c:pt>
                <c:pt idx="9">
                  <c:v>0.0041524974301097</c:v>
                </c:pt>
                <c:pt idx="10">
                  <c:v>0.00178324119628681</c:v>
                </c:pt>
                <c:pt idx="11">
                  <c:v>0.00149929342042587</c:v>
                </c:pt>
                <c:pt idx="12">
                  <c:v>0.00281760065483128</c:v>
                </c:pt>
                <c:pt idx="13">
                  <c:v>0.00318965061228216</c:v>
                </c:pt>
                <c:pt idx="14">
                  <c:v>0.0156000000000001</c:v>
                </c:pt>
                <c:pt idx="15">
                  <c:v>0.0163999999999997</c:v>
                </c:pt>
                <c:pt idx="16">
                  <c:v>0.0172000000000003</c:v>
                </c:pt>
                <c:pt idx="17">
                  <c:v>0.018</c:v>
                </c:pt>
                <c:pt idx="18">
                  <c:v>0.018</c:v>
                </c:pt>
              </c:numCache>
            </c:numRef>
          </c:val>
          <c:smooth val="0"/>
        </c:ser>
        <c:hiLowLines>
          <c:spPr>
            <a:ln>
              <a:noFill/>
            </a:ln>
          </c:spPr>
        </c:hiLowLines>
        <c:marker val="0"/>
        <c:axId val="27536484"/>
        <c:axId val="98669198"/>
      </c:lineChart>
      <c:catAx>
        <c:axId val="2753648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8669198"/>
        <c:crosses val="autoZero"/>
        <c:auto val="1"/>
        <c:lblAlgn val="ctr"/>
        <c:lblOffset val="100"/>
      </c:catAx>
      <c:valAx>
        <c:axId val="98669198"/>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7536484"/>
        <c:crosses val="autoZero"/>
        <c:crossBetween val="midCat"/>
      </c:valAx>
      <c:spPr>
        <a:solidFill>
          <a:srgbClr val="ffffff"/>
        </a:solidFill>
        <a:ln>
          <a:noFill/>
        </a:ln>
      </c:spPr>
    </c:plotArea>
    <c:legend>
      <c:legendPos val="r"/>
      <c:layout>
        <c:manualLayout>
          <c:xMode val="edge"/>
          <c:yMode val="edge"/>
          <c:x val="0.497350762267495"/>
          <c:y val="0.64757217847769"/>
        </c:manualLayout>
      </c:layout>
      <c:overlay val="0"/>
      <c:spPr>
        <a:noFill/>
        <a:ln>
          <a:noFill/>
        </a:ln>
      </c:spPr>
    </c:legend>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739242963442"/>
          <c:y val="0.0514435695538058"/>
          <c:w val="0.810012940795859"/>
          <c:h val="0.809186351706037"/>
        </c:manualLayout>
      </c:layout>
      <c:lineChart>
        <c:grouping val="standard"/>
        <c:varyColors val="0"/>
        <c:ser>
          <c:idx val="0"/>
          <c:order val="0"/>
          <c:tx>
            <c:strRef>
              <c:f>'SMPT_rég_1,8 %'!$C$5:$C$5</c:f>
              <c:strCache>
                <c:ptCount val="1"/>
                <c:pt idx="0">
                  <c:v>SMPT Ensemble</c:v>
                </c:pt>
              </c:strCache>
            </c:strRef>
          </c:tx>
          <c:spPr>
            <a:solidFill>
              <a:srgbClr val="426fa6"/>
            </a:solidFill>
            <a:ln w="28440">
              <a:solidFill>
                <a:srgbClr val="426fa6"/>
              </a:solidFill>
              <a:custDash/>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'SMPT_rég_1,8 %'!$C$6:$C$24</c:f>
              <c:numCache>
                <c:formatCode>General</c:formatCode>
                <c:ptCount val="19"/>
                <c:pt idx="0">
                  <c:v/>
                </c:pt>
                <c:pt idx="1">
                  <c:v>0.0126383467232996</c:v>
                </c:pt>
                <c:pt idx="2">
                  <c:v>0.01</c:v>
                </c:pt>
                <c:pt idx="3">
                  <c:v>0.011</c:v>
                </c:pt>
                <c:pt idx="4">
                  <c:v>0.011</c:v>
                </c:pt>
                <c:pt idx="5">
                  <c:v>0.008</c:v>
                </c:pt>
                <c:pt idx="6">
                  <c:v>0.009</c:v>
                </c:pt>
                <c:pt idx="7">
                  <c:v>0.01</c:v>
                </c:pt>
                <c:pt idx="8">
                  <c:v>0.0122</c:v>
                </c:pt>
                <c:pt idx="9">
                  <c:v>0.0129</c:v>
                </c:pt>
                <c:pt idx="10">
                  <c:v>0.0137</c:v>
                </c:pt>
                <c:pt idx="11">
                  <c:v>0.0145</c:v>
                </c:pt>
                <c:pt idx="12">
                  <c:v>0.0153</c:v>
                </c:pt>
                <c:pt idx="13">
                  <c:v>0.0161</c:v>
                </c:pt>
                <c:pt idx="14">
                  <c:v>0.0156</c:v>
                </c:pt>
                <c:pt idx="15">
                  <c:v>0.0164</c:v>
                </c:pt>
                <c:pt idx="16">
                  <c:v>0.0172</c:v>
                </c:pt>
                <c:pt idx="17">
                  <c:v>0.018</c:v>
                </c:pt>
                <c:pt idx="18">
                  <c:v>0.018</c:v>
                </c:pt>
              </c:numCache>
            </c:numRef>
          </c:val>
          <c:smooth val="0"/>
        </c:ser>
        <c:ser>
          <c:idx val="1"/>
          <c:order val="1"/>
          <c:tx>
            <c:strRef>
              <c:f>'SMPT_rég_1,8 %'!$K$5:$K$5</c:f>
              <c:strCache>
                <c:ptCount val="1"/>
                <c:pt idx="0">
                  <c:v>SNCF</c:v>
                </c:pt>
              </c:strCache>
            </c:strRef>
          </c:tx>
          <c:spPr>
            <a:solidFill>
              <a:srgbClr val="aa433f"/>
            </a:solidFill>
            <a:ln w="28440">
              <a:solidFill>
                <a:srgbClr val="aa433f"/>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'SMPT_rég_1,8 %'!$K$6:$K$24</c:f>
              <c:numCache>
                <c:formatCode>General</c:formatCode>
                <c:ptCount val="19"/>
                <c:pt idx="0">
                  <c:v/>
                </c:pt>
                <c:pt idx="1">
                  <c:v>0.00699401197604788</c:v>
                </c:pt>
                <c:pt idx="2">
                  <c:v>0.00600396039603957</c:v>
                </c:pt>
                <c:pt idx="3">
                  <c:v>0.0163811993436944</c:v>
                </c:pt>
                <c:pt idx="4">
                  <c:v>0.02407106594931</c:v>
                </c:pt>
                <c:pt idx="5">
                  <c:v>0.0163861374665728</c:v>
                </c:pt>
                <c:pt idx="6">
                  <c:v>0.0213071025779727</c:v>
                </c:pt>
                <c:pt idx="7">
                  <c:v>0.0228181541170094</c:v>
                </c:pt>
                <c:pt idx="8">
                  <c:v>0.00800000000000001</c:v>
                </c:pt>
                <c:pt idx="9">
                  <c:v>0.00799999999999979</c:v>
                </c:pt>
                <c:pt idx="10">
                  <c:v>0.00799999999999979</c:v>
                </c:pt>
                <c:pt idx="11">
                  <c:v>0.00800000000000001</c:v>
                </c:pt>
                <c:pt idx="12">
                  <c:v>0.00799999999999979</c:v>
                </c:pt>
                <c:pt idx="13">
                  <c:v>0.00999999999999979</c:v>
                </c:pt>
                <c:pt idx="14">
                  <c:v>0.012</c:v>
                </c:pt>
                <c:pt idx="15">
                  <c:v>0.014</c:v>
                </c:pt>
                <c:pt idx="16">
                  <c:v>0.016</c:v>
                </c:pt>
                <c:pt idx="17">
                  <c:v>0.0179999999999998</c:v>
                </c:pt>
                <c:pt idx="18">
                  <c:v>0.018</c:v>
                </c:pt>
              </c:numCache>
            </c:numRef>
          </c:val>
          <c:smooth val="0"/>
        </c:ser>
        <c:ser>
          <c:idx val="2"/>
          <c:order val="2"/>
          <c:tx>
            <c:strRef>
              <c:f>'SMPT_rég_1,8 %'!$L$5:$L$5</c:f>
              <c:strCache>
                <c:ptCount val="1"/>
                <c:pt idx="0">
                  <c:v>RATP</c:v>
                </c:pt>
              </c:strCache>
            </c:strRef>
          </c:tx>
          <c:spPr>
            <a:solidFill>
              <a:srgbClr val="87a44b"/>
            </a:solidFill>
            <a:ln w="28440">
              <a:solidFill>
                <a:srgbClr val="87a44b"/>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'SMPT_rég_1,8 %'!$L$6:$L$24</c:f>
              <c:numCache>
                <c:formatCode>General</c:formatCode>
                <c:ptCount val="19"/>
                <c:pt idx="0">
                  <c:v/>
                </c:pt>
                <c:pt idx="1">
                  <c:v>-0.00341549887608106</c:v>
                </c:pt>
                <c:pt idx="2">
                  <c:v>-0.000194137060764987</c:v>
                </c:pt>
                <c:pt idx="3">
                  <c:v>0.00404748009816847</c:v>
                </c:pt>
                <c:pt idx="4">
                  <c:v>0.00807096361481552</c:v>
                </c:pt>
                <c:pt idx="5">
                  <c:v>0.000415355721739452</c:v>
                </c:pt>
                <c:pt idx="6">
                  <c:v>0.00741453389185587</c:v>
                </c:pt>
                <c:pt idx="7">
                  <c:v>0.0110637578422144</c:v>
                </c:pt>
                <c:pt idx="8">
                  <c:v>-0.00145665145665164</c:v>
                </c:pt>
                <c:pt idx="9">
                  <c:v>0.000670800670800498</c:v>
                </c:pt>
                <c:pt idx="10">
                  <c:v>0.00279825279825285</c:v>
                </c:pt>
                <c:pt idx="11">
                  <c:v>0.00492570492570477</c:v>
                </c:pt>
                <c:pt idx="12">
                  <c:v>0.0070531570531569</c:v>
                </c:pt>
                <c:pt idx="13">
                  <c:v>0.00918060918060926</c:v>
                </c:pt>
                <c:pt idx="14">
                  <c:v>0.0113080613080609</c:v>
                </c:pt>
                <c:pt idx="15">
                  <c:v>0.0134355134355133</c:v>
                </c:pt>
                <c:pt idx="16">
                  <c:v>0.0155629655629654</c:v>
                </c:pt>
                <c:pt idx="17">
                  <c:v>0.0176904176904178</c:v>
                </c:pt>
                <c:pt idx="18">
                  <c:v>0.0176904176904178</c:v>
                </c:pt>
              </c:numCache>
            </c:numRef>
          </c:val>
          <c:smooth val="0"/>
        </c:ser>
        <c:ser>
          <c:idx val="3"/>
          <c:order val="3"/>
          <c:tx>
            <c:strRef>
              <c:f>'SMPT_rég_1,8 %'!$M$5:$M$5</c:f>
              <c:strCache>
                <c:ptCount val="1"/>
                <c:pt idx="0">
                  <c:v>ENIM</c:v>
                </c:pt>
              </c:strCache>
            </c:strRef>
          </c:tx>
          <c:spPr>
            <a:solidFill>
              <a:srgbClr val="6f568d"/>
            </a:solidFill>
            <a:ln w="28440">
              <a:solidFill>
                <a:srgbClr val="6f568d"/>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'SMPT_rég_1,8 %'!$M$6:$M$24</c:f>
              <c:numCache>
                <c:formatCode>General</c:formatCode>
                <c:ptCount val="19"/>
                <c:pt idx="0">
                  <c:v/>
                </c:pt>
                <c:pt idx="1">
                  <c:v>-0.00518306348662612</c:v>
                </c:pt>
                <c:pt idx="2">
                  <c:v>0.00300990099009901</c:v>
                </c:pt>
                <c:pt idx="3">
                  <c:v>0.0133562552980284</c:v>
                </c:pt>
                <c:pt idx="4">
                  <c:v>0.0210232353958895</c:v>
                </c:pt>
                <c:pt idx="5">
                  <c:v>0.0133611787241126</c:v>
                </c:pt>
                <c:pt idx="6">
                  <c:v>0.0193651330542215</c:v>
                </c:pt>
                <c:pt idx="7">
                  <c:v>0.0219725703255766</c:v>
                </c:pt>
                <c:pt idx="8">
                  <c:v>0.00825000000000009</c:v>
                </c:pt>
                <c:pt idx="9">
                  <c:v>0.00933333333333364</c:v>
                </c:pt>
                <c:pt idx="10">
                  <c:v>0.0104166666666665</c:v>
                </c:pt>
                <c:pt idx="11">
                  <c:v>0.0115000000000001</c:v>
                </c:pt>
                <c:pt idx="12">
                  <c:v>0.0125833333333336</c:v>
                </c:pt>
                <c:pt idx="13">
                  <c:v>0.0136666666666667</c:v>
                </c:pt>
                <c:pt idx="14">
                  <c:v>0.01475</c:v>
                </c:pt>
                <c:pt idx="15">
                  <c:v>0.0158333333333334</c:v>
                </c:pt>
                <c:pt idx="16">
                  <c:v>0.0169166666666667</c:v>
                </c:pt>
                <c:pt idx="17">
                  <c:v>0.018</c:v>
                </c:pt>
                <c:pt idx="18">
                  <c:v>0.018</c:v>
                </c:pt>
              </c:numCache>
            </c:numRef>
          </c:val>
          <c:smooth val="0"/>
        </c:ser>
        <c:ser>
          <c:idx val="4"/>
          <c:order val="4"/>
          <c:tx>
            <c:strRef>
              <c:f>'SMPT_rég_1,8 %'!$N$5:$N$5</c:f>
              <c:strCache>
                <c:ptCount val="1"/>
                <c:pt idx="0">
                  <c:v>CNIEG</c:v>
                </c:pt>
              </c:strCache>
            </c:strRef>
          </c:tx>
          <c:spPr>
            <a:solidFill>
              <a:srgbClr val="3d97af"/>
            </a:solidFill>
            <a:ln w="28440">
              <a:solidFill>
                <a:srgbClr val="3d97af"/>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'SMPT_rég_1,8 %'!$N$6:$N$24</c:f>
              <c:numCache>
                <c:formatCode>General</c:formatCode>
                <c:ptCount val="19"/>
                <c:pt idx="0">
                  <c:v/>
                </c:pt>
                <c:pt idx="1">
                  <c:v>-0.00234814617770418</c:v>
                </c:pt>
                <c:pt idx="2">
                  <c:v>0.0098618662339407</c:v>
                </c:pt>
                <c:pt idx="3">
                  <c:v>0.00748190911513946</c:v>
                </c:pt>
                <c:pt idx="4">
                  <c:v>0.0174201428341993</c:v>
                </c:pt>
                <c:pt idx="5">
                  <c:v>0.0104760857173747</c:v>
                </c:pt>
                <c:pt idx="6">
                  <c:v>0.0167076599592382</c:v>
                </c:pt>
                <c:pt idx="7">
                  <c:v>0.0195531113269825</c:v>
                </c:pt>
                <c:pt idx="8">
                  <c:v>0.00610403378431479</c:v>
                </c:pt>
                <c:pt idx="9">
                  <c:v>0.00742580780827984</c:v>
                </c:pt>
                <c:pt idx="10">
                  <c:v>0.00874758183224489</c:v>
                </c:pt>
                <c:pt idx="11">
                  <c:v>0.0100693558562097</c:v>
                </c:pt>
                <c:pt idx="12">
                  <c:v>0.011391129880175</c:v>
                </c:pt>
                <c:pt idx="13">
                  <c:v>0.0127129039041396</c:v>
                </c:pt>
                <c:pt idx="14">
                  <c:v>0.0140346779281051</c:v>
                </c:pt>
                <c:pt idx="15">
                  <c:v>0.0153564519520699</c:v>
                </c:pt>
                <c:pt idx="16">
                  <c:v>0.0166782259760352</c:v>
                </c:pt>
                <c:pt idx="17">
                  <c:v>0.018</c:v>
                </c:pt>
                <c:pt idx="18">
                  <c:v>0.018</c:v>
                </c:pt>
              </c:numCache>
            </c:numRef>
          </c:val>
          <c:smooth val="0"/>
        </c:ser>
        <c:ser>
          <c:idx val="5"/>
          <c:order val="5"/>
          <c:tx>
            <c:strRef>
              <c:f>'SMPT_rég_1,8 %'!$O$5:$O$5</c:f>
              <c:strCache>
                <c:ptCount val="1"/>
                <c:pt idx="0">
                  <c:v>CRPCEN</c:v>
                </c:pt>
              </c:strCache>
            </c:strRef>
          </c:tx>
          <c:spPr>
            <a:solidFill>
              <a:srgbClr val="db8238"/>
            </a:solidFill>
            <a:ln w="28440">
              <a:solidFill>
                <a:srgbClr val="db8238"/>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'SMPT_rég_1,8 %'!$O$6:$O$24</c:f>
              <c:numCache>
                <c:formatCode>General</c:formatCode>
                <c:ptCount val="19"/>
                <c:pt idx="0">
                  <c:v/>
                </c:pt>
                <c:pt idx="1">
                  <c:v>0.01</c:v>
                </c:pt>
                <c:pt idx="2">
                  <c:v>0.01</c:v>
                </c:pt>
                <c:pt idx="3">
                  <c:v>0.0109999999999999</c:v>
                </c:pt>
                <c:pt idx="4">
                  <c:v>0.0109999999999999</c:v>
                </c:pt>
                <c:pt idx="5">
                  <c:v>0.00800000000000001</c:v>
                </c:pt>
                <c:pt idx="6">
                  <c:v>0.0089999999999999</c:v>
                </c:pt>
                <c:pt idx="7">
                  <c:v>0.01</c:v>
                </c:pt>
                <c:pt idx="8">
                  <c:v>0.0122</c:v>
                </c:pt>
                <c:pt idx="9">
                  <c:v>0.0128999999999999</c:v>
                </c:pt>
                <c:pt idx="10">
                  <c:v>0.0137</c:v>
                </c:pt>
                <c:pt idx="11">
                  <c:v>0.0145</c:v>
                </c:pt>
                <c:pt idx="12">
                  <c:v>0.0153000000000001</c:v>
                </c:pt>
                <c:pt idx="13">
                  <c:v>0.0161</c:v>
                </c:pt>
                <c:pt idx="14">
                  <c:v>0.0156000000000001</c:v>
                </c:pt>
                <c:pt idx="15">
                  <c:v>0.0164</c:v>
                </c:pt>
                <c:pt idx="16">
                  <c:v>0.0172000000000001</c:v>
                </c:pt>
                <c:pt idx="17">
                  <c:v>0.018</c:v>
                </c:pt>
                <c:pt idx="18">
                  <c:v>0.018</c:v>
                </c:pt>
              </c:numCache>
            </c:numRef>
          </c:val>
          <c:smooth val="0"/>
        </c:ser>
        <c:ser>
          <c:idx val="6"/>
          <c:order val="6"/>
          <c:tx>
            <c:strRef>
              <c:f>'SMPT_rég_1,8 %'!$P$5:$P$5</c:f>
              <c:strCache>
                <c:ptCount val="1"/>
                <c:pt idx="0">
                  <c:v>BDF</c:v>
                </c:pt>
              </c:strCache>
            </c:strRef>
          </c:tx>
          <c:spPr>
            <a:solidFill>
              <a:srgbClr val="8ea5ca"/>
            </a:solidFill>
            <a:ln w="28440">
              <a:solidFill>
                <a:srgbClr val="8ea5ca"/>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'SMPT_rég_1,8 %'!$P$6:$P$24</c:f>
              <c:numCache>
                <c:formatCode>General</c:formatCode>
                <c:ptCount val="19"/>
                <c:pt idx="0">
                  <c:v/>
                </c:pt>
                <c:pt idx="1">
                  <c:v>0.0129999999999999</c:v>
                </c:pt>
                <c:pt idx="2">
                  <c:v>0.00700198019801968</c:v>
                </c:pt>
                <c:pt idx="3">
                  <c:v>0.0224310874350258</c:v>
                </c:pt>
                <c:pt idx="4">
                  <c:v>0.0281348400205377</c:v>
                </c:pt>
                <c:pt idx="5">
                  <c:v>0.020419415789853</c:v>
                </c:pt>
                <c:pt idx="6">
                  <c:v>0.0241440667518</c:v>
                </c:pt>
                <c:pt idx="7">
                  <c:v>0.0264710760959985</c:v>
                </c:pt>
                <c:pt idx="8">
                  <c:v>0.0124</c:v>
                </c:pt>
                <c:pt idx="9">
                  <c:v>0.0115000000000001</c:v>
                </c:pt>
                <c:pt idx="10">
                  <c:v>0.0123</c:v>
                </c:pt>
                <c:pt idx="11">
                  <c:v>0.0131000000000001</c:v>
                </c:pt>
                <c:pt idx="12">
                  <c:v>0.0139</c:v>
                </c:pt>
                <c:pt idx="13">
                  <c:v>0.0147999999999999</c:v>
                </c:pt>
                <c:pt idx="14">
                  <c:v>0.0156000000000001</c:v>
                </c:pt>
                <c:pt idx="15">
                  <c:v>0.0163999999999997</c:v>
                </c:pt>
                <c:pt idx="16">
                  <c:v>0.0172000000000003</c:v>
                </c:pt>
                <c:pt idx="17">
                  <c:v>0.0179999999999998</c:v>
                </c:pt>
                <c:pt idx="18">
                  <c:v>0.018</c:v>
                </c:pt>
              </c:numCache>
            </c:numRef>
          </c:val>
          <c:smooth val="0"/>
        </c:ser>
        <c:hiLowLines>
          <c:spPr>
            <a:ln>
              <a:noFill/>
            </a:ln>
          </c:spPr>
        </c:hiLowLines>
        <c:marker val="0"/>
        <c:axId val="27739334"/>
        <c:axId val="18175911"/>
      </c:lineChart>
      <c:catAx>
        <c:axId val="2773933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8175911"/>
        <c:crosses val="autoZero"/>
        <c:auto val="1"/>
        <c:lblAlgn val="ctr"/>
        <c:lblOffset val="100"/>
      </c:catAx>
      <c:valAx>
        <c:axId val="18175911"/>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7739334"/>
        <c:crosses val="autoZero"/>
        <c:crossBetween val="midCat"/>
      </c:valAx>
      <c:spPr>
        <a:solidFill>
          <a:srgbClr val="ffffff"/>
        </a:solidFill>
        <a:ln>
          <a:noFill/>
        </a:ln>
      </c:spPr>
    </c:plotArea>
    <c:legend>
      <c:legendPos val="r"/>
      <c:layout>
        <c:manualLayout>
          <c:xMode val="edge"/>
          <c:yMode val="edge"/>
          <c:x val="0.494000638811632"/>
          <c:y val="0.0318314377369496"/>
        </c:manualLayout>
      </c:layout>
      <c:overlay val="0"/>
      <c:spPr>
        <a:noFill/>
        <a:ln>
          <a:noFill/>
        </a:ln>
      </c:spPr>
    </c:legend>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732948625471"/>
          <c:y val="0.0514435695538058"/>
          <c:w val="0.810050492906949"/>
          <c:h val="0.799868766404199"/>
        </c:manualLayout>
      </c:layout>
      <c:lineChart>
        <c:grouping val="standard"/>
        <c:varyColors val="0"/>
        <c:ser>
          <c:idx val="0"/>
          <c:order val="0"/>
          <c:tx>
            <c:strRef>
              <c:f>'SMPT_rég_1,8 %'!$C$5:$C$5</c:f>
              <c:strCache>
                <c:ptCount val="1"/>
                <c:pt idx="0">
                  <c:v>SMPT Ensemble</c:v>
                </c:pt>
              </c:strCache>
            </c:strRef>
          </c:tx>
          <c:spPr>
            <a:solidFill>
              <a:srgbClr val="4a7ebb"/>
            </a:solidFill>
            <a:ln w="28440">
              <a:solidFill>
                <a:srgbClr val="4a7ebb"/>
              </a:solidFill>
              <a:custDash/>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'SMPT_rég_1,8 %'!$C$6:$C$24</c:f>
              <c:numCache>
                <c:formatCode>General</c:formatCode>
                <c:ptCount val="19"/>
                <c:pt idx="0">
                  <c:v/>
                </c:pt>
                <c:pt idx="1">
                  <c:v>0.0126383467232996</c:v>
                </c:pt>
                <c:pt idx="2">
                  <c:v>0.01</c:v>
                </c:pt>
                <c:pt idx="3">
                  <c:v>0.011</c:v>
                </c:pt>
                <c:pt idx="4">
                  <c:v>0.011</c:v>
                </c:pt>
                <c:pt idx="5">
                  <c:v>0.008</c:v>
                </c:pt>
                <c:pt idx="6">
                  <c:v>0.009</c:v>
                </c:pt>
                <c:pt idx="7">
                  <c:v>0.01</c:v>
                </c:pt>
                <c:pt idx="8">
                  <c:v>0.0122</c:v>
                </c:pt>
                <c:pt idx="9">
                  <c:v>0.0129</c:v>
                </c:pt>
                <c:pt idx="10">
                  <c:v>0.0137</c:v>
                </c:pt>
                <c:pt idx="11">
                  <c:v>0.0145</c:v>
                </c:pt>
                <c:pt idx="12">
                  <c:v>0.0153</c:v>
                </c:pt>
                <c:pt idx="13">
                  <c:v>0.0161</c:v>
                </c:pt>
                <c:pt idx="14">
                  <c:v>0.0156</c:v>
                </c:pt>
                <c:pt idx="15">
                  <c:v>0.0164</c:v>
                </c:pt>
                <c:pt idx="16">
                  <c:v>0.0172</c:v>
                </c:pt>
                <c:pt idx="17">
                  <c:v>0.018</c:v>
                </c:pt>
                <c:pt idx="18">
                  <c:v>0.018</c:v>
                </c:pt>
              </c:numCache>
            </c:numRef>
          </c:val>
          <c:smooth val="0"/>
        </c:ser>
        <c:ser>
          <c:idx val="1"/>
          <c:order val="1"/>
          <c:tx>
            <c:strRef>
              <c:f>'SMPT_rég_1,8 %'!$Q$5:$Q$5</c:f>
              <c:strCache>
                <c:ptCount val="1"/>
                <c:pt idx="0">
                  <c:v>MSA EXA </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'SMPT_rég_1,8 %'!$Q$6:$Q$24</c:f>
              <c:numCache>
                <c:formatCode>General</c:formatCode>
                <c:ptCount val="19"/>
                <c:pt idx="0">
                  <c:v/>
                </c:pt>
                <c:pt idx="1">
                  <c:v>0.0129999999999999</c:v>
                </c:pt>
                <c:pt idx="2">
                  <c:v>-0.0338770961967046</c:v>
                </c:pt>
                <c:pt idx="3">
                  <c:v>-0.0156541656189688</c:v>
                </c:pt>
                <c:pt idx="4">
                  <c:v>-0.00278130155899758</c:v>
                </c:pt>
                <c:pt idx="5">
                  <c:v>-0.0104439605293234</c:v>
                </c:pt>
                <c:pt idx="6">
                  <c:v>0.0132014906527507</c:v>
                </c:pt>
                <c:pt idx="7">
                  <c:v>0.0147005497192554</c:v>
                </c:pt>
                <c:pt idx="8">
                  <c:v>0</c:v>
                </c:pt>
                <c:pt idx="9">
                  <c:v>0</c:v>
                </c:pt>
                <c:pt idx="10">
                  <c:v>0</c:v>
                </c:pt>
                <c:pt idx="11">
                  <c:v>0</c:v>
                </c:pt>
                <c:pt idx="12">
                  <c:v>0</c:v>
                </c:pt>
                <c:pt idx="13">
                  <c:v>0</c:v>
                </c:pt>
                <c:pt idx="14">
                  <c:v>0.00390000000000001</c:v>
                </c:pt>
                <c:pt idx="15">
                  <c:v>0.00819999999999999</c:v>
                </c:pt>
                <c:pt idx="16">
                  <c:v>0.0123</c:v>
                </c:pt>
                <c:pt idx="17">
                  <c:v>0.0179999999999998</c:v>
                </c:pt>
                <c:pt idx="18">
                  <c:v>0.0180000000000002</c:v>
                </c:pt>
              </c:numCache>
            </c:numRef>
          </c:val>
          <c:smooth val="0"/>
        </c:ser>
        <c:ser>
          <c:idx val="2"/>
          <c:order val="2"/>
          <c:tx>
            <c:strRef>
              <c:f>'SMPT_rég_1,8 %'!$R$5:$R$5</c:f>
              <c:strCache>
                <c:ptCount val="1"/>
                <c:pt idx="0">
                  <c:v>RSI AVIC</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'SMPT_rég_1,8 %'!$R$6:$R$25</c:f>
              <c:numCache>
                <c:formatCode>General</c:formatCode>
                <c:ptCount val="20"/>
                <c:pt idx="0">
                  <c:v/>
                </c:pt>
                <c:pt idx="1">
                  <c:v>-0.00199600798403199</c:v>
                </c:pt>
                <c:pt idx="2">
                  <c:v>0.00135190124956885</c:v>
                </c:pt>
                <c:pt idx="3">
                  <c:v>0.0149011312613085</c:v>
                </c:pt>
                <c:pt idx="4">
                  <c:v>0.00864457353692361</c:v>
                </c:pt>
                <c:pt idx="5">
                  <c:v>0.00682023435557655</c:v>
                </c:pt>
                <c:pt idx="6">
                  <c:v>0.00646155623496059</c:v>
                </c:pt>
                <c:pt idx="7">
                  <c:v>0.00991103573338736</c:v>
                </c:pt>
                <c:pt idx="8">
                  <c:v>0.0105865561824268</c:v>
                </c:pt>
                <c:pt idx="9">
                  <c:v>0.0116932780912136</c:v>
                </c:pt>
                <c:pt idx="10">
                  <c:v>0.0114999999999998</c:v>
                </c:pt>
                <c:pt idx="11">
                  <c:v>0.0123</c:v>
                </c:pt>
                <c:pt idx="12">
                  <c:v>0.0131000000000001</c:v>
                </c:pt>
                <c:pt idx="13">
                  <c:v>0.0139</c:v>
                </c:pt>
                <c:pt idx="14">
                  <c:v>0.0147999999999999</c:v>
                </c:pt>
                <c:pt idx="15">
                  <c:v>0.0156000000000001</c:v>
                </c:pt>
                <c:pt idx="16">
                  <c:v>0.0164000000000002</c:v>
                </c:pt>
                <c:pt idx="17">
                  <c:v>0.0171999999999999</c:v>
                </c:pt>
                <c:pt idx="18">
                  <c:v>0.018</c:v>
                </c:pt>
                <c:pt idx="19">
                  <c:v>0.0179999999999998</c:v>
                </c:pt>
              </c:numCache>
            </c:numRef>
          </c:val>
          <c:smooth val="0"/>
        </c:ser>
        <c:ser>
          <c:idx val="3"/>
          <c:order val="3"/>
          <c:tx>
            <c:strRef>
              <c:f>'SMPT_rég_1,8 %'!$S$5:$S$5</c:f>
              <c:strCache>
                <c:ptCount val="1"/>
                <c:pt idx="0">
                  <c:v>RSI AVA</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'SMPT_rég_1,8 %'!$S$6:$S$24</c:f>
              <c:numCache>
                <c:formatCode>General</c:formatCode>
                <c:ptCount val="19"/>
                <c:pt idx="0">
                  <c:v/>
                </c:pt>
                <c:pt idx="1">
                  <c:v>-0.00199600798403199</c:v>
                </c:pt>
                <c:pt idx="2">
                  <c:v>0.00113682605077381</c:v>
                </c:pt>
                <c:pt idx="3">
                  <c:v>0.0144629590985459</c:v>
                </c:pt>
                <c:pt idx="4">
                  <c:v>0.00864258454842237</c:v>
                </c:pt>
                <c:pt idx="5">
                  <c:v>0.00714283724324805</c:v>
                </c:pt>
                <c:pt idx="6">
                  <c:v>0.00650902768060502</c:v>
                </c:pt>
                <c:pt idx="7">
                  <c:v>0.00994675049235627</c:v>
                </c:pt>
                <c:pt idx="8">
                  <c:v>0.0106103652861282</c:v>
                </c:pt>
                <c:pt idx="9">
                  <c:v>0.0117051826430641</c:v>
                </c:pt>
                <c:pt idx="10">
                  <c:v>0.0115000000000001</c:v>
                </c:pt>
                <c:pt idx="11">
                  <c:v>0.0123</c:v>
                </c:pt>
                <c:pt idx="12">
                  <c:v>0.0131000000000001</c:v>
                </c:pt>
                <c:pt idx="13">
                  <c:v>0.0139</c:v>
                </c:pt>
                <c:pt idx="14">
                  <c:v>0.0147999999999999</c:v>
                </c:pt>
                <c:pt idx="15">
                  <c:v>0.0156000000000001</c:v>
                </c:pt>
                <c:pt idx="16">
                  <c:v>0.0164000000000002</c:v>
                </c:pt>
                <c:pt idx="17">
                  <c:v>0.0171999999999999</c:v>
                </c:pt>
                <c:pt idx="18">
                  <c:v>0.018</c:v>
                </c:pt>
              </c:numCache>
            </c:numRef>
          </c:val>
          <c:smooth val="0"/>
        </c:ser>
        <c:ser>
          <c:idx val="4"/>
          <c:order val="4"/>
          <c:tx>
            <c:strRef>
              <c:f>'SMPT_rég_1,8 %'!$U$5:$U$5</c:f>
              <c:strCache>
                <c:ptCount val="1"/>
                <c:pt idx="0">
                  <c:v>CNBF</c:v>
                </c:pt>
              </c:strCache>
            </c:strRef>
          </c:tx>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'SMPT_rég_1,8 %'!$U$6:$U$24</c:f>
              <c:numCache>
                <c:formatCode>General</c:formatCode>
                <c:ptCount val="19"/>
                <c:pt idx="0">
                  <c:v/>
                </c:pt>
                <c:pt idx="1">
                  <c:v>-0.00199600798403199</c:v>
                </c:pt>
                <c:pt idx="2">
                  <c:v>0.024660796066811</c:v>
                </c:pt>
                <c:pt idx="3">
                  <c:v>0.0291048618107592</c:v>
                </c:pt>
                <c:pt idx="4">
                  <c:v>0.0332493727110184</c:v>
                </c:pt>
                <c:pt idx="5">
                  <c:v>0.0254955675327071</c:v>
                </c:pt>
                <c:pt idx="6">
                  <c:v>0.0285948227319281</c:v>
                </c:pt>
                <c:pt idx="7">
                  <c:v>0.0292078568761698</c:v>
                </c:pt>
                <c:pt idx="8">
                  <c:v>0.0123133771089183</c:v>
                </c:pt>
                <c:pt idx="9">
                  <c:v>0.0123029048818826</c:v>
                </c:pt>
                <c:pt idx="10">
                  <c:v>0.00953710483116232</c:v>
                </c:pt>
                <c:pt idx="11">
                  <c:v>0.010746089855282</c:v>
                </c:pt>
                <c:pt idx="12">
                  <c:v>0.0119550748794015</c:v>
                </c:pt>
                <c:pt idx="13">
                  <c:v>0.0131640599035214</c:v>
                </c:pt>
                <c:pt idx="14">
                  <c:v>0.0143730449276411</c:v>
                </c:pt>
                <c:pt idx="15">
                  <c:v>0.0155820299517608</c:v>
                </c:pt>
                <c:pt idx="16">
                  <c:v>0.0167910149758803</c:v>
                </c:pt>
                <c:pt idx="17">
                  <c:v>0.0180000000000002</c:v>
                </c:pt>
                <c:pt idx="18">
                  <c:v>0.018</c:v>
                </c:pt>
              </c:numCache>
            </c:numRef>
          </c:val>
          <c:smooth val="0"/>
        </c:ser>
        <c:ser>
          <c:idx val="5"/>
          <c:order val="5"/>
          <c:tx>
            <c:strRef>
              <c:f>'SMPT_rég_1,8 %'!$T$5:$T$5</c:f>
              <c:strCache>
                <c:ptCount val="1"/>
                <c:pt idx="0">
                  <c:v>CNAVPL</c:v>
                </c:pt>
              </c:strCache>
            </c:strRef>
          </c:tx>
          <c:spPr>
            <a:solidFill>
              <a:srgbClr val="f59240"/>
            </a:solidFill>
            <a:ln w="28440">
              <a:solidFill>
                <a:srgbClr val="f59240"/>
              </a:solidFill>
              <a:round/>
            </a:ln>
          </c:spPr>
          <c:marker>
            <c:symbol val="none"/>
          </c:marker>
          <c:dLbls>
            <c:dLblPos val="r"/>
            <c:showLegendKey val="0"/>
            <c:showVal val="0"/>
            <c:showCatName val="0"/>
            <c:showSerName val="0"/>
            <c:showPercent val="0"/>
            <c:showLeaderLines val="0"/>
          </c:dLbls>
          <c:cat>
            <c:strRef>
              <c:f>'SMPT_rég_1,8 %'!$B$6:$B$24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'SMPT_rég_1,8 %'!$T$7:$T$24</c:f>
              <c:numCache>
                <c:formatCode>General</c:formatCode>
                <c:ptCount val="18"/>
                <c:pt idx="0">
                  <c:v>-0.000998003992016105</c:v>
                </c:pt>
                <c:pt idx="1">
                  <c:v>-0.00201561219582513</c:v>
                </c:pt>
                <c:pt idx="2">
                  <c:v>0.00832162933802638</c:v>
                </c:pt>
                <c:pt idx="3">
                  <c:v>0.015944300128413</c:v>
                </c:pt>
                <c:pt idx="4">
                  <c:v>0.00833972073676859</c:v>
                </c:pt>
                <c:pt idx="5">
                  <c:v>0.018077197636688</c:v>
                </c:pt>
                <c:pt idx="6">
                  <c:v>0.0195012367644345</c:v>
                </c:pt>
                <c:pt idx="7">
                  <c:v>0.00527833794322397</c:v>
                </c:pt>
                <c:pt idx="8">
                  <c:v>0.00537002557021782</c:v>
                </c:pt>
                <c:pt idx="9">
                  <c:v>0.00576654976702984</c:v>
                </c:pt>
                <c:pt idx="10">
                  <c:v>0.00609335727275728</c:v>
                </c:pt>
                <c:pt idx="11">
                  <c:v>0.00651310517539105</c:v>
                </c:pt>
                <c:pt idx="12">
                  <c:v>0.00673688541358874</c:v>
                </c:pt>
                <c:pt idx="13">
                  <c:v>0.00921967193851381</c:v>
                </c:pt>
                <c:pt idx="14">
                  <c:v>0.0118341548035632</c:v>
                </c:pt>
                <c:pt idx="15">
                  <c:v>0.0147855964441521</c:v>
                </c:pt>
                <c:pt idx="16">
                  <c:v>0.0179999999999998</c:v>
                </c:pt>
                <c:pt idx="17">
                  <c:v>0.018</c:v>
                </c:pt>
              </c:numCache>
            </c:numRef>
          </c:val>
          <c:smooth val="0"/>
        </c:ser>
        <c:hiLowLines>
          <c:spPr>
            <a:ln>
              <a:noFill/>
            </a:ln>
          </c:spPr>
        </c:hiLowLines>
        <c:marker val="0"/>
        <c:axId val="4731658"/>
        <c:axId val="23722905"/>
      </c:lineChart>
      <c:catAx>
        <c:axId val="473165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3722905"/>
        <c:crosses val="autoZero"/>
        <c:auto val="1"/>
        <c:lblAlgn val="ctr"/>
        <c:lblOffset val="100"/>
      </c:catAx>
      <c:valAx>
        <c:axId val="23722905"/>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731658"/>
        <c:crosses val="autoZero"/>
        <c:crossBetween val="midCat"/>
      </c:valAx>
      <c:spPr>
        <a:solidFill>
          <a:srgbClr val="ffffff"/>
        </a:solidFill>
        <a:ln>
          <a:noFill/>
        </a:ln>
      </c:spPr>
    </c:plotArea>
    <c:legend>
      <c:legendPos val="r"/>
      <c:layout>
        <c:manualLayout>
          <c:xMode val="edge"/>
          <c:yMode val="edge"/>
          <c:x val="0.200760199616079"/>
          <c:y val="0.77257217847769"/>
        </c:manualLayout>
      </c:layout>
      <c:overlay val="0"/>
      <c:spPr>
        <a:noFill/>
        <a:ln>
          <a:noFill/>
        </a:ln>
      </c:spPr>
    </c:legend>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725092547883"/>
          <c:y val="0.0514435695538058"/>
          <c:w val="0.810075647835184"/>
          <c:h val="0.869291338582677"/>
        </c:manualLayout>
      </c:layout>
      <c:lineChart>
        <c:grouping val="standard"/>
        <c:varyColors val="0"/>
        <c:ser>
          <c:idx val="0"/>
          <c:order val="0"/>
          <c:tx>
            <c:strRef>
              <c:f>'SMPT_rég_1,5 %'!$C$5:$C$5</c:f>
              <c:strCache>
                <c:ptCount val="1"/>
                <c:pt idx="0">
                  <c:v>SMPT Ensemble</c:v>
                </c:pt>
              </c:strCache>
            </c:strRef>
          </c:tx>
          <c:spPr>
            <a:solidFill>
              <a:srgbClr val="4a7ebb"/>
            </a:solidFill>
            <a:ln w="38160">
              <a:solidFill>
                <a:srgbClr val="4a7ebb"/>
              </a:solidFill>
              <a:custDash/>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'SMPT_rég_1,5 %'!$C$6:$C$24</c:f>
              <c:numCache>
                <c:formatCode>General</c:formatCode>
                <c:ptCount val="19"/>
                <c:pt idx="0">
                  <c:v/>
                </c:pt>
                <c:pt idx="1">
                  <c:v>0.0126383467232996</c:v>
                </c:pt>
                <c:pt idx="2">
                  <c:v>0.01</c:v>
                </c:pt>
                <c:pt idx="3">
                  <c:v>0.011</c:v>
                </c:pt>
                <c:pt idx="4">
                  <c:v>0.011</c:v>
                </c:pt>
                <c:pt idx="5">
                  <c:v>0.008</c:v>
                </c:pt>
                <c:pt idx="6">
                  <c:v>0.009</c:v>
                </c:pt>
                <c:pt idx="7">
                  <c:v>0.01</c:v>
                </c:pt>
                <c:pt idx="8">
                  <c:v>0.0119</c:v>
                </c:pt>
                <c:pt idx="9">
                  <c:v>0.0123</c:v>
                </c:pt>
                <c:pt idx="10">
                  <c:v>0.0128</c:v>
                </c:pt>
                <c:pt idx="11">
                  <c:v>0.0133</c:v>
                </c:pt>
                <c:pt idx="12">
                  <c:v>0.0138</c:v>
                </c:pt>
                <c:pt idx="13">
                  <c:v>0.0143</c:v>
                </c:pt>
                <c:pt idx="14">
                  <c:v>0.0135</c:v>
                </c:pt>
                <c:pt idx="15">
                  <c:v>0.014</c:v>
                </c:pt>
                <c:pt idx="16">
                  <c:v>0.0145</c:v>
                </c:pt>
                <c:pt idx="17">
                  <c:v>0.015</c:v>
                </c:pt>
                <c:pt idx="18">
                  <c:v>0.015</c:v>
                </c:pt>
              </c:numCache>
            </c:numRef>
          </c:val>
          <c:smooth val="0"/>
        </c:ser>
        <c:ser>
          <c:idx val="1"/>
          <c:order val="1"/>
          <c:tx>
            <c:strRef>
              <c:f>'SMPT_rég_1,5 %'!$D$5:$D$5</c:f>
              <c:strCache>
                <c:ptCount val="1"/>
                <c:pt idx="0">
                  <c:v>CNAVTS</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'SMPT_rég_1,5 %'!$D$6:$D$24</c:f>
              <c:numCache>
                <c:formatCode>General</c:formatCode>
                <c:ptCount val="19"/>
                <c:pt idx="0">
                  <c:v/>
                </c:pt>
                <c:pt idx="1">
                  <c:v>0.0121744340932739</c:v>
                </c:pt>
                <c:pt idx="2">
                  <c:v>0.00689562089579776</c:v>
                </c:pt>
                <c:pt idx="3">
                  <c:v>0.00986193293885607</c:v>
                </c:pt>
                <c:pt idx="4">
                  <c:v>0.0108695652173911</c:v>
                </c:pt>
                <c:pt idx="5">
                  <c:v>0.0118226600985223</c:v>
                </c:pt>
                <c:pt idx="6">
                  <c:v>0.0122850122850122</c:v>
                </c:pt>
                <c:pt idx="7">
                  <c:v>0.0122850122850122</c:v>
                </c:pt>
                <c:pt idx="8">
                  <c:v>0.00849980368072001</c:v>
                </c:pt>
                <c:pt idx="9">
                  <c:v>0.0098087394351345</c:v>
                </c:pt>
                <c:pt idx="10">
                  <c:v>0.0110173882066995</c:v>
                </c:pt>
                <c:pt idx="11">
                  <c:v>0.0123561213945234</c:v>
                </c:pt>
                <c:pt idx="12">
                  <c:v>0.0129056943751149</c:v>
                </c:pt>
                <c:pt idx="13">
                  <c:v>0.0148166087869481</c:v>
                </c:pt>
                <c:pt idx="14">
                  <c:v>0.0132661555905187</c:v>
                </c:pt>
                <c:pt idx="15">
                  <c:v>0.013607148803348</c:v>
                </c:pt>
                <c:pt idx="16">
                  <c:v>0.0140005586558889</c:v>
                </c:pt>
                <c:pt idx="17">
                  <c:v>0.0143737660491488</c:v>
                </c:pt>
                <c:pt idx="18">
                  <c:v>0.0146424340724614</c:v>
                </c:pt>
              </c:numCache>
            </c:numRef>
          </c:val>
          <c:smooth val="0"/>
        </c:ser>
        <c:ser>
          <c:idx val="2"/>
          <c:order val="2"/>
          <c:tx>
            <c:strRef>
              <c:f>'SMPT_rég_1,5 %'!$E$5:$E$5</c:f>
              <c:strCache>
                <c:ptCount val="1"/>
                <c:pt idx="0">
                  <c:v>MSA SA </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'SMPT_rég_1,5 %'!$E$6:$E$24</c:f>
              <c:numCache>
                <c:formatCode>General</c:formatCode>
                <c:ptCount val="19"/>
                <c:pt idx="0">
                  <c:v/>
                </c:pt>
                <c:pt idx="1">
                  <c:v>0.0119760479041917</c:v>
                </c:pt>
                <c:pt idx="2">
                  <c:v>0.00990099009900991</c:v>
                </c:pt>
                <c:pt idx="3">
                  <c:v>0.00986193293885607</c:v>
                </c:pt>
                <c:pt idx="4">
                  <c:v>0.0108695652173911</c:v>
                </c:pt>
                <c:pt idx="5">
                  <c:v>0.0118226600985223</c:v>
                </c:pt>
                <c:pt idx="6">
                  <c:v>0.0122850122850122</c:v>
                </c:pt>
                <c:pt idx="7">
                  <c:v>0.0122850122850122</c:v>
                </c:pt>
                <c:pt idx="8">
                  <c:v>0.0119</c:v>
                </c:pt>
                <c:pt idx="9">
                  <c:v>0.0123</c:v>
                </c:pt>
                <c:pt idx="10">
                  <c:v>0.0127999999999999</c:v>
                </c:pt>
                <c:pt idx="11">
                  <c:v>0.0133000000000001</c:v>
                </c:pt>
                <c:pt idx="12">
                  <c:v>0.0138</c:v>
                </c:pt>
                <c:pt idx="13">
                  <c:v>0.0143</c:v>
                </c:pt>
                <c:pt idx="14">
                  <c:v>0.0135000000000001</c:v>
                </c:pt>
                <c:pt idx="15">
                  <c:v>0.014</c:v>
                </c:pt>
                <c:pt idx="16">
                  <c:v>0.0145</c:v>
                </c:pt>
                <c:pt idx="17">
                  <c:v>0.0149999999999999</c:v>
                </c:pt>
                <c:pt idx="18">
                  <c:v>0.0149999999999999</c:v>
                </c:pt>
              </c:numCache>
            </c:numRef>
          </c:val>
          <c:smooth val="0"/>
        </c:ser>
        <c:hiLowLines>
          <c:spPr>
            <a:ln>
              <a:noFill/>
            </a:ln>
          </c:spPr>
        </c:hiLowLines>
        <c:marker val="0"/>
        <c:axId val="28676708"/>
        <c:axId val="42852721"/>
      </c:lineChart>
      <c:catAx>
        <c:axId val="2867670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2852721"/>
        <c:crosses val="autoZero"/>
        <c:auto val="1"/>
        <c:lblAlgn val="ctr"/>
        <c:lblOffset val="100"/>
      </c:catAx>
      <c:valAx>
        <c:axId val="42852721"/>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8676708"/>
        <c:crosses val="autoZero"/>
        <c:crossBetween val="midCat"/>
      </c:valAx>
      <c:spPr>
        <a:solidFill>
          <a:srgbClr val="ffffff"/>
        </a:solidFill>
        <a:ln>
          <a:noFill/>
        </a:ln>
      </c:spPr>
    </c:plotArea>
    <c:legend>
      <c:legendPos val="r"/>
      <c:layout>
        <c:manualLayout>
          <c:xMode val="edge"/>
          <c:yMode val="edge"/>
          <c:x val="0.145037698569621"/>
          <c:y val="0.865164771070283"/>
        </c:manualLayout>
      </c:layout>
      <c:overlay val="0"/>
      <c:spPr>
        <a:noFill/>
        <a:ln>
          <a:noFill/>
        </a:ln>
      </c:spPr>
    </c:legend>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676106900678"/>
          <c:y val="0.0514435695538058"/>
          <c:w val="0.810051854806542"/>
          <c:h val="0.813779527559055"/>
        </c:manualLayout>
      </c:layout>
      <c:lineChart>
        <c:grouping val="standard"/>
        <c:varyColors val="0"/>
        <c:ser>
          <c:idx val="0"/>
          <c:order val="0"/>
          <c:tx>
            <c:strRef>
              <c:f>'SMPT_rég_1,5 %'!$C$5:$C$5</c:f>
              <c:strCache>
                <c:ptCount val="1"/>
                <c:pt idx="0">
                  <c:v>SMPT Ensemble</c:v>
                </c:pt>
              </c:strCache>
            </c:strRef>
          </c:tx>
          <c:spPr>
            <a:solidFill>
              <a:srgbClr val="4a7ebb"/>
            </a:solidFill>
            <a:ln w="28440">
              <a:solidFill>
                <a:srgbClr val="4a7ebb"/>
              </a:solidFill>
              <a:custDash/>
              <a:round/>
            </a:ln>
          </c:spPr>
          <c:marker>
            <c:symbol val="none"/>
          </c:marker>
          <c:dLbls>
            <c:dLblPos val="r"/>
            <c:showLegendKey val="0"/>
            <c:showVal val="0"/>
            <c:showCatName val="0"/>
            <c:showSerName val="0"/>
            <c:showPercent val="0"/>
            <c:showLeaderLines val="0"/>
          </c:dLbls>
          <c:val>
            <c:numRef>
              <c:f>'SMPT_rég_1,5 %'!$C$6:$C$25</c:f>
              <c:numCache>
                <c:formatCode>General</c:formatCode>
                <c:ptCount val="20"/>
                <c:pt idx="0">
                  <c:v/>
                </c:pt>
                <c:pt idx="1">
                  <c:v>0.0126383467232996</c:v>
                </c:pt>
                <c:pt idx="2">
                  <c:v>0.01</c:v>
                </c:pt>
                <c:pt idx="3">
                  <c:v>0.011</c:v>
                </c:pt>
                <c:pt idx="4">
                  <c:v>0.011</c:v>
                </c:pt>
                <c:pt idx="5">
                  <c:v>0.008</c:v>
                </c:pt>
                <c:pt idx="6">
                  <c:v>0.009</c:v>
                </c:pt>
                <c:pt idx="7">
                  <c:v>0.01</c:v>
                </c:pt>
                <c:pt idx="8">
                  <c:v>0.0119</c:v>
                </c:pt>
                <c:pt idx="9">
                  <c:v>0.0123</c:v>
                </c:pt>
                <c:pt idx="10">
                  <c:v>0.0128</c:v>
                </c:pt>
                <c:pt idx="11">
                  <c:v>0.0133</c:v>
                </c:pt>
                <c:pt idx="12">
                  <c:v>0.0138</c:v>
                </c:pt>
                <c:pt idx="13">
                  <c:v>0.0143</c:v>
                </c:pt>
                <c:pt idx="14">
                  <c:v>0.0135</c:v>
                </c:pt>
                <c:pt idx="15">
                  <c:v>0.014</c:v>
                </c:pt>
                <c:pt idx="16">
                  <c:v>0.0145</c:v>
                </c:pt>
                <c:pt idx="17">
                  <c:v>0.015</c:v>
                </c:pt>
                <c:pt idx="18">
                  <c:v>0.015</c:v>
                </c:pt>
                <c:pt idx="19">
                  <c:v>0.015</c:v>
                </c:pt>
              </c:numCache>
            </c:numRef>
          </c:val>
          <c:smooth val="0"/>
        </c:ser>
        <c:ser>
          <c:idx val="1"/>
          <c:order val="1"/>
          <c:tx>
            <c:strRef>
              <c:f>'SMPT_rég_1,5 %'!$F$5:$F$5</c:f>
              <c:strCache>
                <c:ptCount val="1"/>
                <c:pt idx="0">
                  <c:v>FPE civils</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val>
            <c:numRef>
              <c:f>'SMPT_rég_1,5 %'!$F$6:$F$25</c:f>
              <c:numCache>
                <c:formatCode>General</c:formatCode>
                <c:ptCount val="20"/>
                <c:pt idx="0">
                  <c:v/>
                </c:pt>
                <c:pt idx="1">
                  <c:v>-0.00199600798403199</c:v>
                </c:pt>
                <c:pt idx="2">
                  <c:v>0.0177925997332316</c:v>
                </c:pt>
                <c:pt idx="3">
                  <c:v>-0.000863086840880878</c:v>
                </c:pt>
                <c:pt idx="4">
                  <c:v>0.00546261235884682</c:v>
                </c:pt>
                <c:pt idx="5">
                  <c:v>0.0061680141318099</c:v>
                </c:pt>
                <c:pt idx="6">
                  <c:v>-0.00492005554410535</c:v>
                </c:pt>
                <c:pt idx="7">
                  <c:v>-0.00690662180714907</c:v>
                </c:pt>
                <c:pt idx="8">
                  <c:v>0.0119</c:v>
                </c:pt>
                <c:pt idx="9">
                  <c:v>0.0123</c:v>
                </c:pt>
                <c:pt idx="10">
                  <c:v>0.0127999999999999</c:v>
                </c:pt>
                <c:pt idx="11">
                  <c:v>0.0133000000000001</c:v>
                </c:pt>
                <c:pt idx="12">
                  <c:v>0.0138</c:v>
                </c:pt>
                <c:pt idx="13">
                  <c:v>0.0143</c:v>
                </c:pt>
                <c:pt idx="14">
                  <c:v>0.0135000000000001</c:v>
                </c:pt>
                <c:pt idx="15">
                  <c:v>0.014</c:v>
                </c:pt>
                <c:pt idx="16">
                  <c:v>0.0145</c:v>
                </c:pt>
                <c:pt idx="17">
                  <c:v>0.0149999999999999</c:v>
                </c:pt>
                <c:pt idx="18">
                  <c:v>0.0149999999999999</c:v>
                </c:pt>
                <c:pt idx="19">
                  <c:v>0.0149999999999999</c:v>
                </c:pt>
              </c:numCache>
            </c:numRef>
          </c:val>
          <c:smooth val="0"/>
        </c:ser>
        <c:ser>
          <c:idx val="2"/>
          <c:order val="2"/>
          <c:tx>
            <c:strRef>
              <c:f>'SMPT_rég_1,5 %'!$G$5:$G$5</c:f>
              <c:strCache>
                <c:ptCount val="1"/>
                <c:pt idx="0">
                  <c:v>FPE militaires</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val>
            <c:numRef>
              <c:f>'SMPT_rég_1,5 %'!$G$6:$G$25</c:f>
              <c:numCache>
                <c:formatCode>General</c:formatCode>
                <c:ptCount val="20"/>
                <c:pt idx="0">
                  <c:v/>
                </c:pt>
                <c:pt idx="1">
                  <c:v>0.012898377996009</c:v>
                </c:pt>
                <c:pt idx="2">
                  <c:v>0.017369654366207</c:v>
                </c:pt>
                <c:pt idx="3">
                  <c:v>-0.00134538228476477</c:v>
                </c:pt>
                <c:pt idx="4">
                  <c:v>0.00457618851852293</c:v>
                </c:pt>
                <c:pt idx="5">
                  <c:v>0.00527394026843031</c:v>
                </c:pt>
                <c:pt idx="6">
                  <c:v>-0.00578117264161582</c:v>
                </c:pt>
                <c:pt idx="7">
                  <c:v>-0.00743765254104567</c:v>
                </c:pt>
                <c:pt idx="8">
                  <c:v>0.0119</c:v>
                </c:pt>
                <c:pt idx="9">
                  <c:v>0.0123</c:v>
                </c:pt>
                <c:pt idx="10">
                  <c:v>0.0127999999999999</c:v>
                </c:pt>
                <c:pt idx="11">
                  <c:v>0.0133000000000001</c:v>
                </c:pt>
                <c:pt idx="12">
                  <c:v>0.0138</c:v>
                </c:pt>
                <c:pt idx="13">
                  <c:v>0.0143</c:v>
                </c:pt>
                <c:pt idx="14">
                  <c:v>0.0135000000000001</c:v>
                </c:pt>
                <c:pt idx="15">
                  <c:v>0.014</c:v>
                </c:pt>
                <c:pt idx="16">
                  <c:v>0.0145</c:v>
                </c:pt>
                <c:pt idx="17">
                  <c:v>0.0149999999999999</c:v>
                </c:pt>
                <c:pt idx="18">
                  <c:v>0.0149999999999999</c:v>
                </c:pt>
                <c:pt idx="19">
                  <c:v>0.0149999999999999</c:v>
                </c:pt>
              </c:numCache>
            </c:numRef>
          </c:val>
          <c:smooth val="0"/>
        </c:ser>
        <c:ser>
          <c:idx val="3"/>
          <c:order val="3"/>
          <c:tx>
            <c:strRef>
              <c:f>'SMPT_rég_1,5 %'!$H$5:$H$5</c:f>
              <c:strCache>
                <c:ptCount val="1"/>
                <c:pt idx="0">
                  <c:v>FSPOEIE</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val>
            <c:numRef>
              <c:f>'SMPT_rég_1,5 %'!$H$6:$H$25</c:f>
              <c:numCache>
                <c:formatCode>General</c:formatCode>
                <c:ptCount val="20"/>
                <c:pt idx="0">
                  <c:v/>
                </c:pt>
                <c:pt idx="1">
                  <c:v>0.0129999999999999</c:v>
                </c:pt>
                <c:pt idx="2">
                  <c:v>0.0158913205089464</c:v>
                </c:pt>
                <c:pt idx="3">
                  <c:v>0.0122037687218617</c:v>
                </c:pt>
                <c:pt idx="4">
                  <c:v>0.0158459812829119</c:v>
                </c:pt>
                <c:pt idx="5">
                  <c:v>0.00822277623864243</c:v>
                </c:pt>
                <c:pt idx="6">
                  <c:v>0.0143570427615563</c:v>
                </c:pt>
                <c:pt idx="7">
                  <c:v>0.0171124904699274</c:v>
                </c:pt>
                <c:pt idx="8">
                  <c:v>0.00361349929581545</c:v>
                </c:pt>
                <c:pt idx="9">
                  <c:v>0.00485000101205957</c:v>
                </c:pt>
                <c:pt idx="10">
                  <c:v>0.00608650272830391</c:v>
                </c:pt>
                <c:pt idx="11">
                  <c:v>0.0073230044445487</c:v>
                </c:pt>
                <c:pt idx="12">
                  <c:v>0.00855950616079282</c:v>
                </c:pt>
                <c:pt idx="13">
                  <c:v>0.00979600787703716</c:v>
                </c:pt>
                <c:pt idx="14">
                  <c:v>0.0110325095932815</c:v>
                </c:pt>
                <c:pt idx="15">
                  <c:v>0.0122690113095261</c:v>
                </c:pt>
                <c:pt idx="16">
                  <c:v>0.0135055130257704</c:v>
                </c:pt>
                <c:pt idx="17">
                  <c:v>0.0147420147420145</c:v>
                </c:pt>
                <c:pt idx="18">
                  <c:v>0.0147420147420148</c:v>
                </c:pt>
                <c:pt idx="19">
                  <c:v>0.0147420147420148</c:v>
                </c:pt>
              </c:numCache>
            </c:numRef>
          </c:val>
          <c:smooth val="0"/>
        </c:ser>
        <c:ser>
          <c:idx val="4"/>
          <c:order val="4"/>
          <c:tx>
            <c:strRef>
              <c:f>'SMPT_rég_1,5 %'!$I$5:$I$5</c:f>
              <c:strCache>
                <c:ptCount val="1"/>
                <c:pt idx="0">
                  <c:v>CNRACL</c:v>
                </c:pt>
              </c:strCache>
            </c:strRef>
          </c:tx>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val>
            <c:numRef>
              <c:f>'SMPT_rég_1,5 %'!$I$6:$I$25</c:f>
              <c:numCache>
                <c:formatCode>General</c:formatCode>
                <c:ptCount val="20"/>
                <c:pt idx="0">
                  <c:v/>
                </c:pt>
                <c:pt idx="1">
                  <c:v>0.00980585453733274</c:v>
                </c:pt>
                <c:pt idx="2">
                  <c:v>0.00665960006042687</c:v>
                </c:pt>
                <c:pt idx="3">
                  <c:v>-0.00582093856065846</c:v>
                </c:pt>
                <c:pt idx="4">
                  <c:v>0.00542359979489571</c:v>
                </c:pt>
                <c:pt idx="5">
                  <c:v>-0.004551276134653</c:v>
                </c:pt>
                <c:pt idx="6">
                  <c:v>-0.00730655616550202</c:v>
                </c:pt>
                <c:pt idx="7">
                  <c:v>-0.00651907700505483</c:v>
                </c:pt>
                <c:pt idx="8">
                  <c:v>0.0119</c:v>
                </c:pt>
                <c:pt idx="9">
                  <c:v>0.0123</c:v>
                </c:pt>
                <c:pt idx="10">
                  <c:v>0.0127999999999999</c:v>
                </c:pt>
                <c:pt idx="11">
                  <c:v>0.0133000000000001</c:v>
                </c:pt>
                <c:pt idx="12">
                  <c:v>0.0138</c:v>
                </c:pt>
                <c:pt idx="13">
                  <c:v>0.0143</c:v>
                </c:pt>
                <c:pt idx="14">
                  <c:v>0.0135000000000001</c:v>
                </c:pt>
                <c:pt idx="15">
                  <c:v>0.014</c:v>
                </c:pt>
                <c:pt idx="16">
                  <c:v>0.0145</c:v>
                </c:pt>
                <c:pt idx="17">
                  <c:v>0.0149999999999999</c:v>
                </c:pt>
                <c:pt idx="18">
                  <c:v>0.0149999999999999</c:v>
                </c:pt>
                <c:pt idx="19">
                  <c:v>0.0149999999999999</c:v>
                </c:pt>
              </c:numCache>
            </c:numRef>
          </c:val>
          <c:smooth val="0"/>
        </c:ser>
        <c:ser>
          <c:idx val="5"/>
          <c:order val="5"/>
          <c:tx>
            <c:strRef>
              <c:f>'SMPT_rég_1,5 %'!$J$5:$J$5</c:f>
              <c:strCache>
                <c:ptCount val="1"/>
                <c:pt idx="0">
                  <c:v>CANSSM</c:v>
                </c:pt>
              </c:strCache>
            </c:strRef>
          </c:tx>
          <c:spPr>
            <a:solidFill>
              <a:srgbClr val="f59240"/>
            </a:solidFill>
            <a:ln w="28440">
              <a:solidFill>
                <a:srgbClr val="f59240"/>
              </a:solidFill>
              <a:round/>
            </a:ln>
          </c:spPr>
          <c:marker>
            <c:symbol val="none"/>
          </c:marker>
          <c:dLbls>
            <c:dLblPos val="r"/>
            <c:showLegendKey val="0"/>
            <c:showVal val="0"/>
            <c:showCatName val="0"/>
            <c:showSerName val="0"/>
            <c:showPercent val="0"/>
            <c:showLeaderLines val="0"/>
          </c:dLbls>
          <c:val>
            <c:numRef>
              <c:f>'SMPT_rég_1,5 %'!$J$6:$J$25</c:f>
              <c:numCache>
                <c:formatCode>General</c:formatCode>
                <c:ptCount val="20"/>
                <c:pt idx="0">
                  <c:v/>
                </c:pt>
                <c:pt idx="1">
                  <c:v>0.010392728919159</c:v>
                </c:pt>
                <c:pt idx="2">
                  <c:v>0.00326226105736982</c:v>
                </c:pt>
                <c:pt idx="3">
                  <c:v>0.0168721319609555</c:v>
                </c:pt>
                <c:pt idx="4">
                  <c:v>0.0163199106865646</c:v>
                </c:pt>
                <c:pt idx="5">
                  <c:v>0.00218062996030488</c:v>
                </c:pt>
                <c:pt idx="6">
                  <c:v>0.0105241271160728</c:v>
                </c:pt>
                <c:pt idx="7">
                  <c:v>0.0178863517051111</c:v>
                </c:pt>
                <c:pt idx="8">
                  <c:v>0.00728075175206944</c:v>
                </c:pt>
                <c:pt idx="9">
                  <c:v>0.0041524974301097</c:v>
                </c:pt>
                <c:pt idx="10">
                  <c:v>0.00178324119628681</c:v>
                </c:pt>
                <c:pt idx="11">
                  <c:v>0.00149929342042587</c:v>
                </c:pt>
                <c:pt idx="12">
                  <c:v>0.00281760065483128</c:v>
                </c:pt>
                <c:pt idx="13">
                  <c:v>0.00318965061228216</c:v>
                </c:pt>
                <c:pt idx="14">
                  <c:v>0.0132999999999999</c:v>
                </c:pt>
                <c:pt idx="15">
                  <c:v>0.0139</c:v>
                </c:pt>
                <c:pt idx="16">
                  <c:v>0.0144000000000002</c:v>
                </c:pt>
                <c:pt idx="17">
                  <c:v>0.0149999999999999</c:v>
                </c:pt>
                <c:pt idx="18">
                  <c:v>0.0150000000000001</c:v>
                </c:pt>
                <c:pt idx="19">
                  <c:v>0.0149999999999999</c:v>
                </c:pt>
              </c:numCache>
            </c:numRef>
          </c:val>
          <c:smooth val="0"/>
        </c:ser>
        <c:hiLowLines>
          <c:spPr>
            <a:ln>
              <a:noFill/>
            </a:ln>
          </c:spPr>
        </c:hiLowLines>
        <c:marker val="0"/>
        <c:axId val="20330519"/>
        <c:axId val="67455624"/>
      </c:lineChart>
      <c:catAx>
        <c:axId val="2033051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7455624"/>
        <c:crosses val="autoZero"/>
        <c:auto val="1"/>
        <c:lblAlgn val="ctr"/>
        <c:lblOffset val="100"/>
      </c:catAx>
      <c:valAx>
        <c:axId val="67455624"/>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0330519"/>
        <c:crosses val="autoZero"/>
        <c:crossBetween val="midCat"/>
      </c:valAx>
      <c:spPr>
        <a:solidFill>
          <a:srgbClr val="ffffff"/>
        </a:solidFill>
        <a:ln>
          <a:noFill/>
        </a:ln>
      </c:spPr>
    </c:plotArea>
    <c:legend>
      <c:legendPos val="r"/>
      <c:layout>
        <c:manualLayout>
          <c:xMode val="edge"/>
          <c:yMode val="edge"/>
          <c:x val="0.118827881569674"/>
          <c:y val="0.828127734033246"/>
        </c:manualLayout>
      </c:layout>
      <c:overlay val="0"/>
      <c:spPr>
        <a:noFill/>
        <a:ln>
          <a:noFill/>
        </a:ln>
      </c:spPr>
    </c:legend>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725092547883"/>
          <c:y val="0.0514435695538058"/>
          <c:w val="0.810075647835184"/>
          <c:h val="0.809186351706037"/>
        </c:manualLayout>
      </c:layout>
      <c:lineChart>
        <c:grouping val="standard"/>
        <c:varyColors val="0"/>
        <c:ser>
          <c:idx val="0"/>
          <c:order val="0"/>
          <c:tx>
            <c:strRef>
              <c:f>'SMPT_rég_1,5 %'!$C$5:$C$5</c:f>
              <c:strCache>
                <c:ptCount val="1"/>
                <c:pt idx="0">
                  <c:v>SMPT Ensemble</c:v>
                </c:pt>
              </c:strCache>
            </c:strRef>
          </c:tx>
          <c:spPr>
            <a:solidFill>
              <a:srgbClr val="426fa6"/>
            </a:solidFill>
            <a:ln w="28440">
              <a:solidFill>
                <a:srgbClr val="426fa6"/>
              </a:solidFill>
              <a:custDash/>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'SMPT_rég_1,5 %'!$C$6:$C$24</c:f>
              <c:numCache>
                <c:formatCode>General</c:formatCode>
                <c:ptCount val="19"/>
                <c:pt idx="0">
                  <c:v/>
                </c:pt>
                <c:pt idx="1">
                  <c:v>0.0126383467232996</c:v>
                </c:pt>
                <c:pt idx="2">
                  <c:v>0.01</c:v>
                </c:pt>
                <c:pt idx="3">
                  <c:v>0.011</c:v>
                </c:pt>
                <c:pt idx="4">
                  <c:v>0.011</c:v>
                </c:pt>
                <c:pt idx="5">
                  <c:v>0.008</c:v>
                </c:pt>
                <c:pt idx="6">
                  <c:v>0.009</c:v>
                </c:pt>
                <c:pt idx="7">
                  <c:v>0.01</c:v>
                </c:pt>
                <c:pt idx="8">
                  <c:v>0.0119</c:v>
                </c:pt>
                <c:pt idx="9">
                  <c:v>0.0123</c:v>
                </c:pt>
                <c:pt idx="10">
                  <c:v>0.0128</c:v>
                </c:pt>
                <c:pt idx="11">
                  <c:v>0.0133</c:v>
                </c:pt>
                <c:pt idx="12">
                  <c:v>0.0138</c:v>
                </c:pt>
                <c:pt idx="13">
                  <c:v>0.0143</c:v>
                </c:pt>
                <c:pt idx="14">
                  <c:v>0.0135</c:v>
                </c:pt>
                <c:pt idx="15">
                  <c:v>0.014</c:v>
                </c:pt>
                <c:pt idx="16">
                  <c:v>0.0145</c:v>
                </c:pt>
                <c:pt idx="17">
                  <c:v>0.015</c:v>
                </c:pt>
                <c:pt idx="18">
                  <c:v>0.015</c:v>
                </c:pt>
              </c:numCache>
            </c:numRef>
          </c:val>
          <c:smooth val="0"/>
        </c:ser>
        <c:ser>
          <c:idx val="1"/>
          <c:order val="1"/>
          <c:tx>
            <c:strRef>
              <c:f>'SMPT_rég_1,5 %'!$K$5:$K$5</c:f>
              <c:strCache>
                <c:ptCount val="1"/>
                <c:pt idx="0">
                  <c:v>SNCF</c:v>
                </c:pt>
              </c:strCache>
            </c:strRef>
          </c:tx>
          <c:spPr>
            <a:solidFill>
              <a:srgbClr val="aa433f"/>
            </a:solidFill>
            <a:ln w="28440">
              <a:solidFill>
                <a:srgbClr val="aa433f"/>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'SMPT_rég_1,5 %'!$K$6:$K$24</c:f>
              <c:numCache>
                <c:formatCode>General</c:formatCode>
                <c:ptCount val="19"/>
                <c:pt idx="0">
                  <c:v/>
                </c:pt>
                <c:pt idx="1">
                  <c:v>0.00699401197604788</c:v>
                </c:pt>
                <c:pt idx="2">
                  <c:v>0.00600396039603957</c:v>
                </c:pt>
                <c:pt idx="3">
                  <c:v>0.0163811993436944</c:v>
                </c:pt>
                <c:pt idx="4">
                  <c:v>0.02407106594931</c:v>
                </c:pt>
                <c:pt idx="5">
                  <c:v>0.0163861374665728</c:v>
                </c:pt>
                <c:pt idx="6">
                  <c:v>0.0213071025779727</c:v>
                </c:pt>
                <c:pt idx="7">
                  <c:v>0.0228181541170094</c:v>
                </c:pt>
                <c:pt idx="8">
                  <c:v>0.00800000000000001</c:v>
                </c:pt>
                <c:pt idx="9">
                  <c:v>0.00799999999999979</c:v>
                </c:pt>
                <c:pt idx="10">
                  <c:v>0.00799999999999979</c:v>
                </c:pt>
                <c:pt idx="11">
                  <c:v>0.00800000000000001</c:v>
                </c:pt>
                <c:pt idx="12">
                  <c:v>0.00799999999999979</c:v>
                </c:pt>
                <c:pt idx="13">
                  <c:v>0.00940000000000008</c:v>
                </c:pt>
                <c:pt idx="14">
                  <c:v>0.0107999999999997</c:v>
                </c:pt>
                <c:pt idx="15">
                  <c:v>0.0122</c:v>
                </c:pt>
                <c:pt idx="16">
                  <c:v>0.0136000000000005</c:v>
                </c:pt>
                <c:pt idx="17">
                  <c:v>0.0150000000000001</c:v>
                </c:pt>
                <c:pt idx="18">
                  <c:v>0.0149999999999999</c:v>
                </c:pt>
              </c:numCache>
            </c:numRef>
          </c:val>
          <c:smooth val="0"/>
        </c:ser>
        <c:ser>
          <c:idx val="2"/>
          <c:order val="2"/>
          <c:tx>
            <c:strRef>
              <c:f>'SMPT_rég_1,5 %'!$L$5:$L$5</c:f>
              <c:strCache>
                <c:ptCount val="1"/>
                <c:pt idx="0">
                  <c:v>RATP</c:v>
                </c:pt>
              </c:strCache>
            </c:strRef>
          </c:tx>
          <c:spPr>
            <a:solidFill>
              <a:srgbClr val="87a44b"/>
            </a:solidFill>
            <a:ln w="28440">
              <a:solidFill>
                <a:srgbClr val="87a44b"/>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'SMPT_rég_1,5 %'!$L$6:$L$24</c:f>
              <c:numCache>
                <c:formatCode>General</c:formatCode>
                <c:ptCount val="19"/>
                <c:pt idx="0">
                  <c:v/>
                </c:pt>
                <c:pt idx="1">
                  <c:v>-0.00341549887608106</c:v>
                </c:pt>
                <c:pt idx="2">
                  <c:v>-0.000194137060764987</c:v>
                </c:pt>
                <c:pt idx="3">
                  <c:v>0.00404748009816847</c:v>
                </c:pt>
                <c:pt idx="4">
                  <c:v>0.00807096361481552</c:v>
                </c:pt>
                <c:pt idx="5">
                  <c:v>0.000415355721739452</c:v>
                </c:pt>
                <c:pt idx="6">
                  <c:v>0.00716559003665873</c:v>
                </c:pt>
                <c:pt idx="7">
                  <c:v>0.010565133493458</c:v>
                </c:pt>
                <c:pt idx="8">
                  <c:v>-0.0021937521937524</c:v>
                </c:pt>
                <c:pt idx="9">
                  <c:v>-0.000312000312000738</c:v>
                </c:pt>
                <c:pt idx="10">
                  <c:v>0.00156975156975148</c:v>
                </c:pt>
                <c:pt idx="11">
                  <c:v>0.00345150345150347</c:v>
                </c:pt>
                <c:pt idx="12">
                  <c:v>0.00533325533325524</c:v>
                </c:pt>
                <c:pt idx="13">
                  <c:v>0.00721500721500723</c:v>
                </c:pt>
                <c:pt idx="14">
                  <c:v>0.009096759096759</c:v>
                </c:pt>
                <c:pt idx="15">
                  <c:v>0.010978510978511</c:v>
                </c:pt>
                <c:pt idx="16">
                  <c:v>0.0128602628602628</c:v>
                </c:pt>
                <c:pt idx="17">
                  <c:v>0.0147420147420148</c:v>
                </c:pt>
                <c:pt idx="18">
                  <c:v>0.0147420147420148</c:v>
                </c:pt>
              </c:numCache>
            </c:numRef>
          </c:val>
          <c:smooth val="0"/>
        </c:ser>
        <c:ser>
          <c:idx val="3"/>
          <c:order val="3"/>
          <c:tx>
            <c:strRef>
              <c:f>'SMPT_rég_1,5 %'!$M$5:$M$5</c:f>
              <c:strCache>
                <c:ptCount val="1"/>
                <c:pt idx="0">
                  <c:v>ENIM</c:v>
                </c:pt>
              </c:strCache>
            </c:strRef>
          </c:tx>
          <c:spPr>
            <a:solidFill>
              <a:srgbClr val="6f568d"/>
            </a:solidFill>
            <a:ln w="28440">
              <a:solidFill>
                <a:srgbClr val="6f568d"/>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'SMPT_rég_1,5 %'!$M$6:$M$24</c:f>
              <c:numCache>
                <c:formatCode>General</c:formatCode>
                <c:ptCount val="19"/>
                <c:pt idx="0">
                  <c:v/>
                </c:pt>
                <c:pt idx="1">
                  <c:v>-0.00518306348662612</c:v>
                </c:pt>
                <c:pt idx="2">
                  <c:v>0.00300990099009901</c:v>
                </c:pt>
                <c:pt idx="3">
                  <c:v>0.0133562552980284</c:v>
                </c:pt>
                <c:pt idx="4">
                  <c:v>0.0210232353958892</c:v>
                </c:pt>
                <c:pt idx="5">
                  <c:v>0.0133611787241126</c:v>
                </c:pt>
                <c:pt idx="6">
                  <c:v>0.019111832681558</c:v>
                </c:pt>
                <c:pt idx="7">
                  <c:v>0.021465220050717</c:v>
                </c:pt>
                <c:pt idx="8">
                  <c:v>0.00750000000000006</c:v>
                </c:pt>
                <c:pt idx="9">
                  <c:v>0.0083333333333333</c:v>
                </c:pt>
                <c:pt idx="10">
                  <c:v>0.00916666666666677</c:v>
                </c:pt>
                <c:pt idx="11">
                  <c:v>0.01</c:v>
                </c:pt>
                <c:pt idx="12">
                  <c:v>0.0108333333333333</c:v>
                </c:pt>
                <c:pt idx="13">
                  <c:v>0.0116666666666667</c:v>
                </c:pt>
                <c:pt idx="14">
                  <c:v>0.0124999999999997</c:v>
                </c:pt>
                <c:pt idx="15">
                  <c:v>0.0133333333333334</c:v>
                </c:pt>
                <c:pt idx="16">
                  <c:v>0.0141666666666669</c:v>
                </c:pt>
                <c:pt idx="17">
                  <c:v>0.0149999999999999</c:v>
                </c:pt>
                <c:pt idx="18">
                  <c:v>0.0149999999999999</c:v>
                </c:pt>
              </c:numCache>
            </c:numRef>
          </c:val>
          <c:smooth val="0"/>
        </c:ser>
        <c:ser>
          <c:idx val="4"/>
          <c:order val="4"/>
          <c:tx>
            <c:strRef>
              <c:f>'SMPT_rég_1,5 %'!$N$5:$N$5</c:f>
              <c:strCache>
                <c:ptCount val="1"/>
                <c:pt idx="0">
                  <c:v>CNIEG</c:v>
                </c:pt>
              </c:strCache>
            </c:strRef>
          </c:tx>
          <c:spPr>
            <a:solidFill>
              <a:srgbClr val="3d97af"/>
            </a:solidFill>
            <a:ln w="28440">
              <a:solidFill>
                <a:srgbClr val="3d97af"/>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'SMPT_rég_1,5 %'!$N$6:$N$24</c:f>
              <c:numCache>
                <c:formatCode>General</c:formatCode>
                <c:ptCount val="19"/>
                <c:pt idx="0">
                  <c:v/>
                </c:pt>
                <c:pt idx="1">
                  <c:v>-0.00234814617770418</c:v>
                </c:pt>
                <c:pt idx="2">
                  <c:v>0.0098618662339407</c:v>
                </c:pt>
                <c:pt idx="3">
                  <c:v>0.00748190911513946</c:v>
                </c:pt>
                <c:pt idx="4">
                  <c:v>0.0174201428341993</c:v>
                </c:pt>
                <c:pt idx="5">
                  <c:v>0.0104760857173747</c:v>
                </c:pt>
                <c:pt idx="6">
                  <c:v>0.0164543595865745</c:v>
                </c:pt>
                <c:pt idx="7">
                  <c:v>0.0190457610521231</c:v>
                </c:pt>
                <c:pt idx="8">
                  <c:v>0.00535403378431476</c:v>
                </c:pt>
                <c:pt idx="9">
                  <c:v>0.00642580780827973</c:v>
                </c:pt>
                <c:pt idx="10">
                  <c:v>0.00749758183224469</c:v>
                </c:pt>
                <c:pt idx="11">
                  <c:v>0.00856935585620988</c:v>
                </c:pt>
                <c:pt idx="12">
                  <c:v>0.00964112988017507</c:v>
                </c:pt>
                <c:pt idx="13">
                  <c:v>0.0107129039041396</c:v>
                </c:pt>
                <c:pt idx="14">
                  <c:v>0.0117846779281052</c:v>
                </c:pt>
                <c:pt idx="15">
                  <c:v>0.01285645195207</c:v>
                </c:pt>
                <c:pt idx="16">
                  <c:v>0.0139282259760349</c:v>
                </c:pt>
                <c:pt idx="17">
                  <c:v>0.0149999999999997</c:v>
                </c:pt>
                <c:pt idx="18">
                  <c:v>0.0149999999999999</c:v>
                </c:pt>
              </c:numCache>
            </c:numRef>
          </c:val>
          <c:smooth val="0"/>
        </c:ser>
        <c:ser>
          <c:idx val="5"/>
          <c:order val="5"/>
          <c:tx>
            <c:strRef>
              <c:f>'SMPT_rég_1,5 %'!$O$5:$O$5</c:f>
              <c:strCache>
                <c:ptCount val="1"/>
                <c:pt idx="0">
                  <c:v>CRPCEN</c:v>
                </c:pt>
              </c:strCache>
            </c:strRef>
          </c:tx>
          <c:spPr>
            <a:solidFill>
              <a:srgbClr val="db8238"/>
            </a:solidFill>
            <a:ln w="28440">
              <a:solidFill>
                <a:srgbClr val="db8238"/>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'SMPT_rég_1,5 %'!$O$6:$O$24</c:f>
              <c:numCache>
                <c:formatCode>General</c:formatCode>
                <c:ptCount val="19"/>
                <c:pt idx="0">
                  <c:v/>
                </c:pt>
                <c:pt idx="1">
                  <c:v>0.01</c:v>
                </c:pt>
                <c:pt idx="2">
                  <c:v>0.01</c:v>
                </c:pt>
                <c:pt idx="3">
                  <c:v>0.0109999999999999</c:v>
                </c:pt>
                <c:pt idx="4">
                  <c:v>0.0109999999999999</c:v>
                </c:pt>
                <c:pt idx="5">
                  <c:v>0.00800000000000001</c:v>
                </c:pt>
                <c:pt idx="6">
                  <c:v>0.0089999999999999</c:v>
                </c:pt>
                <c:pt idx="7">
                  <c:v>0.01</c:v>
                </c:pt>
                <c:pt idx="8">
                  <c:v>0.0119</c:v>
                </c:pt>
                <c:pt idx="9">
                  <c:v>0.0123</c:v>
                </c:pt>
                <c:pt idx="10">
                  <c:v>0.0127999999999999</c:v>
                </c:pt>
                <c:pt idx="11">
                  <c:v>0.0133000000000001</c:v>
                </c:pt>
                <c:pt idx="12">
                  <c:v>0.0138</c:v>
                </c:pt>
                <c:pt idx="13">
                  <c:v>0.0143</c:v>
                </c:pt>
                <c:pt idx="14">
                  <c:v>0.0135000000000001</c:v>
                </c:pt>
                <c:pt idx="15">
                  <c:v>0.014</c:v>
                </c:pt>
                <c:pt idx="16">
                  <c:v>0.0145</c:v>
                </c:pt>
                <c:pt idx="17">
                  <c:v>0.0149999999999999</c:v>
                </c:pt>
                <c:pt idx="18">
                  <c:v>0.0149999999999999</c:v>
                </c:pt>
              </c:numCache>
            </c:numRef>
          </c:val>
          <c:smooth val="0"/>
        </c:ser>
        <c:ser>
          <c:idx val="6"/>
          <c:order val="6"/>
          <c:tx>
            <c:strRef>
              <c:f>'SMPT_rég_1,5 %'!$P$5:$P$5</c:f>
              <c:strCache>
                <c:ptCount val="1"/>
                <c:pt idx="0">
                  <c:v>BDF</c:v>
                </c:pt>
              </c:strCache>
            </c:strRef>
          </c:tx>
          <c:spPr>
            <a:solidFill>
              <a:srgbClr val="8ea5ca"/>
            </a:solidFill>
            <a:ln w="28440">
              <a:solidFill>
                <a:srgbClr val="8ea5ca"/>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'SMPT_rég_1,5 %'!$P$6:$P$24</c:f>
              <c:numCache>
                <c:formatCode>General</c:formatCode>
                <c:ptCount val="19"/>
                <c:pt idx="0">
                  <c:v/>
                </c:pt>
                <c:pt idx="1">
                  <c:v>0.0129999999999999</c:v>
                </c:pt>
                <c:pt idx="2">
                  <c:v>0.00700198019801968</c:v>
                </c:pt>
                <c:pt idx="3">
                  <c:v>0.022431087435026</c:v>
                </c:pt>
                <c:pt idx="4">
                  <c:v>0.0281348400205377</c:v>
                </c:pt>
                <c:pt idx="5">
                  <c:v>0.020419415789853</c:v>
                </c:pt>
                <c:pt idx="6">
                  <c:v>0.0239414264536695</c:v>
                </c:pt>
                <c:pt idx="7">
                  <c:v>0.0259637258211391</c:v>
                </c:pt>
                <c:pt idx="8">
                  <c:v>0.0117000000000003</c:v>
                </c:pt>
                <c:pt idx="9">
                  <c:v>0.0105</c:v>
                </c:pt>
                <c:pt idx="10">
                  <c:v>0.0111000000000001</c:v>
                </c:pt>
                <c:pt idx="11">
                  <c:v>0.0116000000000001</c:v>
                </c:pt>
                <c:pt idx="12">
                  <c:v>0.0122</c:v>
                </c:pt>
                <c:pt idx="13">
                  <c:v>0.0127999999999999</c:v>
                </c:pt>
                <c:pt idx="14">
                  <c:v>0.0133000000000001</c:v>
                </c:pt>
                <c:pt idx="15">
                  <c:v>0.0139000000000002</c:v>
                </c:pt>
                <c:pt idx="16">
                  <c:v>0.0144</c:v>
                </c:pt>
                <c:pt idx="17">
                  <c:v>0.0149999999999999</c:v>
                </c:pt>
                <c:pt idx="18">
                  <c:v>0.0149999999999999</c:v>
                </c:pt>
              </c:numCache>
            </c:numRef>
          </c:val>
          <c:smooth val="0"/>
        </c:ser>
        <c:hiLowLines>
          <c:spPr>
            <a:ln>
              <a:noFill/>
            </a:ln>
          </c:spPr>
        </c:hiLowLines>
        <c:marker val="0"/>
        <c:axId val="9776075"/>
        <c:axId val="73467091"/>
      </c:lineChart>
      <c:catAx>
        <c:axId val="977607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3467091"/>
        <c:crosses val="autoZero"/>
        <c:auto val="1"/>
        <c:lblAlgn val="ctr"/>
        <c:lblOffset val="100"/>
      </c:catAx>
      <c:valAx>
        <c:axId val="73467091"/>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776075"/>
        <c:crosses val="autoZero"/>
        <c:crossBetween val="midCat"/>
      </c:valAx>
      <c:spPr>
        <a:solidFill>
          <a:srgbClr val="ffffff"/>
        </a:solidFill>
        <a:ln>
          <a:noFill/>
        </a:ln>
      </c:spPr>
    </c:plotArea>
    <c:legend>
      <c:legendPos val="r"/>
      <c:layout>
        <c:manualLayout>
          <c:xMode val="edge"/>
          <c:yMode val="edge"/>
          <c:x val="0.118458253237416"/>
          <c:y val="0.791090696996209"/>
        </c:manualLayout>
      </c:layout>
      <c:overlay val="0"/>
      <c:spPr>
        <a:noFill/>
        <a:ln>
          <a:noFill/>
        </a:ln>
      </c:spPr>
    </c:legend>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687992988606"/>
          <c:y val="0.0514435695538058"/>
          <c:w val="0.810054975699148"/>
          <c:h val="0.799868766404199"/>
        </c:manualLayout>
      </c:layout>
      <c:lineChart>
        <c:grouping val="standard"/>
        <c:varyColors val="0"/>
        <c:ser>
          <c:idx val="0"/>
          <c:order val="0"/>
          <c:tx>
            <c:strRef>
              <c:f>'SMPT_rég_1,5 %'!$C$5:$C$5</c:f>
              <c:strCache>
                <c:ptCount val="1"/>
                <c:pt idx="0">
                  <c:v>SMPT Ensemble</c:v>
                </c:pt>
              </c:strCache>
            </c:strRef>
          </c:tx>
          <c:spPr>
            <a:solidFill>
              <a:srgbClr val="4a7ebb"/>
            </a:solidFill>
            <a:ln w="28440">
              <a:solidFill>
                <a:srgbClr val="4a7ebb"/>
              </a:solidFill>
              <a:custDash/>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'SMPT_rég_1,5 %'!$C$6:$C$24</c:f>
              <c:numCache>
                <c:formatCode>General</c:formatCode>
                <c:ptCount val="19"/>
                <c:pt idx="0">
                  <c:v/>
                </c:pt>
                <c:pt idx="1">
                  <c:v>0.0126383467232996</c:v>
                </c:pt>
                <c:pt idx="2">
                  <c:v>0.01</c:v>
                </c:pt>
                <c:pt idx="3">
                  <c:v>0.011</c:v>
                </c:pt>
                <c:pt idx="4">
                  <c:v>0.011</c:v>
                </c:pt>
                <c:pt idx="5">
                  <c:v>0.008</c:v>
                </c:pt>
                <c:pt idx="6">
                  <c:v>0.009</c:v>
                </c:pt>
                <c:pt idx="7">
                  <c:v>0.01</c:v>
                </c:pt>
                <c:pt idx="8">
                  <c:v>0.0119</c:v>
                </c:pt>
                <c:pt idx="9">
                  <c:v>0.0123</c:v>
                </c:pt>
                <c:pt idx="10">
                  <c:v>0.0128</c:v>
                </c:pt>
                <c:pt idx="11">
                  <c:v>0.0133</c:v>
                </c:pt>
                <c:pt idx="12">
                  <c:v>0.0138</c:v>
                </c:pt>
                <c:pt idx="13">
                  <c:v>0.0143</c:v>
                </c:pt>
                <c:pt idx="14">
                  <c:v>0.0135</c:v>
                </c:pt>
                <c:pt idx="15">
                  <c:v>0.014</c:v>
                </c:pt>
                <c:pt idx="16">
                  <c:v>0.0145</c:v>
                </c:pt>
                <c:pt idx="17">
                  <c:v>0.015</c:v>
                </c:pt>
                <c:pt idx="18">
                  <c:v>0.015</c:v>
                </c:pt>
              </c:numCache>
            </c:numRef>
          </c:val>
          <c:smooth val="0"/>
        </c:ser>
        <c:ser>
          <c:idx val="1"/>
          <c:order val="1"/>
          <c:tx>
            <c:strRef>
              <c:f>'SMPT_rég_1,5 %'!$Q$5:$Q$5</c:f>
              <c:strCache>
                <c:ptCount val="1"/>
                <c:pt idx="0">
                  <c:v>MSA EXA </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'SMPT_rég_1,5 %'!$Q$6:$Q$24</c:f>
              <c:numCache>
                <c:formatCode>General</c:formatCode>
                <c:ptCount val="19"/>
                <c:pt idx="0">
                  <c:v/>
                </c:pt>
                <c:pt idx="1">
                  <c:v>0.0129999999999999</c:v>
                </c:pt>
                <c:pt idx="2">
                  <c:v>-0.0338770961967046</c:v>
                </c:pt>
                <c:pt idx="3">
                  <c:v>-0.0156541656189688</c:v>
                </c:pt>
                <c:pt idx="4">
                  <c:v>-0.00278130155899758</c:v>
                </c:pt>
                <c:pt idx="5">
                  <c:v>-0.0104439605293234</c:v>
                </c:pt>
                <c:pt idx="6">
                  <c:v>0.0132014906527507</c:v>
                </c:pt>
                <c:pt idx="7">
                  <c:v>0.0147005497192554</c:v>
                </c:pt>
                <c:pt idx="8">
                  <c:v>0</c:v>
                </c:pt>
                <c:pt idx="9">
                  <c:v>0</c:v>
                </c:pt>
                <c:pt idx="10">
                  <c:v>0</c:v>
                </c:pt>
                <c:pt idx="11">
                  <c:v>0</c:v>
                </c:pt>
                <c:pt idx="12">
                  <c:v>0</c:v>
                </c:pt>
                <c:pt idx="13">
                  <c:v>0</c:v>
                </c:pt>
                <c:pt idx="14">
                  <c:v>0.00332500000000024</c:v>
                </c:pt>
                <c:pt idx="15">
                  <c:v>0.00694999999999957</c:v>
                </c:pt>
                <c:pt idx="16">
                  <c:v>0.0104249999999999</c:v>
                </c:pt>
                <c:pt idx="17">
                  <c:v>0.0149999999999999</c:v>
                </c:pt>
                <c:pt idx="18">
                  <c:v>0.0149999999999999</c:v>
                </c:pt>
              </c:numCache>
            </c:numRef>
          </c:val>
          <c:smooth val="0"/>
        </c:ser>
        <c:ser>
          <c:idx val="2"/>
          <c:order val="2"/>
          <c:tx>
            <c:strRef>
              <c:f>'SMPT_rég_1,5 %'!$R$5:$R$5</c:f>
              <c:strCache>
                <c:ptCount val="1"/>
                <c:pt idx="0">
                  <c:v>RSI AVIC</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'SMPT_rég_1,5 %'!$R$6:$R$24</c:f>
              <c:numCache>
                <c:formatCode>General</c:formatCode>
                <c:ptCount val="19"/>
                <c:pt idx="0">
                  <c:v/>
                </c:pt>
                <c:pt idx="1">
                  <c:v>-0.00199600798403199</c:v>
                </c:pt>
                <c:pt idx="2">
                  <c:v>0.00135190124956885</c:v>
                </c:pt>
                <c:pt idx="3">
                  <c:v>0.0149011312613085</c:v>
                </c:pt>
                <c:pt idx="4">
                  <c:v>0.00864457353692361</c:v>
                </c:pt>
                <c:pt idx="5">
                  <c:v>0.00682023435557655</c:v>
                </c:pt>
                <c:pt idx="6">
                  <c:v>0.00628784394368798</c:v>
                </c:pt>
                <c:pt idx="7">
                  <c:v>0.00929749810148528</c:v>
                </c:pt>
                <c:pt idx="8">
                  <c:v>0.0103365561824269</c:v>
                </c:pt>
                <c:pt idx="9">
                  <c:v>0.0111682780912135</c:v>
                </c:pt>
                <c:pt idx="10">
                  <c:v>0.0105</c:v>
                </c:pt>
                <c:pt idx="11">
                  <c:v>0.0111000000000001</c:v>
                </c:pt>
                <c:pt idx="12">
                  <c:v>0.0116000000000001</c:v>
                </c:pt>
                <c:pt idx="13">
                  <c:v>0.0121999999999998</c:v>
                </c:pt>
                <c:pt idx="14">
                  <c:v>0.0127999999999999</c:v>
                </c:pt>
                <c:pt idx="15">
                  <c:v>0.0133000000000001</c:v>
                </c:pt>
                <c:pt idx="16">
                  <c:v>0.0139</c:v>
                </c:pt>
                <c:pt idx="17">
                  <c:v>0.0144000000000002</c:v>
                </c:pt>
                <c:pt idx="18">
                  <c:v>0.0149999999999999</c:v>
                </c:pt>
              </c:numCache>
            </c:numRef>
          </c:val>
          <c:smooth val="0"/>
        </c:ser>
        <c:ser>
          <c:idx val="3"/>
          <c:order val="3"/>
          <c:tx>
            <c:strRef>
              <c:f>'SMPT_rég_1,5 %'!$S$5:$S$5</c:f>
              <c:strCache>
                <c:ptCount val="1"/>
                <c:pt idx="0">
                  <c:v>RSI AVA</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'SMPT_rég_1,5 %'!$S$6:$S$24</c:f>
              <c:numCache>
                <c:formatCode>General</c:formatCode>
                <c:ptCount val="19"/>
                <c:pt idx="0">
                  <c:v/>
                </c:pt>
                <c:pt idx="1">
                  <c:v>-0.00199600798403199</c:v>
                </c:pt>
                <c:pt idx="2">
                  <c:v>0.00113682605077381</c:v>
                </c:pt>
                <c:pt idx="3">
                  <c:v>0.0144629590985459</c:v>
                </c:pt>
                <c:pt idx="4">
                  <c:v>0.00864258454842237</c:v>
                </c:pt>
                <c:pt idx="5">
                  <c:v>0.00714283724324805</c:v>
                </c:pt>
                <c:pt idx="6">
                  <c:v>0.00628784394368775</c:v>
                </c:pt>
                <c:pt idx="7">
                  <c:v>0.00933319293042922</c:v>
                </c:pt>
                <c:pt idx="8">
                  <c:v>0.0103603652861282</c:v>
                </c:pt>
                <c:pt idx="9">
                  <c:v>0.011180182643064</c:v>
                </c:pt>
                <c:pt idx="10">
                  <c:v>0.0105</c:v>
                </c:pt>
                <c:pt idx="11">
                  <c:v>0.0111000000000001</c:v>
                </c:pt>
                <c:pt idx="12">
                  <c:v>0.0116000000000001</c:v>
                </c:pt>
                <c:pt idx="13">
                  <c:v>0.0121999999999998</c:v>
                </c:pt>
                <c:pt idx="14">
                  <c:v>0.0127999999999999</c:v>
                </c:pt>
                <c:pt idx="15">
                  <c:v>0.0133000000000001</c:v>
                </c:pt>
                <c:pt idx="16">
                  <c:v>0.0138999999999998</c:v>
                </c:pt>
                <c:pt idx="17">
                  <c:v>0.0144000000000002</c:v>
                </c:pt>
                <c:pt idx="18">
                  <c:v>0.0149999999999999</c:v>
                </c:pt>
              </c:numCache>
            </c:numRef>
          </c:val>
          <c:smooth val="0"/>
        </c:ser>
        <c:ser>
          <c:idx val="4"/>
          <c:order val="4"/>
          <c:tx>
            <c:strRef>
              <c:f>'SMPT_rég_1,5 %'!$U$5:$U$5</c:f>
              <c:strCache>
                <c:ptCount val="1"/>
                <c:pt idx="0">
                  <c:v>CNBF</c:v>
                </c:pt>
              </c:strCache>
            </c:strRef>
          </c:tx>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'SMPT_rég_1,5 %'!$U$6:$U$24</c:f>
              <c:numCache>
                <c:formatCode>General</c:formatCode>
                <c:ptCount val="19"/>
                <c:pt idx="0">
                  <c:v/>
                </c:pt>
                <c:pt idx="1">
                  <c:v>-0.00199600798403199</c:v>
                </c:pt>
                <c:pt idx="2">
                  <c:v>0.024660796066811</c:v>
                </c:pt>
                <c:pt idx="3">
                  <c:v>0.0291048618107592</c:v>
                </c:pt>
                <c:pt idx="4">
                  <c:v>0.0332493727110184</c:v>
                </c:pt>
                <c:pt idx="5">
                  <c:v>0.0254955675327071</c:v>
                </c:pt>
                <c:pt idx="6">
                  <c:v>0.0285948227319281</c:v>
                </c:pt>
                <c:pt idx="7">
                  <c:v>0.0292078568761698</c:v>
                </c:pt>
                <c:pt idx="8">
                  <c:v>0.0123133771089183</c:v>
                </c:pt>
                <c:pt idx="9">
                  <c:v>0.0123029048818826</c:v>
                </c:pt>
                <c:pt idx="10">
                  <c:v>0.00953710483116232</c:v>
                </c:pt>
                <c:pt idx="11">
                  <c:v>0.0103175184267106</c:v>
                </c:pt>
                <c:pt idx="12">
                  <c:v>0.0110979320222588</c:v>
                </c:pt>
                <c:pt idx="13">
                  <c:v>0.0118783456178071</c:v>
                </c:pt>
                <c:pt idx="14">
                  <c:v>0.0126587592133554</c:v>
                </c:pt>
                <c:pt idx="15">
                  <c:v>0.0134391728089036</c:v>
                </c:pt>
                <c:pt idx="16">
                  <c:v>0.0142195864044516</c:v>
                </c:pt>
                <c:pt idx="17">
                  <c:v>0.0149999999999999</c:v>
                </c:pt>
                <c:pt idx="18">
                  <c:v>0.0149999999999999</c:v>
                </c:pt>
              </c:numCache>
            </c:numRef>
          </c:val>
          <c:smooth val="0"/>
        </c:ser>
        <c:ser>
          <c:idx val="5"/>
          <c:order val="5"/>
          <c:tx>
            <c:strRef>
              <c:f>'SMPT_rég_1,5 %'!$T$5:$T$5</c:f>
              <c:strCache>
                <c:ptCount val="1"/>
                <c:pt idx="0">
                  <c:v>CNAVPL</c:v>
                </c:pt>
              </c:strCache>
            </c:strRef>
          </c:tx>
          <c:spPr>
            <a:solidFill>
              <a:srgbClr val="f59240"/>
            </a:solidFill>
            <a:ln w="28440">
              <a:solidFill>
                <a:srgbClr val="f59240"/>
              </a:solidFill>
              <a:round/>
            </a:ln>
          </c:spPr>
          <c:marker>
            <c:symbol val="none"/>
          </c:marker>
          <c:dLbls>
            <c:dLblPos val="r"/>
            <c:showLegendKey val="0"/>
            <c:showVal val="0"/>
            <c:showCatName val="0"/>
            <c:showSerName val="0"/>
            <c:showPercent val="0"/>
            <c:showLeaderLines val="0"/>
          </c:dLbls>
          <c:cat>
            <c:strRef>
              <c:f>'SMPT_rég_1,5 %'!$B$6:$B$24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'SMPT_rég_1,5 %'!$T$6:$T$24</c:f>
              <c:numCache>
                <c:formatCode>General</c:formatCode>
                <c:ptCount val="19"/>
                <c:pt idx="0">
                  <c:v/>
                </c:pt>
                <c:pt idx="1">
                  <c:v>-0.000998003992016105</c:v>
                </c:pt>
                <c:pt idx="2">
                  <c:v>-0.00201561219582513</c:v>
                </c:pt>
                <c:pt idx="3">
                  <c:v>0.00832162933802638</c:v>
                </c:pt>
                <c:pt idx="4">
                  <c:v>0.015944300128413</c:v>
                </c:pt>
                <c:pt idx="5">
                  <c:v>0.00833972073676859</c:v>
                </c:pt>
                <c:pt idx="6">
                  <c:v>0.018077197636688</c:v>
                </c:pt>
                <c:pt idx="7">
                  <c:v>0.0195012367644345</c:v>
                </c:pt>
                <c:pt idx="8">
                  <c:v>0.00527833794322397</c:v>
                </c:pt>
                <c:pt idx="9">
                  <c:v>0.00537002557021782</c:v>
                </c:pt>
                <c:pt idx="10">
                  <c:v>0.00576654976702984</c:v>
                </c:pt>
                <c:pt idx="11">
                  <c:v>0.00609335727275728</c:v>
                </c:pt>
                <c:pt idx="12">
                  <c:v>0.00651310517539105</c:v>
                </c:pt>
                <c:pt idx="13">
                  <c:v>0.00673688541358874</c:v>
                </c:pt>
                <c:pt idx="14">
                  <c:v>0.00864467193851404</c:v>
                </c:pt>
                <c:pt idx="15">
                  <c:v>0.0105841548035632</c:v>
                </c:pt>
                <c:pt idx="16">
                  <c:v>0.0126855964441519</c:v>
                </c:pt>
                <c:pt idx="17">
                  <c:v>0.0150000000000001</c:v>
                </c:pt>
                <c:pt idx="18">
                  <c:v>0.0149999999999997</c:v>
                </c:pt>
              </c:numCache>
            </c:numRef>
          </c:val>
          <c:smooth val="0"/>
        </c:ser>
        <c:hiLowLines>
          <c:spPr>
            <a:ln>
              <a:noFill/>
            </a:ln>
          </c:spPr>
        </c:hiLowLines>
        <c:marker val="0"/>
        <c:axId val="20729997"/>
        <c:axId val="60449687"/>
      </c:lineChart>
      <c:catAx>
        <c:axId val="2072999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0449687"/>
        <c:crosses val="autoZero"/>
        <c:auto val="1"/>
        <c:lblAlgn val="ctr"/>
        <c:lblOffset val="100"/>
      </c:catAx>
      <c:valAx>
        <c:axId val="60449687"/>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0729997"/>
        <c:crosses val="autoZero"/>
        <c:crossBetween val="midCat"/>
      </c:valAx>
      <c:spPr>
        <a:solidFill>
          <a:srgbClr val="ffffff"/>
        </a:solidFill>
        <a:ln>
          <a:noFill/>
        </a:ln>
      </c:spPr>
    </c:plotArea>
    <c:legend>
      <c:legendPos val="r"/>
      <c:layout>
        <c:manualLayout>
          <c:xMode val="edge"/>
          <c:yMode val="edge"/>
          <c:x val="0.140595847083774"/>
          <c:y val="0.749424030329542"/>
        </c:manualLayout>
      </c:layout>
      <c:overlay val="0"/>
      <c:spPr>
        <a:noFill/>
        <a:ln>
          <a:noFill/>
        </a:ln>
      </c:spPr>
    </c:legend>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5739242963442"/>
          <c:y val="0.0514435695538058"/>
          <c:w val="0.810012940795859"/>
          <c:h val="0.827690288713911"/>
        </c:manualLayout>
      </c:layout>
      <c:lineChart>
        <c:grouping val="standard"/>
        <c:varyColors val="0"/>
        <c:ser>
          <c:idx val="0"/>
          <c:order val="0"/>
          <c:tx>
            <c:strRef>
              <c:f>'SMPT_rég_1,3 %'!$C$5:$C$5</c:f>
              <c:strCache>
                <c:ptCount val="1"/>
                <c:pt idx="0">
                  <c:v>SMPT Ensemble</c:v>
                </c:pt>
              </c:strCache>
            </c:strRef>
          </c:tx>
          <c:spPr>
            <a:solidFill>
              <a:srgbClr val="4a7ebb"/>
            </a:solidFill>
            <a:ln w="38160">
              <a:solidFill>
                <a:srgbClr val="4a7ebb"/>
              </a:solidFill>
              <a:custDash/>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'SMPT_rég_1,3 %'!$C$6:$C$24</c:f>
              <c:numCache>
                <c:formatCode>General</c:formatCode>
                <c:ptCount val="19"/>
                <c:pt idx="0">
                  <c:v/>
                </c:pt>
                <c:pt idx="1">
                  <c:v>0.0126383467232996</c:v>
                </c:pt>
                <c:pt idx="2">
                  <c:v>0.01</c:v>
                </c:pt>
                <c:pt idx="3">
                  <c:v>0.011</c:v>
                </c:pt>
                <c:pt idx="4">
                  <c:v>0.011</c:v>
                </c:pt>
                <c:pt idx="5">
                  <c:v>0.008</c:v>
                </c:pt>
                <c:pt idx="6">
                  <c:v>0.009</c:v>
                </c:pt>
                <c:pt idx="7">
                  <c:v>0.01</c:v>
                </c:pt>
                <c:pt idx="8">
                  <c:v>0.0117</c:v>
                </c:pt>
                <c:pt idx="9">
                  <c:v>0.0119</c:v>
                </c:pt>
                <c:pt idx="10">
                  <c:v>0.0122</c:v>
                </c:pt>
                <c:pt idx="11">
                  <c:v>0.0125</c:v>
                </c:pt>
                <c:pt idx="12">
                  <c:v>0.0128</c:v>
                </c:pt>
                <c:pt idx="13">
                  <c:v>0.0131</c:v>
                </c:pt>
                <c:pt idx="14">
                  <c:v>0.0121</c:v>
                </c:pt>
                <c:pt idx="15">
                  <c:v>0.0124</c:v>
                </c:pt>
                <c:pt idx="16">
                  <c:v>0.0127</c:v>
                </c:pt>
                <c:pt idx="17">
                  <c:v>0.013</c:v>
                </c:pt>
                <c:pt idx="18">
                  <c:v>0.013</c:v>
                </c:pt>
              </c:numCache>
            </c:numRef>
          </c:val>
          <c:smooth val="0"/>
        </c:ser>
        <c:ser>
          <c:idx val="1"/>
          <c:order val="1"/>
          <c:tx>
            <c:strRef>
              <c:f>'SMPT_rég_1,3 %'!$D$5:$D$5</c:f>
              <c:strCache>
                <c:ptCount val="1"/>
                <c:pt idx="0">
                  <c:v>CNAVTS</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'SMPT_rég_1,3 %'!$D$6:$D$24</c:f>
              <c:numCache>
                <c:formatCode>General</c:formatCode>
                <c:ptCount val="19"/>
                <c:pt idx="0">
                  <c:v/>
                </c:pt>
                <c:pt idx="1">
                  <c:v>0.0121744340932739</c:v>
                </c:pt>
                <c:pt idx="2">
                  <c:v>0.00689562089579776</c:v>
                </c:pt>
                <c:pt idx="3">
                  <c:v>0.00986193293885607</c:v>
                </c:pt>
                <c:pt idx="4">
                  <c:v>0.0108695652173911</c:v>
                </c:pt>
                <c:pt idx="5">
                  <c:v>0.0118226600985223</c:v>
                </c:pt>
                <c:pt idx="6">
                  <c:v>0.0122850122850122</c:v>
                </c:pt>
                <c:pt idx="7">
                  <c:v>0.0122850122850122</c:v>
                </c:pt>
                <c:pt idx="8">
                  <c:v>0.00833181880430556</c:v>
                </c:pt>
                <c:pt idx="9">
                  <c:v>0.00937581300615653</c:v>
                </c:pt>
                <c:pt idx="10">
                  <c:v>0.0103747676295025</c:v>
                </c:pt>
                <c:pt idx="11">
                  <c:v>0.0114978729270099</c:v>
                </c:pt>
                <c:pt idx="12">
                  <c:v>0.0118258555233439</c:v>
                </c:pt>
                <c:pt idx="13">
                  <c:v>0.0135223224955965</c:v>
                </c:pt>
                <c:pt idx="14">
                  <c:v>0.0117887177490332</c:v>
                </c:pt>
                <c:pt idx="15">
                  <c:v>0.0119453909548346</c:v>
                </c:pt>
                <c:pt idx="16">
                  <c:v>0.0121614009436268</c:v>
                </c:pt>
                <c:pt idx="17">
                  <c:v>0.0123620671365958</c:v>
                </c:pt>
                <c:pt idx="18">
                  <c:v>0.0126418560254982</c:v>
                </c:pt>
              </c:numCache>
            </c:numRef>
          </c:val>
          <c:smooth val="0"/>
        </c:ser>
        <c:ser>
          <c:idx val="2"/>
          <c:order val="2"/>
          <c:tx>
            <c:strRef>
              <c:f>'SMPT_rég_1,3 %'!$E$5:$E$5</c:f>
              <c:strCache>
                <c:ptCount val="1"/>
                <c:pt idx="0">
                  <c:v>MSA SA </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'SMPT_rég_1,3 %'!$B$6:$B$24</c:f>
              <c:strCache>
                <c:ptCount val="19"/>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strCache>
            </c:strRef>
          </c:cat>
          <c:val>
            <c:numRef>
              <c:f>'SMPT_rég_1,3 %'!$E$6:$E$24</c:f>
              <c:numCache>
                <c:formatCode>General</c:formatCode>
                <c:ptCount val="19"/>
                <c:pt idx="0">
                  <c:v/>
                </c:pt>
                <c:pt idx="1">
                  <c:v>0.0119760479041917</c:v>
                </c:pt>
                <c:pt idx="2">
                  <c:v>0.00990099009900991</c:v>
                </c:pt>
                <c:pt idx="3">
                  <c:v>0.00986193293885607</c:v>
                </c:pt>
                <c:pt idx="4">
                  <c:v>0.0108695652173911</c:v>
                </c:pt>
                <c:pt idx="5">
                  <c:v>0.0118226600985223</c:v>
                </c:pt>
                <c:pt idx="6">
                  <c:v>0.0122850122850122</c:v>
                </c:pt>
                <c:pt idx="7">
                  <c:v>0.0122850122850122</c:v>
                </c:pt>
                <c:pt idx="8">
                  <c:v>0.0117</c:v>
                </c:pt>
                <c:pt idx="9">
                  <c:v>0.0119</c:v>
                </c:pt>
                <c:pt idx="10">
                  <c:v>0.0122</c:v>
                </c:pt>
                <c:pt idx="11">
                  <c:v>0.0125</c:v>
                </c:pt>
                <c:pt idx="12">
                  <c:v>0.0127999999999999</c:v>
                </c:pt>
                <c:pt idx="13">
                  <c:v>0.0131000000000001</c:v>
                </c:pt>
                <c:pt idx="14">
                  <c:v>0.0121</c:v>
                </c:pt>
                <c:pt idx="15">
                  <c:v>0.0124</c:v>
                </c:pt>
                <c:pt idx="16">
                  <c:v>0.0126999999999999</c:v>
                </c:pt>
                <c:pt idx="17">
                  <c:v>0.0129999999999999</c:v>
                </c:pt>
                <c:pt idx="18">
                  <c:v>0.0129999999999999</c:v>
                </c:pt>
              </c:numCache>
            </c:numRef>
          </c:val>
          <c:smooth val="0"/>
        </c:ser>
        <c:hiLowLines>
          <c:spPr>
            <a:ln>
              <a:noFill/>
            </a:ln>
          </c:spPr>
        </c:hiLowLines>
        <c:marker val="0"/>
        <c:axId val="78443604"/>
        <c:axId val="35841643"/>
      </c:lineChart>
      <c:catAx>
        <c:axId val="7844360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5841643"/>
        <c:crosses val="autoZero"/>
        <c:auto val="1"/>
        <c:lblAlgn val="ctr"/>
        <c:lblOffset val="100"/>
      </c:catAx>
      <c:valAx>
        <c:axId val="35841643"/>
        <c:scaling>
          <c:orientation val="minMax"/>
        </c:scaling>
        <c:delete val="0"/>
        <c:axPos val="l"/>
        <c:majorGridlines>
          <c:spPr>
            <a:ln w="936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8443604"/>
        <c:crosses val="autoZero"/>
        <c:crossBetween val="midCat"/>
      </c:valAx>
      <c:spPr>
        <a:solidFill>
          <a:srgbClr val="ffffff"/>
        </a:solidFill>
        <a:ln>
          <a:noFill/>
        </a:ln>
      </c:spPr>
    </c:plotArea>
    <c:legend>
      <c:legendPos val="r"/>
      <c:layout>
        <c:manualLayout>
          <c:xMode val="edge"/>
          <c:yMode val="edge"/>
          <c:x val="0.62251579226754"/>
          <c:y val="0.573498104403616"/>
        </c:manualLayout>
      </c:layout>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
</Relationships>
</file>

<file path=xl/drawings/_rels/drawing2.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
</Relationships>
</file>

<file path=xl/drawings/_rels/drawing3.xml.rels><?xml version="1.0" encoding="UTF-8"?>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
</Relationships>
</file>

<file path=xl/drawings/_rels/drawing4.xml.rels><?xml version="1.0" encoding="UTF-8"?>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 Id="rId4" Type="http://schemas.openxmlformats.org/officeDocument/2006/relationships/chart" Target="../charts/chart16.xml"/>
</Relationships>
</file>

<file path=xl/drawings/_rels/drawing5.xml.rels><?xml version="1.0" encoding="UTF-8"?>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
</Relationships>
</file>

<file path=xl/drawings/_rels/drawing6.xml.rels><?xml version="1.0" encoding="UTF-8"?>
<Relationships xmlns="http://schemas.openxmlformats.org/package/2006/relationships"><Relationship Id="rId1" Type="http://schemas.openxmlformats.org/officeDocument/2006/relationships/chart" Target="../charts/chart1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9360</xdr:colOff>
      <xdr:row>62</xdr:row>
      <xdr:rowOff>90360</xdr:rowOff>
    </xdr:from>
    <xdr:to>
      <xdr:col>7</xdr:col>
      <xdr:colOff>570960</xdr:colOff>
      <xdr:row>76</xdr:row>
      <xdr:rowOff>166320</xdr:rowOff>
    </xdr:to>
    <xdr:graphicFrame>
      <xdr:nvGraphicFramePr>
        <xdr:cNvPr id="0" name="Graphique 1"/>
        <xdr:cNvGraphicFramePr/>
      </xdr:nvGraphicFramePr>
      <xdr:xfrm>
        <a:off x="724320" y="12558240"/>
        <a:ext cx="445068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590400</xdr:colOff>
      <xdr:row>62</xdr:row>
      <xdr:rowOff>85680</xdr:rowOff>
    </xdr:from>
    <xdr:to>
      <xdr:col>13</xdr:col>
      <xdr:colOff>485280</xdr:colOff>
      <xdr:row>76</xdr:row>
      <xdr:rowOff>161640</xdr:rowOff>
    </xdr:to>
    <xdr:graphicFrame>
      <xdr:nvGraphicFramePr>
        <xdr:cNvPr id="1" name="Graphique 2"/>
        <xdr:cNvGraphicFramePr/>
      </xdr:nvGraphicFramePr>
      <xdr:xfrm>
        <a:off x="5194440" y="12553560"/>
        <a:ext cx="448992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19800</xdr:colOff>
      <xdr:row>76</xdr:row>
      <xdr:rowOff>185760</xdr:rowOff>
    </xdr:from>
    <xdr:to>
      <xdr:col>7</xdr:col>
      <xdr:colOff>581400</xdr:colOff>
      <xdr:row>91</xdr:row>
      <xdr:rowOff>71280</xdr:rowOff>
    </xdr:to>
    <xdr:graphicFrame>
      <xdr:nvGraphicFramePr>
        <xdr:cNvPr id="2" name="Graphique 4"/>
        <xdr:cNvGraphicFramePr/>
      </xdr:nvGraphicFramePr>
      <xdr:xfrm>
        <a:off x="734760" y="15320880"/>
        <a:ext cx="4450680" cy="274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600840</xdr:colOff>
      <xdr:row>76</xdr:row>
      <xdr:rowOff>181080</xdr:rowOff>
    </xdr:from>
    <xdr:to>
      <xdr:col>13</xdr:col>
      <xdr:colOff>497160</xdr:colOff>
      <xdr:row>91</xdr:row>
      <xdr:rowOff>66600</xdr:rowOff>
    </xdr:to>
    <xdr:graphicFrame>
      <xdr:nvGraphicFramePr>
        <xdr:cNvPr id="3" name="Graphique 5"/>
        <xdr:cNvGraphicFramePr/>
      </xdr:nvGraphicFramePr>
      <xdr:xfrm>
        <a:off x="5204880" y="15316200"/>
        <a:ext cx="4491360" cy="2742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62</xdr:row>
      <xdr:rowOff>4680</xdr:rowOff>
    </xdr:from>
    <xdr:to>
      <xdr:col>7</xdr:col>
      <xdr:colOff>583920</xdr:colOff>
      <xdr:row>78</xdr:row>
      <xdr:rowOff>156600</xdr:rowOff>
    </xdr:to>
    <xdr:graphicFrame>
      <xdr:nvGraphicFramePr>
        <xdr:cNvPr id="4" name="Graphique 5"/>
        <xdr:cNvGraphicFramePr/>
      </xdr:nvGraphicFramePr>
      <xdr:xfrm>
        <a:off x="714960" y="12444120"/>
        <a:ext cx="447300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603360</xdr:colOff>
      <xdr:row>62</xdr:row>
      <xdr:rowOff>0</xdr:rowOff>
    </xdr:from>
    <xdr:to>
      <xdr:col>13</xdr:col>
      <xdr:colOff>520560</xdr:colOff>
      <xdr:row>78</xdr:row>
      <xdr:rowOff>151920</xdr:rowOff>
    </xdr:to>
    <xdr:graphicFrame>
      <xdr:nvGraphicFramePr>
        <xdr:cNvPr id="5" name="Graphique 6"/>
        <xdr:cNvGraphicFramePr/>
      </xdr:nvGraphicFramePr>
      <xdr:xfrm>
        <a:off x="5207400" y="12439440"/>
        <a:ext cx="451224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10080</xdr:colOff>
      <xdr:row>79</xdr:row>
      <xdr:rowOff>14400</xdr:rowOff>
    </xdr:from>
    <xdr:to>
      <xdr:col>7</xdr:col>
      <xdr:colOff>594000</xdr:colOff>
      <xdr:row>96</xdr:row>
      <xdr:rowOff>4680</xdr:rowOff>
    </xdr:to>
    <xdr:graphicFrame>
      <xdr:nvGraphicFramePr>
        <xdr:cNvPr id="6" name="Graphique 7"/>
        <xdr:cNvGraphicFramePr/>
      </xdr:nvGraphicFramePr>
      <xdr:xfrm>
        <a:off x="725040" y="15206760"/>
        <a:ext cx="4473000" cy="274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613440</xdr:colOff>
      <xdr:row>79</xdr:row>
      <xdr:rowOff>9360</xdr:rowOff>
    </xdr:from>
    <xdr:to>
      <xdr:col>13</xdr:col>
      <xdr:colOff>536400</xdr:colOff>
      <xdr:row>95</xdr:row>
      <xdr:rowOff>161640</xdr:rowOff>
    </xdr:to>
    <xdr:graphicFrame>
      <xdr:nvGraphicFramePr>
        <xdr:cNvPr id="7" name="Graphique 8"/>
        <xdr:cNvGraphicFramePr/>
      </xdr:nvGraphicFramePr>
      <xdr:xfrm>
        <a:off x="5217480" y="15201720"/>
        <a:ext cx="4518000" cy="2742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62</xdr:row>
      <xdr:rowOff>4680</xdr:rowOff>
    </xdr:from>
    <xdr:to>
      <xdr:col>7</xdr:col>
      <xdr:colOff>561600</xdr:colOff>
      <xdr:row>78</xdr:row>
      <xdr:rowOff>156600</xdr:rowOff>
    </xdr:to>
    <xdr:graphicFrame>
      <xdr:nvGraphicFramePr>
        <xdr:cNvPr id="8" name="Graphique 1"/>
        <xdr:cNvGraphicFramePr/>
      </xdr:nvGraphicFramePr>
      <xdr:xfrm>
        <a:off x="714960" y="12444120"/>
        <a:ext cx="445068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598680</xdr:colOff>
      <xdr:row>62</xdr:row>
      <xdr:rowOff>0</xdr:rowOff>
    </xdr:from>
    <xdr:to>
      <xdr:col>13</xdr:col>
      <xdr:colOff>493560</xdr:colOff>
      <xdr:row>78</xdr:row>
      <xdr:rowOff>151920</xdr:rowOff>
    </xdr:to>
    <xdr:graphicFrame>
      <xdr:nvGraphicFramePr>
        <xdr:cNvPr id="9" name="Graphique 5"/>
        <xdr:cNvGraphicFramePr/>
      </xdr:nvGraphicFramePr>
      <xdr:xfrm>
        <a:off x="5202720" y="12439440"/>
        <a:ext cx="448992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13680</xdr:colOff>
      <xdr:row>79</xdr:row>
      <xdr:rowOff>40680</xdr:rowOff>
    </xdr:from>
    <xdr:to>
      <xdr:col>7</xdr:col>
      <xdr:colOff>575280</xdr:colOff>
      <xdr:row>96</xdr:row>
      <xdr:rowOff>29520</xdr:rowOff>
    </xdr:to>
    <xdr:graphicFrame>
      <xdr:nvGraphicFramePr>
        <xdr:cNvPr id="10" name="Graphique 6"/>
        <xdr:cNvGraphicFramePr/>
      </xdr:nvGraphicFramePr>
      <xdr:xfrm>
        <a:off x="728640" y="15233040"/>
        <a:ext cx="4450680" cy="27414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598680</xdr:colOff>
      <xdr:row>79</xdr:row>
      <xdr:rowOff>27360</xdr:rowOff>
    </xdr:from>
    <xdr:to>
      <xdr:col>13</xdr:col>
      <xdr:colOff>493560</xdr:colOff>
      <xdr:row>96</xdr:row>
      <xdr:rowOff>16200</xdr:rowOff>
    </xdr:to>
    <xdr:graphicFrame>
      <xdr:nvGraphicFramePr>
        <xdr:cNvPr id="11" name="Graphique 8"/>
        <xdr:cNvGraphicFramePr/>
      </xdr:nvGraphicFramePr>
      <xdr:xfrm>
        <a:off x="5202720" y="15219720"/>
        <a:ext cx="4489920" cy="27414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62</xdr:row>
      <xdr:rowOff>4680</xdr:rowOff>
    </xdr:from>
    <xdr:to>
      <xdr:col>7</xdr:col>
      <xdr:colOff>545400</xdr:colOff>
      <xdr:row>79</xdr:row>
      <xdr:rowOff>16560</xdr:rowOff>
    </xdr:to>
    <xdr:graphicFrame>
      <xdr:nvGraphicFramePr>
        <xdr:cNvPr id="12" name="Graphique 1"/>
        <xdr:cNvGraphicFramePr/>
      </xdr:nvGraphicFramePr>
      <xdr:xfrm>
        <a:off x="714960" y="12444120"/>
        <a:ext cx="4434480" cy="2764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582480</xdr:colOff>
      <xdr:row>62</xdr:row>
      <xdr:rowOff>0</xdr:rowOff>
    </xdr:from>
    <xdr:to>
      <xdr:col>13</xdr:col>
      <xdr:colOff>461160</xdr:colOff>
      <xdr:row>79</xdr:row>
      <xdr:rowOff>11880</xdr:rowOff>
    </xdr:to>
    <xdr:graphicFrame>
      <xdr:nvGraphicFramePr>
        <xdr:cNvPr id="13" name="Graphique 2"/>
        <xdr:cNvGraphicFramePr/>
      </xdr:nvGraphicFramePr>
      <xdr:xfrm>
        <a:off x="5186520" y="12439440"/>
        <a:ext cx="4473720" cy="2764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13680</xdr:colOff>
      <xdr:row>79</xdr:row>
      <xdr:rowOff>64080</xdr:rowOff>
    </xdr:from>
    <xdr:to>
      <xdr:col>7</xdr:col>
      <xdr:colOff>559080</xdr:colOff>
      <xdr:row>96</xdr:row>
      <xdr:rowOff>75960</xdr:rowOff>
    </xdr:to>
    <xdr:graphicFrame>
      <xdr:nvGraphicFramePr>
        <xdr:cNvPr id="14" name="Graphique 3"/>
        <xdr:cNvGraphicFramePr/>
      </xdr:nvGraphicFramePr>
      <xdr:xfrm>
        <a:off x="728640" y="15256440"/>
        <a:ext cx="4434480" cy="27644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582480</xdr:colOff>
      <xdr:row>79</xdr:row>
      <xdr:rowOff>50400</xdr:rowOff>
    </xdr:from>
    <xdr:to>
      <xdr:col>13</xdr:col>
      <xdr:colOff>461160</xdr:colOff>
      <xdr:row>96</xdr:row>
      <xdr:rowOff>62280</xdr:rowOff>
    </xdr:to>
    <xdr:graphicFrame>
      <xdr:nvGraphicFramePr>
        <xdr:cNvPr id="15" name="Graphique 4"/>
        <xdr:cNvGraphicFramePr/>
      </xdr:nvGraphicFramePr>
      <xdr:xfrm>
        <a:off x="5186520" y="15242760"/>
        <a:ext cx="4473720" cy="27644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181080</xdr:colOff>
      <xdr:row>98</xdr:row>
      <xdr:rowOff>61920</xdr:rowOff>
    </xdr:from>
    <xdr:to>
      <xdr:col>21</xdr:col>
      <xdr:colOff>409320</xdr:colOff>
      <xdr:row>112</xdr:row>
      <xdr:rowOff>137880</xdr:rowOff>
    </xdr:to>
    <xdr:graphicFrame>
      <xdr:nvGraphicFramePr>
        <xdr:cNvPr id="16" name="Graphique 1"/>
        <xdr:cNvGraphicFramePr/>
      </xdr:nvGraphicFramePr>
      <xdr:xfrm>
        <a:off x="13415040" y="19197360"/>
        <a:ext cx="482292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0</xdr:colOff>
      <xdr:row>98</xdr:row>
      <xdr:rowOff>66600</xdr:rowOff>
    </xdr:from>
    <xdr:to>
      <xdr:col>28</xdr:col>
      <xdr:colOff>228240</xdr:colOff>
      <xdr:row>112</xdr:row>
      <xdr:rowOff>142560</xdr:rowOff>
    </xdr:to>
    <xdr:graphicFrame>
      <xdr:nvGraphicFramePr>
        <xdr:cNvPr id="17" name="Graphique 2"/>
        <xdr:cNvGraphicFramePr/>
      </xdr:nvGraphicFramePr>
      <xdr:xfrm>
        <a:off x="18594360" y="19202040"/>
        <a:ext cx="482328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609480</xdr:colOff>
      <xdr:row>102</xdr:row>
      <xdr:rowOff>90360</xdr:rowOff>
    </xdr:from>
    <xdr:to>
      <xdr:col>33</xdr:col>
      <xdr:colOff>113760</xdr:colOff>
      <xdr:row>116</xdr:row>
      <xdr:rowOff>166320</xdr:rowOff>
    </xdr:to>
    <xdr:graphicFrame>
      <xdr:nvGraphicFramePr>
        <xdr:cNvPr id="18" name="Graphique 1"/>
        <xdr:cNvGraphicFramePr/>
      </xdr:nvGraphicFramePr>
      <xdr:xfrm>
        <a:off x="25611120" y="19949760"/>
        <a:ext cx="486504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1.xml.rels><?xml version="1.0" encoding="UTF-8"?>
<Relationships xmlns="http://schemas.openxmlformats.org/package/2006/relationships"><Relationship Id="rId1" Type="http://schemas.openxmlformats.org/officeDocument/2006/relationships/drawing" Target="../drawings/drawing6.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N6"/>
    </sheetView>
  </sheetViews>
  <sheetFormatPr defaultRowHeight="12.8" outlineLevelRow="0" outlineLevelCol="0"/>
  <cols>
    <col collapsed="false" customWidth="false" hidden="false" outlineLevel="0" max="1025" min="1" style="0" width="11.52"/>
  </cols>
  <sheetData>
    <row r="1" customFormat="false" ht="12.8" hidden="false" customHeight="false" outlineLevel="0" collapsed="false">
      <c r="A1" s="1"/>
      <c r="B1" s="1"/>
      <c r="C1" s="1"/>
      <c r="D1" s="1"/>
      <c r="E1" s="1"/>
      <c r="F1" s="1"/>
      <c r="G1" s="1"/>
      <c r="H1" s="1"/>
      <c r="I1" s="1"/>
      <c r="J1" s="1"/>
      <c r="K1" s="1"/>
      <c r="L1" s="1"/>
      <c r="M1" s="1"/>
      <c r="N1" s="1"/>
    </row>
    <row r="2" customFormat="false" ht="12.8" hidden="false" customHeight="false" outlineLevel="0" collapsed="false">
      <c r="A2" s="1"/>
      <c r="B2" s="1"/>
      <c r="C2" s="1"/>
      <c r="D2" s="1"/>
      <c r="E2" s="1"/>
      <c r="F2" s="1"/>
      <c r="G2" s="1"/>
      <c r="H2" s="1"/>
      <c r="I2" s="1"/>
      <c r="J2" s="1"/>
      <c r="K2" s="1"/>
      <c r="L2" s="1"/>
      <c r="M2" s="1"/>
      <c r="N2" s="1"/>
    </row>
    <row r="3" customFormat="false" ht="12.8" hidden="false" customHeight="false" outlineLevel="0" collapsed="false">
      <c r="A3" s="1"/>
      <c r="B3" s="2" t="s">
        <v>0</v>
      </c>
      <c r="C3" s="3"/>
      <c r="D3" s="3"/>
      <c r="E3" s="3"/>
      <c r="F3" s="3"/>
      <c r="G3" s="3"/>
      <c r="H3" s="3"/>
      <c r="I3" s="3"/>
      <c r="J3" s="3"/>
      <c r="K3" s="3"/>
      <c r="L3" s="3"/>
      <c r="M3" s="4"/>
      <c r="N3" s="1"/>
    </row>
    <row r="4" customFormat="false" ht="12.8" hidden="false" customHeight="false" outlineLevel="0" collapsed="false">
      <c r="A4" s="1"/>
      <c r="B4" s="5" t="s">
        <v>1</v>
      </c>
      <c r="C4" s="6"/>
      <c r="D4" s="6"/>
      <c r="E4" s="6"/>
      <c r="F4" s="6"/>
      <c r="G4" s="6"/>
      <c r="H4" s="6"/>
      <c r="I4" s="6"/>
      <c r="J4" s="6"/>
      <c r="K4" s="6"/>
      <c r="L4" s="6"/>
      <c r="M4" s="7"/>
      <c r="N4" s="1"/>
    </row>
    <row r="5" customFormat="false" ht="12.8" hidden="false" customHeight="false" outlineLevel="0" collapsed="false">
      <c r="A5" s="1"/>
      <c r="B5" s="1"/>
      <c r="C5" s="1"/>
      <c r="D5" s="1"/>
      <c r="E5" s="1"/>
      <c r="F5" s="1"/>
      <c r="G5" s="1"/>
      <c r="H5" s="1"/>
      <c r="I5" s="1"/>
      <c r="J5" s="1"/>
      <c r="K5" s="1"/>
      <c r="L5" s="1"/>
      <c r="M5" s="1"/>
      <c r="N5" s="1"/>
    </row>
    <row r="6" customFormat="false" ht="12.8" hidden="false" customHeight="false" outlineLevel="0" collapsed="false">
      <c r="A6" s="1"/>
      <c r="B6" s="1"/>
      <c r="C6" s="1"/>
      <c r="D6" s="1"/>
      <c r="E6" s="1"/>
      <c r="F6" s="1"/>
      <c r="G6" s="1"/>
      <c r="H6" s="1"/>
      <c r="I6" s="1"/>
      <c r="J6" s="1"/>
      <c r="K6" s="1"/>
      <c r="L6" s="1"/>
      <c r="M6" s="1"/>
      <c r="N6" s="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1:N127"/>
  <sheetViews>
    <sheetView showFormulas="false" showGridLines="true" showRowColHeaders="true" showZeros="true" rightToLeft="false" tabSelected="false" showOutlineSymbols="true" defaultGridColor="true" view="normal" topLeftCell="A91" colorId="64" zoomScale="100" zoomScaleNormal="100" zoomScalePageLayoutView="100" workbookViewId="0">
      <selection pane="topLeft" activeCell="L99" activeCellId="1" sqref="A1:N6 L99"/>
    </sheetView>
  </sheetViews>
  <sheetFormatPr defaultRowHeight="15" outlineLevelRow="0" outlineLevelCol="0"/>
  <cols>
    <col collapsed="false" customWidth="true" hidden="false" outlineLevel="0" max="1" min="1" style="8" width="3.14"/>
    <col collapsed="false" customWidth="true" hidden="false" outlineLevel="0" max="2" min="2" style="8" width="10.85"/>
    <col collapsed="false" customWidth="true" hidden="false" outlineLevel="0" max="10" min="3" style="8" width="18.14"/>
    <col collapsed="false" customWidth="true" hidden="false" outlineLevel="0" max="11" min="11" style="8" width="10.85"/>
    <col collapsed="false" customWidth="true" hidden="false" outlineLevel="0" max="12" min="12" style="8" width="20.42"/>
    <col collapsed="false" customWidth="true" hidden="false" outlineLevel="0" max="1025" min="13" style="8" width="10.85"/>
  </cols>
  <sheetData>
    <row r="1" customFormat="false" ht="23.25" hidden="false" customHeight="false" outlineLevel="0" collapsed="false">
      <c r="B1" s="79" t="s">
        <v>76</v>
      </c>
    </row>
    <row r="2" customFormat="false" ht="15" hidden="false" customHeight="false" outlineLevel="0" collapsed="false">
      <c r="B2" s="8" t="s">
        <v>77</v>
      </c>
    </row>
    <row r="3" customFormat="false" ht="15.75" hidden="false" customHeight="false" outlineLevel="0" collapsed="false"/>
    <row r="4" customFormat="false" ht="22.5" hidden="false" customHeight="true" outlineLevel="0" collapsed="false">
      <c r="B4" s="82" t="s">
        <v>33</v>
      </c>
      <c r="C4" s="83" t="s">
        <v>78</v>
      </c>
      <c r="D4" s="83"/>
      <c r="E4" s="83"/>
      <c r="F4" s="83"/>
      <c r="G4" s="84" t="s">
        <v>79</v>
      </c>
      <c r="H4" s="84"/>
      <c r="I4" s="84"/>
      <c r="J4" s="84"/>
    </row>
    <row r="5" customFormat="false" ht="36.75" hidden="false" customHeight="true" outlineLevel="0" collapsed="false">
      <c r="B5" s="82"/>
      <c r="C5" s="85" t="s">
        <v>63</v>
      </c>
      <c r="D5" s="86" t="s">
        <v>64</v>
      </c>
      <c r="E5" s="87" t="s">
        <v>71</v>
      </c>
      <c r="F5" s="88" t="s">
        <v>66</v>
      </c>
      <c r="G5" s="92" t="s">
        <v>63</v>
      </c>
      <c r="H5" s="86" t="s">
        <v>64</v>
      </c>
      <c r="I5" s="87" t="s">
        <v>71</v>
      </c>
      <c r="J5" s="126" t="s">
        <v>66</v>
      </c>
    </row>
    <row r="6" customFormat="false" ht="15" hidden="false" customHeight="false" outlineLevel="0" collapsed="false">
      <c r="B6" s="184" t="n">
        <v>1949</v>
      </c>
      <c r="C6" s="185" t="n">
        <v>0.0512000301659346</v>
      </c>
      <c r="D6" s="186" t="n">
        <v>0.0512000301659346</v>
      </c>
      <c r="E6" s="186" t="n">
        <v>0.0512000301659346</v>
      </c>
      <c r="F6" s="187" t="n">
        <v>0.0512000301659346</v>
      </c>
      <c r="G6" s="188"/>
      <c r="H6" s="189"/>
      <c r="I6" s="189"/>
      <c r="J6" s="190"/>
    </row>
    <row r="7" customFormat="false" ht="15" hidden="false" customHeight="false" outlineLevel="0" collapsed="false">
      <c r="B7" s="104" t="n">
        <v>1950</v>
      </c>
      <c r="C7" s="191" t="n">
        <v>0.0563200331825281</v>
      </c>
      <c r="D7" s="192" t="n">
        <v>0.0563200331825281</v>
      </c>
      <c r="E7" s="192" t="n">
        <v>0.0563200331825281</v>
      </c>
      <c r="F7" s="193" t="n">
        <v>0.0563200331825281</v>
      </c>
      <c r="G7" s="194" t="n">
        <f aca="false">C7/C6-1</f>
        <v>0.1</v>
      </c>
      <c r="H7" s="195" t="n">
        <f aca="false">D7/D6-1</f>
        <v>0.1</v>
      </c>
      <c r="I7" s="195" t="n">
        <f aca="false">E7/E6-1</f>
        <v>0.1</v>
      </c>
      <c r="J7" s="196" t="n">
        <f aca="false">F7/F6-1</f>
        <v>0.1</v>
      </c>
      <c r="K7" s="197"/>
    </row>
    <row r="8" customFormat="false" ht="15" hidden="false" customHeight="false" outlineLevel="0" collapsed="false">
      <c r="B8" s="104" t="n">
        <v>1951</v>
      </c>
      <c r="C8" s="191" t="n">
        <v>0.0655001985912802</v>
      </c>
      <c r="D8" s="192" t="n">
        <v>0.0655001985912802</v>
      </c>
      <c r="E8" s="192" t="n">
        <v>0.0655001985912802</v>
      </c>
      <c r="F8" s="193" t="n">
        <v>0.0655001985912802</v>
      </c>
      <c r="G8" s="194" t="n">
        <f aca="false">C8/C7-1</f>
        <v>0.163</v>
      </c>
      <c r="H8" s="195" t="n">
        <f aca="false">D8/D7-1</f>
        <v>0.163</v>
      </c>
      <c r="I8" s="195" t="n">
        <f aca="false">E8/E7-1</f>
        <v>0.163</v>
      </c>
      <c r="J8" s="196" t="n">
        <f aca="false">F8/F7-1</f>
        <v>0.163</v>
      </c>
    </row>
    <row r="9" customFormat="false" ht="15" hidden="false" customHeight="false" outlineLevel="0" collapsed="false">
      <c r="B9" s="104" t="n">
        <v>1952</v>
      </c>
      <c r="C9" s="191" t="n">
        <v>0.0732947222236425</v>
      </c>
      <c r="D9" s="192" t="n">
        <v>0.0732947222236425</v>
      </c>
      <c r="E9" s="192" t="n">
        <v>0.0732947222236425</v>
      </c>
      <c r="F9" s="193" t="n">
        <v>0.0732947222236425</v>
      </c>
      <c r="G9" s="194" t="n">
        <f aca="false">C9/C8-1</f>
        <v>0.119</v>
      </c>
      <c r="H9" s="195" t="n">
        <f aca="false">D9/D8-1</f>
        <v>0.119</v>
      </c>
      <c r="I9" s="195" t="n">
        <f aca="false">E9/E8-1</f>
        <v>0.119</v>
      </c>
      <c r="J9" s="196" t="n">
        <f aca="false">F9/F8-1</f>
        <v>0.119</v>
      </c>
    </row>
    <row r="10" customFormat="false" ht="15" hidden="false" customHeight="false" outlineLevel="0" collapsed="false">
      <c r="B10" s="104" t="n">
        <v>1953</v>
      </c>
      <c r="C10" s="191" t="n">
        <v>0.0720487119458406</v>
      </c>
      <c r="D10" s="192" t="n">
        <v>0.0720487119458406</v>
      </c>
      <c r="E10" s="192" t="n">
        <v>0.0720487119458406</v>
      </c>
      <c r="F10" s="193" t="n">
        <v>0.0720487119458406</v>
      </c>
      <c r="G10" s="194" t="n">
        <f aca="false">C10/C9-1</f>
        <v>-0.0169999999999999</v>
      </c>
      <c r="H10" s="195" t="n">
        <f aca="false">D10/D9-1</f>
        <v>-0.0169999999999999</v>
      </c>
      <c r="I10" s="195" t="n">
        <f aca="false">E10/E9-1</f>
        <v>-0.0169999999999999</v>
      </c>
      <c r="J10" s="196" t="n">
        <f aca="false">F10/F9-1</f>
        <v>-0.0169999999999999</v>
      </c>
    </row>
    <row r="11" customFormat="false" ht="15" hidden="false" customHeight="false" outlineLevel="0" collapsed="false">
      <c r="B11" s="104" t="n">
        <v>1954</v>
      </c>
      <c r="C11" s="191" t="n">
        <v>0.072336906793624</v>
      </c>
      <c r="D11" s="192" t="n">
        <v>0.072336906793624</v>
      </c>
      <c r="E11" s="192" t="n">
        <v>0.072336906793624</v>
      </c>
      <c r="F11" s="193" t="n">
        <v>0.072336906793624</v>
      </c>
      <c r="G11" s="194" t="n">
        <f aca="false">C11/C10-1</f>
        <v>0.004</v>
      </c>
      <c r="H11" s="195" t="n">
        <f aca="false">D11/D10-1</f>
        <v>0.004</v>
      </c>
      <c r="I11" s="195" t="n">
        <f aca="false">E11/E10-1</f>
        <v>0.004</v>
      </c>
      <c r="J11" s="196" t="n">
        <f aca="false">F11/F10-1</f>
        <v>0.004</v>
      </c>
    </row>
    <row r="12" customFormat="false" ht="15" hidden="false" customHeight="false" outlineLevel="0" collapsed="false">
      <c r="B12" s="104" t="n">
        <v>1955</v>
      </c>
      <c r="C12" s="191" t="n">
        <v>0.0729879389547666</v>
      </c>
      <c r="D12" s="192" t="n">
        <v>0.0729879389547666</v>
      </c>
      <c r="E12" s="192" t="n">
        <v>0.0729879389547666</v>
      </c>
      <c r="F12" s="193" t="n">
        <v>0.0729879389547666</v>
      </c>
      <c r="G12" s="194" t="n">
        <f aca="false">C12/C11-1</f>
        <v>0.00900000000000012</v>
      </c>
      <c r="H12" s="195" t="n">
        <f aca="false">D12/D11-1</f>
        <v>0.00900000000000012</v>
      </c>
      <c r="I12" s="195" t="n">
        <f aca="false">E12/E11-1</f>
        <v>0.00900000000000012</v>
      </c>
      <c r="J12" s="196" t="n">
        <f aca="false">F12/F11-1</f>
        <v>0.00900000000000012</v>
      </c>
    </row>
    <row r="13" customFormat="false" ht="15" hidden="false" customHeight="false" outlineLevel="0" collapsed="false">
      <c r="B13" s="104" t="n">
        <v>1956</v>
      </c>
      <c r="C13" s="191" t="n">
        <v>0.0760534323908668</v>
      </c>
      <c r="D13" s="192" t="n">
        <v>0.0760534323908668</v>
      </c>
      <c r="E13" s="192" t="n">
        <v>0.0760534323908668</v>
      </c>
      <c r="F13" s="193" t="n">
        <v>0.0760534323908668</v>
      </c>
      <c r="G13" s="194" t="n">
        <f aca="false">C13/C12-1</f>
        <v>0.0419999999999998</v>
      </c>
      <c r="H13" s="195" t="n">
        <f aca="false">D13/D12-1</f>
        <v>0.0419999999999998</v>
      </c>
      <c r="I13" s="195" t="n">
        <f aca="false">E13/E12-1</f>
        <v>0.0419999999999998</v>
      </c>
      <c r="J13" s="196" t="n">
        <f aca="false">F13/F12-1</f>
        <v>0.0419999999999998</v>
      </c>
    </row>
    <row r="14" customFormat="false" ht="15" hidden="false" customHeight="false" outlineLevel="0" collapsed="false">
      <c r="B14" s="104" t="n">
        <v>1957</v>
      </c>
      <c r="C14" s="191" t="n">
        <v>0.0783350353625928</v>
      </c>
      <c r="D14" s="192" t="n">
        <v>0.0783350353625928</v>
      </c>
      <c r="E14" s="192" t="n">
        <v>0.0783350353625928</v>
      </c>
      <c r="F14" s="193" t="n">
        <v>0.0783350353625928</v>
      </c>
      <c r="G14" s="194" t="n">
        <f aca="false">C14/C13-1</f>
        <v>0.03</v>
      </c>
      <c r="H14" s="195" t="n">
        <f aca="false">D14/D13-1</f>
        <v>0.03</v>
      </c>
      <c r="I14" s="195" t="n">
        <f aca="false">E14/E13-1</f>
        <v>0.03</v>
      </c>
      <c r="J14" s="196" t="n">
        <f aca="false">F14/F13-1</f>
        <v>0.03</v>
      </c>
    </row>
    <row r="15" customFormat="false" ht="15" hidden="false" customHeight="false" outlineLevel="0" collapsed="false">
      <c r="B15" s="104" t="n">
        <v>1958</v>
      </c>
      <c r="C15" s="191" t="n">
        <v>0.0901108903517407</v>
      </c>
      <c r="D15" s="192" t="n">
        <v>0.0901108903517407</v>
      </c>
      <c r="E15" s="192" t="n">
        <v>0.0901108903517407</v>
      </c>
      <c r="F15" s="193" t="n">
        <v>0.0901108903517407</v>
      </c>
      <c r="G15" s="194" t="n">
        <f aca="false">C15/C14-1</f>
        <v>0.150326797385621</v>
      </c>
      <c r="H15" s="195" t="n">
        <f aca="false">D15/D14-1</f>
        <v>0.150326797385621</v>
      </c>
      <c r="I15" s="195" t="n">
        <f aca="false">E15/E14-1</f>
        <v>0.150326797385621</v>
      </c>
      <c r="J15" s="196" t="n">
        <f aca="false">F15/F14-1</f>
        <v>0.150326797385621</v>
      </c>
    </row>
    <row r="16" customFormat="false" ht="15" hidden="false" customHeight="false" outlineLevel="0" collapsed="false">
      <c r="B16" s="104" t="n">
        <v>1959</v>
      </c>
      <c r="C16" s="191" t="n">
        <v>0.0956763790688157</v>
      </c>
      <c r="D16" s="192" t="n">
        <v>0.0956763790688157</v>
      </c>
      <c r="E16" s="192" t="n">
        <v>0.0956763790688157</v>
      </c>
      <c r="F16" s="193" t="n">
        <v>0.0956763790688157</v>
      </c>
      <c r="G16" s="194" t="n">
        <f aca="false">C16/C15-1</f>
        <v>0.0617626648161003</v>
      </c>
      <c r="H16" s="195" t="n">
        <f aca="false">D16/D15-1</f>
        <v>0.0617626648161003</v>
      </c>
      <c r="I16" s="195" t="n">
        <f aca="false">E16/E15-1</f>
        <v>0.0617626648161003</v>
      </c>
      <c r="J16" s="196" t="n">
        <f aca="false">F16/F15-1</f>
        <v>0.0617626648161003</v>
      </c>
    </row>
    <row r="17" customFormat="false" ht="15" hidden="false" customHeight="false" outlineLevel="0" collapsed="false">
      <c r="B17" s="104" t="n">
        <v>1960</v>
      </c>
      <c r="C17" s="191" t="n">
        <v>0.0991361694660737</v>
      </c>
      <c r="D17" s="192" t="n">
        <v>0.0991361694660737</v>
      </c>
      <c r="E17" s="192" t="n">
        <v>0.0991361694660737</v>
      </c>
      <c r="F17" s="193" t="n">
        <v>0.0991361694660737</v>
      </c>
      <c r="G17" s="194" t="n">
        <f aca="false">C17/C16-1</f>
        <v>0.0361613851917364</v>
      </c>
      <c r="H17" s="195" t="n">
        <f aca="false">D17/D16-1</f>
        <v>0.0361613851917364</v>
      </c>
      <c r="I17" s="195" t="n">
        <f aca="false">E17/E16-1</f>
        <v>0.0361613851917364</v>
      </c>
      <c r="J17" s="196" t="n">
        <f aca="false">F17/F16-1</f>
        <v>0.0361613851917364</v>
      </c>
    </row>
    <row r="18" customFormat="false" ht="15" hidden="false" customHeight="false" outlineLevel="0" collapsed="false">
      <c r="B18" s="104" t="n">
        <v>1961</v>
      </c>
      <c r="C18" s="191" t="n">
        <v>0.102411669802458</v>
      </c>
      <c r="D18" s="192" t="n">
        <v>0.102411669802458</v>
      </c>
      <c r="E18" s="192" t="n">
        <v>0.102411669802458</v>
      </c>
      <c r="F18" s="193" t="n">
        <v>0.102411669802458</v>
      </c>
      <c r="G18" s="194" t="n">
        <f aca="false">C18/C17-1</f>
        <v>0.0330404165707197</v>
      </c>
      <c r="H18" s="195" t="n">
        <f aca="false">D18/D17-1</f>
        <v>0.0330404165707197</v>
      </c>
      <c r="I18" s="195" t="n">
        <f aca="false">E18/E17-1</f>
        <v>0.0330404165707197</v>
      </c>
      <c r="J18" s="196" t="n">
        <f aca="false">F18/F17-1</f>
        <v>0.0330404165707197</v>
      </c>
    </row>
    <row r="19" customFormat="false" ht="15" hidden="false" customHeight="false" outlineLevel="0" collapsed="false">
      <c r="B19" s="104" t="n">
        <v>1962</v>
      </c>
      <c r="C19" s="191" t="n">
        <v>0.107340015133806</v>
      </c>
      <c r="D19" s="192" t="n">
        <v>0.107340015133806</v>
      </c>
      <c r="E19" s="192" t="n">
        <v>0.107340015133806</v>
      </c>
      <c r="F19" s="193" t="n">
        <v>0.107340015133806</v>
      </c>
      <c r="G19" s="194" t="n">
        <f aca="false">C19/C18-1</f>
        <v>0.0481228881518507</v>
      </c>
      <c r="H19" s="195" t="n">
        <f aca="false">D19/D18-1</f>
        <v>0.0481228881518507</v>
      </c>
      <c r="I19" s="195" t="n">
        <f aca="false">E19/E18-1</f>
        <v>0.0481228881518507</v>
      </c>
      <c r="J19" s="196" t="n">
        <f aca="false">F19/F18-1</f>
        <v>0.0481228881518507</v>
      </c>
    </row>
    <row r="20" customFormat="false" ht="15" hidden="false" customHeight="false" outlineLevel="0" collapsed="false">
      <c r="B20" s="104" t="n">
        <v>1963</v>
      </c>
      <c r="C20" s="191" t="n">
        <v>0.11248697608466</v>
      </c>
      <c r="D20" s="192" t="n">
        <v>0.11248697608466</v>
      </c>
      <c r="E20" s="192" t="n">
        <v>0.11248697608466</v>
      </c>
      <c r="F20" s="193" t="n">
        <v>0.11248697608466</v>
      </c>
      <c r="G20" s="194" t="n">
        <f aca="false">C20/C19-1</f>
        <v>0.0479500673112223</v>
      </c>
      <c r="H20" s="195" t="n">
        <f aca="false">D20/D19-1</f>
        <v>0.0479500673112223</v>
      </c>
      <c r="I20" s="195" t="n">
        <f aca="false">E20/E19-1</f>
        <v>0.0479500673112223</v>
      </c>
      <c r="J20" s="196" t="n">
        <f aca="false">F20/F19-1</f>
        <v>0.0479500673112223</v>
      </c>
    </row>
    <row r="21" customFormat="false" ht="15" hidden="false" customHeight="false" outlineLevel="0" collapsed="false">
      <c r="B21" s="104" t="n">
        <v>1964</v>
      </c>
      <c r="C21" s="191" t="n">
        <v>0.116355525561789</v>
      </c>
      <c r="D21" s="192" t="n">
        <v>0.116355525561789</v>
      </c>
      <c r="E21" s="192" t="n">
        <v>0.116355525561789</v>
      </c>
      <c r="F21" s="193" t="n">
        <v>0.116355525561789</v>
      </c>
      <c r="G21" s="194" t="n">
        <f aca="false">C21/C20-1</f>
        <v>0.0343910878555154</v>
      </c>
      <c r="H21" s="195" t="n">
        <f aca="false">D21/D20-1</f>
        <v>0.0343910878555154</v>
      </c>
      <c r="I21" s="195" t="n">
        <f aca="false">E21/E20-1</f>
        <v>0.0343910878555154</v>
      </c>
      <c r="J21" s="196" t="n">
        <f aca="false">F21/F20-1</f>
        <v>0.0343910878555154</v>
      </c>
    </row>
    <row r="22" customFormat="false" ht="15" hidden="false" customHeight="false" outlineLevel="0" collapsed="false">
      <c r="B22" s="104" t="n">
        <v>1965</v>
      </c>
      <c r="C22" s="191" t="n">
        <v>0.119256160679333</v>
      </c>
      <c r="D22" s="192" t="n">
        <v>0.119256160679333</v>
      </c>
      <c r="E22" s="192" t="n">
        <v>0.119256160679333</v>
      </c>
      <c r="F22" s="193" t="n">
        <v>0.119256160679333</v>
      </c>
      <c r="G22" s="194" t="n">
        <f aca="false">C22/C21-1</f>
        <v>0.0249290706525498</v>
      </c>
      <c r="H22" s="195" t="n">
        <f aca="false">D22/D21-1</f>
        <v>0.0249290706525498</v>
      </c>
      <c r="I22" s="195" t="n">
        <f aca="false">E22/E21-1</f>
        <v>0.0249290706525498</v>
      </c>
      <c r="J22" s="196" t="n">
        <f aca="false">F22/F21-1</f>
        <v>0.0249290706525498</v>
      </c>
    </row>
    <row r="23" customFormat="false" ht="15" hidden="false" customHeight="true" outlineLevel="0" collapsed="false">
      <c r="B23" s="104" t="n">
        <v>1966</v>
      </c>
      <c r="C23" s="191" t="n">
        <v>0.122469164768522</v>
      </c>
      <c r="D23" s="192" t="n">
        <v>0.122469164768522</v>
      </c>
      <c r="E23" s="192" t="n">
        <v>0.122469164768522</v>
      </c>
      <c r="F23" s="193" t="n">
        <v>0.122469164768522</v>
      </c>
      <c r="G23" s="194" t="n">
        <f aca="false">C23/C22-1</f>
        <v>0.0269420386409061</v>
      </c>
      <c r="H23" s="195" t="n">
        <f aca="false">D23/D22-1</f>
        <v>0.0269420386409061</v>
      </c>
      <c r="I23" s="195" t="n">
        <f aca="false">E23/E22-1</f>
        <v>0.0269420386409061</v>
      </c>
      <c r="J23" s="196" t="n">
        <f aca="false">F23/F22-1</f>
        <v>0.0269420386409061</v>
      </c>
    </row>
    <row r="24" customFormat="false" ht="15" hidden="false" customHeight="false" outlineLevel="0" collapsed="false">
      <c r="B24" s="104" t="n">
        <v>1967</v>
      </c>
      <c r="C24" s="191" t="n">
        <v>0.125807261961313</v>
      </c>
      <c r="D24" s="192" t="n">
        <v>0.125807261961313</v>
      </c>
      <c r="E24" s="192" t="n">
        <v>0.125807261961313</v>
      </c>
      <c r="F24" s="193" t="n">
        <v>0.125807261961313</v>
      </c>
      <c r="G24" s="194" t="n">
        <f aca="false">C24/C23-1</f>
        <v>0.0272566339380229</v>
      </c>
      <c r="H24" s="195" t="n">
        <f aca="false">D24/D23-1</f>
        <v>0.0272566339380229</v>
      </c>
      <c r="I24" s="195" t="n">
        <f aca="false">E24/E23-1</f>
        <v>0.0272566339380229</v>
      </c>
      <c r="J24" s="196" t="n">
        <f aca="false">F24/F23-1</f>
        <v>0.0272566339380229</v>
      </c>
    </row>
    <row r="25" customFormat="false" ht="15" hidden="false" customHeight="false" outlineLevel="0" collapsed="false">
      <c r="B25" s="104" t="n">
        <v>1968</v>
      </c>
      <c r="C25" s="191" t="n">
        <v>0.131484762186392</v>
      </c>
      <c r="D25" s="192" t="n">
        <v>0.131484762186392</v>
      </c>
      <c r="E25" s="192" t="n">
        <v>0.131484762186392</v>
      </c>
      <c r="F25" s="193" t="n">
        <v>0.131484762186392</v>
      </c>
      <c r="G25" s="194" t="n">
        <f aca="false">C25/C24-1</f>
        <v>0.0451285572594793</v>
      </c>
      <c r="H25" s="195" t="n">
        <f aca="false">D25/D24-1</f>
        <v>0.0451285572594793</v>
      </c>
      <c r="I25" s="195" t="n">
        <f aca="false">E25/E24-1</f>
        <v>0.0451285572594793</v>
      </c>
      <c r="J25" s="196" t="n">
        <f aca="false">F25/F24-1</f>
        <v>0.0451285572594793</v>
      </c>
    </row>
    <row r="26" customFormat="false" ht="15" hidden="false" customHeight="false" outlineLevel="0" collapsed="false">
      <c r="B26" s="104" t="n">
        <v>1969</v>
      </c>
      <c r="C26" s="191" t="n">
        <v>0.13996920024179</v>
      </c>
      <c r="D26" s="192" t="n">
        <v>0.13996920024179</v>
      </c>
      <c r="E26" s="192" t="n">
        <v>0.13996920024179</v>
      </c>
      <c r="F26" s="193" t="n">
        <v>0.13996920024179</v>
      </c>
      <c r="G26" s="194" t="n">
        <f aca="false">C26/C25-1</f>
        <v>0.0645279187817258</v>
      </c>
      <c r="H26" s="195" t="n">
        <f aca="false">D26/D25-1</f>
        <v>0.0645279187817258</v>
      </c>
      <c r="I26" s="195" t="n">
        <f aca="false">E26/E25-1</f>
        <v>0.0645279187817258</v>
      </c>
      <c r="J26" s="196" t="n">
        <f aca="false">F26/F25-1</f>
        <v>0.0645279187817258</v>
      </c>
    </row>
    <row r="27" customFormat="false" ht="15" hidden="false" customHeight="false" outlineLevel="0" collapsed="false">
      <c r="B27" s="104" t="n">
        <v>1970</v>
      </c>
      <c r="C27" s="191" t="n">
        <v>0.147269899952106</v>
      </c>
      <c r="D27" s="192" t="n">
        <v>0.147269899952106</v>
      </c>
      <c r="E27" s="192" t="n">
        <v>0.147269899952106</v>
      </c>
      <c r="F27" s="193" t="n">
        <v>0.147269899952106</v>
      </c>
      <c r="G27" s="194" t="n">
        <f aca="false">C27/C26-1</f>
        <v>0.052159330036212</v>
      </c>
      <c r="H27" s="195" t="n">
        <f aca="false">D27/D26-1</f>
        <v>0.052159330036212</v>
      </c>
      <c r="I27" s="195" t="n">
        <f aca="false">E27/E26-1</f>
        <v>0.052159330036212</v>
      </c>
      <c r="J27" s="196" t="n">
        <f aca="false">F27/F26-1</f>
        <v>0.052159330036212</v>
      </c>
    </row>
    <row r="28" customFormat="false" ht="15" hidden="false" customHeight="false" outlineLevel="0" collapsed="false">
      <c r="B28" s="104" t="n">
        <v>1971</v>
      </c>
      <c r="C28" s="191" t="n">
        <v>0.155630178171043</v>
      </c>
      <c r="D28" s="192" t="n">
        <v>0.155630178171043</v>
      </c>
      <c r="E28" s="192" t="n">
        <v>0.155630178171043</v>
      </c>
      <c r="F28" s="193" t="n">
        <v>0.155630178171043</v>
      </c>
      <c r="G28" s="194" t="n">
        <f aca="false">C28/C27-1</f>
        <v>0.056768411071477</v>
      </c>
      <c r="H28" s="195" t="n">
        <f aca="false">D28/D27-1</f>
        <v>0.056768411071477</v>
      </c>
      <c r="I28" s="195" t="n">
        <f aca="false">E28/E27-1</f>
        <v>0.056768411071477</v>
      </c>
      <c r="J28" s="196" t="n">
        <f aca="false">F28/F27-1</f>
        <v>0.056768411071477</v>
      </c>
    </row>
    <row r="29" customFormat="false" ht="15" hidden="false" customHeight="false" outlineLevel="0" collapsed="false">
      <c r="B29" s="104" t="n">
        <v>1972</v>
      </c>
      <c r="C29" s="191" t="n">
        <v>0.165206358355198</v>
      </c>
      <c r="D29" s="192" t="n">
        <v>0.165206358355198</v>
      </c>
      <c r="E29" s="192" t="n">
        <v>0.165206358355198</v>
      </c>
      <c r="F29" s="193" t="n">
        <v>0.165206358355198</v>
      </c>
      <c r="G29" s="194" t="n">
        <f aca="false">C29/C28-1</f>
        <v>0.0615316405641495</v>
      </c>
      <c r="H29" s="195" t="n">
        <f aca="false">D29/D28-1</f>
        <v>0.0615316405641495</v>
      </c>
      <c r="I29" s="195" t="n">
        <f aca="false">E29/E28-1</f>
        <v>0.0615316405641495</v>
      </c>
      <c r="J29" s="196" t="n">
        <f aca="false">F29/F28-1</f>
        <v>0.0615316405641495</v>
      </c>
    </row>
    <row r="30" customFormat="false" ht="15" hidden="false" customHeight="false" outlineLevel="0" collapsed="false">
      <c r="B30" s="104" t="n">
        <v>1973</v>
      </c>
      <c r="C30" s="191" t="n">
        <v>0.180429333400727</v>
      </c>
      <c r="D30" s="192" t="n">
        <v>0.180429333400727</v>
      </c>
      <c r="E30" s="192" t="n">
        <v>0.180429333400727</v>
      </c>
      <c r="F30" s="193" t="n">
        <v>0.180429333400727</v>
      </c>
      <c r="G30" s="194" t="n">
        <f aca="false">C30/C29-1</f>
        <v>0.0921452127938018</v>
      </c>
      <c r="H30" s="195" t="n">
        <f aca="false">D30/D29-1</f>
        <v>0.0921452127938018</v>
      </c>
      <c r="I30" s="195" t="n">
        <f aca="false">E30/E29-1</f>
        <v>0.0921452127938018</v>
      </c>
      <c r="J30" s="196" t="n">
        <f aca="false">F30/F29-1</f>
        <v>0.0921452127938018</v>
      </c>
    </row>
    <row r="31" customFormat="false" ht="15" hidden="false" customHeight="false" outlineLevel="0" collapsed="false">
      <c r="B31" s="104" t="n">
        <v>1974</v>
      </c>
      <c r="C31" s="191" t="n">
        <v>0.205196776612486</v>
      </c>
      <c r="D31" s="192" t="n">
        <v>0.205196776612486</v>
      </c>
      <c r="E31" s="192" t="n">
        <v>0.205196776612486</v>
      </c>
      <c r="F31" s="193" t="n">
        <v>0.205196776612486</v>
      </c>
      <c r="G31" s="194" t="n">
        <f aca="false">C31/C30-1</f>
        <v>0.137269493518284</v>
      </c>
      <c r="H31" s="195" t="n">
        <f aca="false">D31/D30-1</f>
        <v>0.137269493518284</v>
      </c>
      <c r="I31" s="195" t="n">
        <f aca="false">E31/E30-1</f>
        <v>0.137269493518284</v>
      </c>
      <c r="J31" s="196" t="n">
        <f aca="false">F31/F30-1</f>
        <v>0.137269493518284</v>
      </c>
    </row>
    <row r="32" customFormat="false" ht="15" hidden="false" customHeight="false" outlineLevel="0" collapsed="false">
      <c r="B32" s="104" t="n">
        <v>1975</v>
      </c>
      <c r="C32" s="191" t="n">
        <v>0.229343195938058</v>
      </c>
      <c r="D32" s="192" t="n">
        <v>0.229343195938058</v>
      </c>
      <c r="E32" s="192" t="n">
        <v>0.229343195938058</v>
      </c>
      <c r="F32" s="193" t="n">
        <v>0.229343195938058</v>
      </c>
      <c r="G32" s="194" t="n">
        <f aca="false">C32/C31-1</f>
        <v>0.117674457290194</v>
      </c>
      <c r="H32" s="195" t="n">
        <f aca="false">D32/D31-1</f>
        <v>0.117674457290194</v>
      </c>
      <c r="I32" s="195" t="n">
        <f aca="false">E32/E31-1</f>
        <v>0.117674457290194</v>
      </c>
      <c r="J32" s="196" t="n">
        <f aca="false">F32/F31-1</f>
        <v>0.117674457290194</v>
      </c>
    </row>
    <row r="33" customFormat="false" ht="15" hidden="false" customHeight="false" outlineLevel="0" collapsed="false">
      <c r="B33" s="104" t="n">
        <v>1976</v>
      </c>
      <c r="C33" s="191" t="n">
        <v>0.251394300423331</v>
      </c>
      <c r="D33" s="192" t="n">
        <v>0.251394300423331</v>
      </c>
      <c r="E33" s="192" t="n">
        <v>0.251394300423331</v>
      </c>
      <c r="F33" s="193" t="n">
        <v>0.251394300423331</v>
      </c>
      <c r="G33" s="194" t="n">
        <f aca="false">C33/C32-1</f>
        <v>0.0961489369461359</v>
      </c>
      <c r="H33" s="195" t="n">
        <f aca="false">D33/D32-1</f>
        <v>0.0961489369461359</v>
      </c>
      <c r="I33" s="195" t="n">
        <f aca="false">E33/E32-1</f>
        <v>0.0961489369461359</v>
      </c>
      <c r="J33" s="196" t="n">
        <f aca="false">F33/F32-1</f>
        <v>0.0961489369461359</v>
      </c>
    </row>
    <row r="34" customFormat="false" ht="15" hidden="false" customHeight="false" outlineLevel="0" collapsed="false">
      <c r="B34" s="104" t="n">
        <v>1977</v>
      </c>
      <c r="C34" s="191" t="n">
        <v>0.274947475746178</v>
      </c>
      <c r="D34" s="192" t="n">
        <v>0.274947475746178</v>
      </c>
      <c r="E34" s="192" t="n">
        <v>0.274947475746178</v>
      </c>
      <c r="F34" s="193" t="n">
        <v>0.274947475746178</v>
      </c>
      <c r="G34" s="194" t="n">
        <f aca="false">C34/C33-1</f>
        <v>0.0936901723037651</v>
      </c>
      <c r="H34" s="195" t="n">
        <f aca="false">D34/D33-1</f>
        <v>0.0936901723037651</v>
      </c>
      <c r="I34" s="195" t="n">
        <f aca="false">E34/E33-1</f>
        <v>0.0936901723037651</v>
      </c>
      <c r="J34" s="196" t="n">
        <f aca="false">F34/F33-1</f>
        <v>0.0936901723037651</v>
      </c>
    </row>
    <row r="35" customFormat="false" ht="15" hidden="false" customHeight="false" outlineLevel="0" collapsed="false">
      <c r="B35" s="104" t="n">
        <v>1978</v>
      </c>
      <c r="C35" s="191" t="n">
        <v>0.299873112576482</v>
      </c>
      <c r="D35" s="192" t="n">
        <v>0.299873112576482</v>
      </c>
      <c r="E35" s="192" t="n">
        <v>0.299873112576482</v>
      </c>
      <c r="F35" s="193" t="n">
        <v>0.299873112576482</v>
      </c>
      <c r="G35" s="194" t="n">
        <f aca="false">C35/C34-1</f>
        <v>0.0906559944318777</v>
      </c>
      <c r="H35" s="195" t="n">
        <f aca="false">D35/D34-1</f>
        <v>0.0906559944318777</v>
      </c>
      <c r="I35" s="195" t="n">
        <f aca="false">E35/E34-1</f>
        <v>0.0906559944318777</v>
      </c>
      <c r="J35" s="196" t="n">
        <f aca="false">F35/F34-1</f>
        <v>0.0906559944318777</v>
      </c>
    </row>
    <row r="36" customFormat="false" ht="15" hidden="false" customHeight="false" outlineLevel="0" collapsed="false">
      <c r="B36" s="104" t="n">
        <v>1979</v>
      </c>
      <c r="C36" s="191" t="n">
        <v>0.332128019653016</v>
      </c>
      <c r="D36" s="192" t="n">
        <v>0.332128019653016</v>
      </c>
      <c r="E36" s="192" t="n">
        <v>0.332128019653016</v>
      </c>
      <c r="F36" s="193" t="n">
        <v>0.332128019653016</v>
      </c>
      <c r="G36" s="194" t="n">
        <f aca="false">C36/C35-1</f>
        <v>0.107561851075618</v>
      </c>
      <c r="H36" s="195" t="n">
        <f aca="false">D36/D35-1</f>
        <v>0.107561851075618</v>
      </c>
      <c r="I36" s="195" t="n">
        <f aca="false">E36/E35-1</f>
        <v>0.107561851075618</v>
      </c>
      <c r="J36" s="196" t="n">
        <f aca="false">F36/F35-1</f>
        <v>0.107561851075618</v>
      </c>
    </row>
    <row r="37" customFormat="false" ht="15" hidden="false" customHeight="false" outlineLevel="0" collapsed="false">
      <c r="B37" s="104" t="n">
        <v>1980</v>
      </c>
      <c r="C37" s="191" t="n">
        <v>0.377146466347968</v>
      </c>
      <c r="D37" s="192" t="n">
        <v>0.377146466347968</v>
      </c>
      <c r="E37" s="192" t="n">
        <v>0.377146466347968</v>
      </c>
      <c r="F37" s="193" t="n">
        <v>0.377146466347968</v>
      </c>
      <c r="G37" s="194" t="n">
        <f aca="false">C37/C36-1</f>
        <v>0.135545464492833</v>
      </c>
      <c r="H37" s="195" t="n">
        <f aca="false">D37/D36-1</f>
        <v>0.135545464492833</v>
      </c>
      <c r="I37" s="195" t="n">
        <f aca="false">E37/E36-1</f>
        <v>0.135545464492833</v>
      </c>
      <c r="J37" s="196" t="n">
        <f aca="false">F37/F36-1</f>
        <v>0.135545464492833</v>
      </c>
    </row>
    <row r="38" customFormat="false" ht="15" hidden="false" customHeight="false" outlineLevel="0" collapsed="false">
      <c r="B38" s="104" t="n">
        <v>1981</v>
      </c>
      <c r="C38" s="191" t="n">
        <v>0.427701759696489</v>
      </c>
      <c r="D38" s="192" t="n">
        <v>0.427701759696489</v>
      </c>
      <c r="E38" s="192" t="n">
        <v>0.427701759696489</v>
      </c>
      <c r="F38" s="193" t="n">
        <v>0.427701759696489</v>
      </c>
      <c r="G38" s="194" t="n">
        <f aca="false">C38/C37-1</f>
        <v>0.134046843493098</v>
      </c>
      <c r="H38" s="195" t="n">
        <f aca="false">D38/D37-1</f>
        <v>0.134046843493098</v>
      </c>
      <c r="I38" s="195" t="n">
        <f aca="false">E38/E37-1</f>
        <v>0.134046843493098</v>
      </c>
      <c r="J38" s="196" t="n">
        <f aca="false">F38/F37-1</f>
        <v>0.134046843493098</v>
      </c>
    </row>
    <row r="39" customFormat="false" ht="15" hidden="false" customHeight="false" outlineLevel="0" collapsed="false">
      <c r="B39" s="104" t="n">
        <v>1982</v>
      </c>
      <c r="C39" s="191" t="n">
        <v>0.47824914055142</v>
      </c>
      <c r="D39" s="192" t="n">
        <v>0.47824914055142</v>
      </c>
      <c r="E39" s="192" t="n">
        <v>0.47824914055142</v>
      </c>
      <c r="F39" s="193" t="n">
        <v>0.47824914055142</v>
      </c>
      <c r="G39" s="194" t="n">
        <f aca="false">C39/C38-1</f>
        <v>0.118183710281671</v>
      </c>
      <c r="H39" s="195" t="n">
        <f aca="false">D39/D38-1</f>
        <v>0.118183710281671</v>
      </c>
      <c r="I39" s="195" t="n">
        <f aca="false">E39/E38-1</f>
        <v>0.118183710281671</v>
      </c>
      <c r="J39" s="196" t="n">
        <f aca="false">F39/F38-1</f>
        <v>0.118183710281671</v>
      </c>
    </row>
    <row r="40" customFormat="false" ht="15" hidden="false" customHeight="false" outlineLevel="0" collapsed="false">
      <c r="B40" s="104" t="n">
        <v>1983</v>
      </c>
      <c r="C40" s="191" t="n">
        <v>0.524259115667212</v>
      </c>
      <c r="D40" s="192" t="n">
        <v>0.524259115667212</v>
      </c>
      <c r="E40" s="192" t="n">
        <v>0.524259115667212</v>
      </c>
      <c r="F40" s="193" t="n">
        <v>0.524259115667212</v>
      </c>
      <c r="G40" s="194" t="n">
        <f aca="false">C40/C39-1</f>
        <v>0.0962050346033916</v>
      </c>
      <c r="H40" s="195" t="n">
        <f aca="false">D40/D39-1</f>
        <v>0.0962050346033916</v>
      </c>
      <c r="I40" s="195" t="n">
        <f aca="false">E40/E39-1</f>
        <v>0.0962050346033916</v>
      </c>
      <c r="J40" s="196" t="n">
        <f aca="false">F40/F39-1</f>
        <v>0.0962050346033916</v>
      </c>
    </row>
    <row r="41" customFormat="false" ht="15" hidden="false" customHeight="false" outlineLevel="0" collapsed="false">
      <c r="B41" s="104" t="n">
        <v>1984</v>
      </c>
      <c r="C41" s="191" t="n">
        <v>0.563101054722118</v>
      </c>
      <c r="D41" s="192" t="n">
        <v>0.563101054722118</v>
      </c>
      <c r="E41" s="192" t="n">
        <v>0.563101054722118</v>
      </c>
      <c r="F41" s="193" t="n">
        <v>0.563101054722118</v>
      </c>
      <c r="G41" s="194" t="n">
        <f aca="false">C41/C40-1</f>
        <v>0.0740892011109298</v>
      </c>
      <c r="H41" s="195" t="n">
        <f aca="false">D41/D40-1</f>
        <v>0.0740892011109298</v>
      </c>
      <c r="I41" s="195" t="n">
        <f aca="false">E41/E40-1</f>
        <v>0.0740892011109298</v>
      </c>
      <c r="J41" s="196" t="n">
        <f aca="false">F41/F40-1</f>
        <v>0.0740892011109298</v>
      </c>
    </row>
    <row r="42" customFormat="false" ht="15" hidden="false" customHeight="false" outlineLevel="0" collapsed="false">
      <c r="B42" s="104" t="n">
        <v>1985</v>
      </c>
      <c r="C42" s="191" t="n">
        <v>0.59590967426592</v>
      </c>
      <c r="D42" s="192" t="n">
        <v>0.59590967426592</v>
      </c>
      <c r="E42" s="192" t="n">
        <v>0.59590967426592</v>
      </c>
      <c r="F42" s="193" t="n">
        <v>0.59590967426592</v>
      </c>
      <c r="G42" s="194" t="n">
        <f aca="false">C42/C41-1</f>
        <v>0.0582641770401104</v>
      </c>
      <c r="H42" s="195" t="n">
        <f aca="false">D42/D41-1</f>
        <v>0.0582641770401104</v>
      </c>
      <c r="I42" s="195" t="n">
        <f aca="false">E42/E41-1</f>
        <v>0.0582641770401104</v>
      </c>
      <c r="J42" s="196" t="n">
        <f aca="false">F42/F41-1</f>
        <v>0.0582641770401104</v>
      </c>
    </row>
    <row r="43" customFormat="false" ht="15" hidden="false" customHeight="false" outlineLevel="0" collapsed="false">
      <c r="B43" s="104" t="n">
        <v>1986</v>
      </c>
      <c r="C43" s="191" t="n">
        <v>0.611748068678898</v>
      </c>
      <c r="D43" s="192" t="n">
        <v>0.611748068678898</v>
      </c>
      <c r="E43" s="192" t="n">
        <v>0.611748068678898</v>
      </c>
      <c r="F43" s="193" t="n">
        <v>0.611748068678898</v>
      </c>
      <c r="G43" s="194" t="n">
        <f aca="false">C43/C42-1</f>
        <v>0.0265785153303457</v>
      </c>
      <c r="H43" s="195" t="n">
        <f aca="false">D43/D42-1</f>
        <v>0.0265785153303457</v>
      </c>
      <c r="I43" s="195" t="n">
        <f aca="false">E43/E42-1</f>
        <v>0.0265785153303457</v>
      </c>
      <c r="J43" s="196" t="n">
        <f aca="false">F43/F42-1</f>
        <v>0.0265785153303457</v>
      </c>
    </row>
    <row r="44" customFormat="false" ht="15" hidden="false" customHeight="false" outlineLevel="0" collapsed="false">
      <c r="B44" s="104" t="n">
        <v>1987</v>
      </c>
      <c r="C44" s="191" t="n">
        <v>0.63101131510899</v>
      </c>
      <c r="D44" s="192" t="n">
        <v>0.63101131510899</v>
      </c>
      <c r="E44" s="192" t="n">
        <v>0.63101131510899</v>
      </c>
      <c r="F44" s="193" t="n">
        <v>0.63101131510899</v>
      </c>
      <c r="G44" s="194" t="n">
        <f aca="false">C44/C43-1</f>
        <v>0.0314888553251866</v>
      </c>
      <c r="H44" s="195" t="n">
        <f aca="false">D44/D43-1</f>
        <v>0.0314888553251866</v>
      </c>
      <c r="I44" s="195" t="n">
        <f aca="false">E44/E43-1</f>
        <v>0.0314888553251866</v>
      </c>
      <c r="J44" s="196" t="n">
        <f aca="false">F44/F43-1</f>
        <v>0.0314888553251866</v>
      </c>
    </row>
    <row r="45" customFormat="false" ht="15" hidden="false" customHeight="false" outlineLevel="0" collapsed="false">
      <c r="B45" s="104" t="n">
        <v>1988</v>
      </c>
      <c r="C45" s="191" t="n">
        <v>0.647975100992449</v>
      </c>
      <c r="D45" s="192" t="n">
        <v>0.647975100992449</v>
      </c>
      <c r="E45" s="192" t="n">
        <v>0.647975100992449</v>
      </c>
      <c r="F45" s="193" t="n">
        <v>0.647975100992449</v>
      </c>
      <c r="G45" s="194" t="n">
        <f aca="false">C45/C44-1</f>
        <v>0.0268834892137051</v>
      </c>
      <c r="H45" s="195" t="n">
        <f aca="false">D45/D44-1</f>
        <v>0.0268834892137051</v>
      </c>
      <c r="I45" s="195" t="n">
        <f aca="false">E45/E44-1</f>
        <v>0.0268834892137051</v>
      </c>
      <c r="J45" s="196" t="n">
        <f aca="false">F45/F44-1</f>
        <v>0.0268834892137051</v>
      </c>
    </row>
    <row r="46" customFormat="false" ht="15" hidden="false" customHeight="false" outlineLevel="0" collapsed="false">
      <c r="B46" s="104" t="n">
        <v>1989</v>
      </c>
      <c r="C46" s="191" t="n">
        <v>0.671355971163631</v>
      </c>
      <c r="D46" s="192" t="n">
        <v>0.671355971163631</v>
      </c>
      <c r="E46" s="192" t="n">
        <v>0.671355971163631</v>
      </c>
      <c r="F46" s="193" t="n">
        <v>0.671355971163631</v>
      </c>
      <c r="G46" s="194" t="n">
        <f aca="false">C46/C45-1</f>
        <v>0.0360829762368522</v>
      </c>
      <c r="H46" s="195" t="n">
        <f aca="false">D46/D45-1</f>
        <v>0.0360829762368522</v>
      </c>
      <c r="I46" s="195" t="n">
        <f aca="false">E46/E45-1</f>
        <v>0.0360829762368522</v>
      </c>
      <c r="J46" s="196" t="n">
        <f aca="false">F46/F45-1</f>
        <v>0.0360829762368522</v>
      </c>
    </row>
    <row r="47" customFormat="false" ht="15" hidden="false" customHeight="false" outlineLevel="0" collapsed="false">
      <c r="B47" s="104" t="n">
        <v>1990</v>
      </c>
      <c r="C47" s="191" t="n">
        <v>0.693998098450434</v>
      </c>
      <c r="D47" s="192" t="n">
        <v>0.693998098450434</v>
      </c>
      <c r="E47" s="192" t="n">
        <v>0.693998098450434</v>
      </c>
      <c r="F47" s="193" t="n">
        <v>0.693998098450434</v>
      </c>
      <c r="G47" s="194" t="n">
        <f aca="false">C47/C46-1</f>
        <v>0.0337259639585221</v>
      </c>
      <c r="H47" s="195" t="n">
        <f aca="false">D47/D46-1</f>
        <v>0.0337259639585221</v>
      </c>
      <c r="I47" s="195" t="n">
        <f aca="false">E47/E46-1</f>
        <v>0.0337259639585221</v>
      </c>
      <c r="J47" s="196" t="n">
        <f aca="false">F47/F46-1</f>
        <v>0.0337259639585221</v>
      </c>
    </row>
    <row r="48" customFormat="false" ht="15" hidden="false" customHeight="false" outlineLevel="0" collapsed="false">
      <c r="B48" s="104" t="n">
        <v>1991</v>
      </c>
      <c r="C48" s="191" t="n">
        <v>0.716540960117038</v>
      </c>
      <c r="D48" s="192" t="n">
        <v>0.716540960117038</v>
      </c>
      <c r="E48" s="192" t="n">
        <v>0.716540960117038</v>
      </c>
      <c r="F48" s="193" t="n">
        <v>0.716540960117038</v>
      </c>
      <c r="G48" s="194" t="n">
        <f aca="false">C48/C47-1</f>
        <v>0.0324825986078885</v>
      </c>
      <c r="H48" s="195" t="n">
        <f aca="false">D48/D47-1</f>
        <v>0.0324825986078885</v>
      </c>
      <c r="I48" s="195" t="n">
        <f aca="false">E48/E47-1</f>
        <v>0.0324825986078885</v>
      </c>
      <c r="J48" s="196" t="n">
        <f aca="false">F48/F47-1</f>
        <v>0.0324825986078885</v>
      </c>
      <c r="L48" s="198"/>
      <c r="N48" s="198"/>
    </row>
    <row r="49" customFormat="false" ht="15" hidden="false" customHeight="false" outlineLevel="0" collapsed="false">
      <c r="B49" s="104" t="n">
        <v>1992</v>
      </c>
      <c r="C49" s="191" t="n">
        <v>0.73344810636699</v>
      </c>
      <c r="D49" s="192" t="n">
        <v>0.73344810636699</v>
      </c>
      <c r="E49" s="192" t="n">
        <v>0.73344810636699</v>
      </c>
      <c r="F49" s="193" t="n">
        <v>0.73344810636699</v>
      </c>
      <c r="G49" s="194" t="n">
        <f aca="false">C49/C48-1</f>
        <v>0.0235955056179775</v>
      </c>
      <c r="H49" s="195" t="n">
        <f aca="false">D49/D48-1</f>
        <v>0.0235955056179775</v>
      </c>
      <c r="I49" s="195" t="n">
        <f aca="false">E49/E48-1</f>
        <v>0.0235955056179775</v>
      </c>
      <c r="J49" s="196" t="n">
        <f aca="false">F49/F48-1</f>
        <v>0.0235955056179775</v>
      </c>
      <c r="N49" s="198"/>
    </row>
    <row r="50" customFormat="false" ht="15" hidden="false" customHeight="false" outlineLevel="0" collapsed="false">
      <c r="B50" s="104" t="n">
        <v>1993</v>
      </c>
      <c r="C50" s="191" t="n">
        <v>0.748745048212185</v>
      </c>
      <c r="D50" s="192" t="n">
        <v>0.748745048212185</v>
      </c>
      <c r="E50" s="192" t="n">
        <v>0.748745048212185</v>
      </c>
      <c r="F50" s="193" t="n">
        <v>0.748745048212185</v>
      </c>
      <c r="G50" s="194" t="n">
        <f aca="false">C50/C49-1</f>
        <v>0.0208562019758505</v>
      </c>
      <c r="H50" s="195" t="n">
        <f aca="false">D50/D49-1</f>
        <v>0.0208562019758505</v>
      </c>
      <c r="I50" s="195" t="n">
        <f aca="false">E50/E49-1</f>
        <v>0.0208562019758505</v>
      </c>
      <c r="J50" s="196" t="n">
        <f aca="false">F50/F49-1</f>
        <v>0.0208562019758505</v>
      </c>
      <c r="N50" s="198"/>
    </row>
    <row r="51" customFormat="false" ht="15" hidden="false" customHeight="false" outlineLevel="0" collapsed="false">
      <c r="B51" s="104" t="n">
        <v>1994</v>
      </c>
      <c r="C51" s="191" t="n">
        <v>0.760821581247866</v>
      </c>
      <c r="D51" s="192" t="n">
        <v>0.760821581247866</v>
      </c>
      <c r="E51" s="192" t="n">
        <v>0.760821581247866</v>
      </c>
      <c r="F51" s="193" t="n">
        <v>0.760821581247866</v>
      </c>
      <c r="G51" s="194" t="n">
        <f aca="false">C51/C50-1</f>
        <v>0.0161290322580645</v>
      </c>
      <c r="H51" s="195" t="n">
        <f aca="false">D51/D50-1</f>
        <v>0.0161290322580645</v>
      </c>
      <c r="I51" s="195" t="n">
        <f aca="false">E51/E50-1</f>
        <v>0.0161290322580645</v>
      </c>
      <c r="J51" s="196" t="n">
        <f aca="false">F51/F50-1</f>
        <v>0.0161290322580645</v>
      </c>
      <c r="N51" s="198"/>
    </row>
    <row r="52" customFormat="false" ht="15" hidden="false" customHeight="false" outlineLevel="0" collapsed="false">
      <c r="B52" s="104" t="n">
        <v>1995</v>
      </c>
      <c r="C52" s="191" t="n">
        <v>0.774508318688304</v>
      </c>
      <c r="D52" s="192" t="n">
        <v>0.774508318688304</v>
      </c>
      <c r="E52" s="192" t="n">
        <v>0.774508318688304</v>
      </c>
      <c r="F52" s="193" t="n">
        <v>0.774508318688304</v>
      </c>
      <c r="G52" s="194" t="n">
        <f aca="false">C52/C51-1</f>
        <v>0.0179894179894182</v>
      </c>
      <c r="H52" s="195" t="n">
        <f aca="false">D52/D51-1</f>
        <v>0.0179894179894182</v>
      </c>
      <c r="I52" s="195" t="n">
        <f aca="false">E52/E51-1</f>
        <v>0.0179894179894182</v>
      </c>
      <c r="J52" s="196" t="n">
        <f aca="false">F52/F51-1</f>
        <v>0.0179894179894182</v>
      </c>
      <c r="N52" s="198"/>
    </row>
    <row r="53" customFormat="false" ht="15" hidden="false" customHeight="false" outlineLevel="0" collapsed="false">
      <c r="B53" s="104" t="n">
        <v>1996</v>
      </c>
      <c r="C53" s="191" t="n">
        <v>0.789805260533499</v>
      </c>
      <c r="D53" s="192" t="n">
        <v>0.789805260533499</v>
      </c>
      <c r="E53" s="192" t="n">
        <v>0.789805260533499</v>
      </c>
      <c r="F53" s="193" t="n">
        <v>0.789805260533499</v>
      </c>
      <c r="G53" s="194" t="n">
        <f aca="false">C53/C52-1</f>
        <v>0.0197505197505194</v>
      </c>
      <c r="H53" s="195" t="n">
        <f aca="false">D53/D52-1</f>
        <v>0.0197505197505194</v>
      </c>
      <c r="I53" s="195" t="n">
        <f aca="false">E53/E52-1</f>
        <v>0.0197505197505194</v>
      </c>
      <c r="J53" s="196" t="n">
        <f aca="false">F53/F52-1</f>
        <v>0.0197505197505194</v>
      </c>
      <c r="N53" s="198"/>
    </row>
    <row r="54" customFormat="false" ht="15" hidden="false" customHeight="false" outlineLevel="0" collapsed="false">
      <c r="B54" s="104" t="n">
        <v>1997</v>
      </c>
      <c r="C54" s="191" t="n">
        <v>0.799466486962043</v>
      </c>
      <c r="D54" s="192" t="n">
        <v>0.799466486962043</v>
      </c>
      <c r="E54" s="192" t="n">
        <v>0.799466486962043</v>
      </c>
      <c r="F54" s="193" t="n">
        <v>0.799466486962043</v>
      </c>
      <c r="G54" s="194" t="n">
        <f aca="false">C54/C53-1</f>
        <v>0.0122324159021405</v>
      </c>
      <c r="H54" s="195" t="n">
        <f aca="false">D54/D53-1</f>
        <v>0.0122324159021405</v>
      </c>
      <c r="I54" s="195" t="n">
        <f aca="false">E54/E53-1</f>
        <v>0.0122324159021405</v>
      </c>
      <c r="J54" s="196" t="n">
        <f aca="false">F54/F53-1</f>
        <v>0.0122324159021405</v>
      </c>
      <c r="N54" s="198"/>
    </row>
    <row r="55" customFormat="false" ht="15" hidden="false" customHeight="false" outlineLevel="0" collapsed="false">
      <c r="B55" s="104" t="n">
        <v>1998</v>
      </c>
      <c r="C55" s="191" t="n">
        <v>0.805102202378694</v>
      </c>
      <c r="D55" s="192" t="n">
        <v>0.805102202378694</v>
      </c>
      <c r="E55" s="192" t="n">
        <v>0.805102202378694</v>
      </c>
      <c r="F55" s="193" t="n">
        <v>0.805102202378694</v>
      </c>
      <c r="G55" s="194" t="n">
        <f aca="false">C55/C54-1</f>
        <v>0.00704934541792546</v>
      </c>
      <c r="H55" s="195" t="n">
        <f aca="false">D55/D54-1</f>
        <v>0.00704934541792546</v>
      </c>
      <c r="I55" s="195" t="n">
        <f aca="false">E55/E54-1</f>
        <v>0.00704934541792546</v>
      </c>
      <c r="J55" s="196" t="n">
        <f aca="false">F55/F54-1</f>
        <v>0.00704934541792546</v>
      </c>
      <c r="N55" s="198"/>
    </row>
    <row r="56" customFormat="false" ht="15" hidden="false" customHeight="false" outlineLevel="0" collapsed="false">
      <c r="B56" s="104" t="n">
        <v>1999</v>
      </c>
      <c r="C56" s="191" t="n">
        <v>0.809127713390587</v>
      </c>
      <c r="D56" s="192" t="n">
        <v>0.809127713390587</v>
      </c>
      <c r="E56" s="192" t="n">
        <v>0.809127713390587</v>
      </c>
      <c r="F56" s="193" t="n">
        <v>0.809127713390587</v>
      </c>
      <c r="G56" s="194" t="n">
        <f aca="false">C56/C55-1</f>
        <v>0.00499999999999989</v>
      </c>
      <c r="H56" s="195" t="n">
        <f aca="false">D56/D55-1</f>
        <v>0.00499999999999989</v>
      </c>
      <c r="I56" s="195" t="n">
        <f aca="false">E56/E55-1</f>
        <v>0.00499999999999989</v>
      </c>
      <c r="J56" s="196" t="n">
        <f aca="false">F56/F55-1</f>
        <v>0.00499999999999989</v>
      </c>
      <c r="N56" s="198"/>
    </row>
    <row r="57" customFormat="false" ht="15" hidden="false" customHeight="false" outlineLevel="0" collapsed="false">
      <c r="B57" s="104" t="n">
        <v>2000</v>
      </c>
      <c r="C57" s="191" t="n">
        <v>0.822814450831026</v>
      </c>
      <c r="D57" s="192" t="n">
        <v>0.822814450831026</v>
      </c>
      <c r="E57" s="192" t="n">
        <v>0.822814450831026</v>
      </c>
      <c r="F57" s="193" t="n">
        <v>0.822814450831026</v>
      </c>
      <c r="G57" s="194" t="n">
        <f aca="false">C57/C56-1</f>
        <v>0.0169154228855724</v>
      </c>
      <c r="H57" s="195" t="n">
        <f aca="false">D57/D56-1</f>
        <v>0.0169154228855724</v>
      </c>
      <c r="I57" s="195" t="n">
        <f aca="false">E57/E56-1</f>
        <v>0.0169154228855724</v>
      </c>
      <c r="J57" s="196" t="n">
        <f aca="false">F57/F56-1</f>
        <v>0.0169154228855724</v>
      </c>
      <c r="N57" s="198"/>
    </row>
    <row r="58" customFormat="false" ht="15" hidden="false" customHeight="false" outlineLevel="0" collapsed="false">
      <c r="B58" s="104" t="n">
        <v>2001</v>
      </c>
      <c r="C58" s="191" t="n">
        <v>0.836501188271463</v>
      </c>
      <c r="D58" s="192" t="n">
        <v>0.836501188271463</v>
      </c>
      <c r="E58" s="192" t="n">
        <v>0.836501188271463</v>
      </c>
      <c r="F58" s="193" t="n">
        <v>0.836501188271463</v>
      </c>
      <c r="G58" s="194" t="n">
        <f aca="false">C58/C57-1</f>
        <v>0.0166340508806262</v>
      </c>
      <c r="H58" s="195" t="n">
        <f aca="false">D58/D57-1</f>
        <v>0.0166340508806262</v>
      </c>
      <c r="I58" s="195" t="n">
        <f aca="false">E58/E57-1</f>
        <v>0.0166340508806262</v>
      </c>
      <c r="J58" s="196" t="n">
        <f aca="false">F58/F57-1</f>
        <v>0.0166340508806262</v>
      </c>
      <c r="N58" s="198"/>
    </row>
    <row r="59" customFormat="false" ht="15" hidden="false" customHeight="false" outlineLevel="0" collapsed="false">
      <c r="B59" s="104" t="n">
        <v>2002</v>
      </c>
      <c r="C59" s="191" t="n">
        <v>0.852603232319037</v>
      </c>
      <c r="D59" s="192" t="n">
        <v>0.852603232319037</v>
      </c>
      <c r="E59" s="192" t="n">
        <v>0.852603232319037</v>
      </c>
      <c r="F59" s="193" t="n">
        <v>0.852603232319037</v>
      </c>
      <c r="G59" s="194" t="n">
        <f aca="false">C59/C58-1</f>
        <v>0.0192492781520695</v>
      </c>
      <c r="H59" s="195" t="n">
        <f aca="false">D59/D58-1</f>
        <v>0.0192492781520695</v>
      </c>
      <c r="I59" s="195" t="n">
        <f aca="false">E59/E58-1</f>
        <v>0.0192492781520695</v>
      </c>
      <c r="J59" s="196" t="n">
        <f aca="false">F59/F58-1</f>
        <v>0.0192492781520695</v>
      </c>
      <c r="N59" s="198"/>
    </row>
    <row r="60" customFormat="false" ht="15" hidden="false" customHeight="false" outlineLevel="0" collapsed="false">
      <c r="B60" s="104" t="n">
        <v>2003</v>
      </c>
      <c r="C60" s="191" t="n">
        <v>0.870315480771368</v>
      </c>
      <c r="D60" s="192" t="n">
        <v>0.870315480771368</v>
      </c>
      <c r="E60" s="192" t="n">
        <v>0.870315480771368</v>
      </c>
      <c r="F60" s="193" t="n">
        <v>0.870315480771368</v>
      </c>
      <c r="G60" s="194" t="n">
        <f aca="false">C60/C59-1</f>
        <v>0.0207743153918789</v>
      </c>
      <c r="H60" s="195" t="n">
        <f aca="false">D60/D59-1</f>
        <v>0.0207743153918789</v>
      </c>
      <c r="I60" s="195" t="n">
        <f aca="false">E60/E59-1</f>
        <v>0.0207743153918789</v>
      </c>
      <c r="J60" s="196" t="n">
        <f aca="false">F60/F59-1</f>
        <v>0.0207743153918789</v>
      </c>
      <c r="N60" s="198"/>
    </row>
    <row r="61" customFormat="false" ht="15" hidden="false" customHeight="false" outlineLevel="0" collapsed="false">
      <c r="B61" s="104" t="n">
        <v>2004</v>
      </c>
      <c r="C61" s="191" t="n">
        <v>0.888832831426078</v>
      </c>
      <c r="D61" s="192" t="n">
        <v>0.888832831426078</v>
      </c>
      <c r="E61" s="192" t="n">
        <v>0.888832831426078</v>
      </c>
      <c r="F61" s="193" t="n">
        <v>0.888832831426078</v>
      </c>
      <c r="G61" s="194" t="n">
        <f aca="false">C61/C60-1</f>
        <v>0.021276595744681</v>
      </c>
      <c r="H61" s="195" t="n">
        <f aca="false">D61/D60-1</f>
        <v>0.021276595744681</v>
      </c>
      <c r="I61" s="195" t="n">
        <f aca="false">E61/E60-1</f>
        <v>0.021276595744681</v>
      </c>
      <c r="J61" s="196" t="n">
        <f aca="false">F61/F60-1</f>
        <v>0.021276595744681</v>
      </c>
      <c r="N61" s="198"/>
    </row>
    <row r="62" customFormat="false" ht="15" hidden="false" customHeight="false" outlineLevel="0" collapsed="false">
      <c r="B62" s="104" t="n">
        <v>2005</v>
      </c>
      <c r="C62" s="191" t="n">
        <v>0.904934875473653</v>
      </c>
      <c r="D62" s="192" t="n">
        <v>0.904934875473653</v>
      </c>
      <c r="E62" s="192" t="n">
        <v>0.904934875473653</v>
      </c>
      <c r="F62" s="193" t="n">
        <v>0.904934875473653</v>
      </c>
      <c r="G62" s="194" t="n">
        <f aca="false">C62/C61-1</f>
        <v>0.0181159420289858</v>
      </c>
      <c r="H62" s="195" t="n">
        <f aca="false">D62/D61-1</f>
        <v>0.0181159420289858</v>
      </c>
      <c r="I62" s="195" t="n">
        <f aca="false">E62/E61-1</f>
        <v>0.0181159420289858</v>
      </c>
      <c r="J62" s="196" t="n">
        <f aca="false">F62/F61-1</f>
        <v>0.0181159420289858</v>
      </c>
      <c r="N62" s="198"/>
    </row>
    <row r="63" customFormat="false" ht="15" hidden="false" customHeight="false" outlineLevel="0" collapsed="false">
      <c r="B63" s="104" t="n">
        <v>2006</v>
      </c>
      <c r="C63" s="191" t="n">
        <v>0.91974875599742</v>
      </c>
      <c r="D63" s="192" t="n">
        <v>0.91974875599742</v>
      </c>
      <c r="E63" s="192" t="n">
        <v>0.91974875599742</v>
      </c>
      <c r="F63" s="193" t="n">
        <v>0.91974875599742</v>
      </c>
      <c r="G63" s="194" t="n">
        <f aca="false">C63/C62-1</f>
        <v>0.0163701067615658</v>
      </c>
      <c r="H63" s="195" t="n">
        <f aca="false">D63/D62-1</f>
        <v>0.0163701067615658</v>
      </c>
      <c r="I63" s="195" t="n">
        <f aca="false">E63/E62-1</f>
        <v>0.0163701067615658</v>
      </c>
      <c r="J63" s="196" t="n">
        <f aca="false">F63/F62-1</f>
        <v>0.0163701067615658</v>
      </c>
      <c r="N63" s="198"/>
    </row>
    <row r="64" customFormat="false" ht="15" hidden="false" customHeight="false" outlineLevel="0" collapsed="false">
      <c r="B64" s="104" t="n">
        <v>2007</v>
      </c>
      <c r="C64" s="191" t="n">
        <v>0.933435493437858</v>
      </c>
      <c r="D64" s="192" t="n">
        <v>0.933435493437858</v>
      </c>
      <c r="E64" s="192" t="n">
        <v>0.933435493437858</v>
      </c>
      <c r="F64" s="193" t="n">
        <v>0.933435493437858</v>
      </c>
      <c r="G64" s="194" t="n">
        <f aca="false">C64/C63-1</f>
        <v>0.0148809523809521</v>
      </c>
      <c r="H64" s="195" t="n">
        <f aca="false">D64/D63-1</f>
        <v>0.0148809523809521</v>
      </c>
      <c r="I64" s="195" t="n">
        <f aca="false">E64/E63-1</f>
        <v>0.0148809523809521</v>
      </c>
      <c r="J64" s="196" t="n">
        <f aca="false">F64/F63-1</f>
        <v>0.0148809523809521</v>
      </c>
      <c r="N64" s="198"/>
    </row>
    <row r="65" customFormat="false" ht="15" hidden="false" customHeight="false" outlineLevel="0" collapsed="false">
      <c r="B65" s="104" t="n">
        <v>2008</v>
      </c>
      <c r="C65" s="191" t="n">
        <v>0.959681825235404</v>
      </c>
      <c r="D65" s="192" t="n">
        <v>0.959681825235404</v>
      </c>
      <c r="E65" s="192" t="n">
        <v>0.959681825235404</v>
      </c>
      <c r="F65" s="193" t="n">
        <v>0.959681825235404</v>
      </c>
      <c r="G65" s="194" t="n">
        <f aca="false">C65/C64-1</f>
        <v>0.0281179920648613</v>
      </c>
      <c r="H65" s="195" t="n">
        <f aca="false">D65/D64-1</f>
        <v>0.0281179920648613</v>
      </c>
      <c r="I65" s="195" t="n">
        <f aca="false">E65/E64-1</f>
        <v>0.0281179920648613</v>
      </c>
      <c r="J65" s="196" t="n">
        <f aca="false">F65/F64-1</f>
        <v>0.0281179920648613</v>
      </c>
      <c r="N65" s="198"/>
    </row>
    <row r="66" customFormat="false" ht="15" hidden="false" customHeight="false" outlineLevel="0" collapsed="false">
      <c r="B66" s="104" t="n">
        <v>2009</v>
      </c>
      <c r="C66" s="191" t="n">
        <v>0.96056743765802</v>
      </c>
      <c r="D66" s="192" t="n">
        <v>0.96056743765802</v>
      </c>
      <c r="E66" s="192" t="n">
        <v>0.96056743765802</v>
      </c>
      <c r="F66" s="193" t="n">
        <v>0.96056743765802</v>
      </c>
      <c r="G66" s="194" t="n">
        <f aca="false">C66/C65-1</f>
        <v>0.000922818791946334</v>
      </c>
      <c r="H66" s="195" t="n">
        <f aca="false">D66/D65-1</f>
        <v>0.000922818791946334</v>
      </c>
      <c r="I66" s="195" t="n">
        <f aca="false">E66/E65-1</f>
        <v>0.000922818791946334</v>
      </c>
      <c r="J66" s="196" t="n">
        <f aca="false">F66/F65-1</f>
        <v>0.000922818791946334</v>
      </c>
      <c r="N66" s="198"/>
    </row>
    <row r="67" customFormat="false" ht="15" hidden="false" customHeight="false" outlineLevel="0" collapsed="false">
      <c r="B67" s="104" t="n">
        <v>2010</v>
      </c>
      <c r="C67" s="191" t="n">
        <v>0.975220297741312</v>
      </c>
      <c r="D67" s="192" t="n">
        <v>0.975220297741312</v>
      </c>
      <c r="E67" s="192" t="n">
        <v>0.975220297741312</v>
      </c>
      <c r="F67" s="193" t="n">
        <v>0.975220297741312</v>
      </c>
      <c r="G67" s="194" t="n">
        <f aca="false">C67/C66-1</f>
        <v>0.0152543793479172</v>
      </c>
      <c r="H67" s="195" t="n">
        <f aca="false">D67/D66-1</f>
        <v>0.0152543793479172</v>
      </c>
      <c r="I67" s="195" t="n">
        <f aca="false">E67/E66-1</f>
        <v>0.0152543793479172</v>
      </c>
      <c r="J67" s="196" t="n">
        <f aca="false">F67/F66-1</f>
        <v>0.0152543793479172</v>
      </c>
      <c r="N67" s="198"/>
    </row>
    <row r="68" customFormat="false" ht="15" hidden="false" customHeight="false" outlineLevel="0" collapsed="false">
      <c r="B68" s="104" t="n">
        <v>2011</v>
      </c>
      <c r="C68" s="191" t="n">
        <v>0.995911424342445</v>
      </c>
      <c r="D68" s="192" t="n">
        <v>0.995911424342445</v>
      </c>
      <c r="E68" s="192" t="n">
        <v>0.995911424342445</v>
      </c>
      <c r="F68" s="193" t="n">
        <v>0.995911424342445</v>
      </c>
      <c r="G68" s="194" t="n">
        <f aca="false">C68/C67-1</f>
        <v>0.0212168744324281</v>
      </c>
      <c r="H68" s="195" t="n">
        <f aca="false">D68/D67-1</f>
        <v>0.0212168744324281</v>
      </c>
      <c r="I68" s="195" t="n">
        <f aca="false">E68/E67-1</f>
        <v>0.0212168744324281</v>
      </c>
      <c r="J68" s="196" t="n">
        <f aca="false">F68/F67-1</f>
        <v>0.0212168744324281</v>
      </c>
      <c r="N68" s="198"/>
    </row>
    <row r="69" customFormat="false" ht="15" hidden="false" customHeight="false" outlineLevel="0" collapsed="false">
      <c r="B69" s="104" t="n">
        <v>2012</v>
      </c>
      <c r="C69" s="191" t="n">
        <v>1.01539489764001</v>
      </c>
      <c r="D69" s="192" t="n">
        <v>1.01539489764001</v>
      </c>
      <c r="E69" s="192" t="n">
        <v>1.01539489764001</v>
      </c>
      <c r="F69" s="193" t="n">
        <v>1.01539489764001</v>
      </c>
      <c r="G69" s="194" t="n">
        <f aca="false">C69/C68-1</f>
        <v>0.0195634599838317</v>
      </c>
      <c r="H69" s="195" t="n">
        <f aca="false">D69/D68-1</f>
        <v>0.0195634599838317</v>
      </c>
      <c r="I69" s="195" t="n">
        <f aca="false">E69/E68-1</f>
        <v>0.0195634599838317</v>
      </c>
      <c r="J69" s="196" t="n">
        <f aca="false">F69/F68-1</f>
        <v>0.0195634599838317</v>
      </c>
      <c r="N69" s="198"/>
    </row>
    <row r="70" customFormat="false" ht="15" hidden="false" customHeight="false" outlineLevel="0" collapsed="false">
      <c r="B70" s="104" t="n">
        <v>2013</v>
      </c>
      <c r="C70" s="191" t="n">
        <v>1.02417051164594</v>
      </c>
      <c r="D70" s="192" t="n">
        <v>1.02417051164594</v>
      </c>
      <c r="E70" s="192" t="n">
        <v>1.02417051164594</v>
      </c>
      <c r="F70" s="193" t="n">
        <v>1.02417051164594</v>
      </c>
      <c r="G70" s="194" t="n">
        <f aca="false">C70/C69-1</f>
        <v>0.00864256263875651</v>
      </c>
      <c r="H70" s="195" t="n">
        <f aca="false">D70/D69-1</f>
        <v>0.00864256263875651</v>
      </c>
      <c r="I70" s="195" t="n">
        <f aca="false">E70/E69-1</f>
        <v>0.00864256263875651</v>
      </c>
      <c r="J70" s="196" t="n">
        <f aca="false">F70/F69-1</f>
        <v>0.00864256263875651</v>
      </c>
      <c r="N70" s="198"/>
    </row>
    <row r="71" customFormat="false" ht="15" hidden="false" customHeight="false" outlineLevel="0" collapsed="false">
      <c r="B71" s="104" t="n">
        <v>2014</v>
      </c>
      <c r="C71" s="191" t="n">
        <v>1.02932316574116</v>
      </c>
      <c r="D71" s="192" t="n">
        <v>1.02932316574116</v>
      </c>
      <c r="E71" s="192" t="n">
        <v>1.02932316574116</v>
      </c>
      <c r="F71" s="193" t="n">
        <v>1.02932316574116</v>
      </c>
      <c r="G71" s="194" t="n">
        <f aca="false">C71/C70-1</f>
        <v>0.00503105101800161</v>
      </c>
      <c r="H71" s="195" t="n">
        <f aca="false">D71/D70-1</f>
        <v>0.00503105101800161</v>
      </c>
      <c r="I71" s="195" t="n">
        <f aca="false">E71/E70-1</f>
        <v>0.00503105101800161</v>
      </c>
      <c r="J71" s="196" t="n">
        <f aca="false">F71/F70-1</f>
        <v>0.00503105101800161</v>
      </c>
      <c r="N71" s="198"/>
    </row>
    <row r="72" customFormat="false" ht="15" hidden="false" customHeight="false" outlineLevel="0" collapsed="false">
      <c r="B72" s="104" t="n">
        <v>2015</v>
      </c>
      <c r="C72" s="191" t="n">
        <v>1.02972571684235</v>
      </c>
      <c r="D72" s="192" t="n">
        <v>1.02972571684235</v>
      </c>
      <c r="E72" s="192" t="n">
        <v>1.02972571684235</v>
      </c>
      <c r="F72" s="193" t="n">
        <v>1.02972571684235</v>
      </c>
      <c r="G72" s="194" t="n">
        <f aca="false">C72/C71-1</f>
        <v>0.000391083300743</v>
      </c>
      <c r="H72" s="195" t="n">
        <f aca="false">D72/D71-1</f>
        <v>0.000391083300743</v>
      </c>
      <c r="I72" s="195" t="n">
        <f aca="false">E72/E71-1</f>
        <v>0.000391083300743</v>
      </c>
      <c r="J72" s="196" t="n">
        <f aca="false">F72/F71-1</f>
        <v>0.000391083300743</v>
      </c>
      <c r="N72" s="198"/>
    </row>
    <row r="73" customFormat="false" ht="15" hidden="false" customHeight="false" outlineLevel="0" collapsed="false">
      <c r="B73" s="104" t="n">
        <v>2016</v>
      </c>
      <c r="C73" s="191" t="n">
        <f aca="false">C72*(1+G73)</f>
        <v>1.03178516827603</v>
      </c>
      <c r="D73" s="192" t="n">
        <f aca="false">D72*(1+H73)</f>
        <v>1.03178516827603</v>
      </c>
      <c r="E73" s="192" t="n">
        <f aca="false">E72*(1+I73)</f>
        <v>1.03178516827603</v>
      </c>
      <c r="F73" s="193" t="n">
        <f aca="false">F72*(1+J73)</f>
        <v>1.03178516827603</v>
      </c>
      <c r="G73" s="194" t="n">
        <v>0.002</v>
      </c>
      <c r="H73" s="195" t="n">
        <v>0.002</v>
      </c>
      <c r="I73" s="195" t="n">
        <v>0.002</v>
      </c>
      <c r="J73" s="196" t="n">
        <v>0.002</v>
      </c>
    </row>
    <row r="74" customFormat="false" ht="15" hidden="false" customHeight="false" outlineLevel="0" collapsed="false">
      <c r="B74" s="104" t="n">
        <v>2017</v>
      </c>
      <c r="C74" s="191" t="n">
        <f aca="false">C73*(1+G74)</f>
        <v>1.04210301995879</v>
      </c>
      <c r="D74" s="192" t="n">
        <f aca="false">D73*(1+H74)</f>
        <v>1.04210301995879</v>
      </c>
      <c r="E74" s="192" t="n">
        <f aca="false">E73*(1+I74)</f>
        <v>1.04210301995879</v>
      </c>
      <c r="F74" s="193" t="n">
        <f aca="false">F73*(1+J74)</f>
        <v>1.04210301995879</v>
      </c>
      <c r="G74" s="194" t="n">
        <v>0.01</v>
      </c>
      <c r="H74" s="195" t="n">
        <v>0.01</v>
      </c>
      <c r="I74" s="195" t="n">
        <v>0.01</v>
      </c>
      <c r="J74" s="196" t="n">
        <v>0.01</v>
      </c>
    </row>
    <row r="75" customFormat="false" ht="15" hidden="false" customHeight="false" outlineLevel="0" collapsed="false">
      <c r="B75" s="113" t="n">
        <v>2018</v>
      </c>
      <c r="C75" s="199" t="n">
        <f aca="false">C74*(1+G75)</f>
        <v>1.05669246223822</v>
      </c>
      <c r="D75" s="200" t="n">
        <f aca="false">D74*(1+H75)</f>
        <v>1.05669246223822</v>
      </c>
      <c r="E75" s="200" t="n">
        <f aca="false">E74*(1+I75)</f>
        <v>1.05669246223822</v>
      </c>
      <c r="F75" s="201" t="n">
        <f aca="false">F74*(1+J75)</f>
        <v>1.05669246223822</v>
      </c>
      <c r="G75" s="202" t="n">
        <v>0.014</v>
      </c>
      <c r="H75" s="203" t="n">
        <v>0.014</v>
      </c>
      <c r="I75" s="203" t="n">
        <v>0.014</v>
      </c>
      <c r="J75" s="204" t="n">
        <v>0.014</v>
      </c>
    </row>
    <row r="76" customFormat="false" ht="15" hidden="false" customHeight="false" outlineLevel="0" collapsed="false">
      <c r="B76" s="113" t="n">
        <v>2019</v>
      </c>
      <c r="C76" s="199" t="n">
        <f aca="false">C75*(1+G76)</f>
        <v>1.06937277178508</v>
      </c>
      <c r="D76" s="200" t="n">
        <f aca="false">D75*(1+H76)</f>
        <v>1.06937277178508</v>
      </c>
      <c r="E76" s="200" t="n">
        <f aca="false">E75*(1+I76)</f>
        <v>1.06937277178508</v>
      </c>
      <c r="F76" s="201" t="n">
        <f aca="false">F75*(1+J76)</f>
        <v>1.06937277178508</v>
      </c>
      <c r="G76" s="202" t="n">
        <v>0.012</v>
      </c>
      <c r="H76" s="203" t="n">
        <v>0.012</v>
      </c>
      <c r="I76" s="203" t="n">
        <v>0.012</v>
      </c>
      <c r="J76" s="204" t="n">
        <v>0.012</v>
      </c>
    </row>
    <row r="77" customFormat="false" ht="15" hidden="false" customHeight="false" outlineLevel="0" collapsed="false">
      <c r="B77" s="113" t="n">
        <v>2020</v>
      </c>
      <c r="C77" s="199" t="n">
        <f aca="false">C76*(1+G77)</f>
        <v>1.08541336336185</v>
      </c>
      <c r="D77" s="200" t="n">
        <f aca="false">D76*(1+H77)</f>
        <v>1.08541336336185</v>
      </c>
      <c r="E77" s="200" t="n">
        <f aca="false">E76*(1+I77)</f>
        <v>1.08541336336185</v>
      </c>
      <c r="F77" s="201" t="n">
        <f aca="false">F76*(1+J77)</f>
        <v>1.08541336336185</v>
      </c>
      <c r="G77" s="202" t="n">
        <v>0.015</v>
      </c>
      <c r="H77" s="203" t="n">
        <v>0.015</v>
      </c>
      <c r="I77" s="203" t="n">
        <v>0.015</v>
      </c>
      <c r="J77" s="204" t="n">
        <v>0.015</v>
      </c>
    </row>
    <row r="78" customFormat="false" ht="15" hidden="false" customHeight="false" outlineLevel="0" collapsed="false">
      <c r="B78" s="113" t="n">
        <v>2021</v>
      </c>
      <c r="C78" s="199" t="n">
        <f aca="false">C77*(1+G78)</f>
        <v>1.10440809722069</v>
      </c>
      <c r="D78" s="200" t="n">
        <f aca="false">D77*(1+H78)</f>
        <v>1.10440809722069</v>
      </c>
      <c r="E78" s="200" t="n">
        <f aca="false">E77*(1+I78)</f>
        <v>1.10440809722069</v>
      </c>
      <c r="F78" s="201" t="n">
        <f aca="false">F77*(1+J78)</f>
        <v>1.10440809722069</v>
      </c>
      <c r="G78" s="202" t="n">
        <v>0.0175</v>
      </c>
      <c r="H78" s="203" t="n">
        <v>0.0175</v>
      </c>
      <c r="I78" s="203" t="n">
        <v>0.0175</v>
      </c>
      <c r="J78" s="204" t="n">
        <v>0.0175</v>
      </c>
    </row>
    <row r="79" customFormat="false" ht="15" hidden="false" customHeight="false" outlineLevel="0" collapsed="false">
      <c r="B79" s="113" t="n">
        <v>2022</v>
      </c>
      <c r="C79" s="199" t="n">
        <f aca="false">C78*(1+G79)</f>
        <v>1.12373523892205</v>
      </c>
      <c r="D79" s="200" t="n">
        <f aca="false">D78*(1+H79)</f>
        <v>1.12373523892205</v>
      </c>
      <c r="E79" s="200" t="n">
        <f aca="false">E78*(1+I79)</f>
        <v>1.12373523892205</v>
      </c>
      <c r="F79" s="201" t="n">
        <f aca="false">F78*(1+J79)</f>
        <v>1.12373523892205</v>
      </c>
      <c r="G79" s="202" t="n">
        <v>0.0175</v>
      </c>
      <c r="H79" s="203" t="n">
        <v>0.0175</v>
      </c>
      <c r="I79" s="203" t="n">
        <v>0.0175</v>
      </c>
      <c r="J79" s="204" t="n">
        <v>0.0175</v>
      </c>
    </row>
    <row r="80" customFormat="false" ht="15" hidden="false" customHeight="false" outlineLevel="0" collapsed="false">
      <c r="B80" s="113" t="n">
        <v>2023</v>
      </c>
      <c r="C80" s="199" t="n">
        <f aca="false">C79*(1+G80)</f>
        <v>1.14340060560318</v>
      </c>
      <c r="D80" s="200" t="n">
        <f aca="false">D79*(1+H80)</f>
        <v>1.14340060560318</v>
      </c>
      <c r="E80" s="200" t="n">
        <f aca="false">E79*(1+I80)</f>
        <v>1.14340060560318</v>
      </c>
      <c r="F80" s="201" t="n">
        <f aca="false">F79*(1+J80)</f>
        <v>1.14340060560318</v>
      </c>
      <c r="G80" s="202" t="n">
        <v>0.0175</v>
      </c>
      <c r="H80" s="203" t="n">
        <v>0.0175</v>
      </c>
      <c r="I80" s="203" t="n">
        <v>0.0175</v>
      </c>
      <c r="J80" s="204" t="n">
        <v>0.0175</v>
      </c>
    </row>
    <row r="81" customFormat="false" ht="15" hidden="false" customHeight="false" outlineLevel="0" collapsed="false">
      <c r="B81" s="113" t="n">
        <v>2024</v>
      </c>
      <c r="C81" s="199" t="n">
        <f aca="false">C80*(1+G81)</f>
        <v>1.16341011620124</v>
      </c>
      <c r="D81" s="200" t="n">
        <f aca="false">D80*(1+H81)</f>
        <v>1.16341011620124</v>
      </c>
      <c r="E81" s="200" t="n">
        <f aca="false">E80*(1+I81)</f>
        <v>1.16341011620124</v>
      </c>
      <c r="F81" s="201" t="n">
        <f aca="false">F80*(1+J81)</f>
        <v>1.16341011620124</v>
      </c>
      <c r="G81" s="202" t="n">
        <v>0.0175</v>
      </c>
      <c r="H81" s="203" t="n">
        <v>0.0175</v>
      </c>
      <c r="I81" s="203" t="n">
        <v>0.0175</v>
      </c>
      <c r="J81" s="204" t="n">
        <v>0.0175</v>
      </c>
    </row>
    <row r="82" customFormat="false" ht="15" hidden="false" customHeight="false" outlineLevel="0" collapsed="false">
      <c r="B82" s="113" t="n">
        <v>2025</v>
      </c>
      <c r="C82" s="199" t="n">
        <f aca="false">C81*(1+G82)</f>
        <v>1.18376979323476</v>
      </c>
      <c r="D82" s="200" t="n">
        <f aca="false">D81*(1+H82)</f>
        <v>1.18376979323476</v>
      </c>
      <c r="E82" s="200" t="n">
        <f aca="false">E81*(1+I82)</f>
        <v>1.18376979323476</v>
      </c>
      <c r="F82" s="201" t="n">
        <f aca="false">F81*(1+J82)</f>
        <v>1.18376979323476</v>
      </c>
      <c r="G82" s="202" t="n">
        <v>0.0175</v>
      </c>
      <c r="H82" s="203" t="n">
        <v>0.0175</v>
      </c>
      <c r="I82" s="203" t="n">
        <v>0.0175</v>
      </c>
      <c r="J82" s="204" t="n">
        <v>0.0175</v>
      </c>
    </row>
    <row r="83" customFormat="false" ht="15" hidden="false" customHeight="false" outlineLevel="0" collapsed="false">
      <c r="B83" s="113" t="n">
        <v>2026</v>
      </c>
      <c r="C83" s="199" t="n">
        <f aca="false">C82*(1+G83)</f>
        <v>1.20448576461637</v>
      </c>
      <c r="D83" s="200" t="n">
        <f aca="false">D82*(1+H83)</f>
        <v>1.20448576461637</v>
      </c>
      <c r="E83" s="200" t="n">
        <f aca="false">E82*(1+I83)</f>
        <v>1.20448576461637</v>
      </c>
      <c r="F83" s="201" t="n">
        <f aca="false">F82*(1+J83)</f>
        <v>1.20448576461637</v>
      </c>
      <c r="G83" s="202" t="n">
        <v>0.0175</v>
      </c>
      <c r="H83" s="203" t="n">
        <v>0.0175</v>
      </c>
      <c r="I83" s="203" t="n">
        <v>0.0175</v>
      </c>
      <c r="J83" s="204" t="n">
        <v>0.0175</v>
      </c>
    </row>
    <row r="84" customFormat="false" ht="15" hidden="false" customHeight="false" outlineLevel="0" collapsed="false">
      <c r="B84" s="113" t="n">
        <v>2027</v>
      </c>
      <c r="C84" s="199" t="n">
        <f aca="false">C83*(1+G84)</f>
        <v>1.22556426549716</v>
      </c>
      <c r="D84" s="200" t="n">
        <f aca="false">D83*(1+H84)</f>
        <v>1.22556426549716</v>
      </c>
      <c r="E84" s="200" t="n">
        <f aca="false">E83*(1+I84)</f>
        <v>1.22556426549716</v>
      </c>
      <c r="F84" s="201" t="n">
        <f aca="false">F83*(1+J84)</f>
        <v>1.22556426549716</v>
      </c>
      <c r="G84" s="202" t="n">
        <v>0.0175</v>
      </c>
      <c r="H84" s="203" t="n">
        <v>0.0175</v>
      </c>
      <c r="I84" s="203" t="n">
        <v>0.0175</v>
      </c>
      <c r="J84" s="204" t="n">
        <v>0.0175</v>
      </c>
    </row>
    <row r="85" customFormat="false" ht="15" hidden="false" customHeight="false" outlineLevel="0" collapsed="false">
      <c r="B85" s="113" t="n">
        <v>2028</v>
      </c>
      <c r="C85" s="199" t="n">
        <f aca="false">C84*(1+G85)</f>
        <v>1.24701164014336</v>
      </c>
      <c r="D85" s="200" t="n">
        <f aca="false">D84*(1+H85)</f>
        <v>1.24701164014336</v>
      </c>
      <c r="E85" s="200" t="n">
        <f aca="false">E84*(1+I85)</f>
        <v>1.24701164014336</v>
      </c>
      <c r="F85" s="201" t="n">
        <f aca="false">F84*(1+J85)</f>
        <v>1.24701164014336</v>
      </c>
      <c r="G85" s="202" t="n">
        <v>0.0175</v>
      </c>
      <c r="H85" s="203" t="n">
        <v>0.0175</v>
      </c>
      <c r="I85" s="203" t="n">
        <v>0.0175</v>
      </c>
      <c r="J85" s="204" t="n">
        <v>0.0175</v>
      </c>
    </row>
    <row r="86" customFormat="false" ht="15" hidden="false" customHeight="false" outlineLevel="0" collapsed="false">
      <c r="B86" s="113" t="n">
        <v>2029</v>
      </c>
      <c r="C86" s="199" t="n">
        <f aca="false">C85*(1+G86)</f>
        <v>1.26883434384586</v>
      </c>
      <c r="D86" s="200" t="n">
        <f aca="false">D85*(1+H86)</f>
        <v>1.26883434384586</v>
      </c>
      <c r="E86" s="200" t="n">
        <f aca="false">E85*(1+I86)</f>
        <v>1.26883434384586</v>
      </c>
      <c r="F86" s="201" t="n">
        <f aca="false">F85*(1+J86)</f>
        <v>1.26883434384586</v>
      </c>
      <c r="G86" s="202" t="n">
        <v>0.0175</v>
      </c>
      <c r="H86" s="203" t="n">
        <v>0.0175</v>
      </c>
      <c r="I86" s="203" t="n">
        <v>0.0175</v>
      </c>
      <c r="J86" s="204" t="n">
        <v>0.0175</v>
      </c>
    </row>
    <row r="87" customFormat="false" ht="15" hidden="false" customHeight="false" outlineLevel="0" collapsed="false">
      <c r="B87" s="113" t="n">
        <v>2030</v>
      </c>
      <c r="C87" s="199" t="n">
        <f aca="false">C86*(1+G87)</f>
        <v>1.29103894486317</v>
      </c>
      <c r="D87" s="200" t="n">
        <f aca="false">D86*(1+H87)</f>
        <v>1.29103894486317</v>
      </c>
      <c r="E87" s="200" t="n">
        <f aca="false">E86*(1+I87)</f>
        <v>1.29103894486317</v>
      </c>
      <c r="F87" s="201" t="n">
        <f aca="false">F86*(1+J87)</f>
        <v>1.29103894486317</v>
      </c>
      <c r="G87" s="202" t="n">
        <v>0.0175</v>
      </c>
      <c r="H87" s="203" t="n">
        <v>0.0175</v>
      </c>
      <c r="I87" s="203" t="n">
        <v>0.0175</v>
      </c>
      <c r="J87" s="204" t="n">
        <v>0.0175</v>
      </c>
    </row>
    <row r="88" customFormat="false" ht="15" hidden="false" customHeight="false" outlineLevel="0" collapsed="false">
      <c r="B88" s="113" t="n">
        <v>2031</v>
      </c>
      <c r="C88" s="199" t="n">
        <f aca="false">C87*(1+G88)</f>
        <v>1.31363212639827</v>
      </c>
      <c r="D88" s="200" t="n">
        <f aca="false">D87*(1+H88)</f>
        <v>1.31363212639827</v>
      </c>
      <c r="E88" s="200" t="n">
        <f aca="false">E87*(1+I88)</f>
        <v>1.31363212639827</v>
      </c>
      <c r="F88" s="201" t="n">
        <f aca="false">F87*(1+J88)</f>
        <v>1.31363212639827</v>
      </c>
      <c r="G88" s="202" t="n">
        <v>0.0175</v>
      </c>
      <c r="H88" s="203" t="n">
        <v>0.0175</v>
      </c>
      <c r="I88" s="203" t="n">
        <v>0.0175</v>
      </c>
      <c r="J88" s="204" t="n">
        <v>0.0175</v>
      </c>
    </row>
    <row r="89" customFormat="false" ht="15" hidden="false" customHeight="false" outlineLevel="0" collapsed="false">
      <c r="B89" s="113" t="n">
        <v>2032</v>
      </c>
      <c r="C89" s="199" t="n">
        <f aca="false">C88*(1+G89)</f>
        <v>1.33662068861024</v>
      </c>
      <c r="D89" s="200" t="n">
        <f aca="false">D88*(1+H89)</f>
        <v>1.33662068861024</v>
      </c>
      <c r="E89" s="200" t="n">
        <f aca="false">E88*(1+I89)</f>
        <v>1.33662068861024</v>
      </c>
      <c r="F89" s="201" t="n">
        <f aca="false">F88*(1+J89)</f>
        <v>1.33662068861024</v>
      </c>
      <c r="G89" s="202" t="n">
        <v>0.0175</v>
      </c>
      <c r="H89" s="203" t="n">
        <v>0.0175</v>
      </c>
      <c r="I89" s="203" t="n">
        <v>0.0175</v>
      </c>
      <c r="J89" s="204" t="n">
        <v>0.0175</v>
      </c>
    </row>
    <row r="90" customFormat="false" ht="15" hidden="false" customHeight="false" outlineLevel="0" collapsed="false">
      <c r="B90" s="113" t="n">
        <v>2033</v>
      </c>
      <c r="C90" s="199" t="n">
        <f aca="false">C89*(1+G90)</f>
        <v>1.36001155066092</v>
      </c>
      <c r="D90" s="200" t="n">
        <f aca="false">D89*(1+H90)</f>
        <v>1.36001155066092</v>
      </c>
      <c r="E90" s="200" t="n">
        <f aca="false">E89*(1+I90)</f>
        <v>1.36001155066092</v>
      </c>
      <c r="F90" s="201" t="n">
        <f aca="false">F89*(1+J90)</f>
        <v>1.36001155066092</v>
      </c>
      <c r="G90" s="202" t="n">
        <v>0.0175</v>
      </c>
      <c r="H90" s="203" t="n">
        <v>0.0175</v>
      </c>
      <c r="I90" s="203" t="n">
        <v>0.0175</v>
      </c>
      <c r="J90" s="204" t="n">
        <v>0.0175</v>
      </c>
    </row>
    <row r="91" customFormat="false" ht="15" hidden="false" customHeight="false" outlineLevel="0" collapsed="false">
      <c r="B91" s="113" t="n">
        <v>2034</v>
      </c>
      <c r="C91" s="199" t="n">
        <f aca="false">C90*(1+G91)</f>
        <v>1.38381175279749</v>
      </c>
      <c r="D91" s="200" t="n">
        <f aca="false">D90*(1+H91)</f>
        <v>1.38381175279749</v>
      </c>
      <c r="E91" s="200" t="n">
        <f aca="false">E90*(1+I91)</f>
        <v>1.38381175279749</v>
      </c>
      <c r="F91" s="201" t="n">
        <f aca="false">F90*(1+J91)</f>
        <v>1.38381175279749</v>
      </c>
      <c r="G91" s="202" t="n">
        <v>0.0175</v>
      </c>
      <c r="H91" s="203" t="n">
        <v>0.0175</v>
      </c>
      <c r="I91" s="203" t="n">
        <v>0.0175</v>
      </c>
      <c r="J91" s="204" t="n">
        <v>0.0175</v>
      </c>
    </row>
    <row r="92" customFormat="false" ht="15" hidden="false" customHeight="false" outlineLevel="0" collapsed="false">
      <c r="B92" s="113" t="n">
        <v>2035</v>
      </c>
      <c r="C92" s="199" t="n">
        <f aca="false">C91*(1+G92)</f>
        <v>1.40802845847144</v>
      </c>
      <c r="D92" s="200" t="n">
        <f aca="false">D91*(1+H92)</f>
        <v>1.40802845847144</v>
      </c>
      <c r="E92" s="200" t="n">
        <f aca="false">E91*(1+I92)</f>
        <v>1.40802845847144</v>
      </c>
      <c r="F92" s="201" t="n">
        <f aca="false">F91*(1+J92)</f>
        <v>1.40802845847144</v>
      </c>
      <c r="G92" s="202" t="n">
        <v>0.0175</v>
      </c>
      <c r="H92" s="203" t="n">
        <v>0.0175</v>
      </c>
      <c r="I92" s="203" t="n">
        <v>0.0175</v>
      </c>
      <c r="J92" s="204" t="n">
        <v>0.0175</v>
      </c>
    </row>
    <row r="93" customFormat="false" ht="15" hidden="false" customHeight="false" outlineLevel="0" collapsed="false">
      <c r="B93" s="113" t="n">
        <v>2036</v>
      </c>
      <c r="C93" s="199" t="n">
        <f aca="false">C92*(1+G93)</f>
        <v>1.43266895649469</v>
      </c>
      <c r="D93" s="200" t="n">
        <f aca="false">D92*(1+H93)</f>
        <v>1.43266895649469</v>
      </c>
      <c r="E93" s="200" t="n">
        <f aca="false">E92*(1+I93)</f>
        <v>1.43266895649469</v>
      </c>
      <c r="F93" s="201" t="n">
        <f aca="false">F92*(1+J93)</f>
        <v>1.43266895649469</v>
      </c>
      <c r="G93" s="202" t="n">
        <v>0.0175</v>
      </c>
      <c r="H93" s="203" t="n">
        <v>0.0175</v>
      </c>
      <c r="I93" s="203" t="n">
        <v>0.0175</v>
      </c>
      <c r="J93" s="204" t="n">
        <v>0.0175</v>
      </c>
    </row>
    <row r="94" customFormat="false" ht="15" hidden="false" customHeight="false" outlineLevel="0" collapsed="false">
      <c r="B94" s="113" t="n">
        <v>2037</v>
      </c>
      <c r="C94" s="199" t="n">
        <f aca="false">C93*(1+G94)</f>
        <v>1.45774066323335</v>
      </c>
      <c r="D94" s="200" t="n">
        <f aca="false">D93*(1+H94)</f>
        <v>1.45774066323335</v>
      </c>
      <c r="E94" s="200" t="n">
        <f aca="false">E93*(1+I94)</f>
        <v>1.45774066323335</v>
      </c>
      <c r="F94" s="201" t="n">
        <f aca="false">F93*(1+J94)</f>
        <v>1.45774066323335</v>
      </c>
      <c r="G94" s="202" t="n">
        <v>0.0175</v>
      </c>
      <c r="H94" s="203" t="n">
        <v>0.0175</v>
      </c>
      <c r="I94" s="203" t="n">
        <v>0.0175</v>
      </c>
      <c r="J94" s="204" t="n">
        <v>0.0175</v>
      </c>
    </row>
    <row r="95" customFormat="false" ht="15" hidden="false" customHeight="false" outlineLevel="0" collapsed="false">
      <c r="B95" s="113" t="n">
        <v>2038</v>
      </c>
      <c r="C95" s="199" t="n">
        <f aca="false">C94*(1+G95)</f>
        <v>1.48325112483994</v>
      </c>
      <c r="D95" s="200" t="n">
        <f aca="false">D94*(1+H95)</f>
        <v>1.48325112483994</v>
      </c>
      <c r="E95" s="200" t="n">
        <f aca="false">E94*(1+I95)</f>
        <v>1.48325112483994</v>
      </c>
      <c r="F95" s="201" t="n">
        <f aca="false">F94*(1+J95)</f>
        <v>1.48325112483994</v>
      </c>
      <c r="G95" s="202" t="n">
        <v>0.0175</v>
      </c>
      <c r="H95" s="203" t="n">
        <v>0.0175</v>
      </c>
      <c r="I95" s="203" t="n">
        <v>0.0175</v>
      </c>
      <c r="J95" s="204" t="n">
        <v>0.0175</v>
      </c>
    </row>
    <row r="96" customFormat="false" ht="15" hidden="false" customHeight="false" outlineLevel="0" collapsed="false">
      <c r="B96" s="113" t="n">
        <v>2039</v>
      </c>
      <c r="C96" s="199" t="n">
        <f aca="false">C95*(1+G96)</f>
        <v>1.50920801952463</v>
      </c>
      <c r="D96" s="200" t="n">
        <f aca="false">D95*(1+H96)</f>
        <v>1.50920801952463</v>
      </c>
      <c r="E96" s="200" t="n">
        <f aca="false">E95*(1+I96)</f>
        <v>1.50920801952463</v>
      </c>
      <c r="F96" s="201" t="n">
        <f aca="false">F95*(1+J96)</f>
        <v>1.50920801952463</v>
      </c>
      <c r="G96" s="202" t="n">
        <v>0.0175</v>
      </c>
      <c r="H96" s="203" t="n">
        <v>0.0175</v>
      </c>
      <c r="I96" s="203" t="n">
        <v>0.0175</v>
      </c>
      <c r="J96" s="204" t="n">
        <v>0.0175</v>
      </c>
    </row>
    <row r="97" customFormat="false" ht="15" hidden="false" customHeight="false" outlineLevel="0" collapsed="false">
      <c r="B97" s="113" t="n">
        <v>2040</v>
      </c>
      <c r="C97" s="199" t="n">
        <f aca="false">C96*(1+G97)</f>
        <v>1.53561915986632</v>
      </c>
      <c r="D97" s="200" t="n">
        <f aca="false">D96*(1+H97)</f>
        <v>1.53561915986632</v>
      </c>
      <c r="E97" s="200" t="n">
        <f aca="false">E96*(1+I97)</f>
        <v>1.53561915986632</v>
      </c>
      <c r="F97" s="201" t="n">
        <f aca="false">F96*(1+J97)</f>
        <v>1.53561915986632</v>
      </c>
      <c r="G97" s="202" t="n">
        <v>0.0175</v>
      </c>
      <c r="H97" s="203" t="n">
        <v>0.0175</v>
      </c>
      <c r="I97" s="203" t="n">
        <v>0.0175</v>
      </c>
      <c r="J97" s="204" t="n">
        <v>0.0175</v>
      </c>
    </row>
    <row r="98" customFormat="false" ht="15" hidden="false" customHeight="false" outlineLevel="0" collapsed="false">
      <c r="B98" s="113" t="n">
        <v>2041</v>
      </c>
      <c r="C98" s="199" t="n">
        <f aca="false">C97*(1+G98)</f>
        <v>1.56249249516398</v>
      </c>
      <c r="D98" s="200" t="n">
        <f aca="false">D97*(1+H98)</f>
        <v>1.56249249516398</v>
      </c>
      <c r="E98" s="200" t="n">
        <f aca="false">E97*(1+I98)</f>
        <v>1.56249249516398</v>
      </c>
      <c r="F98" s="201" t="n">
        <f aca="false">F97*(1+J98)</f>
        <v>1.56249249516398</v>
      </c>
      <c r="G98" s="202" t="n">
        <v>0.0175</v>
      </c>
      <c r="H98" s="203" t="n">
        <v>0.0175</v>
      </c>
      <c r="I98" s="203" t="n">
        <v>0.0175</v>
      </c>
      <c r="J98" s="204" t="n">
        <v>0.0175</v>
      </c>
    </row>
    <row r="99" customFormat="false" ht="15" hidden="false" customHeight="false" outlineLevel="0" collapsed="false">
      <c r="B99" s="113" t="n">
        <v>2042</v>
      </c>
      <c r="C99" s="199" t="n">
        <f aca="false">C98*(1+G99)</f>
        <v>1.58983611382935</v>
      </c>
      <c r="D99" s="200" t="n">
        <f aca="false">D98*(1+H99)</f>
        <v>1.58983611382935</v>
      </c>
      <c r="E99" s="200" t="n">
        <f aca="false">E98*(1+I99)</f>
        <v>1.58983611382935</v>
      </c>
      <c r="F99" s="201" t="n">
        <f aca="false">F98*(1+J99)</f>
        <v>1.58983611382935</v>
      </c>
      <c r="G99" s="202" t="n">
        <v>0.0175</v>
      </c>
      <c r="H99" s="203" t="n">
        <v>0.0175</v>
      </c>
      <c r="I99" s="203" t="n">
        <v>0.0175</v>
      </c>
      <c r="J99" s="204" t="n">
        <v>0.0175</v>
      </c>
    </row>
    <row r="100" customFormat="false" ht="15" hidden="false" customHeight="false" outlineLevel="0" collapsed="false">
      <c r="B100" s="113" t="n">
        <v>2043</v>
      </c>
      <c r="C100" s="199" t="n">
        <f aca="false">C99*(1+G100)</f>
        <v>1.61765824582136</v>
      </c>
      <c r="D100" s="200" t="n">
        <f aca="false">D99*(1+H100)</f>
        <v>1.61765824582136</v>
      </c>
      <c r="E100" s="200" t="n">
        <f aca="false">E99*(1+I100)</f>
        <v>1.61765824582136</v>
      </c>
      <c r="F100" s="201" t="n">
        <f aca="false">F99*(1+J100)</f>
        <v>1.61765824582136</v>
      </c>
      <c r="G100" s="202" t="n">
        <v>0.0175</v>
      </c>
      <c r="H100" s="203" t="n">
        <v>0.0175</v>
      </c>
      <c r="I100" s="203" t="n">
        <v>0.0175</v>
      </c>
      <c r="J100" s="204" t="n">
        <v>0.0175</v>
      </c>
    </row>
    <row r="101" customFormat="false" ht="15" hidden="false" customHeight="false" outlineLevel="0" collapsed="false">
      <c r="B101" s="113" t="n">
        <v>2044</v>
      </c>
      <c r="C101" s="199" t="n">
        <f aca="false">C100*(1+G101)</f>
        <v>1.64596726512323</v>
      </c>
      <c r="D101" s="200" t="n">
        <f aca="false">D100*(1+H101)</f>
        <v>1.64596726512323</v>
      </c>
      <c r="E101" s="200" t="n">
        <f aca="false">E100*(1+I101)</f>
        <v>1.64596726512323</v>
      </c>
      <c r="F101" s="201" t="n">
        <f aca="false">F100*(1+J101)</f>
        <v>1.64596726512323</v>
      </c>
      <c r="G101" s="202" t="n">
        <v>0.0175</v>
      </c>
      <c r="H101" s="203" t="n">
        <v>0.0175</v>
      </c>
      <c r="I101" s="203" t="n">
        <v>0.0175</v>
      </c>
      <c r="J101" s="204" t="n">
        <v>0.0175</v>
      </c>
    </row>
    <row r="102" customFormat="false" ht="15" hidden="false" customHeight="false" outlineLevel="0" collapsed="false">
      <c r="B102" s="113" t="n">
        <v>2045</v>
      </c>
      <c r="C102" s="199" t="n">
        <f aca="false">C101*(1+G102)</f>
        <v>1.67477169226289</v>
      </c>
      <c r="D102" s="200" t="n">
        <f aca="false">D101*(1+H102)</f>
        <v>1.67477169226289</v>
      </c>
      <c r="E102" s="200" t="n">
        <f aca="false">E101*(1+I102)</f>
        <v>1.67477169226289</v>
      </c>
      <c r="F102" s="201" t="n">
        <f aca="false">F101*(1+J102)</f>
        <v>1.67477169226289</v>
      </c>
      <c r="G102" s="202" t="n">
        <v>0.0175</v>
      </c>
      <c r="H102" s="203" t="n">
        <v>0.0175</v>
      </c>
      <c r="I102" s="203" t="n">
        <v>0.0175</v>
      </c>
      <c r="J102" s="204" t="n">
        <v>0.0175</v>
      </c>
    </row>
    <row r="103" customFormat="false" ht="15" hidden="false" customHeight="false" outlineLevel="0" collapsed="false">
      <c r="B103" s="113" t="n">
        <v>2046</v>
      </c>
      <c r="C103" s="199" t="n">
        <f aca="false">C102*(1+G103)</f>
        <v>1.70408019687749</v>
      </c>
      <c r="D103" s="200" t="n">
        <f aca="false">D102*(1+H103)</f>
        <v>1.70408019687749</v>
      </c>
      <c r="E103" s="200" t="n">
        <f aca="false">E102*(1+I103)</f>
        <v>1.70408019687749</v>
      </c>
      <c r="F103" s="201" t="n">
        <f aca="false">F102*(1+J103)</f>
        <v>1.70408019687749</v>
      </c>
      <c r="G103" s="202" t="n">
        <v>0.0175</v>
      </c>
      <c r="H103" s="203" t="n">
        <v>0.0175</v>
      </c>
      <c r="I103" s="203" t="n">
        <v>0.0175</v>
      </c>
      <c r="J103" s="204" t="n">
        <v>0.0175</v>
      </c>
    </row>
    <row r="104" customFormat="false" ht="15" hidden="false" customHeight="false" outlineLevel="0" collapsed="false">
      <c r="B104" s="113" t="n">
        <v>2047</v>
      </c>
      <c r="C104" s="199" t="n">
        <f aca="false">C103*(1+G104)</f>
        <v>1.73390160032285</v>
      </c>
      <c r="D104" s="200" t="n">
        <f aca="false">D103*(1+H104)</f>
        <v>1.73390160032285</v>
      </c>
      <c r="E104" s="200" t="n">
        <f aca="false">E103*(1+I104)</f>
        <v>1.73390160032285</v>
      </c>
      <c r="F104" s="201" t="n">
        <f aca="false">F103*(1+J104)</f>
        <v>1.73390160032285</v>
      </c>
      <c r="G104" s="202" t="n">
        <v>0.0175</v>
      </c>
      <c r="H104" s="203" t="n">
        <v>0.0175</v>
      </c>
      <c r="I104" s="203" t="n">
        <v>0.0175</v>
      </c>
      <c r="J104" s="204" t="n">
        <v>0.0175</v>
      </c>
    </row>
    <row r="105" customFormat="false" ht="15" hidden="false" customHeight="false" outlineLevel="0" collapsed="false">
      <c r="B105" s="113" t="n">
        <v>2048</v>
      </c>
      <c r="C105" s="199" t="n">
        <f aca="false">C104*(1+G105)</f>
        <v>1.7642448783285</v>
      </c>
      <c r="D105" s="200" t="n">
        <f aca="false">D104*(1+H105)</f>
        <v>1.7642448783285</v>
      </c>
      <c r="E105" s="200" t="n">
        <f aca="false">E104*(1+I105)</f>
        <v>1.7642448783285</v>
      </c>
      <c r="F105" s="201" t="n">
        <f aca="false">F104*(1+J105)</f>
        <v>1.7642448783285</v>
      </c>
      <c r="G105" s="202" t="n">
        <v>0.0175</v>
      </c>
      <c r="H105" s="203" t="n">
        <v>0.0175</v>
      </c>
      <c r="I105" s="203" t="n">
        <v>0.0175</v>
      </c>
      <c r="J105" s="204" t="n">
        <v>0.0175</v>
      </c>
    </row>
    <row r="106" customFormat="false" ht="15" hidden="false" customHeight="false" outlineLevel="0" collapsed="false">
      <c r="B106" s="113" t="n">
        <v>2049</v>
      </c>
      <c r="C106" s="199" t="n">
        <f aca="false">C105*(1+G106)</f>
        <v>1.79511916369925</v>
      </c>
      <c r="D106" s="200" t="n">
        <f aca="false">D105*(1+H106)</f>
        <v>1.79511916369925</v>
      </c>
      <c r="E106" s="200" t="n">
        <f aca="false">E105*(1+I106)</f>
        <v>1.79511916369925</v>
      </c>
      <c r="F106" s="201" t="n">
        <f aca="false">F105*(1+J106)</f>
        <v>1.79511916369925</v>
      </c>
      <c r="G106" s="202" t="n">
        <v>0.0175</v>
      </c>
      <c r="H106" s="203" t="n">
        <v>0.0175</v>
      </c>
      <c r="I106" s="203" t="n">
        <v>0.0175</v>
      </c>
      <c r="J106" s="204" t="n">
        <v>0.0175</v>
      </c>
    </row>
    <row r="107" customFormat="false" ht="15" hidden="false" customHeight="false" outlineLevel="0" collapsed="false">
      <c r="B107" s="113" t="n">
        <v>2050</v>
      </c>
      <c r="C107" s="199" t="n">
        <f aca="false">C106*(1+G107)</f>
        <v>1.82653374906398</v>
      </c>
      <c r="D107" s="200" t="n">
        <f aca="false">D106*(1+H107)</f>
        <v>1.82653374906398</v>
      </c>
      <c r="E107" s="200" t="n">
        <f aca="false">E106*(1+I107)</f>
        <v>1.82653374906398</v>
      </c>
      <c r="F107" s="201" t="n">
        <f aca="false">F106*(1+J107)</f>
        <v>1.82653374906398</v>
      </c>
      <c r="G107" s="202" t="n">
        <v>0.0175</v>
      </c>
      <c r="H107" s="203" t="n">
        <v>0.0175</v>
      </c>
      <c r="I107" s="203" t="n">
        <v>0.0175</v>
      </c>
      <c r="J107" s="204" t="n">
        <v>0.0175</v>
      </c>
    </row>
    <row r="108" customFormat="false" ht="15" hidden="false" customHeight="false" outlineLevel="0" collapsed="false">
      <c r="B108" s="113" t="n">
        <v>2051</v>
      </c>
      <c r="C108" s="199" t="n">
        <f aca="false">C107*(1+G108)</f>
        <v>1.8584980896726</v>
      </c>
      <c r="D108" s="200" t="n">
        <f aca="false">D107*(1+H108)</f>
        <v>1.8584980896726</v>
      </c>
      <c r="E108" s="200" t="n">
        <f aca="false">E107*(1+I108)</f>
        <v>1.8584980896726</v>
      </c>
      <c r="F108" s="201" t="n">
        <f aca="false">F107*(1+J108)</f>
        <v>1.8584980896726</v>
      </c>
      <c r="G108" s="202" t="n">
        <v>0.0175</v>
      </c>
      <c r="H108" s="203" t="n">
        <v>0.0175</v>
      </c>
      <c r="I108" s="203" t="n">
        <v>0.0175</v>
      </c>
      <c r="J108" s="204" t="n">
        <v>0.0175</v>
      </c>
    </row>
    <row r="109" customFormat="false" ht="15" hidden="false" customHeight="false" outlineLevel="0" collapsed="false">
      <c r="B109" s="113" t="n">
        <v>2052</v>
      </c>
      <c r="C109" s="199" t="n">
        <f aca="false">C108*(1+G109)</f>
        <v>1.89102180624187</v>
      </c>
      <c r="D109" s="200" t="n">
        <f aca="false">D108*(1+H109)</f>
        <v>1.89102180624187</v>
      </c>
      <c r="E109" s="200" t="n">
        <f aca="false">E108*(1+I109)</f>
        <v>1.89102180624187</v>
      </c>
      <c r="F109" s="201" t="n">
        <f aca="false">F108*(1+J109)</f>
        <v>1.89102180624187</v>
      </c>
      <c r="G109" s="202" t="n">
        <v>0.0175</v>
      </c>
      <c r="H109" s="203" t="n">
        <v>0.0175</v>
      </c>
      <c r="I109" s="203" t="n">
        <v>0.0175</v>
      </c>
      <c r="J109" s="204" t="n">
        <v>0.0175</v>
      </c>
    </row>
    <row r="110" customFormat="false" ht="15" hidden="false" customHeight="false" outlineLevel="0" collapsed="false">
      <c r="B110" s="113" t="n">
        <v>2053</v>
      </c>
      <c r="C110" s="199" t="n">
        <f aca="false">C109*(1+G110)</f>
        <v>1.92411468785111</v>
      </c>
      <c r="D110" s="200" t="n">
        <f aca="false">D109*(1+H110)</f>
        <v>1.92411468785111</v>
      </c>
      <c r="E110" s="200" t="n">
        <f aca="false">E109*(1+I110)</f>
        <v>1.92411468785111</v>
      </c>
      <c r="F110" s="201" t="n">
        <f aca="false">F109*(1+J110)</f>
        <v>1.92411468785111</v>
      </c>
      <c r="G110" s="202" t="n">
        <v>0.0175</v>
      </c>
      <c r="H110" s="203" t="n">
        <v>0.0175</v>
      </c>
      <c r="I110" s="203" t="n">
        <v>0.0175</v>
      </c>
      <c r="J110" s="204" t="n">
        <v>0.0175</v>
      </c>
    </row>
    <row r="111" customFormat="false" ht="15" hidden="false" customHeight="false" outlineLevel="0" collapsed="false">
      <c r="B111" s="113" t="n">
        <v>2054</v>
      </c>
      <c r="C111" s="199" t="n">
        <f aca="false">C110*(1+G111)</f>
        <v>1.9577866948885</v>
      </c>
      <c r="D111" s="200" t="n">
        <f aca="false">D110*(1+H111)</f>
        <v>1.9577866948885</v>
      </c>
      <c r="E111" s="200" t="n">
        <f aca="false">E110*(1+I111)</f>
        <v>1.9577866948885</v>
      </c>
      <c r="F111" s="201" t="n">
        <f aca="false">F110*(1+J111)</f>
        <v>1.9577866948885</v>
      </c>
      <c r="G111" s="202" t="n">
        <v>0.0175</v>
      </c>
      <c r="H111" s="203" t="n">
        <v>0.0175</v>
      </c>
      <c r="I111" s="203" t="n">
        <v>0.0175</v>
      </c>
      <c r="J111" s="204" t="n">
        <v>0.0175</v>
      </c>
    </row>
    <row r="112" customFormat="false" ht="15" hidden="false" customHeight="false" outlineLevel="0" collapsed="false">
      <c r="B112" s="113" t="n">
        <v>2055</v>
      </c>
      <c r="C112" s="199" t="n">
        <f aca="false">C111*(1+G112)</f>
        <v>1.99204796204905</v>
      </c>
      <c r="D112" s="200" t="n">
        <f aca="false">D111*(1+H112)</f>
        <v>1.99204796204905</v>
      </c>
      <c r="E112" s="200" t="n">
        <f aca="false">E111*(1+I112)</f>
        <v>1.99204796204905</v>
      </c>
      <c r="F112" s="201" t="n">
        <f aca="false">F111*(1+J112)</f>
        <v>1.99204796204905</v>
      </c>
      <c r="G112" s="202" t="n">
        <v>0.0175</v>
      </c>
      <c r="H112" s="203" t="n">
        <v>0.0175</v>
      </c>
      <c r="I112" s="203" t="n">
        <v>0.0175</v>
      </c>
      <c r="J112" s="204" t="n">
        <v>0.0175</v>
      </c>
    </row>
    <row r="113" customFormat="false" ht="15" hidden="false" customHeight="false" outlineLevel="0" collapsed="false">
      <c r="B113" s="113" t="n">
        <v>2056</v>
      </c>
      <c r="C113" s="199" t="n">
        <f aca="false">C112*(1+G113)</f>
        <v>2.02690880138491</v>
      </c>
      <c r="D113" s="200" t="n">
        <f aca="false">D112*(1+H113)</f>
        <v>2.02690880138491</v>
      </c>
      <c r="E113" s="200" t="n">
        <f aca="false">E112*(1+I113)</f>
        <v>2.02690880138491</v>
      </c>
      <c r="F113" s="201" t="n">
        <f aca="false">F112*(1+J113)</f>
        <v>2.02690880138491</v>
      </c>
      <c r="G113" s="202" t="n">
        <v>0.0175</v>
      </c>
      <c r="H113" s="203" t="n">
        <v>0.0175</v>
      </c>
      <c r="I113" s="203" t="n">
        <v>0.0175</v>
      </c>
      <c r="J113" s="204" t="n">
        <v>0.0175</v>
      </c>
    </row>
    <row r="114" customFormat="false" ht="15" hidden="false" customHeight="false" outlineLevel="0" collapsed="false">
      <c r="B114" s="113" t="n">
        <v>2057</v>
      </c>
      <c r="C114" s="199" t="n">
        <f aca="false">C113*(1+G114)</f>
        <v>2.06237970540915</v>
      </c>
      <c r="D114" s="200" t="n">
        <f aca="false">D113*(1+H114)</f>
        <v>2.06237970540915</v>
      </c>
      <c r="E114" s="200" t="n">
        <f aca="false">E113*(1+I114)</f>
        <v>2.06237970540915</v>
      </c>
      <c r="F114" s="201" t="n">
        <f aca="false">F113*(1+J114)</f>
        <v>2.06237970540915</v>
      </c>
      <c r="G114" s="202" t="n">
        <v>0.0175</v>
      </c>
      <c r="H114" s="203" t="n">
        <v>0.0175</v>
      </c>
      <c r="I114" s="203" t="n">
        <v>0.0175</v>
      </c>
      <c r="J114" s="204" t="n">
        <v>0.0175</v>
      </c>
    </row>
    <row r="115" customFormat="false" ht="15" hidden="false" customHeight="false" outlineLevel="0" collapsed="false">
      <c r="B115" s="113" t="n">
        <v>2058</v>
      </c>
      <c r="C115" s="199" t="n">
        <f aca="false">C114*(1+G115)</f>
        <v>2.09847135025381</v>
      </c>
      <c r="D115" s="200" t="n">
        <f aca="false">D114*(1+H115)</f>
        <v>2.09847135025381</v>
      </c>
      <c r="E115" s="200" t="n">
        <f aca="false">E114*(1+I115)</f>
        <v>2.09847135025381</v>
      </c>
      <c r="F115" s="201" t="n">
        <f aca="false">F114*(1+J115)</f>
        <v>2.09847135025381</v>
      </c>
      <c r="G115" s="202" t="n">
        <v>0.0175</v>
      </c>
      <c r="H115" s="203" t="n">
        <v>0.0175</v>
      </c>
      <c r="I115" s="203" t="n">
        <v>0.0175</v>
      </c>
      <c r="J115" s="204" t="n">
        <v>0.0175</v>
      </c>
    </row>
    <row r="116" customFormat="false" ht="15" hidden="false" customHeight="false" outlineLevel="0" collapsed="false">
      <c r="B116" s="113" t="n">
        <v>2059</v>
      </c>
      <c r="C116" s="199" t="n">
        <f aca="false">C115*(1+G116)</f>
        <v>2.13519459888325</v>
      </c>
      <c r="D116" s="200" t="n">
        <f aca="false">D115*(1+H116)</f>
        <v>2.13519459888325</v>
      </c>
      <c r="E116" s="200" t="n">
        <f aca="false">E115*(1+I116)</f>
        <v>2.13519459888325</v>
      </c>
      <c r="F116" s="201" t="n">
        <f aca="false">F115*(1+J116)</f>
        <v>2.13519459888325</v>
      </c>
      <c r="G116" s="202" t="n">
        <v>0.0175</v>
      </c>
      <c r="H116" s="203" t="n">
        <v>0.0175</v>
      </c>
      <c r="I116" s="203" t="n">
        <v>0.0175</v>
      </c>
      <c r="J116" s="204" t="n">
        <v>0.0175</v>
      </c>
    </row>
    <row r="117" customFormat="false" ht="15" hidden="false" customHeight="false" outlineLevel="0" collapsed="false">
      <c r="B117" s="113" t="n">
        <v>2060</v>
      </c>
      <c r="C117" s="199" t="n">
        <f aca="false">C116*(1+G117)</f>
        <v>2.1725605043637</v>
      </c>
      <c r="D117" s="200" t="n">
        <f aca="false">D116*(1+H117)</f>
        <v>2.1725605043637</v>
      </c>
      <c r="E117" s="200" t="n">
        <f aca="false">E116*(1+I117)</f>
        <v>2.1725605043637</v>
      </c>
      <c r="F117" s="201" t="n">
        <f aca="false">F116*(1+J117)</f>
        <v>2.1725605043637</v>
      </c>
      <c r="G117" s="202" t="n">
        <v>0.0175</v>
      </c>
      <c r="H117" s="203" t="n">
        <v>0.0175</v>
      </c>
      <c r="I117" s="203" t="n">
        <v>0.0175</v>
      </c>
      <c r="J117" s="204" t="n">
        <v>0.0175</v>
      </c>
    </row>
    <row r="118" customFormat="false" ht="15" hidden="false" customHeight="false" outlineLevel="0" collapsed="false">
      <c r="B118" s="113" t="n">
        <f aca="false">B117+1</f>
        <v>2061</v>
      </c>
      <c r="C118" s="199" t="n">
        <f aca="false">C117*(1+G118)</f>
        <v>2.21058031319007</v>
      </c>
      <c r="D118" s="200" t="n">
        <f aca="false">D117*(1+H118)</f>
        <v>2.21058031319007</v>
      </c>
      <c r="E118" s="200" t="n">
        <f aca="false">E117*(1+I118)</f>
        <v>2.21058031319007</v>
      </c>
      <c r="F118" s="201" t="n">
        <f aca="false">F117*(1+J118)</f>
        <v>2.21058031319007</v>
      </c>
      <c r="G118" s="202" t="n">
        <v>0.0175</v>
      </c>
      <c r="H118" s="203" t="n">
        <v>0.0175</v>
      </c>
      <c r="I118" s="203" t="n">
        <v>0.0175</v>
      </c>
      <c r="J118" s="204" t="n">
        <v>0.0175</v>
      </c>
    </row>
    <row r="119" customFormat="false" ht="15" hidden="false" customHeight="false" outlineLevel="0" collapsed="false">
      <c r="B119" s="113" t="n">
        <f aca="false">B118+1</f>
        <v>2062</v>
      </c>
      <c r="C119" s="199" t="n">
        <f aca="false">C118*(1+G119)</f>
        <v>2.2492654686709</v>
      </c>
      <c r="D119" s="200" t="n">
        <f aca="false">D118*(1+H119)</f>
        <v>2.2492654686709</v>
      </c>
      <c r="E119" s="200" t="n">
        <f aca="false">E118*(1+I119)</f>
        <v>2.2492654686709</v>
      </c>
      <c r="F119" s="201" t="n">
        <f aca="false">F118*(1+J119)</f>
        <v>2.2492654686709</v>
      </c>
      <c r="G119" s="202" t="n">
        <v>0.0175</v>
      </c>
      <c r="H119" s="203" t="n">
        <v>0.0175</v>
      </c>
      <c r="I119" s="203" t="n">
        <v>0.0175</v>
      </c>
      <c r="J119" s="204" t="n">
        <v>0.0175</v>
      </c>
    </row>
    <row r="120" customFormat="false" ht="15" hidden="false" customHeight="false" outlineLevel="0" collapsed="false">
      <c r="B120" s="113" t="n">
        <f aca="false">B119+1</f>
        <v>2063</v>
      </c>
      <c r="C120" s="199" t="n">
        <f aca="false">C119*(1+G120)</f>
        <v>2.28862761437264</v>
      </c>
      <c r="D120" s="200" t="n">
        <f aca="false">D119*(1+H120)</f>
        <v>2.28862761437264</v>
      </c>
      <c r="E120" s="200" t="n">
        <f aca="false">E119*(1+I120)</f>
        <v>2.28862761437264</v>
      </c>
      <c r="F120" s="201" t="n">
        <f aca="false">F119*(1+J120)</f>
        <v>2.28862761437264</v>
      </c>
      <c r="G120" s="202" t="n">
        <v>0.0175</v>
      </c>
      <c r="H120" s="203" t="n">
        <v>0.0175</v>
      </c>
      <c r="I120" s="203" t="n">
        <v>0.0175</v>
      </c>
      <c r="J120" s="204" t="n">
        <v>0.0175</v>
      </c>
    </row>
    <row r="121" customFormat="false" ht="15" hidden="false" customHeight="false" outlineLevel="0" collapsed="false">
      <c r="B121" s="113" t="n">
        <f aca="false">B120+1</f>
        <v>2064</v>
      </c>
      <c r="C121" s="199" t="n">
        <f aca="false">C120*(1+G121)</f>
        <v>2.32867859762416</v>
      </c>
      <c r="D121" s="200" t="n">
        <f aca="false">D120*(1+H121)</f>
        <v>2.32867859762416</v>
      </c>
      <c r="E121" s="200" t="n">
        <f aca="false">E120*(1+I121)</f>
        <v>2.32867859762416</v>
      </c>
      <c r="F121" s="201" t="n">
        <f aca="false">F120*(1+J121)</f>
        <v>2.32867859762416</v>
      </c>
      <c r="G121" s="202" t="n">
        <v>0.0175</v>
      </c>
      <c r="H121" s="203" t="n">
        <v>0.0175</v>
      </c>
      <c r="I121" s="203" t="n">
        <v>0.0175</v>
      </c>
      <c r="J121" s="204" t="n">
        <v>0.0175</v>
      </c>
    </row>
    <row r="122" customFormat="false" ht="15" hidden="false" customHeight="false" outlineLevel="0" collapsed="false">
      <c r="B122" s="113" t="n">
        <f aca="false">B121+1</f>
        <v>2065</v>
      </c>
      <c r="C122" s="199" t="n">
        <f aca="false">C121*(1+G122)</f>
        <v>2.36943047308258</v>
      </c>
      <c r="D122" s="200" t="n">
        <f aca="false">D121*(1+H122)</f>
        <v>2.36943047308258</v>
      </c>
      <c r="E122" s="200" t="n">
        <f aca="false">E121*(1+I122)</f>
        <v>2.36943047308258</v>
      </c>
      <c r="F122" s="201" t="n">
        <f aca="false">F121*(1+J122)</f>
        <v>2.36943047308258</v>
      </c>
      <c r="G122" s="202" t="n">
        <v>0.0175</v>
      </c>
      <c r="H122" s="203" t="n">
        <v>0.0175</v>
      </c>
      <c r="I122" s="203" t="n">
        <v>0.0175</v>
      </c>
      <c r="J122" s="204" t="n">
        <v>0.0175</v>
      </c>
    </row>
    <row r="123" customFormat="false" ht="15" hidden="false" customHeight="false" outlineLevel="0" collapsed="false">
      <c r="B123" s="113" t="n">
        <f aca="false">B122+1</f>
        <v>2066</v>
      </c>
      <c r="C123" s="199" t="n">
        <f aca="false">C122*(1+G123)</f>
        <v>2.41089550636153</v>
      </c>
      <c r="D123" s="200" t="n">
        <f aca="false">D122*(1+H123)</f>
        <v>2.41089550636153</v>
      </c>
      <c r="E123" s="200" t="n">
        <f aca="false">E122*(1+I123)</f>
        <v>2.41089550636153</v>
      </c>
      <c r="F123" s="201" t="n">
        <f aca="false">F122*(1+J123)</f>
        <v>2.41089550636153</v>
      </c>
      <c r="G123" s="202" t="n">
        <v>0.0175</v>
      </c>
      <c r="H123" s="203" t="n">
        <v>0.0175</v>
      </c>
      <c r="I123" s="203" t="n">
        <v>0.0175</v>
      </c>
      <c r="J123" s="204" t="n">
        <v>0.0175</v>
      </c>
    </row>
    <row r="124" customFormat="false" ht="15" hidden="false" customHeight="false" outlineLevel="0" collapsed="false">
      <c r="B124" s="113" t="n">
        <f aca="false">B123+1</f>
        <v>2067</v>
      </c>
      <c r="C124" s="199" t="n">
        <f aca="false">C123*(1+G124)</f>
        <v>2.45308617772285</v>
      </c>
      <c r="D124" s="200" t="n">
        <f aca="false">D123*(1+H124)</f>
        <v>2.45308617772285</v>
      </c>
      <c r="E124" s="200" t="n">
        <f aca="false">E123*(1+I124)</f>
        <v>2.45308617772285</v>
      </c>
      <c r="F124" s="201" t="n">
        <f aca="false">F123*(1+J124)</f>
        <v>2.45308617772285</v>
      </c>
      <c r="G124" s="202" t="n">
        <v>0.0175</v>
      </c>
      <c r="H124" s="203" t="n">
        <v>0.0175</v>
      </c>
      <c r="I124" s="203" t="n">
        <v>0.0175</v>
      </c>
      <c r="J124" s="204" t="n">
        <v>0.0175</v>
      </c>
    </row>
    <row r="125" customFormat="false" ht="15" hidden="false" customHeight="false" outlineLevel="0" collapsed="false">
      <c r="B125" s="113" t="n">
        <f aca="false">B124+1</f>
        <v>2068</v>
      </c>
      <c r="C125" s="199" t="n">
        <f aca="false">C124*(1+G125)</f>
        <v>2.496015185833</v>
      </c>
      <c r="D125" s="200" t="n">
        <f aca="false">D124*(1+H125)</f>
        <v>2.496015185833</v>
      </c>
      <c r="E125" s="200" t="n">
        <f aca="false">E124*(1+I125)</f>
        <v>2.496015185833</v>
      </c>
      <c r="F125" s="201" t="n">
        <f aca="false">F124*(1+J125)</f>
        <v>2.496015185833</v>
      </c>
      <c r="G125" s="202" t="n">
        <v>0.0175</v>
      </c>
      <c r="H125" s="203" t="n">
        <v>0.0175</v>
      </c>
      <c r="I125" s="203" t="n">
        <v>0.0175</v>
      </c>
      <c r="J125" s="204" t="n">
        <v>0.0175</v>
      </c>
    </row>
    <row r="126" customFormat="false" ht="15" hidden="false" customHeight="false" outlineLevel="0" collapsed="false">
      <c r="B126" s="113" t="n">
        <f aca="false">B125+1</f>
        <v>2069</v>
      </c>
      <c r="C126" s="199" t="n">
        <f aca="false">C125*(1+G126)</f>
        <v>2.53969545158508</v>
      </c>
      <c r="D126" s="200" t="n">
        <f aca="false">D125*(1+H126)</f>
        <v>2.53969545158508</v>
      </c>
      <c r="E126" s="200" t="n">
        <f aca="false">E125*(1+I126)</f>
        <v>2.53969545158508</v>
      </c>
      <c r="F126" s="201" t="n">
        <f aca="false">F125*(1+J126)</f>
        <v>2.53969545158508</v>
      </c>
      <c r="G126" s="202" t="n">
        <v>0.0175</v>
      </c>
      <c r="H126" s="203" t="n">
        <v>0.0175</v>
      </c>
      <c r="I126" s="203" t="n">
        <v>0.0175</v>
      </c>
      <c r="J126" s="204" t="n">
        <v>0.0175</v>
      </c>
    </row>
    <row r="127" customFormat="false" ht="15.75" hidden="false" customHeight="false" outlineLevel="0" collapsed="false">
      <c r="B127" s="119" t="n">
        <f aca="false">B126+1</f>
        <v>2070</v>
      </c>
      <c r="C127" s="205" t="n">
        <f aca="false">C126*(1+G127)</f>
        <v>2.58414012198782</v>
      </c>
      <c r="D127" s="206" t="n">
        <f aca="false">D126*(1+H127)</f>
        <v>2.58414012198782</v>
      </c>
      <c r="E127" s="206" t="n">
        <f aca="false">E126*(1+I127)</f>
        <v>2.58414012198782</v>
      </c>
      <c r="F127" s="207" t="n">
        <f aca="false">F126*(1+J127)</f>
        <v>2.58414012198782</v>
      </c>
      <c r="G127" s="208" t="n">
        <v>0.0175</v>
      </c>
      <c r="H127" s="209" t="n">
        <v>0.0175</v>
      </c>
      <c r="I127" s="209" t="n">
        <v>0.0175</v>
      </c>
      <c r="J127" s="210" t="n">
        <v>0.0175</v>
      </c>
    </row>
  </sheetData>
  <mergeCells count="3">
    <mergeCell ref="B4:B5"/>
    <mergeCell ref="C4:F4"/>
    <mergeCell ref="G4:J4"/>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AC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9" activeCellId="1" sqref="A1:N6 G79"/>
    </sheetView>
  </sheetViews>
  <sheetFormatPr defaultRowHeight="12.75" outlineLevelRow="0" outlineLevelCol="0"/>
  <cols>
    <col collapsed="false" customWidth="true" hidden="false" outlineLevel="0" max="1" min="1" style="1" width="1.85"/>
    <col collapsed="false" customWidth="true" hidden="false" outlineLevel="0" max="2" min="2" style="1" width="9.71"/>
    <col collapsed="false" customWidth="true" hidden="false" outlineLevel="0" max="26" min="3" style="1" width="14.28"/>
    <col collapsed="false" customWidth="true" hidden="false" outlineLevel="0" max="1025" min="27" style="1" width="10.85"/>
  </cols>
  <sheetData>
    <row r="1" customFormat="false" ht="23.25" hidden="false" customHeight="false" outlineLevel="0" collapsed="false">
      <c r="B1" s="79" t="s">
        <v>80</v>
      </c>
      <c r="C1" s="8"/>
      <c r="D1" s="8"/>
      <c r="E1" s="8"/>
      <c r="F1" s="8"/>
      <c r="G1" s="8"/>
      <c r="H1" s="8"/>
      <c r="I1" s="8"/>
      <c r="J1" s="8"/>
      <c r="K1" s="8"/>
      <c r="L1" s="8"/>
      <c r="M1" s="8"/>
      <c r="N1" s="8"/>
      <c r="O1" s="8"/>
      <c r="P1" s="8"/>
      <c r="Q1" s="8"/>
      <c r="R1" s="8"/>
      <c r="S1" s="8"/>
      <c r="T1" s="8"/>
      <c r="U1" s="8"/>
      <c r="V1" s="8"/>
      <c r="W1" s="8"/>
      <c r="X1" s="8"/>
      <c r="Y1" s="8"/>
      <c r="Z1" s="8"/>
    </row>
    <row r="2" customFormat="false" ht="15" hidden="false" customHeight="false" outlineLevel="0" collapsed="false">
      <c r="B2" s="8" t="s">
        <v>81</v>
      </c>
      <c r="C2" s="8"/>
      <c r="D2" s="8"/>
      <c r="E2" s="8"/>
      <c r="F2" s="8"/>
      <c r="G2" s="8"/>
      <c r="H2" s="8"/>
      <c r="I2" s="8"/>
      <c r="J2" s="8"/>
      <c r="K2" s="8"/>
      <c r="L2" s="8"/>
      <c r="M2" s="8"/>
      <c r="N2" s="8"/>
      <c r="O2" s="8"/>
      <c r="P2" s="8"/>
      <c r="Q2" s="8"/>
      <c r="R2" s="8"/>
      <c r="S2" s="8"/>
      <c r="T2" s="8"/>
      <c r="U2" s="8"/>
      <c r="V2" s="8"/>
      <c r="W2" s="8"/>
      <c r="X2" s="8"/>
      <c r="Y2" s="8"/>
      <c r="Z2" s="8"/>
    </row>
    <row r="3" customFormat="false" ht="15.75" hidden="false" customHeight="false" outlineLevel="0" collapsed="false">
      <c r="B3" s="8"/>
      <c r="C3" s="8"/>
      <c r="D3" s="8"/>
      <c r="E3" s="8"/>
      <c r="F3" s="8"/>
      <c r="G3" s="8"/>
      <c r="H3" s="8"/>
      <c r="I3" s="8"/>
      <c r="J3" s="8"/>
      <c r="K3" s="8"/>
      <c r="L3" s="8"/>
      <c r="M3" s="8"/>
      <c r="N3" s="8"/>
      <c r="O3" s="8"/>
      <c r="P3" s="8"/>
      <c r="Q3" s="8"/>
      <c r="R3" s="8"/>
      <c r="S3" s="8"/>
      <c r="T3" s="8"/>
      <c r="U3" s="8"/>
      <c r="V3" s="8"/>
      <c r="W3" s="8"/>
      <c r="X3" s="8"/>
      <c r="Y3" s="8"/>
      <c r="Z3" s="8"/>
    </row>
    <row r="4" customFormat="false" ht="19.5" hidden="false" customHeight="true" outlineLevel="0" collapsed="false">
      <c r="B4" s="125" t="s">
        <v>33</v>
      </c>
      <c r="C4" s="211" t="s">
        <v>82</v>
      </c>
      <c r="D4" s="211"/>
      <c r="E4" s="211"/>
      <c r="F4" s="211"/>
      <c r="G4" s="211"/>
      <c r="H4" s="211"/>
      <c r="I4" s="212" t="s">
        <v>83</v>
      </c>
      <c r="J4" s="212"/>
      <c r="K4" s="212"/>
      <c r="L4" s="212"/>
      <c r="M4" s="212"/>
      <c r="N4" s="212"/>
      <c r="O4" s="83" t="s">
        <v>84</v>
      </c>
      <c r="P4" s="83"/>
      <c r="Q4" s="83"/>
      <c r="R4" s="83"/>
      <c r="S4" s="83"/>
      <c r="T4" s="83"/>
      <c r="U4" s="213" t="s">
        <v>85</v>
      </c>
      <c r="V4" s="213"/>
      <c r="W4" s="213"/>
      <c r="X4" s="213"/>
      <c r="Y4" s="213"/>
      <c r="Z4" s="213"/>
    </row>
    <row r="5" s="9" customFormat="true" ht="35.25" hidden="false" customHeight="true" outlineLevel="0" collapsed="false">
      <c r="B5" s="125"/>
      <c r="C5" s="214" t="s">
        <v>63</v>
      </c>
      <c r="D5" s="87" t="s">
        <v>64</v>
      </c>
      <c r="E5" s="87" t="s">
        <v>71</v>
      </c>
      <c r="F5" s="215" t="s">
        <v>66</v>
      </c>
      <c r="G5" s="215" t="s">
        <v>86</v>
      </c>
      <c r="H5" s="215" t="s">
        <v>87</v>
      </c>
      <c r="I5" s="214" t="s">
        <v>63</v>
      </c>
      <c r="J5" s="87" t="s">
        <v>64</v>
      </c>
      <c r="K5" s="87" t="s">
        <v>71</v>
      </c>
      <c r="L5" s="87" t="s">
        <v>66</v>
      </c>
      <c r="M5" s="87" t="s">
        <v>86</v>
      </c>
      <c r="N5" s="87" t="s">
        <v>87</v>
      </c>
      <c r="O5" s="214" t="s">
        <v>63</v>
      </c>
      <c r="P5" s="87" t="s">
        <v>64</v>
      </c>
      <c r="Q5" s="87" t="s">
        <v>71</v>
      </c>
      <c r="R5" s="87" t="s">
        <v>66</v>
      </c>
      <c r="S5" s="87" t="s">
        <v>86</v>
      </c>
      <c r="T5" s="216" t="s">
        <v>87</v>
      </c>
      <c r="U5" s="214" t="s">
        <v>63</v>
      </c>
      <c r="V5" s="87" t="s">
        <v>64</v>
      </c>
      <c r="W5" s="87" t="s">
        <v>71</v>
      </c>
      <c r="X5" s="87" t="s">
        <v>66</v>
      </c>
      <c r="Y5" s="87" t="s">
        <v>86</v>
      </c>
      <c r="Z5" s="217" t="s">
        <v>87</v>
      </c>
    </row>
    <row r="6" customFormat="false" ht="15" hidden="false" customHeight="true" outlineLevel="0" collapsed="false">
      <c r="B6" s="218" t="n">
        <v>1949</v>
      </c>
      <c r="C6" s="219" t="n">
        <v>13.245315</v>
      </c>
      <c r="D6" s="220" t="n">
        <f aca="false">C6</f>
        <v>13.245315</v>
      </c>
      <c r="E6" s="220" t="n">
        <f aca="false">D6</f>
        <v>13.245315</v>
      </c>
      <c r="F6" s="221" t="n">
        <f aca="false">E6</f>
        <v>13.245315</v>
      </c>
      <c r="G6" s="221" t="n">
        <f aca="false">F6</f>
        <v>13.245315</v>
      </c>
      <c r="H6" s="221" t="n">
        <f aca="false">G6</f>
        <v>13.245315</v>
      </c>
      <c r="I6" s="222" t="n">
        <v>263.083104447546</v>
      </c>
      <c r="J6" s="220" t="n">
        <f aca="false">I6</f>
        <v>263.083104447546</v>
      </c>
      <c r="K6" s="220" t="n">
        <f aca="false">J6</f>
        <v>263.083104447546</v>
      </c>
      <c r="L6" s="221" t="n">
        <f aca="false">K6</f>
        <v>263.083104447546</v>
      </c>
      <c r="M6" s="221" t="n">
        <f aca="false">L6</f>
        <v>263.083104447546</v>
      </c>
      <c r="N6" s="221" t="n">
        <f aca="false">M6</f>
        <v>263.083104447546</v>
      </c>
      <c r="O6" s="223"/>
      <c r="P6" s="224"/>
      <c r="Q6" s="224"/>
      <c r="R6" s="224"/>
      <c r="S6" s="224"/>
      <c r="T6" s="225"/>
      <c r="U6" s="226"/>
      <c r="V6" s="227"/>
      <c r="W6" s="227"/>
      <c r="X6" s="227"/>
      <c r="Y6" s="227"/>
      <c r="Z6" s="228"/>
      <c r="AA6" s="137"/>
      <c r="AB6" s="229"/>
      <c r="AC6" s="229"/>
    </row>
    <row r="7" customFormat="false" ht="15" hidden="false" customHeight="true" outlineLevel="0" collapsed="false">
      <c r="B7" s="218" t="n">
        <v>1950</v>
      </c>
      <c r="C7" s="219" t="n">
        <v>15.538729</v>
      </c>
      <c r="D7" s="220" t="n">
        <f aca="false">C7</f>
        <v>15.538729</v>
      </c>
      <c r="E7" s="220" t="n">
        <f aca="false">D7</f>
        <v>15.538729</v>
      </c>
      <c r="F7" s="221" t="n">
        <f aca="false">E7</f>
        <v>15.538729</v>
      </c>
      <c r="G7" s="221" t="n">
        <f aca="false">F7</f>
        <v>15.538729</v>
      </c>
      <c r="H7" s="221" t="n">
        <f aca="false">G7</f>
        <v>15.538729</v>
      </c>
      <c r="I7" s="222" t="n">
        <v>285.593087727468</v>
      </c>
      <c r="J7" s="220" t="n">
        <f aca="false">I7</f>
        <v>285.593087727468</v>
      </c>
      <c r="K7" s="220" t="n">
        <f aca="false">J7</f>
        <v>285.593087727468</v>
      </c>
      <c r="L7" s="221" t="n">
        <f aca="false">K7</f>
        <v>285.593087727468</v>
      </c>
      <c r="M7" s="221" t="n">
        <f aca="false">L7</f>
        <v>285.593087727468</v>
      </c>
      <c r="N7" s="221" t="n">
        <f aca="false">M7</f>
        <v>285.593087727468</v>
      </c>
      <c r="O7" s="223" t="n">
        <f aca="false">C7/C6-1</f>
        <v>0.173149071954876</v>
      </c>
      <c r="P7" s="224" t="n">
        <f aca="false">D7/D6-1</f>
        <v>0.173149071954876</v>
      </c>
      <c r="Q7" s="224" t="n">
        <f aca="false">E7/E6-1</f>
        <v>0.173149071954876</v>
      </c>
      <c r="R7" s="224" t="n">
        <f aca="false">F7/F6-1</f>
        <v>0.173149071954876</v>
      </c>
      <c r="S7" s="224" t="n">
        <f aca="false">G7/G6-1</f>
        <v>0.173149071954876</v>
      </c>
      <c r="T7" s="225" t="n">
        <f aca="false">H7/H6-1</f>
        <v>0.173149071954876</v>
      </c>
      <c r="U7" s="223" t="n">
        <f aca="false">I7/I6-1</f>
        <v>0.0855622535213394</v>
      </c>
      <c r="V7" s="224" t="n">
        <f aca="false">J7/J6-1</f>
        <v>0.0855622535213394</v>
      </c>
      <c r="W7" s="224" t="n">
        <f aca="false">K7/K6-1</f>
        <v>0.0855622535213394</v>
      </c>
      <c r="X7" s="224" t="n">
        <f aca="false">L7/L6-1</f>
        <v>0.0855622535213394</v>
      </c>
      <c r="Y7" s="224" t="n">
        <f aca="false">M7/M6-1</f>
        <v>0.0855622535213394</v>
      </c>
      <c r="Z7" s="230" t="n">
        <f aca="false">N7/N6-1</f>
        <v>0.0855622535213394</v>
      </c>
      <c r="AA7" s="137"/>
      <c r="AB7" s="229"/>
      <c r="AC7" s="229"/>
    </row>
    <row r="8" customFormat="false" ht="15" hidden="false" customHeight="true" outlineLevel="0" collapsed="false">
      <c r="B8" s="218" t="n">
        <v>1951</v>
      </c>
      <c r="C8" s="219" t="n">
        <v>19.575327</v>
      </c>
      <c r="D8" s="220" t="n">
        <f aca="false">C8</f>
        <v>19.575327</v>
      </c>
      <c r="E8" s="220" t="n">
        <f aca="false">D8</f>
        <v>19.575327</v>
      </c>
      <c r="F8" s="221" t="n">
        <f aca="false">E8</f>
        <v>19.575327</v>
      </c>
      <c r="G8" s="221" t="n">
        <f aca="false">F8</f>
        <v>19.575327</v>
      </c>
      <c r="H8" s="221" t="n">
        <f aca="false">G8</f>
        <v>19.575327</v>
      </c>
      <c r="I8" s="222" t="n">
        <v>302.108849642866</v>
      </c>
      <c r="J8" s="220" t="n">
        <f aca="false">I8</f>
        <v>302.108849642866</v>
      </c>
      <c r="K8" s="220" t="n">
        <f aca="false">J8</f>
        <v>302.108849642866</v>
      </c>
      <c r="L8" s="221" t="n">
        <f aca="false">K8</f>
        <v>302.108849642866</v>
      </c>
      <c r="M8" s="221" t="n">
        <f aca="false">L8</f>
        <v>302.108849642866</v>
      </c>
      <c r="N8" s="221" t="n">
        <f aca="false">M8</f>
        <v>302.108849642866</v>
      </c>
      <c r="O8" s="223" t="n">
        <f aca="false">C8/C7-1</f>
        <v>0.25977658790497</v>
      </c>
      <c r="P8" s="224" t="n">
        <f aca="false">D8/D7-1</f>
        <v>0.25977658790497</v>
      </c>
      <c r="Q8" s="224" t="n">
        <f aca="false">E8/E7-1</f>
        <v>0.25977658790497</v>
      </c>
      <c r="R8" s="224" t="n">
        <f aca="false">F8/F7-1</f>
        <v>0.25977658790497</v>
      </c>
      <c r="S8" s="224" t="n">
        <f aca="false">G8/G7-1</f>
        <v>0.25977658790497</v>
      </c>
      <c r="T8" s="225" t="n">
        <f aca="false">H8/H7-1</f>
        <v>0.25977658790497</v>
      </c>
      <c r="U8" s="223" t="n">
        <f aca="false">I8/I7-1</f>
        <v>0.0578296976541644</v>
      </c>
      <c r="V8" s="224" t="n">
        <f aca="false">J8/J7-1</f>
        <v>0.0578296976541644</v>
      </c>
      <c r="W8" s="224" t="n">
        <f aca="false">K8/K7-1</f>
        <v>0.0578296976541644</v>
      </c>
      <c r="X8" s="224" t="n">
        <f aca="false">L8/L7-1</f>
        <v>0.0578296976541644</v>
      </c>
      <c r="Y8" s="224" t="n">
        <f aca="false">M8/M7-1</f>
        <v>0.0578296976541644</v>
      </c>
      <c r="Z8" s="230" t="n">
        <f aca="false">N8/N7-1</f>
        <v>0.0578296976541644</v>
      </c>
      <c r="AA8" s="137"/>
      <c r="AB8" s="229"/>
      <c r="AC8" s="229"/>
    </row>
    <row r="9" customFormat="false" ht="15" hidden="false" customHeight="true" outlineLevel="0" collapsed="false">
      <c r="B9" s="127" t="n">
        <v>1952</v>
      </c>
      <c r="C9" s="128" t="n">
        <v>22.814287</v>
      </c>
      <c r="D9" s="129" t="n">
        <f aca="false">C9</f>
        <v>22.814287</v>
      </c>
      <c r="E9" s="129" t="n">
        <f aca="false">D9</f>
        <v>22.814287</v>
      </c>
      <c r="F9" s="231" t="n">
        <f aca="false">E9</f>
        <v>22.814287</v>
      </c>
      <c r="G9" s="231" t="n">
        <f aca="false">F9</f>
        <v>22.814287</v>
      </c>
      <c r="H9" s="231" t="n">
        <f aca="false">G9</f>
        <v>22.814287</v>
      </c>
      <c r="I9" s="131" t="n">
        <v>311.509332271124</v>
      </c>
      <c r="J9" s="129" t="n">
        <f aca="false">I9</f>
        <v>311.509332271124</v>
      </c>
      <c r="K9" s="129" t="n">
        <f aca="false">J9</f>
        <v>311.509332271124</v>
      </c>
      <c r="L9" s="231" t="n">
        <f aca="false">K9</f>
        <v>311.509332271124</v>
      </c>
      <c r="M9" s="231" t="n">
        <f aca="false">L9</f>
        <v>311.509332271124</v>
      </c>
      <c r="N9" s="231" t="n">
        <f aca="false">M9</f>
        <v>311.509332271124</v>
      </c>
      <c r="O9" s="132" t="n">
        <f aca="false">C9/C8-1</f>
        <v>0.165461348359595</v>
      </c>
      <c r="P9" s="133" t="n">
        <f aca="false">D9/D8-1</f>
        <v>0.165461348359595</v>
      </c>
      <c r="Q9" s="133" t="n">
        <f aca="false">E9/E8-1</f>
        <v>0.165461348359595</v>
      </c>
      <c r="R9" s="133" t="n">
        <f aca="false">F9/F8-1</f>
        <v>0.165461348359595</v>
      </c>
      <c r="S9" s="133" t="n">
        <f aca="false">G9/G8-1</f>
        <v>0.165461348359595</v>
      </c>
      <c r="T9" s="134" t="n">
        <f aca="false">H9/H8-1</f>
        <v>0.165461348359595</v>
      </c>
      <c r="U9" s="132" t="n">
        <f aca="false">I9/I8-1</f>
        <v>0.0311162107279228</v>
      </c>
      <c r="V9" s="133" t="n">
        <f aca="false">J9/J8-1</f>
        <v>0.0311162107279228</v>
      </c>
      <c r="W9" s="133" t="n">
        <f aca="false">K9/K8-1</f>
        <v>0.0311162107279228</v>
      </c>
      <c r="X9" s="133" t="n">
        <f aca="false">L9/L8-1</f>
        <v>0.0311162107279228</v>
      </c>
      <c r="Y9" s="133" t="n">
        <f aca="false">M9/M8-1</f>
        <v>0.0311162107279228</v>
      </c>
      <c r="Z9" s="136" t="n">
        <f aca="false">N9/N8-1</f>
        <v>0.0311162107279228</v>
      </c>
      <c r="AA9" s="137"/>
      <c r="AB9" s="229"/>
      <c r="AC9" s="229"/>
    </row>
    <row r="10" customFormat="false" ht="15" hidden="false" customHeight="true" outlineLevel="0" collapsed="false">
      <c r="B10" s="127" t="n">
        <v>1953</v>
      </c>
      <c r="C10" s="128" t="n">
        <v>23.663367</v>
      </c>
      <c r="D10" s="129" t="n">
        <f aca="false">C10</f>
        <v>23.663367</v>
      </c>
      <c r="E10" s="129" t="n">
        <f aca="false">D10</f>
        <v>23.663367</v>
      </c>
      <c r="F10" s="231" t="n">
        <f aca="false">E10</f>
        <v>23.663367</v>
      </c>
      <c r="G10" s="231" t="n">
        <f aca="false">F10</f>
        <v>23.663367</v>
      </c>
      <c r="H10" s="231" t="n">
        <f aca="false">G10</f>
        <v>23.663367</v>
      </c>
      <c r="I10" s="131" t="n">
        <v>322.28378211812</v>
      </c>
      <c r="J10" s="129" t="n">
        <f aca="false">I10</f>
        <v>322.28378211812</v>
      </c>
      <c r="K10" s="129" t="n">
        <f aca="false">J10</f>
        <v>322.28378211812</v>
      </c>
      <c r="L10" s="231" t="n">
        <f aca="false">K10</f>
        <v>322.28378211812</v>
      </c>
      <c r="M10" s="231" t="n">
        <f aca="false">L10</f>
        <v>322.28378211812</v>
      </c>
      <c r="N10" s="231" t="n">
        <f aca="false">M10</f>
        <v>322.28378211812</v>
      </c>
      <c r="O10" s="132" t="n">
        <f aca="false">C10/C9-1</f>
        <v>0.0372170298374874</v>
      </c>
      <c r="P10" s="133" t="n">
        <f aca="false">D10/D9-1</f>
        <v>0.0372170298374874</v>
      </c>
      <c r="Q10" s="133" t="n">
        <f aca="false">E10/E9-1</f>
        <v>0.0372170298374874</v>
      </c>
      <c r="R10" s="133" t="n">
        <f aca="false">F10/F9-1</f>
        <v>0.0372170298374874</v>
      </c>
      <c r="S10" s="133" t="n">
        <f aca="false">G10/G9-1</f>
        <v>0.0372170298374874</v>
      </c>
      <c r="T10" s="134" t="n">
        <f aca="false">H10/H9-1</f>
        <v>0.0372170298374874</v>
      </c>
      <c r="U10" s="132" t="n">
        <f aca="false">I10/I9-1</f>
        <v>0.0345878878441392</v>
      </c>
      <c r="V10" s="133" t="n">
        <f aca="false">J10/J9-1</f>
        <v>0.0345878878441392</v>
      </c>
      <c r="W10" s="133" t="n">
        <f aca="false">K10/K9-1</f>
        <v>0.0345878878441392</v>
      </c>
      <c r="X10" s="133" t="n">
        <f aca="false">L10/L9-1</f>
        <v>0.0345878878441392</v>
      </c>
      <c r="Y10" s="133" t="n">
        <f aca="false">M10/M9-1</f>
        <v>0.0345878878441392</v>
      </c>
      <c r="Z10" s="136" t="n">
        <f aca="false">N10/N9-1</f>
        <v>0.0345878878441392</v>
      </c>
      <c r="AA10" s="137"/>
      <c r="AB10" s="229"/>
      <c r="AC10" s="229"/>
    </row>
    <row r="11" customFormat="false" ht="15" hidden="false" customHeight="true" outlineLevel="0" collapsed="false">
      <c r="B11" s="127" t="n">
        <v>1954</v>
      </c>
      <c r="C11" s="128" t="n">
        <v>25.135887</v>
      </c>
      <c r="D11" s="129" t="n">
        <f aca="false">C11</f>
        <v>25.135887</v>
      </c>
      <c r="E11" s="129" t="n">
        <f aca="false">D11</f>
        <v>25.135887</v>
      </c>
      <c r="F11" s="231" t="n">
        <f aca="false">E11</f>
        <v>25.135887</v>
      </c>
      <c r="G11" s="231" t="n">
        <f aca="false">F11</f>
        <v>25.135887</v>
      </c>
      <c r="H11" s="231" t="n">
        <f aca="false">G11</f>
        <v>25.135887</v>
      </c>
      <c r="I11" s="131" t="n">
        <v>340.24771565612</v>
      </c>
      <c r="J11" s="129" t="n">
        <f aca="false">I11</f>
        <v>340.24771565612</v>
      </c>
      <c r="K11" s="129" t="n">
        <f aca="false">J11</f>
        <v>340.24771565612</v>
      </c>
      <c r="L11" s="231" t="n">
        <f aca="false">K11</f>
        <v>340.24771565612</v>
      </c>
      <c r="M11" s="231" t="n">
        <f aca="false">L11</f>
        <v>340.24771565612</v>
      </c>
      <c r="N11" s="231" t="n">
        <f aca="false">M11</f>
        <v>340.24771565612</v>
      </c>
      <c r="O11" s="132" t="n">
        <f aca="false">C11/C10-1</f>
        <v>0.062227830891521</v>
      </c>
      <c r="P11" s="133" t="n">
        <f aca="false">D11/D10-1</f>
        <v>0.062227830891521</v>
      </c>
      <c r="Q11" s="133" t="n">
        <f aca="false">E11/E10-1</f>
        <v>0.062227830891521</v>
      </c>
      <c r="R11" s="133" t="n">
        <f aca="false">F11/F10-1</f>
        <v>0.062227830891521</v>
      </c>
      <c r="S11" s="133" t="n">
        <f aca="false">G11/G10-1</f>
        <v>0.062227830891521</v>
      </c>
      <c r="T11" s="134" t="n">
        <f aca="false">H11/H10-1</f>
        <v>0.062227830891521</v>
      </c>
      <c r="U11" s="132" t="n">
        <f aca="false">I11/I10-1</f>
        <v>0.0557394896508177</v>
      </c>
      <c r="V11" s="133" t="n">
        <f aca="false">J11/J10-1</f>
        <v>0.0557394896508177</v>
      </c>
      <c r="W11" s="133" t="n">
        <f aca="false">K11/K10-1</f>
        <v>0.0557394896508177</v>
      </c>
      <c r="X11" s="133" t="n">
        <f aca="false">L11/L10-1</f>
        <v>0.0557394896508177</v>
      </c>
      <c r="Y11" s="133" t="n">
        <f aca="false">M11/M10-1</f>
        <v>0.0557394896508177</v>
      </c>
      <c r="Z11" s="136" t="n">
        <f aca="false">N11/N10-1</f>
        <v>0.0557394896508177</v>
      </c>
      <c r="AA11" s="137"/>
      <c r="AB11" s="229"/>
      <c r="AC11" s="229"/>
    </row>
    <row r="12" customFormat="false" ht="15" hidden="false" customHeight="true" outlineLevel="0" collapsed="false">
      <c r="B12" s="127" t="n">
        <v>1955</v>
      </c>
      <c r="C12" s="128" t="n">
        <v>27.016009</v>
      </c>
      <c r="D12" s="129" t="n">
        <f aca="false">C12</f>
        <v>27.016009</v>
      </c>
      <c r="E12" s="129" t="n">
        <f aca="false">D12</f>
        <v>27.016009</v>
      </c>
      <c r="F12" s="231" t="n">
        <f aca="false">E12</f>
        <v>27.016009</v>
      </c>
      <c r="G12" s="231" t="n">
        <f aca="false">F12</f>
        <v>27.016009</v>
      </c>
      <c r="H12" s="231" t="n">
        <f aca="false">G12</f>
        <v>27.016009</v>
      </c>
      <c r="I12" s="131" t="n">
        <v>358.328790125518</v>
      </c>
      <c r="J12" s="129" t="n">
        <f aca="false">I12</f>
        <v>358.328790125518</v>
      </c>
      <c r="K12" s="129" t="n">
        <f aca="false">J12</f>
        <v>358.328790125518</v>
      </c>
      <c r="L12" s="231" t="n">
        <f aca="false">K12</f>
        <v>358.328790125518</v>
      </c>
      <c r="M12" s="231" t="n">
        <f aca="false">L12</f>
        <v>358.328790125518</v>
      </c>
      <c r="N12" s="231" t="n">
        <f aca="false">M12</f>
        <v>358.328790125518</v>
      </c>
      <c r="O12" s="132" t="n">
        <f aca="false">C12/C11-1</f>
        <v>0.0747983152534064</v>
      </c>
      <c r="P12" s="133" t="n">
        <f aca="false">D12/D11-1</f>
        <v>0.0747983152534064</v>
      </c>
      <c r="Q12" s="133" t="n">
        <f aca="false">E12/E11-1</f>
        <v>0.0747983152534064</v>
      </c>
      <c r="R12" s="133" t="n">
        <f aca="false">F12/F11-1</f>
        <v>0.0747983152534064</v>
      </c>
      <c r="S12" s="133" t="n">
        <f aca="false">G12/G11-1</f>
        <v>0.0747983152534064</v>
      </c>
      <c r="T12" s="134" t="n">
        <f aca="false">H12/H11-1</f>
        <v>0.0747983152534064</v>
      </c>
      <c r="U12" s="132" t="n">
        <f aca="false">I12/I11-1</f>
        <v>0.0531409136268</v>
      </c>
      <c r="V12" s="133" t="n">
        <f aca="false">J12/J11-1</f>
        <v>0.0531409136268</v>
      </c>
      <c r="W12" s="133" t="n">
        <f aca="false">K12/K11-1</f>
        <v>0.0531409136268</v>
      </c>
      <c r="X12" s="133" t="n">
        <f aca="false">L12/L11-1</f>
        <v>0.0531409136268</v>
      </c>
      <c r="Y12" s="133" t="n">
        <f aca="false">M12/M11-1</f>
        <v>0.0531409136268</v>
      </c>
      <c r="Z12" s="136" t="n">
        <f aca="false">N12/N11-1</f>
        <v>0.0531409136268</v>
      </c>
      <c r="AA12" s="137"/>
      <c r="AB12" s="229"/>
      <c r="AC12" s="229"/>
    </row>
    <row r="13" customFormat="false" ht="15" hidden="false" customHeight="true" outlineLevel="0" collapsed="false">
      <c r="B13" s="127" t="n">
        <v>1956</v>
      </c>
      <c r="C13" s="128" t="n">
        <v>29.782118</v>
      </c>
      <c r="D13" s="129" t="n">
        <f aca="false">C13</f>
        <v>29.782118</v>
      </c>
      <c r="E13" s="129" t="n">
        <f aca="false">D13</f>
        <v>29.782118</v>
      </c>
      <c r="F13" s="231" t="n">
        <f aca="false">E13</f>
        <v>29.782118</v>
      </c>
      <c r="G13" s="231" t="n">
        <f aca="false">F13</f>
        <v>29.782118</v>
      </c>
      <c r="H13" s="231" t="n">
        <f aca="false">G13</f>
        <v>29.782118</v>
      </c>
      <c r="I13" s="131" t="n">
        <v>376.218802627054</v>
      </c>
      <c r="J13" s="129" t="n">
        <f aca="false">I13</f>
        <v>376.218802627054</v>
      </c>
      <c r="K13" s="129" t="n">
        <f aca="false">J13</f>
        <v>376.218802627054</v>
      </c>
      <c r="L13" s="231" t="n">
        <f aca="false">K13</f>
        <v>376.218802627054</v>
      </c>
      <c r="M13" s="231" t="n">
        <f aca="false">L13</f>
        <v>376.218802627054</v>
      </c>
      <c r="N13" s="231" t="n">
        <f aca="false">M13</f>
        <v>376.218802627054</v>
      </c>
      <c r="O13" s="132" t="n">
        <f aca="false">C13/C12-1</f>
        <v>0.102387773116303</v>
      </c>
      <c r="P13" s="133" t="n">
        <f aca="false">D13/D12-1</f>
        <v>0.102387773116303</v>
      </c>
      <c r="Q13" s="133" t="n">
        <f aca="false">E13/E12-1</f>
        <v>0.102387773116303</v>
      </c>
      <c r="R13" s="133" t="n">
        <f aca="false">F13/F12-1</f>
        <v>0.102387773116303</v>
      </c>
      <c r="S13" s="133" t="n">
        <f aca="false">G13/G12-1</f>
        <v>0.102387773116303</v>
      </c>
      <c r="T13" s="134" t="n">
        <f aca="false">H13/H12-1</f>
        <v>0.102387773116303</v>
      </c>
      <c r="U13" s="132" t="n">
        <f aca="false">I13/I12-1</f>
        <v>0.0499262492842671</v>
      </c>
      <c r="V13" s="133" t="n">
        <f aca="false">J13/J12-1</f>
        <v>0.0499262492842671</v>
      </c>
      <c r="W13" s="133" t="n">
        <f aca="false">K13/K12-1</f>
        <v>0.0499262492842671</v>
      </c>
      <c r="X13" s="133" t="n">
        <f aca="false">L13/L12-1</f>
        <v>0.0499262492842671</v>
      </c>
      <c r="Y13" s="133" t="n">
        <f aca="false">M13/M12-1</f>
        <v>0.0499262492842671</v>
      </c>
      <c r="Z13" s="136" t="n">
        <f aca="false">N13/N12-1</f>
        <v>0.0499262492842671</v>
      </c>
      <c r="AA13" s="137"/>
      <c r="AB13" s="229"/>
      <c r="AC13" s="229"/>
    </row>
    <row r="14" customFormat="false" ht="15" hidden="false" customHeight="true" outlineLevel="0" collapsed="false">
      <c r="B14" s="127" t="n">
        <v>1957</v>
      </c>
      <c r="C14" s="128" t="n">
        <v>33.622328</v>
      </c>
      <c r="D14" s="129" t="n">
        <f aca="false">C14</f>
        <v>33.622328</v>
      </c>
      <c r="E14" s="129" t="n">
        <f aca="false">D14</f>
        <v>33.622328</v>
      </c>
      <c r="F14" s="231" t="n">
        <f aca="false">E14</f>
        <v>33.622328</v>
      </c>
      <c r="G14" s="231" t="n">
        <f aca="false">F14</f>
        <v>33.622328</v>
      </c>
      <c r="H14" s="231" t="n">
        <f aca="false">G14</f>
        <v>33.622328</v>
      </c>
      <c r="I14" s="131" t="n">
        <v>396.988241759169</v>
      </c>
      <c r="J14" s="129" t="n">
        <f aca="false">I14</f>
        <v>396.988241759169</v>
      </c>
      <c r="K14" s="129" t="n">
        <f aca="false">J14</f>
        <v>396.988241759169</v>
      </c>
      <c r="L14" s="231" t="n">
        <f aca="false">K14</f>
        <v>396.988241759169</v>
      </c>
      <c r="M14" s="231" t="n">
        <f aca="false">L14</f>
        <v>396.988241759169</v>
      </c>
      <c r="N14" s="231" t="n">
        <f aca="false">M14</f>
        <v>396.988241759169</v>
      </c>
      <c r="O14" s="132" t="n">
        <f aca="false">C14/C13-1</f>
        <v>0.128943482125751</v>
      </c>
      <c r="P14" s="133" t="n">
        <f aca="false">D14/D13-1</f>
        <v>0.128943482125751</v>
      </c>
      <c r="Q14" s="133" t="n">
        <f aca="false">E14/E13-1</f>
        <v>0.128943482125751</v>
      </c>
      <c r="R14" s="133" t="n">
        <f aca="false">F14/F13-1</f>
        <v>0.128943482125751</v>
      </c>
      <c r="S14" s="133" t="n">
        <f aca="false">G14/G13-1</f>
        <v>0.128943482125751</v>
      </c>
      <c r="T14" s="134" t="n">
        <f aca="false">H14/H13-1</f>
        <v>0.128943482125751</v>
      </c>
      <c r="U14" s="132" t="n">
        <f aca="false">I14/I13-1</f>
        <v>0.0552057446015091</v>
      </c>
      <c r="V14" s="133" t="n">
        <f aca="false">J14/J13-1</f>
        <v>0.0552057446015091</v>
      </c>
      <c r="W14" s="133" t="n">
        <f aca="false">K14/K13-1</f>
        <v>0.0552057446015091</v>
      </c>
      <c r="X14" s="133" t="n">
        <f aca="false">L14/L13-1</f>
        <v>0.0552057446015091</v>
      </c>
      <c r="Y14" s="133" t="n">
        <f aca="false">M14/M13-1</f>
        <v>0.0552057446015091</v>
      </c>
      <c r="Z14" s="136" t="n">
        <f aca="false">N14/N13-1</f>
        <v>0.0552057446015091</v>
      </c>
      <c r="AA14" s="137"/>
      <c r="AB14" s="229"/>
      <c r="AC14" s="229"/>
    </row>
    <row r="15" customFormat="false" ht="15" hidden="false" customHeight="true" outlineLevel="0" collapsed="false">
      <c r="B15" s="127" t="n">
        <v>1958</v>
      </c>
      <c r="C15" s="128" t="n">
        <v>38.816866</v>
      </c>
      <c r="D15" s="129" t="n">
        <f aca="false">C15</f>
        <v>38.816866</v>
      </c>
      <c r="E15" s="129" t="n">
        <f aca="false">D15</f>
        <v>38.816866</v>
      </c>
      <c r="F15" s="231" t="n">
        <f aca="false">E15</f>
        <v>38.816866</v>
      </c>
      <c r="G15" s="231" t="n">
        <f aca="false">F15</f>
        <v>38.816866</v>
      </c>
      <c r="H15" s="231" t="n">
        <f aca="false">G15</f>
        <v>38.816866</v>
      </c>
      <c r="I15" s="131" t="n">
        <v>407.637322071173</v>
      </c>
      <c r="J15" s="129" t="n">
        <f aca="false">I15</f>
        <v>407.637322071173</v>
      </c>
      <c r="K15" s="129" t="n">
        <f aca="false">J15</f>
        <v>407.637322071173</v>
      </c>
      <c r="L15" s="231" t="n">
        <f aca="false">K15</f>
        <v>407.637322071173</v>
      </c>
      <c r="M15" s="231" t="n">
        <f aca="false">L15</f>
        <v>407.637322071173</v>
      </c>
      <c r="N15" s="231" t="n">
        <f aca="false">M15</f>
        <v>407.637322071173</v>
      </c>
      <c r="O15" s="132" t="n">
        <f aca="false">C15/C14-1</f>
        <v>0.154496678516729</v>
      </c>
      <c r="P15" s="133" t="n">
        <f aca="false">D15/D14-1</f>
        <v>0.154496678516729</v>
      </c>
      <c r="Q15" s="133" t="n">
        <f aca="false">E15/E14-1</f>
        <v>0.154496678516729</v>
      </c>
      <c r="R15" s="133" t="n">
        <f aca="false">F15/F14-1</f>
        <v>0.154496678516729</v>
      </c>
      <c r="S15" s="133" t="n">
        <f aca="false">G15/G14-1</f>
        <v>0.154496678516729</v>
      </c>
      <c r="T15" s="134" t="n">
        <f aca="false">H15/H14-1</f>
        <v>0.154496678516729</v>
      </c>
      <c r="U15" s="132" t="n">
        <f aca="false">I15/I14-1</f>
        <v>0.0268246743652019</v>
      </c>
      <c r="V15" s="133" t="n">
        <f aca="false">J15/J14-1</f>
        <v>0.0268246743652019</v>
      </c>
      <c r="W15" s="133" t="n">
        <f aca="false">K15/K14-1</f>
        <v>0.0268246743652019</v>
      </c>
      <c r="X15" s="133" t="n">
        <f aca="false">L15/L14-1</f>
        <v>0.0268246743652019</v>
      </c>
      <c r="Y15" s="133" t="n">
        <f aca="false">M15/M14-1</f>
        <v>0.0268246743652019</v>
      </c>
      <c r="Z15" s="136" t="n">
        <f aca="false">N15/N14-1</f>
        <v>0.0268246743652019</v>
      </c>
      <c r="AA15" s="137"/>
      <c r="AB15" s="229"/>
      <c r="AC15" s="229"/>
    </row>
    <row r="16" customFormat="false" ht="15" hidden="false" customHeight="true" outlineLevel="0" collapsed="false">
      <c r="B16" s="127" t="n">
        <v>1959</v>
      </c>
      <c r="C16" s="128" t="n">
        <v>42.361821</v>
      </c>
      <c r="D16" s="129" t="n">
        <f aca="false">C16</f>
        <v>42.361821</v>
      </c>
      <c r="E16" s="129" t="n">
        <f aca="false">D16</f>
        <v>42.361821</v>
      </c>
      <c r="F16" s="231" t="n">
        <f aca="false">E16</f>
        <v>42.361821</v>
      </c>
      <c r="G16" s="231" t="n">
        <f aca="false">F16</f>
        <v>42.361821</v>
      </c>
      <c r="H16" s="231" t="n">
        <f aca="false">G16</f>
        <v>42.361821</v>
      </c>
      <c r="I16" s="131" t="n">
        <v>418.500169074321</v>
      </c>
      <c r="J16" s="129" t="n">
        <f aca="false">I16</f>
        <v>418.500169074321</v>
      </c>
      <c r="K16" s="129" t="n">
        <f aca="false">J16</f>
        <v>418.500169074321</v>
      </c>
      <c r="L16" s="231" t="n">
        <f aca="false">K16</f>
        <v>418.500169074321</v>
      </c>
      <c r="M16" s="231" t="n">
        <f aca="false">L16</f>
        <v>418.500169074321</v>
      </c>
      <c r="N16" s="231" t="n">
        <f aca="false">M16</f>
        <v>418.500169074321</v>
      </c>
      <c r="O16" s="132" t="n">
        <f aca="false">C16/C15-1</f>
        <v>0.0913251214047006</v>
      </c>
      <c r="P16" s="133" t="n">
        <f aca="false">D16/D15-1</f>
        <v>0.0913251214047006</v>
      </c>
      <c r="Q16" s="133" t="n">
        <f aca="false">E16/E15-1</f>
        <v>0.0913251214047006</v>
      </c>
      <c r="R16" s="133" t="n">
        <f aca="false">F16/F15-1</f>
        <v>0.0913251214047006</v>
      </c>
      <c r="S16" s="133" t="n">
        <f aca="false">G16/G15-1</f>
        <v>0.0913251214047006</v>
      </c>
      <c r="T16" s="134" t="n">
        <f aca="false">H16/H15-1</f>
        <v>0.0913251214047006</v>
      </c>
      <c r="U16" s="132" t="n">
        <f aca="false">I16/I15-1</f>
        <v>0.02664831313275</v>
      </c>
      <c r="V16" s="133" t="n">
        <f aca="false">J16/J15-1</f>
        <v>0.02664831313275</v>
      </c>
      <c r="W16" s="133" t="n">
        <f aca="false">K16/K15-1</f>
        <v>0.02664831313275</v>
      </c>
      <c r="X16" s="133" t="n">
        <f aca="false">L16/L15-1</f>
        <v>0.02664831313275</v>
      </c>
      <c r="Y16" s="133" t="n">
        <f aca="false">M16/M15-1</f>
        <v>0.02664831313275</v>
      </c>
      <c r="Z16" s="136" t="n">
        <f aca="false">N16/N15-1</f>
        <v>0.02664831313275</v>
      </c>
      <c r="AA16" s="137"/>
      <c r="AB16" s="229"/>
      <c r="AC16" s="229"/>
    </row>
    <row r="17" customFormat="false" ht="15" hidden="false" customHeight="true" outlineLevel="0" collapsed="false">
      <c r="B17" s="127" t="n">
        <v>1960</v>
      </c>
      <c r="C17" s="128" t="n">
        <v>46.951089</v>
      </c>
      <c r="D17" s="129" t="n">
        <f aca="false">C17</f>
        <v>46.951089</v>
      </c>
      <c r="E17" s="129" t="n">
        <f aca="false">D17</f>
        <v>46.951089</v>
      </c>
      <c r="F17" s="231" t="n">
        <f aca="false">E17</f>
        <v>46.951089</v>
      </c>
      <c r="G17" s="231" t="n">
        <f aca="false">F17</f>
        <v>46.951089</v>
      </c>
      <c r="H17" s="231" t="n">
        <f aca="false">G17</f>
        <v>46.951089</v>
      </c>
      <c r="I17" s="131" t="n">
        <v>451.924160916525</v>
      </c>
      <c r="J17" s="129" t="n">
        <f aca="false">I17</f>
        <v>451.924160916525</v>
      </c>
      <c r="K17" s="129" t="n">
        <f aca="false">J17</f>
        <v>451.924160916525</v>
      </c>
      <c r="L17" s="231" t="n">
        <f aca="false">K17</f>
        <v>451.924160916525</v>
      </c>
      <c r="M17" s="231" t="n">
        <f aca="false">L17</f>
        <v>451.924160916525</v>
      </c>
      <c r="N17" s="231" t="n">
        <f aca="false">M17</f>
        <v>451.924160916525</v>
      </c>
      <c r="O17" s="132" t="n">
        <f aca="false">C17/C16-1</f>
        <v>0.108335002879126</v>
      </c>
      <c r="P17" s="133" t="n">
        <f aca="false">D17/D16-1</f>
        <v>0.108335002879126</v>
      </c>
      <c r="Q17" s="133" t="n">
        <f aca="false">E17/E16-1</f>
        <v>0.108335002879126</v>
      </c>
      <c r="R17" s="133" t="n">
        <f aca="false">F17/F16-1</f>
        <v>0.108335002879126</v>
      </c>
      <c r="S17" s="133" t="n">
        <f aca="false">G17/G16-1</f>
        <v>0.108335002879126</v>
      </c>
      <c r="T17" s="134" t="n">
        <f aca="false">H17/H16-1</f>
        <v>0.108335002879126</v>
      </c>
      <c r="U17" s="132" t="n">
        <f aca="false">I17/I16-1</f>
        <v>0.0798661370104941</v>
      </c>
      <c r="V17" s="133" t="n">
        <f aca="false">J17/J16-1</f>
        <v>0.0798661370104941</v>
      </c>
      <c r="W17" s="133" t="n">
        <f aca="false">K17/K16-1</f>
        <v>0.0798661370104941</v>
      </c>
      <c r="X17" s="133" t="n">
        <f aca="false">L17/L16-1</f>
        <v>0.0798661370104941</v>
      </c>
      <c r="Y17" s="133" t="n">
        <f aca="false">M17/M16-1</f>
        <v>0.0798661370104941</v>
      </c>
      <c r="Z17" s="136" t="n">
        <f aca="false">N17/N16-1</f>
        <v>0.0798661370104941</v>
      </c>
      <c r="AA17" s="137"/>
      <c r="AB17" s="229"/>
      <c r="AC17" s="229"/>
    </row>
    <row r="18" customFormat="false" ht="15" hidden="false" customHeight="true" outlineLevel="0" collapsed="false">
      <c r="B18" s="127" t="n">
        <v>1961</v>
      </c>
      <c r="C18" s="128" t="n">
        <v>50.905135</v>
      </c>
      <c r="D18" s="129" t="n">
        <f aca="false">C18</f>
        <v>50.905135</v>
      </c>
      <c r="E18" s="129" t="n">
        <f aca="false">D18</f>
        <v>50.905135</v>
      </c>
      <c r="F18" s="231" t="n">
        <f aca="false">E18</f>
        <v>50.905135</v>
      </c>
      <c r="G18" s="231" t="n">
        <f aca="false">F18</f>
        <v>50.905135</v>
      </c>
      <c r="H18" s="231" t="n">
        <f aca="false">G18</f>
        <v>50.905135</v>
      </c>
      <c r="I18" s="131" t="n">
        <v>474.389429981856</v>
      </c>
      <c r="J18" s="129" t="n">
        <f aca="false">I18</f>
        <v>474.389429981856</v>
      </c>
      <c r="K18" s="129" t="n">
        <f aca="false">J18</f>
        <v>474.389429981856</v>
      </c>
      <c r="L18" s="231" t="n">
        <f aca="false">K18</f>
        <v>474.389429981856</v>
      </c>
      <c r="M18" s="231" t="n">
        <f aca="false">L18</f>
        <v>474.389429981856</v>
      </c>
      <c r="N18" s="231" t="n">
        <f aca="false">M18</f>
        <v>474.389429981856</v>
      </c>
      <c r="O18" s="132" t="n">
        <f aca="false">C18/C17-1</f>
        <v>0.0842162787747052</v>
      </c>
      <c r="P18" s="133" t="n">
        <f aca="false">D18/D17-1</f>
        <v>0.0842162787747052</v>
      </c>
      <c r="Q18" s="133" t="n">
        <f aca="false">E18/E17-1</f>
        <v>0.0842162787747052</v>
      </c>
      <c r="R18" s="133" t="n">
        <f aca="false">F18/F17-1</f>
        <v>0.0842162787747052</v>
      </c>
      <c r="S18" s="133" t="n">
        <f aca="false">G18/G17-1</f>
        <v>0.0842162787747052</v>
      </c>
      <c r="T18" s="134" t="n">
        <f aca="false">H18/H17-1</f>
        <v>0.0842162787747052</v>
      </c>
      <c r="U18" s="132" t="n">
        <f aca="false">I18/I17-1</f>
        <v>0.0497102633764253</v>
      </c>
      <c r="V18" s="133" t="n">
        <f aca="false">J18/J17-1</f>
        <v>0.0497102633764253</v>
      </c>
      <c r="W18" s="133" t="n">
        <f aca="false">K18/K17-1</f>
        <v>0.0497102633764253</v>
      </c>
      <c r="X18" s="133" t="n">
        <f aca="false">L18/L17-1</f>
        <v>0.0497102633764253</v>
      </c>
      <c r="Y18" s="133" t="n">
        <f aca="false">M18/M17-1</f>
        <v>0.0497102633764253</v>
      </c>
      <c r="Z18" s="136" t="n">
        <f aca="false">N18/N17-1</f>
        <v>0.0497102633764253</v>
      </c>
      <c r="AA18" s="137"/>
      <c r="AB18" s="229"/>
      <c r="AC18" s="229"/>
    </row>
    <row r="19" customFormat="false" ht="15" hidden="false" customHeight="true" outlineLevel="0" collapsed="false">
      <c r="B19" s="127" t="n">
        <v>1962</v>
      </c>
      <c r="C19" s="128" t="n">
        <v>57.057451</v>
      </c>
      <c r="D19" s="129" t="n">
        <f aca="false">C19</f>
        <v>57.057451</v>
      </c>
      <c r="E19" s="129" t="n">
        <f aca="false">D19</f>
        <v>57.057451</v>
      </c>
      <c r="F19" s="231" t="n">
        <f aca="false">E19</f>
        <v>57.057451</v>
      </c>
      <c r="G19" s="231" t="n">
        <f aca="false">F19</f>
        <v>57.057451</v>
      </c>
      <c r="H19" s="231" t="n">
        <f aca="false">G19</f>
        <v>57.057451</v>
      </c>
      <c r="I19" s="131" t="n">
        <v>506.828494829409</v>
      </c>
      <c r="J19" s="129" t="n">
        <f aca="false">I19</f>
        <v>506.828494829409</v>
      </c>
      <c r="K19" s="129" t="n">
        <f aca="false">J19</f>
        <v>506.828494829409</v>
      </c>
      <c r="L19" s="231" t="n">
        <f aca="false">K19</f>
        <v>506.828494829409</v>
      </c>
      <c r="M19" s="231" t="n">
        <f aca="false">L19</f>
        <v>506.828494829409</v>
      </c>
      <c r="N19" s="231" t="n">
        <f aca="false">M19</f>
        <v>506.828494829409</v>
      </c>
      <c r="O19" s="132" t="n">
        <f aca="false">C19/C18-1</f>
        <v>0.120858455635173</v>
      </c>
      <c r="P19" s="133" t="n">
        <f aca="false">D19/D18-1</f>
        <v>0.120858455635173</v>
      </c>
      <c r="Q19" s="133" t="n">
        <f aca="false">E19/E18-1</f>
        <v>0.120858455635173</v>
      </c>
      <c r="R19" s="133" t="n">
        <f aca="false">F19/F18-1</f>
        <v>0.120858455635173</v>
      </c>
      <c r="S19" s="133" t="n">
        <f aca="false">G19/G18-1</f>
        <v>0.120858455635173</v>
      </c>
      <c r="T19" s="134" t="n">
        <f aca="false">H19/H18-1</f>
        <v>0.120858455635173</v>
      </c>
      <c r="U19" s="132" t="n">
        <f aca="false">I19/I18-1</f>
        <v>0.0683806653297354</v>
      </c>
      <c r="V19" s="133" t="n">
        <f aca="false">J19/J18-1</f>
        <v>0.0683806653297354</v>
      </c>
      <c r="W19" s="133" t="n">
        <f aca="false">K19/K18-1</f>
        <v>0.0683806653297354</v>
      </c>
      <c r="X19" s="133" t="n">
        <f aca="false">L19/L18-1</f>
        <v>0.0683806653297354</v>
      </c>
      <c r="Y19" s="133" t="n">
        <f aca="false">M19/M18-1</f>
        <v>0.0683806653297354</v>
      </c>
      <c r="Z19" s="136" t="n">
        <f aca="false">N19/N18-1</f>
        <v>0.0683806653297354</v>
      </c>
      <c r="AA19" s="137"/>
      <c r="AB19" s="229"/>
      <c r="AC19" s="229"/>
    </row>
    <row r="20" customFormat="false" ht="15" hidden="false" customHeight="true" outlineLevel="0" collapsed="false">
      <c r="B20" s="127" t="n">
        <v>1963</v>
      </c>
      <c r="C20" s="128" t="n">
        <v>63.967463</v>
      </c>
      <c r="D20" s="129" t="n">
        <f aca="false">C20</f>
        <v>63.967463</v>
      </c>
      <c r="E20" s="129" t="n">
        <f aca="false">D20</f>
        <v>63.967463</v>
      </c>
      <c r="F20" s="231" t="n">
        <f aca="false">E20</f>
        <v>63.967463</v>
      </c>
      <c r="G20" s="231" t="n">
        <f aca="false">F20</f>
        <v>63.967463</v>
      </c>
      <c r="H20" s="231" t="n">
        <f aca="false">G20</f>
        <v>63.967463</v>
      </c>
      <c r="I20" s="131" t="n">
        <v>538.337172016725</v>
      </c>
      <c r="J20" s="129" t="n">
        <f aca="false">I20</f>
        <v>538.337172016725</v>
      </c>
      <c r="K20" s="129" t="n">
        <f aca="false">J20</f>
        <v>538.337172016725</v>
      </c>
      <c r="L20" s="231" t="n">
        <f aca="false">K20</f>
        <v>538.337172016725</v>
      </c>
      <c r="M20" s="231" t="n">
        <f aca="false">L20</f>
        <v>538.337172016725</v>
      </c>
      <c r="N20" s="231" t="n">
        <f aca="false">M20</f>
        <v>538.337172016725</v>
      </c>
      <c r="O20" s="132" t="n">
        <f aca="false">C20/C19-1</f>
        <v>0.121106216259118</v>
      </c>
      <c r="P20" s="133" t="n">
        <f aca="false">D20/D19-1</f>
        <v>0.121106216259118</v>
      </c>
      <c r="Q20" s="133" t="n">
        <f aca="false">E20/E19-1</f>
        <v>0.121106216259118</v>
      </c>
      <c r="R20" s="133" t="n">
        <f aca="false">F20/F19-1</f>
        <v>0.121106216259118</v>
      </c>
      <c r="S20" s="133" t="n">
        <f aca="false">G20/G19-1</f>
        <v>0.121106216259118</v>
      </c>
      <c r="T20" s="134" t="n">
        <f aca="false">H20/H19-1</f>
        <v>0.121106216259118</v>
      </c>
      <c r="U20" s="132" t="n">
        <f aca="false">I20/I19-1</f>
        <v>0.0621683222406839</v>
      </c>
      <c r="V20" s="133" t="n">
        <f aca="false">J20/J19-1</f>
        <v>0.0621683222406839</v>
      </c>
      <c r="W20" s="133" t="n">
        <f aca="false">K20/K19-1</f>
        <v>0.0621683222406839</v>
      </c>
      <c r="X20" s="133" t="n">
        <f aca="false">L20/L19-1</f>
        <v>0.0621683222406839</v>
      </c>
      <c r="Y20" s="133" t="n">
        <f aca="false">M20/M19-1</f>
        <v>0.0621683222406839</v>
      </c>
      <c r="Z20" s="136" t="n">
        <f aca="false">N20/N19-1</f>
        <v>0.0621683222406839</v>
      </c>
      <c r="AA20" s="137"/>
      <c r="AB20" s="229"/>
      <c r="AC20" s="229"/>
    </row>
    <row r="21" customFormat="false" ht="15" hidden="false" customHeight="true" outlineLevel="0" collapsed="false">
      <c r="B21" s="127" t="n">
        <v>1964</v>
      </c>
      <c r="C21" s="128" t="n">
        <v>70.951442</v>
      </c>
      <c r="D21" s="129" t="n">
        <f aca="false">C21</f>
        <v>70.951442</v>
      </c>
      <c r="E21" s="129" t="n">
        <f aca="false">D21</f>
        <v>70.951442</v>
      </c>
      <c r="F21" s="231" t="n">
        <f aca="false">E21</f>
        <v>70.951442</v>
      </c>
      <c r="G21" s="231" t="n">
        <f aca="false">F21</f>
        <v>70.951442</v>
      </c>
      <c r="H21" s="231" t="n">
        <f aca="false">G21</f>
        <v>70.951442</v>
      </c>
      <c r="I21" s="131" t="n">
        <v>574.122528722969</v>
      </c>
      <c r="J21" s="129" t="n">
        <f aca="false">I21</f>
        <v>574.122528722969</v>
      </c>
      <c r="K21" s="129" t="n">
        <f aca="false">J21</f>
        <v>574.122528722969</v>
      </c>
      <c r="L21" s="231" t="n">
        <f aca="false">K21</f>
        <v>574.122528722969</v>
      </c>
      <c r="M21" s="231" t="n">
        <f aca="false">L21</f>
        <v>574.122528722969</v>
      </c>
      <c r="N21" s="231" t="n">
        <f aca="false">M21</f>
        <v>574.122528722969</v>
      </c>
      <c r="O21" s="132" t="n">
        <f aca="false">C21/C20-1</f>
        <v>0.109180178053959</v>
      </c>
      <c r="P21" s="133" t="n">
        <f aca="false">D21/D20-1</f>
        <v>0.109180178053959</v>
      </c>
      <c r="Q21" s="133" t="n">
        <f aca="false">E21/E20-1</f>
        <v>0.109180178053959</v>
      </c>
      <c r="R21" s="133" t="n">
        <f aca="false">F21/F20-1</f>
        <v>0.109180178053959</v>
      </c>
      <c r="S21" s="133" t="n">
        <f aca="false">G21/G20-1</f>
        <v>0.109180178053959</v>
      </c>
      <c r="T21" s="134" t="n">
        <f aca="false">H21/H20-1</f>
        <v>0.109180178053959</v>
      </c>
      <c r="U21" s="132" t="n">
        <f aca="false">I21/I20-1</f>
        <v>0.0664738728187484</v>
      </c>
      <c r="V21" s="133" t="n">
        <f aca="false">J21/J20-1</f>
        <v>0.0664738728187484</v>
      </c>
      <c r="W21" s="133" t="n">
        <f aca="false">K21/K20-1</f>
        <v>0.0664738728187484</v>
      </c>
      <c r="X21" s="133" t="n">
        <f aca="false">L21/L20-1</f>
        <v>0.0664738728187484</v>
      </c>
      <c r="Y21" s="133" t="n">
        <f aca="false">M21/M20-1</f>
        <v>0.0664738728187484</v>
      </c>
      <c r="Z21" s="136" t="n">
        <f aca="false">N21/N20-1</f>
        <v>0.0664738728187484</v>
      </c>
      <c r="AA21" s="137"/>
      <c r="AB21" s="229"/>
      <c r="AC21" s="229"/>
    </row>
    <row r="22" customFormat="false" ht="15" hidden="false" customHeight="true" outlineLevel="0" collapsed="false">
      <c r="B22" s="127" t="n">
        <v>1965</v>
      </c>
      <c r="C22" s="128" t="n">
        <v>76.628755</v>
      </c>
      <c r="D22" s="129" t="n">
        <f aca="false">C22</f>
        <v>76.628755</v>
      </c>
      <c r="E22" s="129" t="n">
        <f aca="false">D22</f>
        <v>76.628755</v>
      </c>
      <c r="F22" s="231" t="n">
        <f aca="false">E22</f>
        <v>76.628755</v>
      </c>
      <c r="G22" s="231" t="n">
        <f aca="false">F22</f>
        <v>76.628755</v>
      </c>
      <c r="H22" s="231" t="n">
        <f aca="false">G22</f>
        <v>76.628755</v>
      </c>
      <c r="I22" s="131" t="n">
        <v>601.895163846942</v>
      </c>
      <c r="J22" s="129" t="n">
        <f aca="false">I22</f>
        <v>601.895163846942</v>
      </c>
      <c r="K22" s="129" t="n">
        <f aca="false">J22</f>
        <v>601.895163846942</v>
      </c>
      <c r="L22" s="231" t="n">
        <f aca="false">K22</f>
        <v>601.895163846942</v>
      </c>
      <c r="M22" s="231" t="n">
        <f aca="false">L22</f>
        <v>601.895163846942</v>
      </c>
      <c r="N22" s="231" t="n">
        <f aca="false">M22</f>
        <v>601.895163846942</v>
      </c>
      <c r="O22" s="132" t="n">
        <f aca="false">C22/C21-1</f>
        <v>0.0800168797133116</v>
      </c>
      <c r="P22" s="133" t="n">
        <f aca="false">D22/D21-1</f>
        <v>0.0800168797133116</v>
      </c>
      <c r="Q22" s="133" t="n">
        <f aca="false">E22/E21-1</f>
        <v>0.0800168797133116</v>
      </c>
      <c r="R22" s="133" t="n">
        <f aca="false">F22/F21-1</f>
        <v>0.0800168797133116</v>
      </c>
      <c r="S22" s="133" t="n">
        <f aca="false">G22/G21-1</f>
        <v>0.0800168797133116</v>
      </c>
      <c r="T22" s="134" t="n">
        <f aca="false">H22/H21-1</f>
        <v>0.0800168797133116</v>
      </c>
      <c r="U22" s="132" t="n">
        <f aca="false">I22/I21-1</f>
        <v>0.0483740555970662</v>
      </c>
      <c r="V22" s="133" t="n">
        <f aca="false">J22/J21-1</f>
        <v>0.0483740555970662</v>
      </c>
      <c r="W22" s="133" t="n">
        <f aca="false">K22/K21-1</f>
        <v>0.0483740555970662</v>
      </c>
      <c r="X22" s="133" t="n">
        <f aca="false">L22/L21-1</f>
        <v>0.0483740555970662</v>
      </c>
      <c r="Y22" s="133" t="n">
        <f aca="false">M22/M21-1</f>
        <v>0.0483740555970662</v>
      </c>
      <c r="Z22" s="136" t="n">
        <f aca="false">N22/N21-1</f>
        <v>0.0483740555970662</v>
      </c>
      <c r="AA22" s="137"/>
      <c r="AB22" s="229"/>
      <c r="AC22" s="229"/>
    </row>
    <row r="23" customFormat="false" ht="15" hidden="false" customHeight="true" outlineLevel="0" collapsed="false">
      <c r="B23" s="127" t="n">
        <v>1966</v>
      </c>
      <c r="C23" s="128" t="n">
        <v>83.045298</v>
      </c>
      <c r="D23" s="129" t="n">
        <f aca="false">C23</f>
        <v>83.045298</v>
      </c>
      <c r="E23" s="129" t="n">
        <f aca="false">D23</f>
        <v>83.045298</v>
      </c>
      <c r="F23" s="231" t="n">
        <f aca="false">E23</f>
        <v>83.045298</v>
      </c>
      <c r="G23" s="231" t="n">
        <f aca="false">F23</f>
        <v>83.045298</v>
      </c>
      <c r="H23" s="231" t="n">
        <f aca="false">G23</f>
        <v>83.045298</v>
      </c>
      <c r="I23" s="131" t="n">
        <v>633.415385403709</v>
      </c>
      <c r="J23" s="129" t="n">
        <f aca="false">I23</f>
        <v>633.415385403709</v>
      </c>
      <c r="K23" s="129" t="n">
        <f aca="false">J23</f>
        <v>633.415385403709</v>
      </c>
      <c r="L23" s="231" t="n">
        <f aca="false">K23</f>
        <v>633.415385403709</v>
      </c>
      <c r="M23" s="231" t="n">
        <f aca="false">L23</f>
        <v>633.415385403709</v>
      </c>
      <c r="N23" s="231" t="n">
        <f aca="false">M23</f>
        <v>633.415385403709</v>
      </c>
      <c r="O23" s="132" t="n">
        <f aca="false">C23/C22-1</f>
        <v>0.0837354463086344</v>
      </c>
      <c r="P23" s="133" t="n">
        <f aca="false">D23/D22-1</f>
        <v>0.0837354463086344</v>
      </c>
      <c r="Q23" s="133" t="n">
        <f aca="false">E23/E22-1</f>
        <v>0.0837354463086344</v>
      </c>
      <c r="R23" s="133" t="n">
        <f aca="false">F23/F22-1</f>
        <v>0.0837354463086344</v>
      </c>
      <c r="S23" s="133" t="n">
        <f aca="false">G23/G22-1</f>
        <v>0.0837354463086344</v>
      </c>
      <c r="T23" s="134" t="n">
        <f aca="false">H23/H22-1</f>
        <v>0.0837354463086344</v>
      </c>
      <c r="U23" s="132" t="n">
        <f aca="false">I23/I22-1</f>
        <v>0.0523682917724555</v>
      </c>
      <c r="V23" s="133" t="n">
        <f aca="false">J23/J22-1</f>
        <v>0.0523682917724555</v>
      </c>
      <c r="W23" s="133" t="n">
        <f aca="false">K23/K22-1</f>
        <v>0.0523682917724555</v>
      </c>
      <c r="X23" s="133" t="n">
        <f aca="false">L23/L22-1</f>
        <v>0.0523682917724555</v>
      </c>
      <c r="Y23" s="133" t="n">
        <f aca="false">M23/M22-1</f>
        <v>0.0523682917724555</v>
      </c>
      <c r="Z23" s="136" t="n">
        <f aca="false">N23/N22-1</f>
        <v>0.0523682917724555</v>
      </c>
      <c r="AA23" s="137"/>
      <c r="AB23" s="229"/>
      <c r="AC23" s="229"/>
    </row>
    <row r="24" customFormat="false" ht="15" hidden="false" customHeight="true" outlineLevel="0" collapsed="false">
      <c r="B24" s="127" t="n">
        <v>1967</v>
      </c>
      <c r="C24" s="128" t="n">
        <v>89.796666</v>
      </c>
      <c r="D24" s="129" t="n">
        <f aca="false">C24</f>
        <v>89.796666</v>
      </c>
      <c r="E24" s="129" t="n">
        <f aca="false">D24</f>
        <v>89.796666</v>
      </c>
      <c r="F24" s="231" t="n">
        <f aca="false">E24</f>
        <v>89.796666</v>
      </c>
      <c r="G24" s="231" t="n">
        <f aca="false">F24</f>
        <v>89.796666</v>
      </c>
      <c r="H24" s="231" t="n">
        <f aca="false">G24</f>
        <v>89.796666</v>
      </c>
      <c r="I24" s="131" t="n">
        <v>664.566481337155</v>
      </c>
      <c r="J24" s="129" t="n">
        <f aca="false">I24</f>
        <v>664.566481337155</v>
      </c>
      <c r="K24" s="129" t="n">
        <f aca="false">J24</f>
        <v>664.566481337155</v>
      </c>
      <c r="L24" s="231" t="n">
        <f aca="false">K24</f>
        <v>664.566481337155</v>
      </c>
      <c r="M24" s="231" t="n">
        <f aca="false">L24</f>
        <v>664.566481337155</v>
      </c>
      <c r="N24" s="231" t="n">
        <f aca="false">M24</f>
        <v>664.566481337155</v>
      </c>
      <c r="O24" s="132" t="n">
        <f aca="false">C24/C23-1</f>
        <v>0.0812974143340419</v>
      </c>
      <c r="P24" s="133" t="n">
        <f aca="false">D24/D23-1</f>
        <v>0.0812974143340419</v>
      </c>
      <c r="Q24" s="133" t="n">
        <f aca="false">E24/E23-1</f>
        <v>0.0812974143340419</v>
      </c>
      <c r="R24" s="133" t="n">
        <f aca="false">F24/F23-1</f>
        <v>0.0812974143340419</v>
      </c>
      <c r="S24" s="133" t="n">
        <f aca="false">G24/G23-1</f>
        <v>0.0812974143340419</v>
      </c>
      <c r="T24" s="134" t="n">
        <f aca="false">H24/H23-1</f>
        <v>0.0812974143340419</v>
      </c>
      <c r="U24" s="132" t="n">
        <f aca="false">I24/I23-1</f>
        <v>0.0491795694441364</v>
      </c>
      <c r="V24" s="133" t="n">
        <f aca="false">J24/J23-1</f>
        <v>0.0491795694441364</v>
      </c>
      <c r="W24" s="133" t="n">
        <f aca="false">K24/K23-1</f>
        <v>0.0491795694441364</v>
      </c>
      <c r="X24" s="133" t="n">
        <f aca="false">L24/L23-1</f>
        <v>0.0491795694441364</v>
      </c>
      <c r="Y24" s="133" t="n">
        <f aca="false">M24/M23-1</f>
        <v>0.0491795694441364</v>
      </c>
      <c r="Z24" s="136" t="n">
        <f aca="false">N24/N23-1</f>
        <v>0.0491795694441364</v>
      </c>
      <c r="AA24" s="137"/>
      <c r="AB24" s="229"/>
      <c r="AC24" s="229"/>
    </row>
    <row r="25" customFormat="false" ht="15" hidden="false" customHeight="true" outlineLevel="0" collapsed="false">
      <c r="B25" s="127" t="n">
        <v>1968</v>
      </c>
      <c r="C25" s="128" t="n">
        <v>97.965962</v>
      </c>
      <c r="D25" s="129" t="n">
        <f aca="false">C25</f>
        <v>97.965962</v>
      </c>
      <c r="E25" s="129" t="n">
        <f aca="false">D25</f>
        <v>97.965962</v>
      </c>
      <c r="F25" s="231" t="n">
        <f aca="false">E25</f>
        <v>97.965962</v>
      </c>
      <c r="G25" s="231" t="n">
        <f aca="false">F25</f>
        <v>97.965962</v>
      </c>
      <c r="H25" s="231" t="n">
        <f aca="false">G25</f>
        <v>97.965962</v>
      </c>
      <c r="I25" s="131" t="n">
        <v>694.375503890698</v>
      </c>
      <c r="J25" s="129" t="n">
        <f aca="false">I25</f>
        <v>694.375503890698</v>
      </c>
      <c r="K25" s="129" t="n">
        <f aca="false">J25</f>
        <v>694.375503890698</v>
      </c>
      <c r="L25" s="231" t="n">
        <f aca="false">K25</f>
        <v>694.375503890698</v>
      </c>
      <c r="M25" s="231" t="n">
        <f aca="false">L25</f>
        <v>694.375503890698</v>
      </c>
      <c r="N25" s="231" t="n">
        <f aca="false">M25</f>
        <v>694.375503890698</v>
      </c>
      <c r="O25" s="132" t="n">
        <f aca="false">C25/C24-1</f>
        <v>0.090975493455403</v>
      </c>
      <c r="P25" s="133" t="n">
        <f aca="false">D25/D24-1</f>
        <v>0.090975493455403</v>
      </c>
      <c r="Q25" s="133" t="n">
        <f aca="false">E25/E24-1</f>
        <v>0.090975493455403</v>
      </c>
      <c r="R25" s="133" t="n">
        <f aca="false">F25/F24-1</f>
        <v>0.090975493455403</v>
      </c>
      <c r="S25" s="133" t="n">
        <f aca="false">G25/G24-1</f>
        <v>0.090975493455403</v>
      </c>
      <c r="T25" s="134" t="n">
        <f aca="false">H25/H24-1</f>
        <v>0.090975493455403</v>
      </c>
      <c r="U25" s="132" t="n">
        <f aca="false">I25/I24-1</f>
        <v>0.0448548390426879</v>
      </c>
      <c r="V25" s="133" t="n">
        <f aca="false">J25/J24-1</f>
        <v>0.0448548390426879</v>
      </c>
      <c r="W25" s="133" t="n">
        <f aca="false">K25/K24-1</f>
        <v>0.0448548390426879</v>
      </c>
      <c r="X25" s="133" t="n">
        <f aca="false">L25/L24-1</f>
        <v>0.0448548390426879</v>
      </c>
      <c r="Y25" s="133" t="n">
        <f aca="false">M25/M24-1</f>
        <v>0.0448548390426879</v>
      </c>
      <c r="Z25" s="136" t="n">
        <f aca="false">N25/N24-1</f>
        <v>0.0448548390426879</v>
      </c>
      <c r="AA25" s="137"/>
      <c r="AB25" s="229"/>
      <c r="AC25" s="229"/>
    </row>
    <row r="26" customFormat="false" ht="15" hidden="false" customHeight="true" outlineLevel="0" collapsed="false">
      <c r="B26" s="127" t="n">
        <v>1969</v>
      </c>
      <c r="C26" s="128" t="n">
        <v>112.707076</v>
      </c>
      <c r="D26" s="129" t="n">
        <f aca="false">C26</f>
        <v>112.707076</v>
      </c>
      <c r="E26" s="129" t="n">
        <f aca="false">D26</f>
        <v>112.707076</v>
      </c>
      <c r="F26" s="231" t="n">
        <f aca="false">E26</f>
        <v>112.707076</v>
      </c>
      <c r="G26" s="231" t="n">
        <f aca="false">F26</f>
        <v>112.707076</v>
      </c>
      <c r="H26" s="231" t="n">
        <f aca="false">G26</f>
        <v>112.707076</v>
      </c>
      <c r="I26" s="131" t="n">
        <v>743.804893441124</v>
      </c>
      <c r="J26" s="129" t="n">
        <f aca="false">I26</f>
        <v>743.804893441124</v>
      </c>
      <c r="K26" s="129" t="n">
        <f aca="false">J26</f>
        <v>743.804893441124</v>
      </c>
      <c r="L26" s="231" t="n">
        <f aca="false">K26</f>
        <v>743.804893441124</v>
      </c>
      <c r="M26" s="231" t="n">
        <f aca="false">L26</f>
        <v>743.804893441124</v>
      </c>
      <c r="N26" s="231" t="n">
        <f aca="false">M26</f>
        <v>743.804893441124</v>
      </c>
      <c r="O26" s="132" t="n">
        <f aca="false">C26/C25-1</f>
        <v>0.150471793458222</v>
      </c>
      <c r="P26" s="133" t="n">
        <f aca="false">D26/D25-1</f>
        <v>0.150471793458222</v>
      </c>
      <c r="Q26" s="133" t="n">
        <f aca="false">E26/E25-1</f>
        <v>0.150471793458222</v>
      </c>
      <c r="R26" s="133" t="n">
        <f aca="false">F26/F25-1</f>
        <v>0.150471793458222</v>
      </c>
      <c r="S26" s="133" t="n">
        <f aca="false">G26/G25-1</f>
        <v>0.150471793458222</v>
      </c>
      <c r="T26" s="134" t="n">
        <f aca="false">H26/H25-1</f>
        <v>0.150471793458222</v>
      </c>
      <c r="U26" s="132" t="n">
        <f aca="false">I26/I25-1</f>
        <v>0.0711853878390947</v>
      </c>
      <c r="V26" s="133" t="n">
        <f aca="false">J26/J25-1</f>
        <v>0.0711853878390947</v>
      </c>
      <c r="W26" s="133" t="n">
        <f aca="false">K26/K25-1</f>
        <v>0.0711853878390947</v>
      </c>
      <c r="X26" s="133" t="n">
        <f aca="false">L26/L25-1</f>
        <v>0.0711853878390947</v>
      </c>
      <c r="Y26" s="133" t="n">
        <f aca="false">M26/M25-1</f>
        <v>0.0711853878390947</v>
      </c>
      <c r="Z26" s="136" t="n">
        <f aca="false">N26/N25-1</f>
        <v>0.0711853878390947</v>
      </c>
      <c r="AA26" s="137"/>
      <c r="AB26" s="229"/>
      <c r="AC26" s="229"/>
    </row>
    <row r="27" customFormat="false" ht="15" hidden="false" customHeight="true" outlineLevel="0" collapsed="false">
      <c r="B27" s="127" t="n">
        <v>1970</v>
      </c>
      <c r="C27" s="128" t="n">
        <v>126.114886</v>
      </c>
      <c r="D27" s="129" t="n">
        <f aca="false">C27</f>
        <v>126.114886</v>
      </c>
      <c r="E27" s="129" t="n">
        <f aca="false">D27</f>
        <v>126.114886</v>
      </c>
      <c r="F27" s="231" t="n">
        <f aca="false">E27</f>
        <v>126.114886</v>
      </c>
      <c r="G27" s="231" t="n">
        <f aca="false">F27</f>
        <v>126.114886</v>
      </c>
      <c r="H27" s="231" t="n">
        <f aca="false">G27</f>
        <v>126.114886</v>
      </c>
      <c r="I27" s="131" t="n">
        <v>789.342831962579</v>
      </c>
      <c r="J27" s="129" t="n">
        <f aca="false">I27</f>
        <v>789.342831962579</v>
      </c>
      <c r="K27" s="129" t="n">
        <f aca="false">J27</f>
        <v>789.342831962579</v>
      </c>
      <c r="L27" s="231" t="n">
        <f aca="false">K27</f>
        <v>789.342831962579</v>
      </c>
      <c r="M27" s="231" t="n">
        <f aca="false">L27</f>
        <v>789.342831962579</v>
      </c>
      <c r="N27" s="231" t="n">
        <f aca="false">M27</f>
        <v>789.342831962579</v>
      </c>
      <c r="O27" s="132" t="n">
        <f aca="false">C27/C26-1</f>
        <v>0.118961563690996</v>
      </c>
      <c r="P27" s="133" t="n">
        <f aca="false">D27/D26-1</f>
        <v>0.118961563690996</v>
      </c>
      <c r="Q27" s="133" t="n">
        <f aca="false">E27/E26-1</f>
        <v>0.118961563690996</v>
      </c>
      <c r="R27" s="133" t="n">
        <f aca="false">F27/F26-1</f>
        <v>0.118961563690996</v>
      </c>
      <c r="S27" s="133" t="n">
        <f aca="false">G27/G26-1</f>
        <v>0.118961563690996</v>
      </c>
      <c r="T27" s="134" t="n">
        <f aca="false">H27/H26-1</f>
        <v>0.118961563690996</v>
      </c>
      <c r="U27" s="132" t="n">
        <f aca="false">I27/I26-1</f>
        <v>0.0612229617242486</v>
      </c>
      <c r="V27" s="133" t="n">
        <f aca="false">J27/J26-1</f>
        <v>0.0612229617242486</v>
      </c>
      <c r="W27" s="133" t="n">
        <f aca="false">K27/K26-1</f>
        <v>0.0612229617242486</v>
      </c>
      <c r="X27" s="133" t="n">
        <f aca="false">L27/L26-1</f>
        <v>0.0612229617242486</v>
      </c>
      <c r="Y27" s="133" t="n">
        <f aca="false">M27/M26-1</f>
        <v>0.0612229617242486</v>
      </c>
      <c r="Z27" s="136" t="n">
        <f aca="false">N27/N26-1</f>
        <v>0.0612229617242486</v>
      </c>
      <c r="AA27" s="137"/>
      <c r="AB27" s="229"/>
      <c r="AC27" s="229"/>
    </row>
    <row r="28" customFormat="false" ht="15" hidden="false" customHeight="true" outlineLevel="0" collapsed="false">
      <c r="B28" s="127" t="n">
        <v>1971</v>
      </c>
      <c r="C28" s="128" t="n">
        <v>140.696822</v>
      </c>
      <c r="D28" s="129" t="n">
        <f aca="false">C28</f>
        <v>140.696822</v>
      </c>
      <c r="E28" s="129" t="n">
        <f aca="false">D28</f>
        <v>140.696822</v>
      </c>
      <c r="F28" s="231" t="n">
        <f aca="false">E28</f>
        <v>140.696822</v>
      </c>
      <c r="G28" s="231" t="n">
        <f aca="false">F28</f>
        <v>140.696822</v>
      </c>
      <c r="H28" s="231" t="n">
        <f aca="false">G28</f>
        <v>140.696822</v>
      </c>
      <c r="I28" s="131" t="n">
        <v>831.538935390375</v>
      </c>
      <c r="J28" s="129" t="n">
        <f aca="false">I28</f>
        <v>831.538935390375</v>
      </c>
      <c r="K28" s="129" t="n">
        <f aca="false">J28</f>
        <v>831.538935390375</v>
      </c>
      <c r="L28" s="231" t="n">
        <f aca="false">K28</f>
        <v>831.538935390375</v>
      </c>
      <c r="M28" s="231" t="n">
        <f aca="false">L28</f>
        <v>831.538935390375</v>
      </c>
      <c r="N28" s="231" t="n">
        <f aca="false">M28</f>
        <v>831.538935390375</v>
      </c>
      <c r="O28" s="132" t="n">
        <f aca="false">C28/C27-1</f>
        <v>0.11562422535909</v>
      </c>
      <c r="P28" s="133" t="n">
        <f aca="false">D28/D27-1</f>
        <v>0.11562422535909</v>
      </c>
      <c r="Q28" s="133" t="n">
        <f aca="false">E28/E27-1</f>
        <v>0.11562422535909</v>
      </c>
      <c r="R28" s="133" t="n">
        <f aca="false">F28/F27-1</f>
        <v>0.11562422535909</v>
      </c>
      <c r="S28" s="133" t="n">
        <f aca="false">G28/G27-1</f>
        <v>0.11562422535909</v>
      </c>
      <c r="T28" s="134" t="n">
        <f aca="false">H28/H27-1</f>
        <v>0.11562422535909</v>
      </c>
      <c r="U28" s="132" t="n">
        <f aca="false">I28/I27-1</f>
        <v>0.0534572580115564</v>
      </c>
      <c r="V28" s="133" t="n">
        <f aca="false">J28/J27-1</f>
        <v>0.0534572580115564</v>
      </c>
      <c r="W28" s="133" t="n">
        <f aca="false">K28/K27-1</f>
        <v>0.0534572580115564</v>
      </c>
      <c r="X28" s="133" t="n">
        <f aca="false">L28/L27-1</f>
        <v>0.0534572580115564</v>
      </c>
      <c r="Y28" s="133" t="n">
        <f aca="false">M28/M27-1</f>
        <v>0.0534572580115564</v>
      </c>
      <c r="Z28" s="136" t="n">
        <f aca="false">N28/N27-1</f>
        <v>0.0534572580115564</v>
      </c>
      <c r="AA28" s="137"/>
      <c r="AB28" s="229"/>
      <c r="AC28" s="229"/>
    </row>
    <row r="29" customFormat="false" ht="15" hidden="false" customHeight="true" outlineLevel="0" collapsed="false">
      <c r="B29" s="127" t="n">
        <v>1972</v>
      </c>
      <c r="C29" s="128" t="n">
        <v>157.094092</v>
      </c>
      <c r="D29" s="129" t="n">
        <f aca="false">C29</f>
        <v>157.094092</v>
      </c>
      <c r="E29" s="129" t="n">
        <f aca="false">D29</f>
        <v>157.094092</v>
      </c>
      <c r="F29" s="231" t="n">
        <f aca="false">E29</f>
        <v>157.094092</v>
      </c>
      <c r="G29" s="231" t="n">
        <f aca="false">F29</f>
        <v>157.094092</v>
      </c>
      <c r="H29" s="231" t="n">
        <f aca="false">G29</f>
        <v>157.094092</v>
      </c>
      <c r="I29" s="131" t="n">
        <v>869.304149831519</v>
      </c>
      <c r="J29" s="129" t="n">
        <f aca="false">I29</f>
        <v>869.304149831519</v>
      </c>
      <c r="K29" s="129" t="n">
        <f aca="false">J29</f>
        <v>869.304149831519</v>
      </c>
      <c r="L29" s="231" t="n">
        <f aca="false">K29</f>
        <v>869.304149831519</v>
      </c>
      <c r="M29" s="231" t="n">
        <f aca="false">L29</f>
        <v>869.304149831519</v>
      </c>
      <c r="N29" s="231" t="n">
        <f aca="false">M29</f>
        <v>869.304149831519</v>
      </c>
      <c r="O29" s="132" t="n">
        <f aca="false">C29/C28-1</f>
        <v>0.116543286244234</v>
      </c>
      <c r="P29" s="133" t="n">
        <f aca="false">D29/D28-1</f>
        <v>0.116543286244234</v>
      </c>
      <c r="Q29" s="133" t="n">
        <f aca="false">E29/E28-1</f>
        <v>0.116543286244234</v>
      </c>
      <c r="R29" s="133" t="n">
        <f aca="false">F29/F28-1</f>
        <v>0.116543286244234</v>
      </c>
      <c r="S29" s="133" t="n">
        <f aca="false">G29/G28-1</f>
        <v>0.116543286244234</v>
      </c>
      <c r="T29" s="134" t="n">
        <f aca="false">H29/H28-1</f>
        <v>0.116543286244234</v>
      </c>
      <c r="U29" s="132" t="n">
        <f aca="false">I29/I28-1</f>
        <v>0.0454160506908967</v>
      </c>
      <c r="V29" s="133" t="n">
        <f aca="false">J29/J28-1</f>
        <v>0.0454160506908967</v>
      </c>
      <c r="W29" s="133" t="n">
        <f aca="false">K29/K28-1</f>
        <v>0.0454160506908967</v>
      </c>
      <c r="X29" s="133" t="n">
        <f aca="false">L29/L28-1</f>
        <v>0.0454160506908967</v>
      </c>
      <c r="Y29" s="133" t="n">
        <f aca="false">M29/M28-1</f>
        <v>0.0454160506908967</v>
      </c>
      <c r="Z29" s="136" t="n">
        <f aca="false">N29/N28-1</f>
        <v>0.0454160506908967</v>
      </c>
      <c r="AA29" s="137"/>
      <c r="AB29" s="229"/>
      <c r="AC29" s="229"/>
    </row>
    <row r="30" customFormat="false" ht="15" hidden="false" customHeight="true" outlineLevel="0" collapsed="false">
      <c r="B30" s="127" t="n">
        <v>1973</v>
      </c>
      <c r="C30" s="128" t="n">
        <v>180.141441</v>
      </c>
      <c r="D30" s="129" t="n">
        <f aca="false">C30</f>
        <v>180.141441</v>
      </c>
      <c r="E30" s="129" t="n">
        <f aca="false">D30</f>
        <v>180.141441</v>
      </c>
      <c r="F30" s="231" t="n">
        <f aca="false">E30</f>
        <v>180.141441</v>
      </c>
      <c r="G30" s="231" t="n">
        <f aca="false">F30</f>
        <v>180.141441</v>
      </c>
      <c r="H30" s="231" t="n">
        <f aca="false">G30</f>
        <v>180.141441</v>
      </c>
      <c r="I30" s="131" t="n">
        <v>924.161335453397</v>
      </c>
      <c r="J30" s="129" t="n">
        <f aca="false">I30</f>
        <v>924.161335453397</v>
      </c>
      <c r="K30" s="129" t="n">
        <f aca="false">J30</f>
        <v>924.161335453397</v>
      </c>
      <c r="L30" s="231" t="n">
        <f aca="false">K30</f>
        <v>924.161335453397</v>
      </c>
      <c r="M30" s="231" t="n">
        <f aca="false">L30</f>
        <v>924.161335453397</v>
      </c>
      <c r="N30" s="231" t="n">
        <f aca="false">M30</f>
        <v>924.161335453397</v>
      </c>
      <c r="O30" s="132" t="n">
        <f aca="false">C30/C29-1</f>
        <v>0.146710475910195</v>
      </c>
      <c r="P30" s="133" t="n">
        <f aca="false">D30/D29-1</f>
        <v>0.146710475910195</v>
      </c>
      <c r="Q30" s="133" t="n">
        <f aca="false">E30/E29-1</f>
        <v>0.146710475910195</v>
      </c>
      <c r="R30" s="133" t="n">
        <f aca="false">F30/F29-1</f>
        <v>0.146710475910195</v>
      </c>
      <c r="S30" s="133" t="n">
        <f aca="false">G30/G29-1</f>
        <v>0.146710475910195</v>
      </c>
      <c r="T30" s="134" t="n">
        <f aca="false">H30/H29-1</f>
        <v>0.146710475910195</v>
      </c>
      <c r="U30" s="132" t="n">
        <f aca="false">I30/I29-1</f>
        <v>0.0631047092464816</v>
      </c>
      <c r="V30" s="133" t="n">
        <f aca="false">J30/J29-1</f>
        <v>0.0631047092464816</v>
      </c>
      <c r="W30" s="133" t="n">
        <f aca="false">K30/K29-1</f>
        <v>0.0631047092464816</v>
      </c>
      <c r="X30" s="133" t="n">
        <f aca="false">L30/L29-1</f>
        <v>0.0631047092464816</v>
      </c>
      <c r="Y30" s="133" t="n">
        <f aca="false">M30/M29-1</f>
        <v>0.0631047092464816</v>
      </c>
      <c r="Z30" s="136" t="n">
        <f aca="false">N30/N29-1</f>
        <v>0.0631047092464816</v>
      </c>
      <c r="AA30" s="137"/>
      <c r="AB30" s="229"/>
      <c r="AC30" s="229"/>
    </row>
    <row r="31" customFormat="false" ht="15" hidden="false" customHeight="true" outlineLevel="0" collapsed="false">
      <c r="B31" s="127" t="n">
        <v>1974</v>
      </c>
      <c r="C31" s="128" t="n">
        <v>210.080556</v>
      </c>
      <c r="D31" s="129" t="n">
        <f aca="false">C31</f>
        <v>210.080556</v>
      </c>
      <c r="E31" s="129" t="n">
        <f aca="false">D31</f>
        <v>210.080556</v>
      </c>
      <c r="F31" s="231" t="n">
        <f aca="false">E31</f>
        <v>210.080556</v>
      </c>
      <c r="G31" s="231" t="n">
        <f aca="false">F31</f>
        <v>210.080556</v>
      </c>
      <c r="H31" s="231" t="n">
        <f aca="false">G31</f>
        <v>210.080556</v>
      </c>
      <c r="I31" s="131" t="n">
        <v>963.819595567405</v>
      </c>
      <c r="J31" s="129" t="n">
        <f aca="false">I31</f>
        <v>963.819595567405</v>
      </c>
      <c r="K31" s="129" t="n">
        <f aca="false">J31</f>
        <v>963.819595567405</v>
      </c>
      <c r="L31" s="231" t="n">
        <f aca="false">K31</f>
        <v>963.819595567405</v>
      </c>
      <c r="M31" s="231" t="n">
        <f aca="false">L31</f>
        <v>963.819595567405</v>
      </c>
      <c r="N31" s="231" t="n">
        <f aca="false">M31</f>
        <v>963.819595567405</v>
      </c>
      <c r="O31" s="132" t="n">
        <f aca="false">C31/C30-1</f>
        <v>0.166197821188741</v>
      </c>
      <c r="P31" s="133" t="n">
        <f aca="false">D31/D30-1</f>
        <v>0.166197821188741</v>
      </c>
      <c r="Q31" s="133" t="n">
        <f aca="false">E31/E30-1</f>
        <v>0.166197821188741</v>
      </c>
      <c r="R31" s="133" t="n">
        <f aca="false">F31/F30-1</f>
        <v>0.166197821188741</v>
      </c>
      <c r="S31" s="133" t="n">
        <f aca="false">G31/G30-1</f>
        <v>0.166197821188741</v>
      </c>
      <c r="T31" s="134" t="n">
        <f aca="false">H31/H30-1</f>
        <v>0.166197821188741</v>
      </c>
      <c r="U31" s="132" t="n">
        <f aca="false">I31/I30-1</f>
        <v>0.0429127021360953</v>
      </c>
      <c r="V31" s="133" t="n">
        <f aca="false">J31/J30-1</f>
        <v>0.0429127021360953</v>
      </c>
      <c r="W31" s="133" t="n">
        <f aca="false">K31/K30-1</f>
        <v>0.0429127021360953</v>
      </c>
      <c r="X31" s="133" t="n">
        <f aca="false">L31/L30-1</f>
        <v>0.0429127021360953</v>
      </c>
      <c r="Y31" s="133" t="n">
        <f aca="false">M31/M30-1</f>
        <v>0.0429127021360953</v>
      </c>
      <c r="Z31" s="136" t="n">
        <f aca="false">N31/N30-1</f>
        <v>0.0429127021360953</v>
      </c>
      <c r="AA31" s="137"/>
      <c r="AB31" s="229"/>
      <c r="AC31" s="229"/>
    </row>
    <row r="32" customFormat="false" ht="15" hidden="false" customHeight="true" outlineLevel="0" collapsed="false">
      <c r="B32" s="127" t="n">
        <v>1975</v>
      </c>
      <c r="C32" s="128" t="n">
        <v>236.6399</v>
      </c>
      <c r="D32" s="129" t="n">
        <f aca="false">C32</f>
        <v>236.6399</v>
      </c>
      <c r="E32" s="129" t="n">
        <f aca="false">D32</f>
        <v>236.6399</v>
      </c>
      <c r="F32" s="231" t="n">
        <f aca="false">E32</f>
        <v>236.6399</v>
      </c>
      <c r="G32" s="231" t="n">
        <f aca="false">F32</f>
        <v>236.6399</v>
      </c>
      <c r="H32" s="231" t="n">
        <f aca="false">G32</f>
        <v>236.6399</v>
      </c>
      <c r="I32" s="131" t="n">
        <v>954.373004861998</v>
      </c>
      <c r="J32" s="129" t="n">
        <f aca="false">I32</f>
        <v>954.373004861998</v>
      </c>
      <c r="K32" s="129" t="n">
        <f aca="false">J32</f>
        <v>954.373004861998</v>
      </c>
      <c r="L32" s="231" t="n">
        <f aca="false">K32</f>
        <v>954.373004861998</v>
      </c>
      <c r="M32" s="231" t="n">
        <f aca="false">L32</f>
        <v>954.373004861998</v>
      </c>
      <c r="N32" s="231" t="n">
        <f aca="false">M32</f>
        <v>954.373004861998</v>
      </c>
      <c r="O32" s="132" t="n">
        <f aca="false">C32/C31-1</f>
        <v>0.126424570201537</v>
      </c>
      <c r="P32" s="133" t="n">
        <f aca="false">D32/D31-1</f>
        <v>0.126424570201537</v>
      </c>
      <c r="Q32" s="133" t="n">
        <f aca="false">E32/E31-1</f>
        <v>0.126424570201537</v>
      </c>
      <c r="R32" s="133" t="n">
        <f aca="false">F32/F31-1</f>
        <v>0.126424570201537</v>
      </c>
      <c r="S32" s="133" t="n">
        <f aca="false">G32/G31-1</f>
        <v>0.126424570201537</v>
      </c>
      <c r="T32" s="134" t="n">
        <f aca="false">H32/H31-1</f>
        <v>0.126424570201537</v>
      </c>
      <c r="U32" s="132" t="n">
        <f aca="false">I32/I31-1</f>
        <v>-0.00980120216361202</v>
      </c>
      <c r="V32" s="133" t="n">
        <f aca="false">J32/J31-1</f>
        <v>-0.00980120216361202</v>
      </c>
      <c r="W32" s="133" t="n">
        <f aca="false">K32/K31-1</f>
        <v>-0.00980120216361202</v>
      </c>
      <c r="X32" s="133" t="n">
        <f aca="false">L32/L31-1</f>
        <v>-0.00980120216361202</v>
      </c>
      <c r="Y32" s="133" t="n">
        <f aca="false">M32/M31-1</f>
        <v>-0.00980120216361202</v>
      </c>
      <c r="Z32" s="136" t="n">
        <f aca="false">N32/N31-1</f>
        <v>-0.00980120216361202</v>
      </c>
      <c r="AA32" s="137"/>
      <c r="AB32" s="229"/>
      <c r="AC32" s="229"/>
    </row>
    <row r="33" customFormat="false" ht="15" hidden="false" customHeight="true" outlineLevel="0" collapsed="false">
      <c r="B33" s="127" t="n">
        <v>1976</v>
      </c>
      <c r="C33" s="128" t="n">
        <v>273.411348</v>
      </c>
      <c r="D33" s="129" t="n">
        <f aca="false">C33</f>
        <v>273.411348</v>
      </c>
      <c r="E33" s="129" t="n">
        <f aca="false">D33</f>
        <v>273.411348</v>
      </c>
      <c r="F33" s="231" t="n">
        <f aca="false">E33</f>
        <v>273.411348</v>
      </c>
      <c r="G33" s="231" t="n">
        <f aca="false">F33</f>
        <v>273.411348</v>
      </c>
      <c r="H33" s="231" t="n">
        <f aca="false">G33</f>
        <v>273.411348</v>
      </c>
      <c r="I33" s="131" t="n">
        <v>995.547022519938</v>
      </c>
      <c r="J33" s="129" t="n">
        <f aca="false">I33</f>
        <v>995.547022519938</v>
      </c>
      <c r="K33" s="129" t="n">
        <f aca="false">J33</f>
        <v>995.547022519938</v>
      </c>
      <c r="L33" s="231" t="n">
        <f aca="false">K33</f>
        <v>995.547022519938</v>
      </c>
      <c r="M33" s="231" t="n">
        <f aca="false">L33</f>
        <v>995.547022519938</v>
      </c>
      <c r="N33" s="231" t="n">
        <f aca="false">M33</f>
        <v>995.547022519938</v>
      </c>
      <c r="O33" s="132" t="n">
        <f aca="false">C33/C32-1</f>
        <v>0.155389889870643</v>
      </c>
      <c r="P33" s="133" t="n">
        <f aca="false">D33/D32-1</f>
        <v>0.155389889870643</v>
      </c>
      <c r="Q33" s="133" t="n">
        <f aca="false">E33/E32-1</f>
        <v>0.155389889870643</v>
      </c>
      <c r="R33" s="133" t="n">
        <f aca="false">F33/F32-1</f>
        <v>0.155389889870643</v>
      </c>
      <c r="S33" s="133" t="n">
        <f aca="false">G33/G32-1</f>
        <v>0.155389889870643</v>
      </c>
      <c r="T33" s="134" t="n">
        <f aca="false">H33/H32-1</f>
        <v>0.155389889870643</v>
      </c>
      <c r="U33" s="132" t="n">
        <f aca="false">I33/I32-1</f>
        <v>0.0431424793536508</v>
      </c>
      <c r="V33" s="133" t="n">
        <f aca="false">J33/J32-1</f>
        <v>0.0431424793536508</v>
      </c>
      <c r="W33" s="133" t="n">
        <f aca="false">K33/K32-1</f>
        <v>0.0431424793536508</v>
      </c>
      <c r="X33" s="133" t="n">
        <f aca="false">L33/L32-1</f>
        <v>0.0431424793536508</v>
      </c>
      <c r="Y33" s="133" t="n">
        <f aca="false">M33/M32-1</f>
        <v>0.0431424793536508</v>
      </c>
      <c r="Z33" s="136" t="n">
        <f aca="false">N33/N32-1</f>
        <v>0.0431424793536508</v>
      </c>
      <c r="AA33" s="137"/>
      <c r="AB33" s="229"/>
      <c r="AC33" s="229"/>
    </row>
    <row r="34" customFormat="false" ht="15" hidden="false" customHeight="true" outlineLevel="0" collapsed="false">
      <c r="B34" s="127" t="n">
        <v>1977</v>
      </c>
      <c r="C34" s="128" t="n">
        <v>307.693431</v>
      </c>
      <c r="D34" s="129" t="n">
        <f aca="false">C34</f>
        <v>307.693431</v>
      </c>
      <c r="E34" s="129" t="n">
        <f aca="false">D34</f>
        <v>307.693431</v>
      </c>
      <c r="F34" s="231" t="n">
        <f aca="false">E34</f>
        <v>307.693431</v>
      </c>
      <c r="G34" s="231" t="n">
        <f aca="false">F34</f>
        <v>307.693431</v>
      </c>
      <c r="H34" s="231" t="n">
        <f aca="false">G34</f>
        <v>307.693431</v>
      </c>
      <c r="I34" s="131" t="n">
        <v>1029.90725502541</v>
      </c>
      <c r="J34" s="129" t="n">
        <f aca="false">I34</f>
        <v>1029.90725502541</v>
      </c>
      <c r="K34" s="129" t="n">
        <f aca="false">J34</f>
        <v>1029.90725502541</v>
      </c>
      <c r="L34" s="231" t="n">
        <f aca="false">K34</f>
        <v>1029.90725502541</v>
      </c>
      <c r="M34" s="231" t="n">
        <f aca="false">L34</f>
        <v>1029.90725502541</v>
      </c>
      <c r="N34" s="231" t="n">
        <f aca="false">M34</f>
        <v>1029.90725502541</v>
      </c>
      <c r="O34" s="132" t="n">
        <f aca="false">C34/C33-1</f>
        <v>0.125386467133764</v>
      </c>
      <c r="P34" s="133" t="n">
        <f aca="false">D34/D33-1</f>
        <v>0.125386467133764</v>
      </c>
      <c r="Q34" s="133" t="n">
        <f aca="false">E34/E33-1</f>
        <v>0.125386467133764</v>
      </c>
      <c r="R34" s="133" t="n">
        <f aca="false">F34/F33-1</f>
        <v>0.125386467133764</v>
      </c>
      <c r="S34" s="133" t="n">
        <f aca="false">G34/G33-1</f>
        <v>0.125386467133764</v>
      </c>
      <c r="T34" s="134" t="n">
        <f aca="false">H34/H33-1</f>
        <v>0.125386467133764</v>
      </c>
      <c r="U34" s="132" t="n">
        <f aca="false">I34/I33-1</f>
        <v>0.0345139222238866</v>
      </c>
      <c r="V34" s="133" t="n">
        <f aca="false">J34/J33-1</f>
        <v>0.0345139222238866</v>
      </c>
      <c r="W34" s="133" t="n">
        <f aca="false">K34/K33-1</f>
        <v>0.0345139222238866</v>
      </c>
      <c r="X34" s="133" t="n">
        <f aca="false">L34/L33-1</f>
        <v>0.0345139222238866</v>
      </c>
      <c r="Y34" s="133" t="n">
        <f aca="false">M34/M33-1</f>
        <v>0.0345139222238866</v>
      </c>
      <c r="Z34" s="136" t="n">
        <f aca="false">N34/N33-1</f>
        <v>0.0345139222238866</v>
      </c>
      <c r="AA34" s="137"/>
      <c r="AB34" s="229"/>
      <c r="AC34" s="229"/>
    </row>
    <row r="35" customFormat="false" ht="15" hidden="false" customHeight="true" outlineLevel="0" collapsed="false">
      <c r="B35" s="127" t="n">
        <v>1978</v>
      </c>
      <c r="C35" s="128" t="n">
        <v>349.629707</v>
      </c>
      <c r="D35" s="129" t="n">
        <f aca="false">C35</f>
        <v>349.629707</v>
      </c>
      <c r="E35" s="129" t="n">
        <f aca="false">D35</f>
        <v>349.629707</v>
      </c>
      <c r="F35" s="231" t="n">
        <f aca="false">E35</f>
        <v>349.629707</v>
      </c>
      <c r="G35" s="231" t="n">
        <f aca="false">F35</f>
        <v>349.629707</v>
      </c>
      <c r="H35" s="231" t="n">
        <f aca="false">G35</f>
        <v>349.629707</v>
      </c>
      <c r="I35" s="131" t="n">
        <v>1070.88515055473</v>
      </c>
      <c r="J35" s="129" t="n">
        <f aca="false">I35</f>
        <v>1070.88515055473</v>
      </c>
      <c r="K35" s="129" t="n">
        <f aca="false">J35</f>
        <v>1070.88515055473</v>
      </c>
      <c r="L35" s="231" t="n">
        <f aca="false">K35</f>
        <v>1070.88515055473</v>
      </c>
      <c r="M35" s="231" t="n">
        <f aca="false">L35</f>
        <v>1070.88515055473</v>
      </c>
      <c r="N35" s="231" t="n">
        <f aca="false">M35</f>
        <v>1070.88515055473</v>
      </c>
      <c r="O35" s="132" t="n">
        <f aca="false">C35/C34-1</f>
        <v>0.136292399430523</v>
      </c>
      <c r="P35" s="133" t="n">
        <f aca="false">D35/D34-1</f>
        <v>0.136292399430523</v>
      </c>
      <c r="Q35" s="133" t="n">
        <f aca="false">E35/E34-1</f>
        <v>0.136292399430523</v>
      </c>
      <c r="R35" s="133" t="n">
        <f aca="false">F35/F34-1</f>
        <v>0.136292399430523</v>
      </c>
      <c r="S35" s="133" t="n">
        <f aca="false">G35/G34-1</f>
        <v>0.136292399430523</v>
      </c>
      <c r="T35" s="134" t="n">
        <f aca="false">H35/H34-1</f>
        <v>0.136292399430523</v>
      </c>
      <c r="U35" s="132" t="n">
        <f aca="false">I35/I34-1</f>
        <v>0.0397879472441516</v>
      </c>
      <c r="V35" s="133" t="n">
        <f aca="false">J35/J34-1</f>
        <v>0.0397879472441516</v>
      </c>
      <c r="W35" s="133" t="n">
        <f aca="false">K35/K34-1</f>
        <v>0.0397879472441516</v>
      </c>
      <c r="X35" s="133" t="n">
        <f aca="false">L35/L34-1</f>
        <v>0.0397879472441516</v>
      </c>
      <c r="Y35" s="133" t="n">
        <f aca="false">M35/M34-1</f>
        <v>0.0397879472441516</v>
      </c>
      <c r="Z35" s="136" t="n">
        <f aca="false">N35/N34-1</f>
        <v>0.0397879472441516</v>
      </c>
      <c r="AA35" s="137"/>
      <c r="AB35" s="229"/>
      <c r="AC35" s="229"/>
    </row>
    <row r="36" customFormat="false" ht="15" hidden="false" customHeight="true" outlineLevel="0" collapsed="false">
      <c r="B36" s="127" t="n">
        <v>1979</v>
      </c>
      <c r="C36" s="128" t="n">
        <v>399.430131</v>
      </c>
      <c r="D36" s="129" t="n">
        <f aca="false">C36</f>
        <v>399.430131</v>
      </c>
      <c r="E36" s="129" t="n">
        <f aca="false">D36</f>
        <v>399.430131</v>
      </c>
      <c r="F36" s="231" t="n">
        <f aca="false">E36</f>
        <v>399.430131</v>
      </c>
      <c r="G36" s="231" t="n">
        <f aca="false">F36</f>
        <v>399.430131</v>
      </c>
      <c r="H36" s="231" t="n">
        <f aca="false">G36</f>
        <v>399.430131</v>
      </c>
      <c r="I36" s="131" t="n">
        <v>1108.998877229</v>
      </c>
      <c r="J36" s="129" t="n">
        <f aca="false">I36</f>
        <v>1108.998877229</v>
      </c>
      <c r="K36" s="129" t="n">
        <f aca="false">J36</f>
        <v>1108.998877229</v>
      </c>
      <c r="L36" s="231" t="n">
        <f aca="false">K36</f>
        <v>1108.998877229</v>
      </c>
      <c r="M36" s="231" t="n">
        <f aca="false">L36</f>
        <v>1108.998877229</v>
      </c>
      <c r="N36" s="231" t="n">
        <f aca="false">M36</f>
        <v>1108.998877229</v>
      </c>
      <c r="O36" s="132" t="n">
        <f aca="false">C36/C35-1</f>
        <v>0.142437621869471</v>
      </c>
      <c r="P36" s="133" t="n">
        <f aca="false">D36/D35-1</f>
        <v>0.142437621869471</v>
      </c>
      <c r="Q36" s="133" t="n">
        <f aca="false">E36/E35-1</f>
        <v>0.142437621869471</v>
      </c>
      <c r="R36" s="133" t="n">
        <f aca="false">F36/F35-1</f>
        <v>0.142437621869471</v>
      </c>
      <c r="S36" s="133" t="n">
        <f aca="false">G36/G35-1</f>
        <v>0.142437621869471</v>
      </c>
      <c r="T36" s="134" t="n">
        <f aca="false">H36/H35-1</f>
        <v>0.142437621869471</v>
      </c>
      <c r="U36" s="132" t="n">
        <f aca="false">I36/I35-1</f>
        <v>0.0355908629926571</v>
      </c>
      <c r="V36" s="133" t="n">
        <f aca="false">J36/J35-1</f>
        <v>0.0355908629926571</v>
      </c>
      <c r="W36" s="133" t="n">
        <f aca="false">K36/K35-1</f>
        <v>0.0355908629926571</v>
      </c>
      <c r="X36" s="133" t="n">
        <f aca="false">L36/L35-1</f>
        <v>0.0355908629926571</v>
      </c>
      <c r="Y36" s="133" t="n">
        <f aca="false">M36/M35-1</f>
        <v>0.0355908629926571</v>
      </c>
      <c r="Z36" s="136" t="n">
        <f aca="false">N36/N35-1</f>
        <v>0.0355908629926571</v>
      </c>
      <c r="AA36" s="137"/>
      <c r="AB36" s="229"/>
      <c r="AC36" s="229"/>
    </row>
    <row r="37" customFormat="false" ht="15" hidden="false" customHeight="true" outlineLevel="0" collapsed="false">
      <c r="B37" s="127" t="n">
        <v>1980</v>
      </c>
      <c r="C37" s="128" t="n">
        <v>453.210678</v>
      </c>
      <c r="D37" s="129" t="n">
        <f aca="false">C37</f>
        <v>453.210678</v>
      </c>
      <c r="E37" s="129" t="n">
        <f aca="false">D37</f>
        <v>453.210678</v>
      </c>
      <c r="F37" s="231" t="n">
        <f aca="false">E37</f>
        <v>453.210678</v>
      </c>
      <c r="G37" s="231" t="n">
        <f aca="false">F37</f>
        <v>453.210678</v>
      </c>
      <c r="H37" s="231" t="n">
        <f aca="false">G37</f>
        <v>453.210678</v>
      </c>
      <c r="I37" s="131" t="n">
        <v>1126.61159941891</v>
      </c>
      <c r="J37" s="129" t="n">
        <f aca="false">I37</f>
        <v>1126.61159941891</v>
      </c>
      <c r="K37" s="129" t="n">
        <f aca="false">J37</f>
        <v>1126.61159941891</v>
      </c>
      <c r="L37" s="231" t="n">
        <f aca="false">K37</f>
        <v>1126.61159941891</v>
      </c>
      <c r="M37" s="231" t="n">
        <f aca="false">L37</f>
        <v>1126.61159941891</v>
      </c>
      <c r="N37" s="231" t="n">
        <f aca="false">M37</f>
        <v>1126.61159941891</v>
      </c>
      <c r="O37" s="132" t="n">
        <f aca="false">C37/C36-1</f>
        <v>0.134643189950034</v>
      </c>
      <c r="P37" s="133" t="n">
        <f aca="false">D37/D36-1</f>
        <v>0.134643189950034</v>
      </c>
      <c r="Q37" s="133" t="n">
        <f aca="false">E37/E36-1</f>
        <v>0.134643189950034</v>
      </c>
      <c r="R37" s="133" t="n">
        <f aca="false">F37/F36-1</f>
        <v>0.134643189950034</v>
      </c>
      <c r="S37" s="133" t="n">
        <f aca="false">G37/G36-1</f>
        <v>0.134643189950034</v>
      </c>
      <c r="T37" s="134" t="n">
        <f aca="false">H37/H36-1</f>
        <v>0.134643189950034</v>
      </c>
      <c r="U37" s="132" t="n">
        <f aca="false">I37/I36-1</f>
        <v>0.0158816411373834</v>
      </c>
      <c r="V37" s="133" t="n">
        <f aca="false">J37/J36-1</f>
        <v>0.0158816411373834</v>
      </c>
      <c r="W37" s="133" t="n">
        <f aca="false">K37/K36-1</f>
        <v>0.0158816411373834</v>
      </c>
      <c r="X37" s="133" t="n">
        <f aca="false">L37/L36-1</f>
        <v>0.0158816411373834</v>
      </c>
      <c r="Y37" s="133" t="n">
        <f aca="false">M37/M36-1</f>
        <v>0.0158816411373834</v>
      </c>
      <c r="Z37" s="136" t="n">
        <f aca="false">N37/N36-1</f>
        <v>0.0158816411373834</v>
      </c>
      <c r="AA37" s="137"/>
      <c r="AB37" s="229"/>
      <c r="AC37" s="229"/>
    </row>
    <row r="38" customFormat="false" ht="15" hidden="false" customHeight="true" outlineLevel="0" collapsed="false">
      <c r="B38" s="127" t="n">
        <v>1981</v>
      </c>
      <c r="C38" s="128" t="n">
        <v>511.672906</v>
      </c>
      <c r="D38" s="129" t="n">
        <f aca="false">C38</f>
        <v>511.672906</v>
      </c>
      <c r="E38" s="129" t="n">
        <f aca="false">D38</f>
        <v>511.672906</v>
      </c>
      <c r="F38" s="231" t="n">
        <f aca="false">E38</f>
        <v>511.672906</v>
      </c>
      <c r="G38" s="231" t="n">
        <f aca="false">F38</f>
        <v>511.672906</v>
      </c>
      <c r="H38" s="231" t="n">
        <f aca="false">G38</f>
        <v>511.672906</v>
      </c>
      <c r="I38" s="131" t="n">
        <v>1138.75385956676</v>
      </c>
      <c r="J38" s="129" t="n">
        <f aca="false">I38</f>
        <v>1138.75385956676</v>
      </c>
      <c r="K38" s="129" t="n">
        <f aca="false">J38</f>
        <v>1138.75385956676</v>
      </c>
      <c r="L38" s="231" t="n">
        <f aca="false">K38</f>
        <v>1138.75385956676</v>
      </c>
      <c r="M38" s="231" t="n">
        <f aca="false">L38</f>
        <v>1138.75385956676</v>
      </c>
      <c r="N38" s="231" t="n">
        <f aca="false">M38</f>
        <v>1138.75385956676</v>
      </c>
      <c r="O38" s="132" t="n">
        <f aca="false">C38/C37-1</f>
        <v>0.128995698552363</v>
      </c>
      <c r="P38" s="133" t="n">
        <f aca="false">D38/D37-1</f>
        <v>0.128995698552363</v>
      </c>
      <c r="Q38" s="133" t="n">
        <f aca="false">E38/E37-1</f>
        <v>0.128995698552363</v>
      </c>
      <c r="R38" s="133" t="n">
        <f aca="false">F38/F37-1</f>
        <v>0.128995698552363</v>
      </c>
      <c r="S38" s="133" t="n">
        <f aca="false">G38/G37-1</f>
        <v>0.128995698552363</v>
      </c>
      <c r="T38" s="134" t="n">
        <f aca="false">H38/H37-1</f>
        <v>0.128995698552363</v>
      </c>
      <c r="U38" s="132" t="n">
        <f aca="false">I38/I37-1</f>
        <v>0.010777680750055</v>
      </c>
      <c r="V38" s="133" t="n">
        <f aca="false">J38/J37-1</f>
        <v>0.010777680750055</v>
      </c>
      <c r="W38" s="133" t="n">
        <f aca="false">K38/K37-1</f>
        <v>0.010777680750055</v>
      </c>
      <c r="X38" s="133" t="n">
        <f aca="false">L38/L37-1</f>
        <v>0.010777680750055</v>
      </c>
      <c r="Y38" s="133" t="n">
        <f aca="false">M38/M37-1</f>
        <v>0.010777680750055</v>
      </c>
      <c r="Z38" s="136" t="n">
        <f aca="false">N38/N37-1</f>
        <v>0.010777680750055</v>
      </c>
      <c r="AA38" s="137"/>
      <c r="AB38" s="229"/>
      <c r="AC38" s="229"/>
    </row>
    <row r="39" customFormat="false" ht="15" hidden="false" customHeight="true" outlineLevel="0" collapsed="false">
      <c r="B39" s="127" t="n">
        <v>1982</v>
      </c>
      <c r="C39" s="128" t="n">
        <v>587.951695</v>
      </c>
      <c r="D39" s="129" t="n">
        <f aca="false">C39</f>
        <v>587.951695</v>
      </c>
      <c r="E39" s="129" t="n">
        <f aca="false">D39</f>
        <v>587.951695</v>
      </c>
      <c r="F39" s="231" t="n">
        <f aca="false">E39</f>
        <v>587.951695</v>
      </c>
      <c r="G39" s="231" t="n">
        <f aca="false">F39</f>
        <v>587.951695</v>
      </c>
      <c r="H39" s="231" t="n">
        <f aca="false">G39</f>
        <v>587.951695</v>
      </c>
      <c r="I39" s="131" t="n">
        <v>1167.31975418722</v>
      </c>
      <c r="J39" s="129" t="n">
        <f aca="false">I39</f>
        <v>1167.31975418722</v>
      </c>
      <c r="K39" s="129" t="n">
        <f aca="false">J39</f>
        <v>1167.31975418722</v>
      </c>
      <c r="L39" s="231" t="n">
        <f aca="false">K39</f>
        <v>1167.31975418722</v>
      </c>
      <c r="M39" s="231" t="n">
        <f aca="false">L39</f>
        <v>1167.31975418722</v>
      </c>
      <c r="N39" s="231" t="n">
        <f aca="false">M39</f>
        <v>1167.31975418722</v>
      </c>
      <c r="O39" s="132" t="n">
        <f aca="false">C39/C38-1</f>
        <v>0.149077248581147</v>
      </c>
      <c r="P39" s="133" t="n">
        <f aca="false">D39/D38-1</f>
        <v>0.149077248581147</v>
      </c>
      <c r="Q39" s="133" t="n">
        <f aca="false">E39/E38-1</f>
        <v>0.149077248581147</v>
      </c>
      <c r="R39" s="133" t="n">
        <f aca="false">F39/F38-1</f>
        <v>0.149077248581147</v>
      </c>
      <c r="S39" s="133" t="n">
        <f aca="false">G39/G38-1</f>
        <v>0.149077248581147</v>
      </c>
      <c r="T39" s="134" t="n">
        <f aca="false">H39/H38-1</f>
        <v>0.149077248581147</v>
      </c>
      <c r="U39" s="132" t="n">
        <f aca="false">I39/I38-1</f>
        <v>0.0250852230975858</v>
      </c>
      <c r="V39" s="133" t="n">
        <f aca="false">J39/J38-1</f>
        <v>0.0250852230975858</v>
      </c>
      <c r="W39" s="133" t="n">
        <f aca="false">K39/K38-1</f>
        <v>0.0250852230975858</v>
      </c>
      <c r="X39" s="133" t="n">
        <f aca="false">L39/L38-1</f>
        <v>0.0250852230975858</v>
      </c>
      <c r="Y39" s="133" t="n">
        <f aca="false">M39/M38-1</f>
        <v>0.0250852230975858</v>
      </c>
      <c r="Z39" s="136" t="n">
        <f aca="false">N39/N38-1</f>
        <v>0.0250852230975858</v>
      </c>
      <c r="AA39" s="137"/>
      <c r="AB39" s="229"/>
      <c r="AC39" s="229"/>
    </row>
    <row r="40" customFormat="false" ht="15" hidden="false" customHeight="true" outlineLevel="0" collapsed="false">
      <c r="B40" s="127" t="n">
        <v>1983</v>
      </c>
      <c r="C40" s="128" t="n">
        <v>652.815554</v>
      </c>
      <c r="D40" s="129" t="n">
        <f aca="false">C40</f>
        <v>652.815554</v>
      </c>
      <c r="E40" s="129" t="n">
        <f aca="false">D40</f>
        <v>652.815554</v>
      </c>
      <c r="F40" s="231" t="n">
        <f aca="false">E40</f>
        <v>652.815554</v>
      </c>
      <c r="G40" s="231" t="n">
        <f aca="false">F40</f>
        <v>652.815554</v>
      </c>
      <c r="H40" s="231" t="n">
        <f aca="false">G40</f>
        <v>652.815554</v>
      </c>
      <c r="I40" s="131" t="n">
        <v>1181.98509375353</v>
      </c>
      <c r="J40" s="129" t="n">
        <f aca="false">I40</f>
        <v>1181.98509375353</v>
      </c>
      <c r="K40" s="129" t="n">
        <f aca="false">J40</f>
        <v>1181.98509375353</v>
      </c>
      <c r="L40" s="231" t="n">
        <f aca="false">K40</f>
        <v>1181.98509375353</v>
      </c>
      <c r="M40" s="231" t="n">
        <f aca="false">L40</f>
        <v>1181.98509375353</v>
      </c>
      <c r="N40" s="231" t="n">
        <f aca="false">M40</f>
        <v>1181.98509375353</v>
      </c>
      <c r="O40" s="132" t="n">
        <f aca="false">C40/C39-1</f>
        <v>0.110321748455883</v>
      </c>
      <c r="P40" s="133" t="n">
        <f aca="false">D40/D39-1</f>
        <v>0.110321748455883</v>
      </c>
      <c r="Q40" s="133" t="n">
        <f aca="false">E40/E39-1</f>
        <v>0.110321748455883</v>
      </c>
      <c r="R40" s="133" t="n">
        <f aca="false">F40/F39-1</f>
        <v>0.110321748455883</v>
      </c>
      <c r="S40" s="133" t="n">
        <f aca="false">G40/G39-1</f>
        <v>0.110321748455883</v>
      </c>
      <c r="T40" s="134" t="n">
        <f aca="false">H40/H39-1</f>
        <v>0.110321748455883</v>
      </c>
      <c r="U40" s="132" t="n">
        <f aca="false">I40/I39-1</f>
        <v>0.0125632582792363</v>
      </c>
      <c r="V40" s="133" t="n">
        <f aca="false">J40/J39-1</f>
        <v>0.0125632582792363</v>
      </c>
      <c r="W40" s="133" t="n">
        <f aca="false">K40/K39-1</f>
        <v>0.0125632582792363</v>
      </c>
      <c r="X40" s="133" t="n">
        <f aca="false">L40/L39-1</f>
        <v>0.0125632582792363</v>
      </c>
      <c r="Y40" s="133" t="n">
        <f aca="false">M40/M39-1</f>
        <v>0.0125632582792363</v>
      </c>
      <c r="Z40" s="136" t="n">
        <f aca="false">N40/N39-1</f>
        <v>0.0125632582792363</v>
      </c>
      <c r="AA40" s="137"/>
      <c r="AB40" s="229"/>
      <c r="AC40" s="229"/>
    </row>
    <row r="41" customFormat="false" ht="15" hidden="false" customHeight="true" outlineLevel="0" collapsed="false">
      <c r="B41" s="127" t="n">
        <v>1984</v>
      </c>
      <c r="C41" s="128" t="n">
        <v>709.647712</v>
      </c>
      <c r="D41" s="129" t="n">
        <f aca="false">C41</f>
        <v>709.647712</v>
      </c>
      <c r="E41" s="129" t="n">
        <f aca="false">D41</f>
        <v>709.647712</v>
      </c>
      <c r="F41" s="231" t="n">
        <f aca="false">E41</f>
        <v>709.647712</v>
      </c>
      <c r="G41" s="231" t="n">
        <f aca="false">F41</f>
        <v>709.647712</v>
      </c>
      <c r="H41" s="231" t="n">
        <f aca="false">G41</f>
        <v>709.647712</v>
      </c>
      <c r="I41" s="131" t="n">
        <v>1200.00431506274</v>
      </c>
      <c r="J41" s="129" t="n">
        <f aca="false">I41</f>
        <v>1200.00431506274</v>
      </c>
      <c r="K41" s="129" t="n">
        <f aca="false">J41</f>
        <v>1200.00431506274</v>
      </c>
      <c r="L41" s="231" t="n">
        <f aca="false">K41</f>
        <v>1200.00431506274</v>
      </c>
      <c r="M41" s="231" t="n">
        <f aca="false">L41</f>
        <v>1200.00431506274</v>
      </c>
      <c r="N41" s="231" t="n">
        <f aca="false">M41</f>
        <v>1200.00431506274</v>
      </c>
      <c r="O41" s="132" t="n">
        <f aca="false">C41/C40-1</f>
        <v>0.0870569912922141</v>
      </c>
      <c r="P41" s="133" t="n">
        <f aca="false">D41/D40-1</f>
        <v>0.0870569912922141</v>
      </c>
      <c r="Q41" s="133" t="n">
        <f aca="false">E41/E40-1</f>
        <v>0.0870569912922141</v>
      </c>
      <c r="R41" s="133" t="n">
        <f aca="false">F41/F40-1</f>
        <v>0.0870569912922141</v>
      </c>
      <c r="S41" s="133" t="n">
        <f aca="false">G41/G40-1</f>
        <v>0.0870569912922141</v>
      </c>
      <c r="T41" s="134" t="n">
        <f aca="false">H41/H40-1</f>
        <v>0.0870569912922141</v>
      </c>
      <c r="U41" s="132" t="n">
        <f aca="false">I41/I40-1</f>
        <v>0.0152448803326153</v>
      </c>
      <c r="V41" s="133" t="n">
        <f aca="false">J41/J40-1</f>
        <v>0.0152448803326153</v>
      </c>
      <c r="W41" s="133" t="n">
        <f aca="false">K41/K40-1</f>
        <v>0.0152448803326153</v>
      </c>
      <c r="X41" s="133" t="n">
        <f aca="false">L41/L40-1</f>
        <v>0.0152448803326153</v>
      </c>
      <c r="Y41" s="133" t="n">
        <f aca="false">M41/M40-1</f>
        <v>0.0152448803326153</v>
      </c>
      <c r="Z41" s="136" t="n">
        <f aca="false">N41/N40-1</f>
        <v>0.0152448803326153</v>
      </c>
      <c r="AA41" s="137"/>
      <c r="AB41" s="229"/>
      <c r="AC41" s="229"/>
    </row>
    <row r="42" customFormat="false" ht="15" hidden="false" customHeight="true" outlineLevel="0" collapsed="false">
      <c r="B42" s="127" t="n">
        <v>1985</v>
      </c>
      <c r="C42" s="128" t="n">
        <v>760.508717</v>
      </c>
      <c r="D42" s="129" t="n">
        <f aca="false">C42</f>
        <v>760.508717</v>
      </c>
      <c r="E42" s="129" t="n">
        <f aca="false">D42</f>
        <v>760.508717</v>
      </c>
      <c r="F42" s="231" t="n">
        <f aca="false">E42</f>
        <v>760.508717</v>
      </c>
      <c r="G42" s="231" t="n">
        <f aca="false">F42</f>
        <v>760.508717</v>
      </c>
      <c r="H42" s="231" t="n">
        <f aca="false">G42</f>
        <v>760.508717</v>
      </c>
      <c r="I42" s="131" t="n">
        <v>1219.4828059696</v>
      </c>
      <c r="J42" s="129" t="n">
        <f aca="false">I42</f>
        <v>1219.4828059696</v>
      </c>
      <c r="K42" s="129" t="n">
        <f aca="false">J42</f>
        <v>1219.4828059696</v>
      </c>
      <c r="L42" s="231" t="n">
        <f aca="false">K42</f>
        <v>1219.4828059696</v>
      </c>
      <c r="M42" s="231" t="n">
        <f aca="false">L42</f>
        <v>1219.4828059696</v>
      </c>
      <c r="N42" s="231" t="n">
        <f aca="false">M42</f>
        <v>1219.4828059696</v>
      </c>
      <c r="O42" s="132" t="n">
        <f aca="false">C42/C41-1</f>
        <v>0.0716707799376377</v>
      </c>
      <c r="P42" s="133" t="n">
        <f aca="false">D42/D41-1</f>
        <v>0.0716707799376377</v>
      </c>
      <c r="Q42" s="133" t="n">
        <f aca="false">E42/E41-1</f>
        <v>0.0716707799376377</v>
      </c>
      <c r="R42" s="133" t="n">
        <f aca="false">F42/F41-1</f>
        <v>0.0716707799376377</v>
      </c>
      <c r="S42" s="133" t="n">
        <f aca="false">G42/G41-1</f>
        <v>0.0716707799376377</v>
      </c>
      <c r="T42" s="134" t="n">
        <f aca="false">H42/H41-1</f>
        <v>0.0716707799376377</v>
      </c>
      <c r="U42" s="132" t="n">
        <f aca="false">I42/I41-1</f>
        <v>0.0162320173872415</v>
      </c>
      <c r="V42" s="133" t="n">
        <f aca="false">J42/J41-1</f>
        <v>0.0162320173872415</v>
      </c>
      <c r="W42" s="133" t="n">
        <f aca="false">K42/K41-1</f>
        <v>0.0162320173872415</v>
      </c>
      <c r="X42" s="133" t="n">
        <f aca="false">L42/L41-1</f>
        <v>0.0162320173872415</v>
      </c>
      <c r="Y42" s="133" t="n">
        <f aca="false">M42/M41-1</f>
        <v>0.0162320173872415</v>
      </c>
      <c r="Z42" s="136" t="n">
        <f aca="false">N42/N41-1</f>
        <v>0.0162320173872415</v>
      </c>
      <c r="AA42" s="137"/>
      <c r="AB42" s="229"/>
      <c r="AC42" s="229"/>
    </row>
    <row r="43" customFormat="false" ht="15" hidden="false" customHeight="true" outlineLevel="0" collapsed="false">
      <c r="B43" s="127" t="n">
        <v>1986</v>
      </c>
      <c r="C43" s="128" t="n">
        <v>817.853782</v>
      </c>
      <c r="D43" s="129" t="n">
        <f aca="false">C43</f>
        <v>817.853782</v>
      </c>
      <c r="E43" s="129" t="n">
        <f aca="false">D43</f>
        <v>817.853782</v>
      </c>
      <c r="F43" s="231" t="n">
        <f aca="false">E43</f>
        <v>817.853782</v>
      </c>
      <c r="G43" s="231" t="n">
        <f aca="false">F43</f>
        <v>817.853782</v>
      </c>
      <c r="H43" s="231" t="n">
        <f aca="false">G43</f>
        <v>817.853782</v>
      </c>
      <c r="I43" s="131" t="n">
        <v>1248.15581814225</v>
      </c>
      <c r="J43" s="129" t="n">
        <f aca="false">I43</f>
        <v>1248.15581814225</v>
      </c>
      <c r="K43" s="129" t="n">
        <f aca="false">J43</f>
        <v>1248.15581814225</v>
      </c>
      <c r="L43" s="231" t="n">
        <f aca="false">K43</f>
        <v>1248.15581814225</v>
      </c>
      <c r="M43" s="231" t="n">
        <f aca="false">L43</f>
        <v>1248.15581814225</v>
      </c>
      <c r="N43" s="231" t="n">
        <f aca="false">M43</f>
        <v>1248.15581814225</v>
      </c>
      <c r="O43" s="132" t="n">
        <f aca="false">C43/C42-1</f>
        <v>0.0754035604301957</v>
      </c>
      <c r="P43" s="133" t="n">
        <f aca="false">D43/D42-1</f>
        <v>0.0754035604301957</v>
      </c>
      <c r="Q43" s="133" t="n">
        <f aca="false">E43/E42-1</f>
        <v>0.0754035604301957</v>
      </c>
      <c r="R43" s="133" t="n">
        <f aca="false">F43/F42-1</f>
        <v>0.0754035604301957</v>
      </c>
      <c r="S43" s="133" t="n">
        <f aca="false">G43/G42-1</f>
        <v>0.0754035604301957</v>
      </c>
      <c r="T43" s="134" t="n">
        <f aca="false">H43/H42-1</f>
        <v>0.0754035604301957</v>
      </c>
      <c r="U43" s="132" t="n">
        <f aca="false">I43/I42-1</f>
        <v>0.0235124366102433</v>
      </c>
      <c r="V43" s="133" t="n">
        <f aca="false">J43/J42-1</f>
        <v>0.0235124366102433</v>
      </c>
      <c r="W43" s="133" t="n">
        <f aca="false">K43/K42-1</f>
        <v>0.0235124366102433</v>
      </c>
      <c r="X43" s="133" t="n">
        <f aca="false">L43/L42-1</f>
        <v>0.0235124366102433</v>
      </c>
      <c r="Y43" s="133" t="n">
        <f aca="false">M43/M42-1</f>
        <v>0.0235124366102433</v>
      </c>
      <c r="Z43" s="136" t="n">
        <f aca="false">N43/N42-1</f>
        <v>0.0235124366102433</v>
      </c>
      <c r="AA43" s="137"/>
      <c r="AB43" s="229"/>
      <c r="AC43" s="229"/>
    </row>
    <row r="44" customFormat="false" ht="15" hidden="false" customHeight="true" outlineLevel="0" collapsed="false">
      <c r="B44" s="127" t="n">
        <v>1987</v>
      </c>
      <c r="C44" s="128" t="n">
        <v>859.826712</v>
      </c>
      <c r="D44" s="129" t="n">
        <f aca="false">C44</f>
        <v>859.826712</v>
      </c>
      <c r="E44" s="129" t="n">
        <f aca="false">D44</f>
        <v>859.826712</v>
      </c>
      <c r="F44" s="231" t="n">
        <f aca="false">E44</f>
        <v>859.826712</v>
      </c>
      <c r="G44" s="231" t="n">
        <f aca="false">F44</f>
        <v>859.826712</v>
      </c>
      <c r="H44" s="231" t="n">
        <f aca="false">G44</f>
        <v>859.826712</v>
      </c>
      <c r="I44" s="131" t="n">
        <v>1280.32546818707</v>
      </c>
      <c r="J44" s="129" t="n">
        <f aca="false">I44</f>
        <v>1280.32546818707</v>
      </c>
      <c r="K44" s="129" t="n">
        <f aca="false">J44</f>
        <v>1280.32546818707</v>
      </c>
      <c r="L44" s="231" t="n">
        <f aca="false">K44</f>
        <v>1280.32546818707</v>
      </c>
      <c r="M44" s="231" t="n">
        <f aca="false">L44</f>
        <v>1280.32546818707</v>
      </c>
      <c r="N44" s="231" t="n">
        <f aca="false">M44</f>
        <v>1280.32546818707</v>
      </c>
      <c r="O44" s="132" t="n">
        <f aca="false">C44/C43-1</f>
        <v>0.0513208239954068</v>
      </c>
      <c r="P44" s="133" t="n">
        <f aca="false">D44/D43-1</f>
        <v>0.0513208239954068</v>
      </c>
      <c r="Q44" s="133" t="n">
        <f aca="false">E44/E43-1</f>
        <v>0.0513208239954068</v>
      </c>
      <c r="R44" s="133" t="n">
        <f aca="false">F44/F43-1</f>
        <v>0.0513208239954068</v>
      </c>
      <c r="S44" s="133" t="n">
        <f aca="false">G44/G43-1</f>
        <v>0.0513208239954068</v>
      </c>
      <c r="T44" s="134" t="n">
        <f aca="false">H44/H43-1</f>
        <v>0.0513208239954068</v>
      </c>
      <c r="U44" s="132" t="n">
        <f aca="false">I44/I43-1</f>
        <v>0.0257737452145201</v>
      </c>
      <c r="V44" s="133" t="n">
        <f aca="false">J44/J43-1</f>
        <v>0.0257737452145201</v>
      </c>
      <c r="W44" s="133" t="n">
        <f aca="false">K44/K43-1</f>
        <v>0.0257737452145201</v>
      </c>
      <c r="X44" s="133" t="n">
        <f aca="false">L44/L43-1</f>
        <v>0.0257737452145201</v>
      </c>
      <c r="Y44" s="133" t="n">
        <f aca="false">M44/M43-1</f>
        <v>0.0257737452145201</v>
      </c>
      <c r="Z44" s="136" t="n">
        <f aca="false">N44/N43-1</f>
        <v>0.0257737452145201</v>
      </c>
      <c r="AA44" s="137"/>
      <c r="AB44" s="229"/>
      <c r="AC44" s="229"/>
    </row>
    <row r="45" customFormat="false" ht="15" hidden="false" customHeight="true" outlineLevel="0" collapsed="false">
      <c r="B45" s="127" t="n">
        <v>1988</v>
      </c>
      <c r="C45" s="128" t="n">
        <v>929.443533</v>
      </c>
      <c r="D45" s="129" t="n">
        <f aca="false">C45</f>
        <v>929.443533</v>
      </c>
      <c r="E45" s="129" t="n">
        <f aca="false">D45</f>
        <v>929.443533</v>
      </c>
      <c r="F45" s="231" t="n">
        <f aca="false">E45</f>
        <v>929.443533</v>
      </c>
      <c r="G45" s="231" t="n">
        <f aca="false">F45</f>
        <v>929.443533</v>
      </c>
      <c r="H45" s="231" t="n">
        <f aca="false">G45</f>
        <v>929.443533</v>
      </c>
      <c r="I45" s="131" t="n">
        <v>1340.93523819147</v>
      </c>
      <c r="J45" s="129" t="n">
        <f aca="false">I45</f>
        <v>1340.93523819147</v>
      </c>
      <c r="K45" s="129" t="n">
        <f aca="false">J45</f>
        <v>1340.93523819147</v>
      </c>
      <c r="L45" s="231" t="n">
        <f aca="false">K45</f>
        <v>1340.93523819147</v>
      </c>
      <c r="M45" s="231" t="n">
        <f aca="false">L45</f>
        <v>1340.93523819147</v>
      </c>
      <c r="N45" s="231" t="n">
        <f aca="false">M45</f>
        <v>1340.93523819147</v>
      </c>
      <c r="O45" s="132" t="n">
        <f aca="false">C45/C44-1</f>
        <v>0.0809661063425999</v>
      </c>
      <c r="P45" s="133" t="n">
        <f aca="false">D45/D44-1</f>
        <v>0.0809661063425999</v>
      </c>
      <c r="Q45" s="133" t="n">
        <f aca="false">E45/E44-1</f>
        <v>0.0809661063425999</v>
      </c>
      <c r="R45" s="133" t="n">
        <f aca="false">F45/F44-1</f>
        <v>0.0809661063425999</v>
      </c>
      <c r="S45" s="133" t="n">
        <f aca="false">G45/G44-1</f>
        <v>0.0809661063425999</v>
      </c>
      <c r="T45" s="134" t="n">
        <f aca="false">H45/H44-1</f>
        <v>0.0809661063425999</v>
      </c>
      <c r="U45" s="132" t="n">
        <f aca="false">I45/I44-1</f>
        <v>0.0473393457448201</v>
      </c>
      <c r="V45" s="133" t="n">
        <f aca="false">J45/J44-1</f>
        <v>0.0473393457448201</v>
      </c>
      <c r="W45" s="133" t="n">
        <f aca="false">K45/K44-1</f>
        <v>0.0473393457448201</v>
      </c>
      <c r="X45" s="133" t="n">
        <f aca="false">L45/L44-1</f>
        <v>0.0473393457448201</v>
      </c>
      <c r="Y45" s="133" t="n">
        <f aca="false">M45/M44-1</f>
        <v>0.0473393457448201</v>
      </c>
      <c r="Z45" s="136" t="n">
        <f aca="false">N45/N44-1</f>
        <v>0.0473393457448201</v>
      </c>
      <c r="AA45" s="137"/>
      <c r="AB45" s="229"/>
      <c r="AC45" s="229"/>
    </row>
    <row r="46" customFormat="false" ht="15" hidden="false" customHeight="true" outlineLevel="0" collapsed="false">
      <c r="B46" s="127" t="n">
        <v>1989</v>
      </c>
      <c r="C46" s="128" t="n">
        <v>1001.897355</v>
      </c>
      <c r="D46" s="129" t="n">
        <f aca="false">C46</f>
        <v>1001.897355</v>
      </c>
      <c r="E46" s="129" t="n">
        <f aca="false">D46</f>
        <v>1001.897355</v>
      </c>
      <c r="F46" s="231" t="n">
        <f aca="false">E46</f>
        <v>1001.897355</v>
      </c>
      <c r="G46" s="231" t="n">
        <f aca="false">F46</f>
        <v>1001.897355</v>
      </c>
      <c r="H46" s="231" t="n">
        <f aca="false">G46</f>
        <v>1001.897355</v>
      </c>
      <c r="I46" s="131" t="n">
        <v>1399.3094443155</v>
      </c>
      <c r="J46" s="129" t="n">
        <f aca="false">I46</f>
        <v>1399.3094443155</v>
      </c>
      <c r="K46" s="129" t="n">
        <f aca="false">J46</f>
        <v>1399.3094443155</v>
      </c>
      <c r="L46" s="231" t="n">
        <f aca="false">K46</f>
        <v>1399.3094443155</v>
      </c>
      <c r="M46" s="231" t="n">
        <f aca="false">L46</f>
        <v>1399.3094443155</v>
      </c>
      <c r="N46" s="231" t="n">
        <f aca="false">M46</f>
        <v>1399.3094443155</v>
      </c>
      <c r="O46" s="132" t="n">
        <f aca="false">C46/C45-1</f>
        <v>0.077953979373161</v>
      </c>
      <c r="P46" s="133" t="n">
        <f aca="false">D46/D45-1</f>
        <v>0.077953979373161</v>
      </c>
      <c r="Q46" s="133" t="n">
        <f aca="false">E46/E45-1</f>
        <v>0.077953979373161</v>
      </c>
      <c r="R46" s="133" t="n">
        <f aca="false">F46/F45-1</f>
        <v>0.077953979373161</v>
      </c>
      <c r="S46" s="133" t="n">
        <f aca="false">G46/G45-1</f>
        <v>0.077953979373161</v>
      </c>
      <c r="T46" s="134" t="n">
        <f aca="false">H46/H45-1</f>
        <v>0.077953979373161</v>
      </c>
      <c r="U46" s="132" t="n">
        <f aca="false">I46/I45-1</f>
        <v>0.0435324573935143</v>
      </c>
      <c r="V46" s="133" t="n">
        <f aca="false">J46/J45-1</f>
        <v>0.0435324573935143</v>
      </c>
      <c r="W46" s="133" t="n">
        <f aca="false">K46/K45-1</f>
        <v>0.0435324573935143</v>
      </c>
      <c r="X46" s="133" t="n">
        <f aca="false">L46/L45-1</f>
        <v>0.0435324573935143</v>
      </c>
      <c r="Y46" s="133" t="n">
        <f aca="false">M46/M45-1</f>
        <v>0.0435324573935143</v>
      </c>
      <c r="Z46" s="136" t="n">
        <f aca="false">N46/N45-1</f>
        <v>0.0435324573935143</v>
      </c>
      <c r="AA46" s="137"/>
      <c r="AB46" s="229"/>
      <c r="AC46" s="229"/>
    </row>
    <row r="47" customFormat="false" ht="15" hidden="false" customHeight="true" outlineLevel="0" collapsed="false">
      <c r="B47" s="127" t="n">
        <v>1990</v>
      </c>
      <c r="C47" s="128" t="n">
        <v>1058.626781</v>
      </c>
      <c r="D47" s="129" t="n">
        <f aca="false">C47</f>
        <v>1058.626781</v>
      </c>
      <c r="E47" s="129" t="n">
        <f aca="false">D47</f>
        <v>1058.626781</v>
      </c>
      <c r="F47" s="231" t="n">
        <f aca="false">E47</f>
        <v>1058.626781</v>
      </c>
      <c r="G47" s="231" t="n">
        <f aca="false">F47</f>
        <v>1058.626781</v>
      </c>
      <c r="H47" s="231" t="n">
        <f aca="false">G47</f>
        <v>1058.626781</v>
      </c>
      <c r="I47" s="131" t="n">
        <v>1440.08491659678</v>
      </c>
      <c r="J47" s="129" t="n">
        <f aca="false">I47</f>
        <v>1440.08491659678</v>
      </c>
      <c r="K47" s="129" t="n">
        <f aca="false">J47</f>
        <v>1440.08491659678</v>
      </c>
      <c r="L47" s="231" t="n">
        <f aca="false">K47</f>
        <v>1440.08491659678</v>
      </c>
      <c r="M47" s="231" t="n">
        <f aca="false">L47</f>
        <v>1440.08491659678</v>
      </c>
      <c r="N47" s="231" t="n">
        <f aca="false">M47</f>
        <v>1440.08491659678</v>
      </c>
      <c r="O47" s="132" t="n">
        <f aca="false">C47/C46-1</f>
        <v>0.0566219939766184</v>
      </c>
      <c r="P47" s="133" t="n">
        <f aca="false">D47/D46-1</f>
        <v>0.0566219939766184</v>
      </c>
      <c r="Q47" s="133" t="n">
        <f aca="false">E47/E46-1</f>
        <v>0.0566219939766184</v>
      </c>
      <c r="R47" s="133" t="n">
        <f aca="false">F47/F46-1</f>
        <v>0.0566219939766184</v>
      </c>
      <c r="S47" s="133" t="n">
        <f aca="false">G47/G46-1</f>
        <v>0.0566219939766184</v>
      </c>
      <c r="T47" s="134" t="n">
        <f aca="false">H47/H46-1</f>
        <v>0.0566219939766184</v>
      </c>
      <c r="U47" s="132" t="n">
        <f aca="false">I47/I46-1</f>
        <v>0.0291397106243485</v>
      </c>
      <c r="V47" s="133" t="n">
        <f aca="false">J47/J46-1</f>
        <v>0.0291397106243485</v>
      </c>
      <c r="W47" s="133" t="n">
        <f aca="false">K47/K46-1</f>
        <v>0.0291397106243485</v>
      </c>
      <c r="X47" s="133" t="n">
        <f aca="false">L47/L46-1</f>
        <v>0.0291397106243485</v>
      </c>
      <c r="Y47" s="133" t="n">
        <f aca="false">M47/M46-1</f>
        <v>0.0291397106243485</v>
      </c>
      <c r="Z47" s="136" t="n">
        <f aca="false">N47/N46-1</f>
        <v>0.0291397106243485</v>
      </c>
      <c r="AA47" s="137"/>
      <c r="AB47" s="229"/>
      <c r="AC47" s="229"/>
    </row>
    <row r="48" customFormat="false" ht="15" hidden="false" customHeight="true" outlineLevel="0" collapsed="false">
      <c r="B48" s="127" t="n">
        <v>1991</v>
      </c>
      <c r="C48" s="128" t="n">
        <v>1097.1117</v>
      </c>
      <c r="D48" s="129" t="n">
        <f aca="false">C48</f>
        <v>1097.1117</v>
      </c>
      <c r="E48" s="129" t="n">
        <f aca="false">D48</f>
        <v>1097.1117</v>
      </c>
      <c r="F48" s="231" t="n">
        <f aca="false">E48</f>
        <v>1097.1117</v>
      </c>
      <c r="G48" s="231" t="n">
        <f aca="false">F48</f>
        <v>1097.1117</v>
      </c>
      <c r="H48" s="231" t="n">
        <f aca="false">G48</f>
        <v>1097.1117</v>
      </c>
      <c r="I48" s="131" t="n">
        <v>1455.04911255344</v>
      </c>
      <c r="J48" s="129" t="n">
        <f aca="false">I48</f>
        <v>1455.04911255344</v>
      </c>
      <c r="K48" s="129" t="n">
        <f aca="false">J48</f>
        <v>1455.04911255344</v>
      </c>
      <c r="L48" s="231" t="n">
        <f aca="false">K48</f>
        <v>1455.04911255344</v>
      </c>
      <c r="M48" s="231" t="n">
        <f aca="false">L48</f>
        <v>1455.04911255344</v>
      </c>
      <c r="N48" s="231" t="n">
        <f aca="false">M48</f>
        <v>1455.04911255344</v>
      </c>
      <c r="O48" s="132" t="n">
        <f aca="false">C48/C47-1</f>
        <v>0.0363536230999619</v>
      </c>
      <c r="P48" s="133" t="n">
        <f aca="false">D48/D47-1</f>
        <v>0.0363536230999619</v>
      </c>
      <c r="Q48" s="133" t="n">
        <f aca="false">E48/E47-1</f>
        <v>0.0363536230999619</v>
      </c>
      <c r="R48" s="133" t="n">
        <f aca="false">F48/F47-1</f>
        <v>0.0363536230999619</v>
      </c>
      <c r="S48" s="133" t="n">
        <f aca="false">G48/G47-1</f>
        <v>0.0363536230999619</v>
      </c>
      <c r="T48" s="134" t="n">
        <f aca="false">H48/H47-1</f>
        <v>0.0363536230999619</v>
      </c>
      <c r="U48" s="132" t="n">
        <f aca="false">I48/I47-1</f>
        <v>0.0103911899806739</v>
      </c>
      <c r="V48" s="133" t="n">
        <f aca="false">J48/J47-1</f>
        <v>0.0103911899806739</v>
      </c>
      <c r="W48" s="133" t="n">
        <f aca="false">K48/K47-1</f>
        <v>0.0103911899806739</v>
      </c>
      <c r="X48" s="133" t="n">
        <f aca="false">L48/L47-1</f>
        <v>0.0103911899806739</v>
      </c>
      <c r="Y48" s="133" t="n">
        <f aca="false">M48/M47-1</f>
        <v>0.0103911899806739</v>
      </c>
      <c r="Z48" s="136" t="n">
        <f aca="false">N48/N47-1</f>
        <v>0.0103911899806739</v>
      </c>
      <c r="AA48" s="137"/>
      <c r="AB48" s="229"/>
      <c r="AC48" s="229"/>
    </row>
    <row r="49" customFormat="false" ht="15" hidden="false" customHeight="true" outlineLevel="0" collapsed="false">
      <c r="B49" s="127" t="n">
        <v>1992</v>
      </c>
      <c r="C49" s="128" t="n">
        <v>1136.841288</v>
      </c>
      <c r="D49" s="129" t="n">
        <f aca="false">C49</f>
        <v>1136.841288</v>
      </c>
      <c r="E49" s="129" t="n">
        <f aca="false">D49</f>
        <v>1136.841288</v>
      </c>
      <c r="F49" s="231" t="n">
        <f aca="false">E49</f>
        <v>1136.841288</v>
      </c>
      <c r="G49" s="231" t="n">
        <f aca="false">F49</f>
        <v>1136.841288</v>
      </c>
      <c r="H49" s="231" t="n">
        <f aca="false">G49</f>
        <v>1136.841288</v>
      </c>
      <c r="I49" s="131" t="n">
        <v>1478.32509439596</v>
      </c>
      <c r="J49" s="129" t="n">
        <f aca="false">I49</f>
        <v>1478.32509439596</v>
      </c>
      <c r="K49" s="129" t="n">
        <f aca="false">J49</f>
        <v>1478.32509439596</v>
      </c>
      <c r="L49" s="231" t="n">
        <f aca="false">K49</f>
        <v>1478.32509439596</v>
      </c>
      <c r="M49" s="231" t="n">
        <f aca="false">L49</f>
        <v>1478.32509439596</v>
      </c>
      <c r="N49" s="231" t="n">
        <f aca="false">M49</f>
        <v>1478.32509439596</v>
      </c>
      <c r="O49" s="132" t="n">
        <f aca="false">C49/C48-1</f>
        <v>0.036212892452063</v>
      </c>
      <c r="P49" s="133" t="n">
        <f aca="false">D49/D48-1</f>
        <v>0.036212892452063</v>
      </c>
      <c r="Q49" s="133" t="n">
        <f aca="false">E49/E48-1</f>
        <v>0.036212892452063</v>
      </c>
      <c r="R49" s="133" t="n">
        <f aca="false">F49/F48-1</f>
        <v>0.036212892452063</v>
      </c>
      <c r="S49" s="133" t="n">
        <f aca="false">G49/G48-1</f>
        <v>0.036212892452063</v>
      </c>
      <c r="T49" s="134" t="n">
        <f aca="false">H49/H48-1</f>
        <v>0.036212892452063</v>
      </c>
      <c r="U49" s="132" t="n">
        <f aca="false">I49/I48-1</f>
        <v>0.0159966984218651</v>
      </c>
      <c r="V49" s="133" t="n">
        <f aca="false">J49/J48-1</f>
        <v>0.0159966984218651</v>
      </c>
      <c r="W49" s="133" t="n">
        <f aca="false">K49/K48-1</f>
        <v>0.0159966984218651</v>
      </c>
      <c r="X49" s="133" t="n">
        <f aca="false">L49/L48-1</f>
        <v>0.0159966984218651</v>
      </c>
      <c r="Y49" s="133" t="n">
        <f aca="false">M49/M48-1</f>
        <v>0.0159966984218651</v>
      </c>
      <c r="Z49" s="136" t="n">
        <f aca="false">N49/N48-1</f>
        <v>0.0159966984218651</v>
      </c>
      <c r="AA49" s="137"/>
      <c r="AB49" s="229"/>
      <c r="AC49" s="229"/>
    </row>
    <row r="50" customFormat="false" ht="15" hidden="false" customHeight="true" outlineLevel="0" collapsed="false">
      <c r="B50" s="127" t="n">
        <v>1993</v>
      </c>
      <c r="C50" s="128" t="n">
        <v>1148.404388</v>
      </c>
      <c r="D50" s="129" t="n">
        <f aca="false">C50</f>
        <v>1148.404388</v>
      </c>
      <c r="E50" s="129" t="n">
        <f aca="false">D50</f>
        <v>1148.404388</v>
      </c>
      <c r="F50" s="231" t="n">
        <f aca="false">E50</f>
        <v>1148.404388</v>
      </c>
      <c r="G50" s="231" t="n">
        <f aca="false">F50</f>
        <v>1148.404388</v>
      </c>
      <c r="H50" s="231" t="n">
        <f aca="false">G50</f>
        <v>1148.404388</v>
      </c>
      <c r="I50" s="131" t="n">
        <v>1469.26832575681</v>
      </c>
      <c r="J50" s="129" t="n">
        <f aca="false">I50</f>
        <v>1469.26832575681</v>
      </c>
      <c r="K50" s="129" t="n">
        <f aca="false">J50</f>
        <v>1469.26832575681</v>
      </c>
      <c r="L50" s="231" t="n">
        <f aca="false">K50</f>
        <v>1469.26832575681</v>
      </c>
      <c r="M50" s="231" t="n">
        <f aca="false">L50</f>
        <v>1469.26832575681</v>
      </c>
      <c r="N50" s="231" t="n">
        <f aca="false">M50</f>
        <v>1469.26832575681</v>
      </c>
      <c r="O50" s="132" t="n">
        <f aca="false">C50/C49-1</f>
        <v>0.0101712526823712</v>
      </c>
      <c r="P50" s="133" t="n">
        <f aca="false">D50/D49-1</f>
        <v>0.0101712526823712</v>
      </c>
      <c r="Q50" s="133" t="n">
        <f aca="false">E50/E49-1</f>
        <v>0.0101712526823712</v>
      </c>
      <c r="R50" s="133" t="n">
        <f aca="false">F50/F49-1</f>
        <v>0.0101712526823712</v>
      </c>
      <c r="S50" s="133" t="n">
        <f aca="false">G50/G49-1</f>
        <v>0.0101712526823712</v>
      </c>
      <c r="T50" s="134" t="n">
        <f aca="false">H50/H49-1</f>
        <v>0.0101712526823712</v>
      </c>
      <c r="U50" s="132" t="n">
        <f aca="false">I50/I49-1</f>
        <v>-0.00612637144121786</v>
      </c>
      <c r="V50" s="133" t="n">
        <f aca="false">J50/J49-1</f>
        <v>-0.00612637144121786</v>
      </c>
      <c r="W50" s="133" t="n">
        <f aca="false">K50/K49-1</f>
        <v>-0.00612637144121786</v>
      </c>
      <c r="X50" s="133" t="n">
        <f aca="false">L50/L49-1</f>
        <v>-0.00612637144121786</v>
      </c>
      <c r="Y50" s="133" t="n">
        <f aca="false">M50/M49-1</f>
        <v>-0.00612637144121786</v>
      </c>
      <c r="Z50" s="136" t="n">
        <f aca="false">N50/N49-1</f>
        <v>-0.00612637144121786</v>
      </c>
      <c r="AA50" s="137"/>
      <c r="AB50" s="229"/>
      <c r="AC50" s="229"/>
    </row>
    <row r="51" customFormat="false" ht="15" hidden="false" customHeight="true" outlineLevel="0" collapsed="false">
      <c r="B51" s="127" t="n">
        <v>1994</v>
      </c>
      <c r="C51" s="128" t="n">
        <v>1186.344633</v>
      </c>
      <c r="D51" s="129" t="n">
        <f aca="false">C51</f>
        <v>1186.344633</v>
      </c>
      <c r="E51" s="129" t="n">
        <f aca="false">D51</f>
        <v>1186.344633</v>
      </c>
      <c r="F51" s="231" t="n">
        <f aca="false">E51</f>
        <v>1186.344633</v>
      </c>
      <c r="G51" s="231" t="n">
        <f aca="false">F51</f>
        <v>1186.344633</v>
      </c>
      <c r="H51" s="231" t="n">
        <f aca="false">G51</f>
        <v>1186.344633</v>
      </c>
      <c r="I51" s="131" t="n">
        <v>1503.72829236699</v>
      </c>
      <c r="J51" s="129" t="n">
        <f aca="false">I51</f>
        <v>1503.72829236699</v>
      </c>
      <c r="K51" s="129" t="n">
        <f aca="false">J51</f>
        <v>1503.72829236699</v>
      </c>
      <c r="L51" s="231" t="n">
        <f aca="false">K51</f>
        <v>1503.72829236699</v>
      </c>
      <c r="M51" s="231" t="n">
        <f aca="false">L51</f>
        <v>1503.72829236699</v>
      </c>
      <c r="N51" s="231" t="n">
        <f aca="false">M51</f>
        <v>1503.72829236699</v>
      </c>
      <c r="O51" s="132" t="n">
        <f aca="false">C51/C50-1</f>
        <v>0.0330373563497734</v>
      </c>
      <c r="P51" s="133" t="n">
        <f aca="false">D51/D50-1</f>
        <v>0.0330373563497734</v>
      </c>
      <c r="Q51" s="133" t="n">
        <f aca="false">E51/E50-1</f>
        <v>0.0330373563497734</v>
      </c>
      <c r="R51" s="133" t="n">
        <f aca="false">F51/F50-1</f>
        <v>0.0330373563497734</v>
      </c>
      <c r="S51" s="133" t="n">
        <f aca="false">G51/G50-1</f>
        <v>0.0330373563497734</v>
      </c>
      <c r="T51" s="134" t="n">
        <f aca="false">H51/H50-1</f>
        <v>0.0330373563497734</v>
      </c>
      <c r="U51" s="132" t="n">
        <f aca="false">I51/I50-1</f>
        <v>0.0234538280081875</v>
      </c>
      <c r="V51" s="133" t="n">
        <f aca="false">J51/J50-1</f>
        <v>0.0234538280081875</v>
      </c>
      <c r="W51" s="133" t="n">
        <f aca="false">K51/K50-1</f>
        <v>0.0234538280081875</v>
      </c>
      <c r="X51" s="133" t="n">
        <f aca="false">L51/L50-1</f>
        <v>0.0234538280081875</v>
      </c>
      <c r="Y51" s="133" t="n">
        <f aca="false">M51/M50-1</f>
        <v>0.0234538280081875</v>
      </c>
      <c r="Z51" s="136" t="n">
        <f aca="false">N51/N50-1</f>
        <v>0.0234538280081875</v>
      </c>
      <c r="AA51" s="137"/>
      <c r="AB51" s="229"/>
      <c r="AC51" s="229"/>
    </row>
    <row r="52" customFormat="false" ht="15" hidden="false" customHeight="true" outlineLevel="0" collapsed="false">
      <c r="B52" s="127" t="n">
        <v>1995</v>
      </c>
      <c r="C52" s="128" t="n">
        <v>1224.967074</v>
      </c>
      <c r="D52" s="129" t="n">
        <f aca="false">C52</f>
        <v>1224.967074</v>
      </c>
      <c r="E52" s="129" t="n">
        <f aca="false">D52</f>
        <v>1224.967074</v>
      </c>
      <c r="F52" s="231" t="n">
        <f aca="false">E52</f>
        <v>1224.967074</v>
      </c>
      <c r="G52" s="231" t="n">
        <f aca="false">F52</f>
        <v>1224.967074</v>
      </c>
      <c r="H52" s="231" t="n">
        <f aca="false">G52</f>
        <v>1224.967074</v>
      </c>
      <c r="I52" s="131" t="n">
        <v>1535.08210263839</v>
      </c>
      <c r="J52" s="129" t="n">
        <f aca="false">I52</f>
        <v>1535.08210263839</v>
      </c>
      <c r="K52" s="129" t="n">
        <f aca="false">J52</f>
        <v>1535.08210263839</v>
      </c>
      <c r="L52" s="231" t="n">
        <f aca="false">K52</f>
        <v>1535.08210263839</v>
      </c>
      <c r="M52" s="231" t="n">
        <f aca="false">L52</f>
        <v>1535.08210263839</v>
      </c>
      <c r="N52" s="231" t="n">
        <f aca="false">M52</f>
        <v>1535.08210263839</v>
      </c>
      <c r="O52" s="132" t="n">
        <f aca="false">C52/C51-1</f>
        <v>0.0325558357374895</v>
      </c>
      <c r="P52" s="133" t="n">
        <f aca="false">D52/D51-1</f>
        <v>0.0325558357374895</v>
      </c>
      <c r="Q52" s="133" t="n">
        <f aca="false">E52/E51-1</f>
        <v>0.0325558357374895</v>
      </c>
      <c r="R52" s="133" t="n">
        <f aca="false">F52/F51-1</f>
        <v>0.0325558357374895</v>
      </c>
      <c r="S52" s="133" t="n">
        <f aca="false">G52/G51-1</f>
        <v>0.0325558357374895</v>
      </c>
      <c r="T52" s="134" t="n">
        <f aca="false">H52/H51-1</f>
        <v>0.0325558357374895</v>
      </c>
      <c r="U52" s="132" t="n">
        <f aca="false">I52/I51-1</f>
        <v>0.0208507151395356</v>
      </c>
      <c r="V52" s="133" t="n">
        <f aca="false">J52/J51-1</f>
        <v>0.0208507151395356</v>
      </c>
      <c r="W52" s="133" t="n">
        <f aca="false">K52/K51-1</f>
        <v>0.0208507151395356</v>
      </c>
      <c r="X52" s="133" t="n">
        <f aca="false">L52/L51-1</f>
        <v>0.0208507151395356</v>
      </c>
      <c r="Y52" s="133" t="n">
        <f aca="false">M52/M51-1</f>
        <v>0.0208507151395356</v>
      </c>
      <c r="Z52" s="136" t="n">
        <f aca="false">N52/N51-1</f>
        <v>0.0208507151395356</v>
      </c>
      <c r="AA52" s="137"/>
      <c r="AB52" s="229"/>
      <c r="AC52" s="229"/>
    </row>
    <row r="53" customFormat="false" ht="15" hidden="false" customHeight="true" outlineLevel="0" collapsed="false">
      <c r="B53" s="127" t="n">
        <v>1996</v>
      </c>
      <c r="C53" s="128" t="n">
        <v>1258.950137</v>
      </c>
      <c r="D53" s="129" t="n">
        <f aca="false">C53</f>
        <v>1258.950137</v>
      </c>
      <c r="E53" s="129" t="n">
        <f aca="false">D53</f>
        <v>1258.950137</v>
      </c>
      <c r="F53" s="231" t="n">
        <f aca="false">E53</f>
        <v>1258.950137</v>
      </c>
      <c r="G53" s="231" t="n">
        <f aca="false">F53</f>
        <v>1258.950137</v>
      </c>
      <c r="H53" s="231" t="n">
        <f aca="false">G53</f>
        <v>1258.950137</v>
      </c>
      <c r="I53" s="131" t="n">
        <v>1556.38864498682</v>
      </c>
      <c r="J53" s="129" t="n">
        <f aca="false">I53</f>
        <v>1556.38864498682</v>
      </c>
      <c r="K53" s="129" t="n">
        <f aca="false">J53</f>
        <v>1556.38864498682</v>
      </c>
      <c r="L53" s="231" t="n">
        <f aca="false">K53</f>
        <v>1556.38864498682</v>
      </c>
      <c r="M53" s="231" t="n">
        <f aca="false">L53</f>
        <v>1556.38864498682</v>
      </c>
      <c r="N53" s="231" t="n">
        <f aca="false">M53</f>
        <v>1556.38864498682</v>
      </c>
      <c r="O53" s="132" t="n">
        <f aca="false">C53/C52-1</f>
        <v>0.0277420215786142</v>
      </c>
      <c r="P53" s="133" t="n">
        <f aca="false">D53/D52-1</f>
        <v>0.0277420215786142</v>
      </c>
      <c r="Q53" s="133" t="n">
        <f aca="false">E53/E52-1</f>
        <v>0.0277420215786142</v>
      </c>
      <c r="R53" s="133" t="n">
        <f aca="false">F53/F52-1</f>
        <v>0.0277420215786142</v>
      </c>
      <c r="S53" s="133" t="n">
        <f aca="false">G53/G52-1</f>
        <v>0.0277420215786142</v>
      </c>
      <c r="T53" s="134" t="n">
        <f aca="false">H53/H52-1</f>
        <v>0.0277420215786142</v>
      </c>
      <c r="U53" s="132" t="n">
        <f aca="false">I53/I52-1</f>
        <v>0.0138797412280485</v>
      </c>
      <c r="V53" s="133" t="n">
        <f aca="false">J53/J52-1</f>
        <v>0.0138797412280485</v>
      </c>
      <c r="W53" s="133" t="n">
        <f aca="false">K53/K52-1</f>
        <v>0.0138797412280485</v>
      </c>
      <c r="X53" s="133" t="n">
        <f aca="false">L53/L52-1</f>
        <v>0.0138797412280485</v>
      </c>
      <c r="Y53" s="133" t="n">
        <f aca="false">M53/M52-1</f>
        <v>0.0138797412280485</v>
      </c>
      <c r="Z53" s="136" t="n">
        <f aca="false">N53/N52-1</f>
        <v>0.0138797412280485</v>
      </c>
      <c r="AA53" s="137"/>
      <c r="AB53" s="229"/>
      <c r="AC53" s="229"/>
    </row>
    <row r="54" customFormat="false" ht="15" hidden="false" customHeight="true" outlineLevel="0" collapsed="false">
      <c r="B54" s="127" t="n">
        <v>1997</v>
      </c>
      <c r="C54" s="128" t="n">
        <v>1299.738674</v>
      </c>
      <c r="D54" s="129" t="n">
        <f aca="false">C54</f>
        <v>1299.738674</v>
      </c>
      <c r="E54" s="129" t="n">
        <f aca="false">D54</f>
        <v>1299.738674</v>
      </c>
      <c r="F54" s="231" t="n">
        <f aca="false">E54</f>
        <v>1299.738674</v>
      </c>
      <c r="G54" s="231" t="n">
        <f aca="false">F54</f>
        <v>1299.738674</v>
      </c>
      <c r="H54" s="231" t="n">
        <f aca="false">G54</f>
        <v>1299.738674</v>
      </c>
      <c r="I54" s="131" t="n">
        <v>1592.76747846116</v>
      </c>
      <c r="J54" s="129" t="n">
        <f aca="false">I54</f>
        <v>1592.76747846116</v>
      </c>
      <c r="K54" s="129" t="n">
        <f aca="false">J54</f>
        <v>1592.76747846116</v>
      </c>
      <c r="L54" s="231" t="n">
        <f aca="false">K54</f>
        <v>1592.76747846116</v>
      </c>
      <c r="M54" s="231" t="n">
        <f aca="false">L54</f>
        <v>1592.76747846116</v>
      </c>
      <c r="N54" s="231" t="n">
        <f aca="false">M54</f>
        <v>1592.76747846116</v>
      </c>
      <c r="O54" s="132" t="n">
        <f aca="false">C54/C53-1</f>
        <v>0.0323988502810733</v>
      </c>
      <c r="P54" s="133" t="n">
        <f aca="false">D54/D53-1</f>
        <v>0.0323988502810733</v>
      </c>
      <c r="Q54" s="133" t="n">
        <f aca="false">E54/E53-1</f>
        <v>0.0323988502810733</v>
      </c>
      <c r="R54" s="133" t="n">
        <f aca="false">F54/F53-1</f>
        <v>0.0323988502810733</v>
      </c>
      <c r="S54" s="133" t="n">
        <f aca="false">G54/G53-1</f>
        <v>0.0323988502810733</v>
      </c>
      <c r="T54" s="134" t="n">
        <f aca="false">H54/H53-1</f>
        <v>0.0323988502810733</v>
      </c>
      <c r="U54" s="132" t="n">
        <f aca="false">I54/I53-1</f>
        <v>0.0233738748939825</v>
      </c>
      <c r="V54" s="133" t="n">
        <f aca="false">J54/J53-1</f>
        <v>0.0233738748939825</v>
      </c>
      <c r="W54" s="133" t="n">
        <f aca="false">K54/K53-1</f>
        <v>0.0233738748939825</v>
      </c>
      <c r="X54" s="133" t="n">
        <f aca="false">L54/L53-1</f>
        <v>0.0233738748939825</v>
      </c>
      <c r="Y54" s="133" t="n">
        <f aca="false">M54/M53-1</f>
        <v>0.0233738748939825</v>
      </c>
      <c r="Z54" s="136" t="n">
        <f aca="false">N54/N53-1</f>
        <v>0.0233738748939825</v>
      </c>
      <c r="AA54" s="137"/>
      <c r="AB54" s="229"/>
      <c r="AC54" s="229"/>
    </row>
    <row r="55" customFormat="false" ht="15" hidden="false" customHeight="true" outlineLevel="0" collapsed="false">
      <c r="B55" s="127" t="n">
        <v>1998</v>
      </c>
      <c r="C55" s="128" t="n">
        <v>1358.7756</v>
      </c>
      <c r="D55" s="129" t="n">
        <f aca="false">C55</f>
        <v>1358.7756</v>
      </c>
      <c r="E55" s="129" t="n">
        <f aca="false">D55</f>
        <v>1358.7756</v>
      </c>
      <c r="F55" s="231" t="n">
        <f aca="false">E55</f>
        <v>1358.7756</v>
      </c>
      <c r="G55" s="231" t="n">
        <f aca="false">F55</f>
        <v>1358.7756</v>
      </c>
      <c r="H55" s="231" t="n">
        <f aca="false">G55</f>
        <v>1358.7756</v>
      </c>
      <c r="I55" s="131" t="n">
        <v>1649.4085923165</v>
      </c>
      <c r="J55" s="129" t="n">
        <f aca="false">I55</f>
        <v>1649.4085923165</v>
      </c>
      <c r="K55" s="129" t="n">
        <f aca="false">J55</f>
        <v>1649.4085923165</v>
      </c>
      <c r="L55" s="231" t="n">
        <f aca="false">K55</f>
        <v>1649.4085923165</v>
      </c>
      <c r="M55" s="231" t="n">
        <f aca="false">L55</f>
        <v>1649.4085923165</v>
      </c>
      <c r="N55" s="231" t="n">
        <f aca="false">M55</f>
        <v>1649.4085923165</v>
      </c>
      <c r="O55" s="132" t="n">
        <f aca="false">C55/C54-1</f>
        <v>0.0454221507607464</v>
      </c>
      <c r="P55" s="133" t="n">
        <f aca="false">D55/D54-1</f>
        <v>0.0454221507607464</v>
      </c>
      <c r="Q55" s="133" t="n">
        <f aca="false">E55/E54-1</f>
        <v>0.0454221507607464</v>
      </c>
      <c r="R55" s="133" t="n">
        <f aca="false">F55/F54-1</f>
        <v>0.0454221507607464</v>
      </c>
      <c r="S55" s="133" t="n">
        <f aca="false">G55/G54-1</f>
        <v>0.0454221507607464</v>
      </c>
      <c r="T55" s="134" t="n">
        <f aca="false">H55/H54-1</f>
        <v>0.0454221507607464</v>
      </c>
      <c r="U55" s="132" t="n">
        <f aca="false">I55/I54-1</f>
        <v>0.0355614454848485</v>
      </c>
      <c r="V55" s="133" t="n">
        <f aca="false">J55/J54-1</f>
        <v>0.0355614454848485</v>
      </c>
      <c r="W55" s="133" t="n">
        <f aca="false">K55/K54-1</f>
        <v>0.0355614454848485</v>
      </c>
      <c r="X55" s="133" t="n">
        <f aca="false">L55/L54-1</f>
        <v>0.0355614454848485</v>
      </c>
      <c r="Y55" s="133" t="n">
        <f aca="false">M55/M54-1</f>
        <v>0.0355614454848485</v>
      </c>
      <c r="Z55" s="136" t="n">
        <f aca="false">N55/N54-1</f>
        <v>0.0355614454848485</v>
      </c>
      <c r="AA55" s="137"/>
      <c r="AB55" s="229"/>
      <c r="AC55" s="229"/>
    </row>
    <row r="56" customFormat="false" ht="15" hidden="false" customHeight="true" outlineLevel="0" collapsed="false">
      <c r="B56" s="127" t="n">
        <v>1999</v>
      </c>
      <c r="C56" s="128" t="n">
        <v>1408.159394</v>
      </c>
      <c r="D56" s="129" t="n">
        <f aca="false">C56</f>
        <v>1408.159394</v>
      </c>
      <c r="E56" s="129" t="n">
        <f aca="false">D56</f>
        <v>1408.159394</v>
      </c>
      <c r="F56" s="231" t="n">
        <f aca="false">E56</f>
        <v>1408.159394</v>
      </c>
      <c r="G56" s="231" t="n">
        <f aca="false">F56</f>
        <v>1408.159394</v>
      </c>
      <c r="H56" s="231" t="n">
        <f aca="false">G56</f>
        <v>1408.159394</v>
      </c>
      <c r="I56" s="131" t="n">
        <v>1705.60583103467</v>
      </c>
      <c r="J56" s="129" t="n">
        <f aca="false">I56</f>
        <v>1705.60583103467</v>
      </c>
      <c r="K56" s="129" t="n">
        <f aca="false">J56</f>
        <v>1705.60583103467</v>
      </c>
      <c r="L56" s="231" t="n">
        <f aca="false">K56</f>
        <v>1705.60583103467</v>
      </c>
      <c r="M56" s="231" t="n">
        <f aca="false">L56</f>
        <v>1705.60583103467</v>
      </c>
      <c r="N56" s="231" t="n">
        <f aca="false">M56</f>
        <v>1705.60583103467</v>
      </c>
      <c r="O56" s="132" t="n">
        <f aca="false">C56/C55-1</f>
        <v>0.0363443338252465</v>
      </c>
      <c r="P56" s="133" t="n">
        <f aca="false">D56/D55-1</f>
        <v>0.0363443338252465</v>
      </c>
      <c r="Q56" s="133" t="n">
        <f aca="false">E56/E55-1</f>
        <v>0.0363443338252465</v>
      </c>
      <c r="R56" s="133" t="n">
        <f aca="false">F56/F55-1</f>
        <v>0.0363443338252465</v>
      </c>
      <c r="S56" s="133" t="n">
        <f aca="false">G56/G55-1</f>
        <v>0.0363443338252465</v>
      </c>
      <c r="T56" s="134" t="n">
        <f aca="false">H56/H55-1</f>
        <v>0.0363443338252465</v>
      </c>
      <c r="U56" s="132" t="n">
        <f aca="false">I56/I55-1</f>
        <v>0.0340711446393351</v>
      </c>
      <c r="V56" s="133" t="n">
        <f aca="false">J56/J55-1</f>
        <v>0.0340711446393351</v>
      </c>
      <c r="W56" s="133" t="n">
        <f aca="false">K56/K55-1</f>
        <v>0.0340711446393351</v>
      </c>
      <c r="X56" s="133" t="n">
        <f aca="false">L56/L55-1</f>
        <v>0.0340711446393351</v>
      </c>
      <c r="Y56" s="133" t="n">
        <f aca="false">M56/M55-1</f>
        <v>0.0340711446393351</v>
      </c>
      <c r="Z56" s="136" t="n">
        <f aca="false">N56/N55-1</f>
        <v>0.0340711446393351</v>
      </c>
      <c r="AA56" s="137"/>
      <c r="AB56" s="229"/>
      <c r="AC56" s="229"/>
    </row>
    <row r="57" customFormat="false" ht="15" hidden="false" customHeight="true" outlineLevel="0" collapsed="false">
      <c r="B57" s="127" t="n">
        <v>2000</v>
      </c>
      <c r="C57" s="128" t="n">
        <v>1485.303102</v>
      </c>
      <c r="D57" s="129" t="n">
        <f aca="false">C57</f>
        <v>1485.303102</v>
      </c>
      <c r="E57" s="129" t="n">
        <f aca="false">D57</f>
        <v>1485.303102</v>
      </c>
      <c r="F57" s="231" t="n">
        <f aca="false">E57</f>
        <v>1485.303102</v>
      </c>
      <c r="G57" s="231" t="n">
        <f aca="false">F57</f>
        <v>1485.303102</v>
      </c>
      <c r="H57" s="231" t="n">
        <f aca="false">G57</f>
        <v>1485.303102</v>
      </c>
      <c r="I57" s="131" t="n">
        <v>1771.70118375802</v>
      </c>
      <c r="J57" s="129" t="n">
        <f aca="false">I57</f>
        <v>1771.70118375802</v>
      </c>
      <c r="K57" s="129" t="n">
        <f aca="false">J57</f>
        <v>1771.70118375802</v>
      </c>
      <c r="L57" s="231" t="n">
        <f aca="false">K57</f>
        <v>1771.70118375802</v>
      </c>
      <c r="M57" s="231" t="n">
        <f aca="false">L57</f>
        <v>1771.70118375802</v>
      </c>
      <c r="N57" s="231" t="n">
        <f aca="false">M57</f>
        <v>1771.70118375802</v>
      </c>
      <c r="O57" s="132" t="n">
        <f aca="false">C57/C56-1</f>
        <v>0.0547833635373243</v>
      </c>
      <c r="P57" s="133" t="n">
        <f aca="false">D57/D56-1</f>
        <v>0.0547833635373243</v>
      </c>
      <c r="Q57" s="133" t="n">
        <f aca="false">E57/E56-1</f>
        <v>0.0547833635373243</v>
      </c>
      <c r="R57" s="133" t="n">
        <f aca="false">F57/F56-1</f>
        <v>0.0547833635373243</v>
      </c>
      <c r="S57" s="133" t="n">
        <f aca="false">G57/G56-1</f>
        <v>0.0547833635373243</v>
      </c>
      <c r="T57" s="134" t="n">
        <f aca="false">H57/H56-1</f>
        <v>0.0547833635373243</v>
      </c>
      <c r="U57" s="132" t="n">
        <f aca="false">I57/I56-1</f>
        <v>0.0387518332317427</v>
      </c>
      <c r="V57" s="133" t="n">
        <f aca="false">J57/J56-1</f>
        <v>0.0387518332317427</v>
      </c>
      <c r="W57" s="133" t="n">
        <f aca="false">K57/K56-1</f>
        <v>0.0387518332317427</v>
      </c>
      <c r="X57" s="133" t="n">
        <f aca="false">L57/L56-1</f>
        <v>0.0387518332317427</v>
      </c>
      <c r="Y57" s="133" t="n">
        <f aca="false">M57/M56-1</f>
        <v>0.0387518332317427</v>
      </c>
      <c r="Z57" s="136" t="n">
        <f aca="false">N57/N56-1</f>
        <v>0.0387518332317427</v>
      </c>
      <c r="AA57" s="137"/>
      <c r="AB57" s="229"/>
      <c r="AC57" s="229"/>
    </row>
    <row r="58" customFormat="false" ht="15" hidden="false" customHeight="true" outlineLevel="0" collapsed="false">
      <c r="B58" s="127" t="n">
        <v>2001</v>
      </c>
      <c r="C58" s="128" t="n">
        <v>1544.629343</v>
      </c>
      <c r="D58" s="129" t="n">
        <f aca="false">C58</f>
        <v>1544.629343</v>
      </c>
      <c r="E58" s="129" t="n">
        <f aca="false">D58</f>
        <v>1544.629343</v>
      </c>
      <c r="F58" s="231" t="n">
        <f aca="false">E58</f>
        <v>1544.629343</v>
      </c>
      <c r="G58" s="231" t="n">
        <f aca="false">F58</f>
        <v>1544.629343</v>
      </c>
      <c r="H58" s="231" t="n">
        <f aca="false">G58</f>
        <v>1544.629343</v>
      </c>
      <c r="I58" s="131" t="n">
        <v>1806.32819339649</v>
      </c>
      <c r="J58" s="129" t="n">
        <f aca="false">I58</f>
        <v>1806.32819339649</v>
      </c>
      <c r="K58" s="129" t="n">
        <f aca="false">J58</f>
        <v>1806.32819339649</v>
      </c>
      <c r="L58" s="231" t="n">
        <f aca="false">K58</f>
        <v>1806.32819339649</v>
      </c>
      <c r="M58" s="231" t="n">
        <f aca="false">L58</f>
        <v>1806.32819339649</v>
      </c>
      <c r="N58" s="231" t="n">
        <f aca="false">M58</f>
        <v>1806.32819339649</v>
      </c>
      <c r="O58" s="132" t="n">
        <f aca="false">C58/C57-1</f>
        <v>0.0399421780780738</v>
      </c>
      <c r="P58" s="133" t="n">
        <f aca="false">D58/D57-1</f>
        <v>0.0399421780780738</v>
      </c>
      <c r="Q58" s="133" t="n">
        <f aca="false">E58/E57-1</f>
        <v>0.0399421780780738</v>
      </c>
      <c r="R58" s="133" t="n">
        <f aca="false">F58/F57-1</f>
        <v>0.0399421780780738</v>
      </c>
      <c r="S58" s="133" t="n">
        <f aca="false">G58/G57-1</f>
        <v>0.0399421780780738</v>
      </c>
      <c r="T58" s="134" t="n">
        <f aca="false">H58/H57-1</f>
        <v>0.0399421780780738</v>
      </c>
      <c r="U58" s="132" t="n">
        <f aca="false">I58/I57-1</f>
        <v>0.0195444976590373</v>
      </c>
      <c r="V58" s="133" t="n">
        <f aca="false">J58/J57-1</f>
        <v>0.0195444976590373</v>
      </c>
      <c r="W58" s="133" t="n">
        <f aca="false">K58/K57-1</f>
        <v>0.0195444976590373</v>
      </c>
      <c r="X58" s="133" t="n">
        <f aca="false">L58/L57-1</f>
        <v>0.0195444976590373</v>
      </c>
      <c r="Y58" s="133" t="n">
        <f aca="false">M58/M57-1</f>
        <v>0.0195444976590373</v>
      </c>
      <c r="Z58" s="136" t="n">
        <f aca="false">N58/N57-1</f>
        <v>0.0195444976590373</v>
      </c>
      <c r="AA58" s="137"/>
      <c r="AB58" s="229"/>
      <c r="AC58" s="229"/>
    </row>
    <row r="59" customFormat="false" ht="15" hidden="false" customHeight="true" outlineLevel="0" collapsed="false">
      <c r="B59" s="127" t="n">
        <v>2002</v>
      </c>
      <c r="C59" s="128" t="n">
        <v>1594.258703</v>
      </c>
      <c r="D59" s="129" t="n">
        <f aca="false">C59</f>
        <v>1594.258703</v>
      </c>
      <c r="E59" s="129" t="n">
        <f aca="false">D59</f>
        <v>1594.258703</v>
      </c>
      <c r="F59" s="231" t="n">
        <f aca="false">E59</f>
        <v>1594.258703</v>
      </c>
      <c r="G59" s="231" t="n">
        <f aca="false">F59</f>
        <v>1594.258703</v>
      </c>
      <c r="H59" s="231" t="n">
        <f aca="false">G59</f>
        <v>1594.258703</v>
      </c>
      <c r="I59" s="131" t="n">
        <v>1826.53123492743</v>
      </c>
      <c r="J59" s="129" t="n">
        <f aca="false">I59</f>
        <v>1826.53123492743</v>
      </c>
      <c r="K59" s="129" t="n">
        <f aca="false">J59</f>
        <v>1826.53123492743</v>
      </c>
      <c r="L59" s="231" t="n">
        <f aca="false">K59</f>
        <v>1826.53123492743</v>
      </c>
      <c r="M59" s="231" t="n">
        <f aca="false">L59</f>
        <v>1826.53123492743</v>
      </c>
      <c r="N59" s="231" t="n">
        <f aca="false">M59</f>
        <v>1826.53123492743</v>
      </c>
      <c r="O59" s="132" t="n">
        <f aca="false">C59/C58-1</f>
        <v>0.032130271398062</v>
      </c>
      <c r="P59" s="133" t="n">
        <f aca="false">D59/D58-1</f>
        <v>0.032130271398062</v>
      </c>
      <c r="Q59" s="133" t="n">
        <f aca="false">E59/E58-1</f>
        <v>0.032130271398062</v>
      </c>
      <c r="R59" s="133" t="n">
        <f aca="false">F59/F58-1</f>
        <v>0.032130271398062</v>
      </c>
      <c r="S59" s="133" t="n">
        <f aca="false">G59/G58-1</f>
        <v>0.032130271398062</v>
      </c>
      <c r="T59" s="134" t="n">
        <f aca="false">H59/H58-1</f>
        <v>0.032130271398062</v>
      </c>
      <c r="U59" s="132" t="n">
        <f aca="false">I59/I58-1</f>
        <v>0.0111845907099282</v>
      </c>
      <c r="V59" s="133" t="n">
        <f aca="false">J59/J58-1</f>
        <v>0.0111845907099282</v>
      </c>
      <c r="W59" s="133" t="n">
        <f aca="false">K59/K58-1</f>
        <v>0.0111845907099282</v>
      </c>
      <c r="X59" s="133" t="n">
        <f aca="false">L59/L58-1</f>
        <v>0.0111845907099282</v>
      </c>
      <c r="Y59" s="133" t="n">
        <f aca="false">M59/M58-1</f>
        <v>0.0111845907099282</v>
      </c>
      <c r="Z59" s="136" t="n">
        <f aca="false">N59/N58-1</f>
        <v>0.0111845907099282</v>
      </c>
      <c r="AA59" s="137"/>
      <c r="AB59" s="229"/>
      <c r="AC59" s="229"/>
    </row>
    <row r="60" customFormat="false" ht="15" hidden="false" customHeight="true" outlineLevel="0" collapsed="false">
      <c r="B60" s="127" t="n">
        <v>2003</v>
      </c>
      <c r="C60" s="128" t="n">
        <v>1637.438302</v>
      </c>
      <c r="D60" s="129" t="n">
        <f aca="false">C60</f>
        <v>1637.438302</v>
      </c>
      <c r="E60" s="129" t="n">
        <f aca="false">D60</f>
        <v>1637.438302</v>
      </c>
      <c r="F60" s="231" t="n">
        <f aca="false">E60</f>
        <v>1637.438302</v>
      </c>
      <c r="G60" s="231" t="n">
        <f aca="false">F60</f>
        <v>1637.438302</v>
      </c>
      <c r="H60" s="231" t="n">
        <f aca="false">G60</f>
        <v>1637.438302</v>
      </c>
      <c r="I60" s="131" t="n">
        <v>1841.50013950734</v>
      </c>
      <c r="J60" s="129" t="n">
        <f aca="false">I60</f>
        <v>1841.50013950734</v>
      </c>
      <c r="K60" s="129" t="n">
        <f aca="false">J60</f>
        <v>1841.50013950734</v>
      </c>
      <c r="L60" s="231" t="n">
        <f aca="false">K60</f>
        <v>1841.50013950734</v>
      </c>
      <c r="M60" s="231" t="n">
        <f aca="false">L60</f>
        <v>1841.50013950734</v>
      </c>
      <c r="N60" s="231" t="n">
        <f aca="false">M60</f>
        <v>1841.50013950734</v>
      </c>
      <c r="O60" s="132" t="n">
        <f aca="false">C60/C59-1</f>
        <v>0.0270844367471519</v>
      </c>
      <c r="P60" s="133" t="n">
        <f aca="false">D60/D59-1</f>
        <v>0.0270844367471519</v>
      </c>
      <c r="Q60" s="133" t="n">
        <f aca="false">E60/E59-1</f>
        <v>0.0270844367471519</v>
      </c>
      <c r="R60" s="133" t="n">
        <f aca="false">F60/F59-1</f>
        <v>0.0270844367471519</v>
      </c>
      <c r="S60" s="133" t="n">
        <f aca="false">G60/G59-1</f>
        <v>0.0270844367471519</v>
      </c>
      <c r="T60" s="134" t="n">
        <f aca="false">H60/H59-1</f>
        <v>0.0270844367471519</v>
      </c>
      <c r="U60" s="132" t="n">
        <f aca="false">I60/I59-1</f>
        <v>0.00819526340073562</v>
      </c>
      <c r="V60" s="133" t="n">
        <f aca="false">J60/J59-1</f>
        <v>0.00819526340073562</v>
      </c>
      <c r="W60" s="133" t="n">
        <f aca="false">K60/K59-1</f>
        <v>0.00819526340073562</v>
      </c>
      <c r="X60" s="133" t="n">
        <f aca="false">L60/L59-1</f>
        <v>0.00819526340073562</v>
      </c>
      <c r="Y60" s="133" t="n">
        <f aca="false">M60/M59-1</f>
        <v>0.00819526340073562</v>
      </c>
      <c r="Z60" s="136" t="n">
        <f aca="false">N60/N59-1</f>
        <v>0.00819526340073562</v>
      </c>
      <c r="AA60" s="137"/>
      <c r="AB60" s="229"/>
      <c r="AC60" s="229"/>
    </row>
    <row r="61" customFormat="false" ht="15" hidden="false" customHeight="true" outlineLevel="0" collapsed="false">
      <c r="B61" s="127" t="n">
        <v>2004</v>
      </c>
      <c r="C61" s="128" t="n">
        <v>1710.759575</v>
      </c>
      <c r="D61" s="129" t="n">
        <f aca="false">C61</f>
        <v>1710.759575</v>
      </c>
      <c r="E61" s="129" t="n">
        <f aca="false">D61</f>
        <v>1710.759575</v>
      </c>
      <c r="F61" s="231" t="n">
        <f aca="false">E61</f>
        <v>1710.759575</v>
      </c>
      <c r="G61" s="231" t="n">
        <f aca="false">F61</f>
        <v>1710.759575</v>
      </c>
      <c r="H61" s="231" t="n">
        <f aca="false">G61</f>
        <v>1710.759575</v>
      </c>
      <c r="I61" s="131" t="n">
        <v>1892.8117186853</v>
      </c>
      <c r="J61" s="129" t="n">
        <f aca="false">I61</f>
        <v>1892.8117186853</v>
      </c>
      <c r="K61" s="129" t="n">
        <f aca="false">J61</f>
        <v>1892.8117186853</v>
      </c>
      <c r="L61" s="231" t="n">
        <f aca="false">K61</f>
        <v>1892.8117186853</v>
      </c>
      <c r="M61" s="231" t="n">
        <f aca="false">L61</f>
        <v>1892.8117186853</v>
      </c>
      <c r="N61" s="231" t="n">
        <f aca="false">M61</f>
        <v>1892.8117186853</v>
      </c>
      <c r="O61" s="132" t="n">
        <f aca="false">C61/C60-1</f>
        <v>0.0447780370780651</v>
      </c>
      <c r="P61" s="133" t="n">
        <f aca="false">D61/D60-1</f>
        <v>0.0447780370780651</v>
      </c>
      <c r="Q61" s="133" t="n">
        <f aca="false">E61/E60-1</f>
        <v>0.0447780370780651</v>
      </c>
      <c r="R61" s="133" t="n">
        <f aca="false">F61/F60-1</f>
        <v>0.0447780370780651</v>
      </c>
      <c r="S61" s="133" t="n">
        <f aca="false">G61/G60-1</f>
        <v>0.0447780370780651</v>
      </c>
      <c r="T61" s="134" t="n">
        <f aca="false">H61/H60-1</f>
        <v>0.0447780370780651</v>
      </c>
      <c r="U61" s="132" t="n">
        <f aca="false">I61/I60-1</f>
        <v>0.027864010475553</v>
      </c>
      <c r="V61" s="133" t="n">
        <f aca="false">J61/J60-1</f>
        <v>0.027864010475553</v>
      </c>
      <c r="W61" s="133" t="n">
        <f aca="false">K61/K60-1</f>
        <v>0.027864010475553</v>
      </c>
      <c r="X61" s="133" t="n">
        <f aca="false">L61/L60-1</f>
        <v>0.027864010475553</v>
      </c>
      <c r="Y61" s="133" t="n">
        <f aca="false">M61/M60-1</f>
        <v>0.027864010475553</v>
      </c>
      <c r="Z61" s="136" t="n">
        <f aca="false">N61/N60-1</f>
        <v>0.027864010475553</v>
      </c>
      <c r="AA61" s="137"/>
      <c r="AB61" s="229"/>
      <c r="AC61" s="229"/>
    </row>
    <row r="62" customFormat="false" ht="15" hidden="false" customHeight="true" outlineLevel="0" collapsed="false">
      <c r="B62" s="127" t="n">
        <v>2005</v>
      </c>
      <c r="C62" s="128" t="n">
        <v>1771.978364</v>
      </c>
      <c r="D62" s="129" t="n">
        <f aca="false">C62</f>
        <v>1771.978364</v>
      </c>
      <c r="E62" s="129" t="n">
        <f aca="false">D62</f>
        <v>1771.978364</v>
      </c>
      <c r="F62" s="231" t="n">
        <f aca="false">E62</f>
        <v>1771.978364</v>
      </c>
      <c r="G62" s="231" t="n">
        <f aca="false">F62</f>
        <v>1771.978364</v>
      </c>
      <c r="H62" s="231" t="n">
        <f aca="false">G62</f>
        <v>1771.978364</v>
      </c>
      <c r="I62" s="131" t="n">
        <v>1923.24271857244</v>
      </c>
      <c r="J62" s="129" t="n">
        <f aca="false">I62</f>
        <v>1923.24271857244</v>
      </c>
      <c r="K62" s="129" t="n">
        <f aca="false">J62</f>
        <v>1923.24271857244</v>
      </c>
      <c r="L62" s="231" t="n">
        <f aca="false">K62</f>
        <v>1923.24271857244</v>
      </c>
      <c r="M62" s="231" t="n">
        <f aca="false">L62</f>
        <v>1923.24271857244</v>
      </c>
      <c r="N62" s="231" t="n">
        <f aca="false">M62</f>
        <v>1923.24271857244</v>
      </c>
      <c r="O62" s="132" t="n">
        <f aca="false">C62/C61-1</f>
        <v>0.0357845660457579</v>
      </c>
      <c r="P62" s="133" t="n">
        <f aca="false">D62/D61-1</f>
        <v>0.0357845660457579</v>
      </c>
      <c r="Q62" s="133" t="n">
        <f aca="false">E62/E61-1</f>
        <v>0.0357845660457579</v>
      </c>
      <c r="R62" s="133" t="n">
        <f aca="false">F62/F61-1</f>
        <v>0.0357845660457579</v>
      </c>
      <c r="S62" s="133" t="n">
        <f aca="false">G62/G61-1</f>
        <v>0.0357845660457579</v>
      </c>
      <c r="T62" s="134" t="n">
        <f aca="false">H62/H61-1</f>
        <v>0.0357845660457579</v>
      </c>
      <c r="U62" s="132" t="n">
        <f aca="false">I62/I61-1</f>
        <v>0.0160771404713607</v>
      </c>
      <c r="V62" s="133" t="n">
        <f aca="false">J62/J61-1</f>
        <v>0.0160771404713607</v>
      </c>
      <c r="W62" s="133" t="n">
        <f aca="false">K62/K61-1</f>
        <v>0.0160771404713607</v>
      </c>
      <c r="X62" s="133" t="n">
        <f aca="false">L62/L61-1</f>
        <v>0.0160771404713607</v>
      </c>
      <c r="Y62" s="133" t="n">
        <f aca="false">M62/M61-1</f>
        <v>0.0160771404713607</v>
      </c>
      <c r="Z62" s="136" t="n">
        <f aca="false">N62/N61-1</f>
        <v>0.0160771404713607</v>
      </c>
      <c r="AA62" s="137"/>
      <c r="AB62" s="229"/>
      <c r="AC62" s="229"/>
    </row>
    <row r="63" customFormat="false" ht="15" hidden="false" customHeight="true" outlineLevel="0" collapsed="false">
      <c r="B63" s="127" t="n">
        <v>2006</v>
      </c>
      <c r="C63" s="128" t="n">
        <v>1853.266607</v>
      </c>
      <c r="D63" s="129" t="n">
        <f aca="false">C63</f>
        <v>1853.266607</v>
      </c>
      <c r="E63" s="129" t="n">
        <f aca="false">D63</f>
        <v>1853.266607</v>
      </c>
      <c r="F63" s="231" t="n">
        <f aca="false">E63</f>
        <v>1853.266607</v>
      </c>
      <c r="G63" s="231" t="n">
        <f aca="false">F63</f>
        <v>1853.266607</v>
      </c>
      <c r="H63" s="231" t="n">
        <f aca="false">G63</f>
        <v>1853.266607</v>
      </c>
      <c r="I63" s="131" t="n">
        <v>1968.91857164096</v>
      </c>
      <c r="J63" s="129" t="n">
        <f aca="false">I63</f>
        <v>1968.91857164096</v>
      </c>
      <c r="K63" s="129" t="n">
        <f aca="false">J63</f>
        <v>1968.91857164096</v>
      </c>
      <c r="L63" s="231" t="n">
        <f aca="false">K63</f>
        <v>1968.91857164096</v>
      </c>
      <c r="M63" s="231" t="n">
        <f aca="false">L63</f>
        <v>1968.91857164096</v>
      </c>
      <c r="N63" s="231" t="n">
        <f aca="false">M63</f>
        <v>1968.91857164096</v>
      </c>
      <c r="O63" s="132" t="n">
        <f aca="false">C63/C62-1</f>
        <v>0.0458742864198989</v>
      </c>
      <c r="P63" s="133" t="n">
        <f aca="false">D63/D62-1</f>
        <v>0.0458742864198989</v>
      </c>
      <c r="Q63" s="133" t="n">
        <f aca="false">E63/E62-1</f>
        <v>0.0458742864198989</v>
      </c>
      <c r="R63" s="133" t="n">
        <f aca="false">F63/F62-1</f>
        <v>0.0458742864198989</v>
      </c>
      <c r="S63" s="133" t="n">
        <f aca="false">G63/G62-1</f>
        <v>0.0458742864198989</v>
      </c>
      <c r="T63" s="134" t="n">
        <f aca="false">H63/H62-1</f>
        <v>0.0458742864198989</v>
      </c>
      <c r="U63" s="132" t="n">
        <f aca="false">I63/I62-1</f>
        <v>0.0237493960733259</v>
      </c>
      <c r="V63" s="133" t="n">
        <f aca="false">J63/J62-1</f>
        <v>0.0237493960733259</v>
      </c>
      <c r="W63" s="133" t="n">
        <f aca="false">K63/K62-1</f>
        <v>0.0237493960733259</v>
      </c>
      <c r="X63" s="133" t="n">
        <f aca="false">L63/L62-1</f>
        <v>0.0237493960733259</v>
      </c>
      <c r="Y63" s="133" t="n">
        <f aca="false">M63/M62-1</f>
        <v>0.0237493960733259</v>
      </c>
      <c r="Z63" s="136" t="n">
        <f aca="false">N63/N62-1</f>
        <v>0.0237493960733259</v>
      </c>
      <c r="AA63" s="137"/>
      <c r="AB63" s="229"/>
      <c r="AC63" s="229"/>
    </row>
    <row r="64" customFormat="false" ht="15" hidden="false" customHeight="true" outlineLevel="0" collapsed="false">
      <c r="B64" s="127" t="n">
        <v>2007</v>
      </c>
      <c r="C64" s="128" t="n">
        <v>1945.669642</v>
      </c>
      <c r="D64" s="129" t="n">
        <f aca="false">C64</f>
        <v>1945.669642</v>
      </c>
      <c r="E64" s="129" t="n">
        <f aca="false">D64</f>
        <v>1945.669642</v>
      </c>
      <c r="F64" s="231" t="n">
        <f aca="false">E64</f>
        <v>1945.669642</v>
      </c>
      <c r="G64" s="231" t="n">
        <f aca="false">F64</f>
        <v>1945.669642</v>
      </c>
      <c r="H64" s="231" t="n">
        <f aca="false">G64</f>
        <v>1945.669642</v>
      </c>
      <c r="I64" s="131" t="n">
        <v>2015.41473252729</v>
      </c>
      <c r="J64" s="129" t="n">
        <f aca="false">I64</f>
        <v>2015.41473252729</v>
      </c>
      <c r="K64" s="129" t="n">
        <f aca="false">J64</f>
        <v>2015.41473252729</v>
      </c>
      <c r="L64" s="231" t="n">
        <f aca="false">K64</f>
        <v>2015.41473252729</v>
      </c>
      <c r="M64" s="231" t="n">
        <f aca="false">L64</f>
        <v>2015.41473252729</v>
      </c>
      <c r="N64" s="231" t="n">
        <f aca="false">M64</f>
        <v>2015.41473252729</v>
      </c>
      <c r="O64" s="132" t="n">
        <f aca="false">C64/C63-1</f>
        <v>0.0498595478119464</v>
      </c>
      <c r="P64" s="133" t="n">
        <f aca="false">D64/D63-1</f>
        <v>0.0498595478119464</v>
      </c>
      <c r="Q64" s="133" t="n">
        <f aca="false">E64/E63-1</f>
        <v>0.0498595478119464</v>
      </c>
      <c r="R64" s="133" t="n">
        <f aca="false">F64/F63-1</f>
        <v>0.0498595478119464</v>
      </c>
      <c r="S64" s="133" t="n">
        <f aca="false">G64/G63-1</f>
        <v>0.0498595478119464</v>
      </c>
      <c r="T64" s="134" t="n">
        <f aca="false">H64/H63-1</f>
        <v>0.0498595478119464</v>
      </c>
      <c r="U64" s="132" t="n">
        <f aca="false">I64/I63-1</f>
        <v>0.0236150755831324</v>
      </c>
      <c r="V64" s="133" t="n">
        <f aca="false">J64/J63-1</f>
        <v>0.0236150755831324</v>
      </c>
      <c r="W64" s="133" t="n">
        <f aca="false">K64/K63-1</f>
        <v>0.0236150755831324</v>
      </c>
      <c r="X64" s="133" t="n">
        <f aca="false">L64/L63-1</f>
        <v>0.0236150755831324</v>
      </c>
      <c r="Y64" s="133" t="n">
        <f aca="false">M64/M63-1</f>
        <v>0.0236150755831324</v>
      </c>
      <c r="Z64" s="136" t="n">
        <f aca="false">N64/N63-1</f>
        <v>0.0236150755831324</v>
      </c>
      <c r="AA64" s="137"/>
      <c r="AB64" s="229"/>
      <c r="AC64" s="229"/>
    </row>
    <row r="65" customFormat="false" ht="15" hidden="false" customHeight="true" outlineLevel="0" collapsed="false">
      <c r="B65" s="127" t="n">
        <v>2008</v>
      </c>
      <c r="C65" s="128" t="n">
        <v>1995.849764</v>
      </c>
      <c r="D65" s="129" t="n">
        <f aca="false">C65</f>
        <v>1995.849764</v>
      </c>
      <c r="E65" s="129" t="n">
        <f aca="false">D65</f>
        <v>1995.849764</v>
      </c>
      <c r="F65" s="231" t="n">
        <f aca="false">E65</f>
        <v>1995.849764</v>
      </c>
      <c r="G65" s="231" t="n">
        <f aca="false">F65</f>
        <v>1995.849764</v>
      </c>
      <c r="H65" s="231" t="n">
        <f aca="false">G65</f>
        <v>1995.849764</v>
      </c>
      <c r="I65" s="131" t="n">
        <v>2019.350688534</v>
      </c>
      <c r="J65" s="129" t="n">
        <f aca="false">I65</f>
        <v>2019.350688534</v>
      </c>
      <c r="K65" s="129" t="n">
        <f aca="false">J65</f>
        <v>2019.350688534</v>
      </c>
      <c r="L65" s="231" t="n">
        <f aca="false">K65</f>
        <v>2019.350688534</v>
      </c>
      <c r="M65" s="231" t="n">
        <f aca="false">L65</f>
        <v>2019.350688534</v>
      </c>
      <c r="N65" s="231" t="n">
        <f aca="false">M65</f>
        <v>2019.350688534</v>
      </c>
      <c r="O65" s="132" t="n">
        <f aca="false">C65/C64-1</f>
        <v>0.0257906691438217</v>
      </c>
      <c r="P65" s="133" t="n">
        <f aca="false">D65/D64-1</f>
        <v>0.0257906691438217</v>
      </c>
      <c r="Q65" s="133" t="n">
        <f aca="false">E65/E64-1</f>
        <v>0.0257906691438217</v>
      </c>
      <c r="R65" s="133" t="n">
        <f aca="false">F65/F64-1</f>
        <v>0.0257906691438217</v>
      </c>
      <c r="S65" s="133" t="n">
        <f aca="false">G65/G64-1</f>
        <v>0.0257906691438217</v>
      </c>
      <c r="T65" s="134" t="n">
        <f aca="false">H65/H64-1</f>
        <v>0.0257906691438217</v>
      </c>
      <c r="U65" s="132" t="n">
        <f aca="false">I65/I64-1</f>
        <v>0.00195292608671926</v>
      </c>
      <c r="V65" s="133" t="n">
        <f aca="false">J65/J64-1</f>
        <v>0.00195292608671926</v>
      </c>
      <c r="W65" s="133" t="n">
        <f aca="false">K65/K64-1</f>
        <v>0.00195292608671926</v>
      </c>
      <c r="X65" s="133" t="n">
        <f aca="false">L65/L64-1</f>
        <v>0.00195292608671926</v>
      </c>
      <c r="Y65" s="133" t="n">
        <f aca="false">M65/M64-1</f>
        <v>0.00195292608671926</v>
      </c>
      <c r="Z65" s="136" t="n">
        <f aca="false">N65/N64-1</f>
        <v>0.00195292608671926</v>
      </c>
      <c r="AA65" s="137"/>
      <c r="AB65" s="232"/>
      <c r="AC65" s="229"/>
    </row>
    <row r="66" customFormat="false" ht="15" hidden="false" customHeight="true" outlineLevel="0" collapsed="false">
      <c r="B66" s="127" t="n">
        <v>2009</v>
      </c>
      <c r="C66" s="128" t="n">
        <v>1939.017</v>
      </c>
      <c r="D66" s="129" t="n">
        <f aca="false">C66</f>
        <v>1939.017</v>
      </c>
      <c r="E66" s="129" t="n">
        <f aca="false">D66</f>
        <v>1939.017</v>
      </c>
      <c r="F66" s="231" t="n">
        <f aca="false">E66</f>
        <v>1939.017</v>
      </c>
      <c r="G66" s="231" t="n">
        <f aca="false">F66</f>
        <v>1939.017</v>
      </c>
      <c r="H66" s="231" t="n">
        <f aca="false">G66</f>
        <v>1939.017</v>
      </c>
      <c r="I66" s="131" t="n">
        <v>1959.95480139936</v>
      </c>
      <c r="J66" s="129" t="n">
        <f aca="false">I66</f>
        <v>1959.95480139936</v>
      </c>
      <c r="K66" s="129" t="n">
        <f aca="false">J66</f>
        <v>1959.95480139936</v>
      </c>
      <c r="L66" s="231" t="n">
        <f aca="false">K66</f>
        <v>1959.95480139936</v>
      </c>
      <c r="M66" s="231" t="n">
        <f aca="false">L66</f>
        <v>1959.95480139936</v>
      </c>
      <c r="N66" s="231" t="n">
        <f aca="false">M66</f>
        <v>1959.95480139936</v>
      </c>
      <c r="O66" s="132" t="n">
        <f aca="false">C66/C65-1</f>
        <v>-0.0284754719644319</v>
      </c>
      <c r="P66" s="133" t="n">
        <f aca="false">D66/D65-1</f>
        <v>-0.0284754719644319</v>
      </c>
      <c r="Q66" s="133" t="n">
        <f aca="false">E66/E65-1</f>
        <v>-0.0284754719644319</v>
      </c>
      <c r="R66" s="133" t="n">
        <f aca="false">F66/F65-1</f>
        <v>-0.0284754719644319</v>
      </c>
      <c r="S66" s="133" t="n">
        <f aca="false">G66/G65-1</f>
        <v>-0.0284754719644319</v>
      </c>
      <c r="T66" s="134" t="n">
        <f aca="false">H66/H65-1</f>
        <v>-0.0284754719644319</v>
      </c>
      <c r="U66" s="132" t="n">
        <f aca="false">I66/I65-1</f>
        <v>-0.029413359191098</v>
      </c>
      <c r="V66" s="133" t="n">
        <f aca="false">J66/J65-1</f>
        <v>-0.029413359191098</v>
      </c>
      <c r="W66" s="133" t="n">
        <f aca="false">K66/K65-1</f>
        <v>-0.029413359191098</v>
      </c>
      <c r="X66" s="133" t="n">
        <f aca="false">L66/L65-1</f>
        <v>-0.029413359191098</v>
      </c>
      <c r="Y66" s="133" t="n">
        <f aca="false">M66/M65-1</f>
        <v>-0.029413359191098</v>
      </c>
      <c r="Z66" s="136" t="n">
        <f aca="false">N66/N65-1</f>
        <v>-0.029413359191098</v>
      </c>
      <c r="AA66" s="137"/>
      <c r="AB66" s="232"/>
      <c r="AC66" s="229"/>
    </row>
    <row r="67" customFormat="false" ht="15" hidden="false" customHeight="true" outlineLevel="0" collapsed="false">
      <c r="B67" s="127" t="n">
        <v>2010</v>
      </c>
      <c r="C67" s="128" t="n">
        <v>1998.481</v>
      </c>
      <c r="D67" s="129" t="n">
        <f aca="false">C67</f>
        <v>1998.481</v>
      </c>
      <c r="E67" s="129" t="n">
        <f aca="false">D67</f>
        <v>1998.481</v>
      </c>
      <c r="F67" s="231" t="n">
        <f aca="false">E67</f>
        <v>1998.481</v>
      </c>
      <c r="G67" s="231" t="n">
        <f aca="false">F67</f>
        <v>1998.481</v>
      </c>
      <c r="H67" s="231" t="n">
        <f aca="false">G67</f>
        <v>1998.481</v>
      </c>
      <c r="I67" s="131" t="n">
        <v>1998.481</v>
      </c>
      <c r="J67" s="129" t="n">
        <f aca="false">I67</f>
        <v>1998.481</v>
      </c>
      <c r="K67" s="129" t="n">
        <f aca="false">J67</f>
        <v>1998.481</v>
      </c>
      <c r="L67" s="231" t="n">
        <f aca="false">K67</f>
        <v>1998.481</v>
      </c>
      <c r="M67" s="231" t="n">
        <f aca="false">L67</f>
        <v>1998.481</v>
      </c>
      <c r="N67" s="231" t="n">
        <f aca="false">M67</f>
        <v>1998.481</v>
      </c>
      <c r="O67" s="132" t="n">
        <f aca="false">C67/C66-1</f>
        <v>0.0306670854355584</v>
      </c>
      <c r="P67" s="133" t="n">
        <f aca="false">D67/D66-1</f>
        <v>0.0306670854355584</v>
      </c>
      <c r="Q67" s="133" t="n">
        <f aca="false">E67/E66-1</f>
        <v>0.0306670854355584</v>
      </c>
      <c r="R67" s="133" t="n">
        <f aca="false">F67/F66-1</f>
        <v>0.0306670854355584</v>
      </c>
      <c r="S67" s="133" t="n">
        <f aca="false">G67/G66-1</f>
        <v>0.0306670854355584</v>
      </c>
      <c r="T67" s="134" t="n">
        <f aca="false">H67/H66-1</f>
        <v>0.0306670854355584</v>
      </c>
      <c r="U67" s="132" t="n">
        <f aca="false">I67/I66-1</f>
        <v>0.0196566770688447</v>
      </c>
      <c r="V67" s="133" t="n">
        <f aca="false">J67/J66-1</f>
        <v>0.0196566770688447</v>
      </c>
      <c r="W67" s="133" t="n">
        <f aca="false">K67/K66-1</f>
        <v>0.0196566770688447</v>
      </c>
      <c r="X67" s="133" t="n">
        <f aca="false">L67/L66-1</f>
        <v>0.0196566770688447</v>
      </c>
      <c r="Y67" s="133" t="n">
        <f aca="false">M67/M66-1</f>
        <v>0.0196566770688447</v>
      </c>
      <c r="Z67" s="136" t="n">
        <f aca="false">N67/N66-1</f>
        <v>0.0196566770688447</v>
      </c>
      <c r="AA67" s="137"/>
      <c r="AB67" s="232"/>
      <c r="AC67" s="229"/>
    </row>
    <row r="68" customFormat="false" ht="15" hidden="false" customHeight="true" outlineLevel="0" collapsed="false">
      <c r="B68" s="127" t="n">
        <v>2011</v>
      </c>
      <c r="C68" s="128" t="n">
        <v>2059.284</v>
      </c>
      <c r="D68" s="129" t="n">
        <f aca="false">C68</f>
        <v>2059.284</v>
      </c>
      <c r="E68" s="129" t="n">
        <f aca="false">D68</f>
        <v>2059.284</v>
      </c>
      <c r="F68" s="231" t="n">
        <f aca="false">E68</f>
        <v>2059.284</v>
      </c>
      <c r="G68" s="231" t="n">
        <f aca="false">F68</f>
        <v>2059.284</v>
      </c>
      <c r="H68" s="231" t="n">
        <f aca="false">G68</f>
        <v>2059.284</v>
      </c>
      <c r="I68" s="131" t="n">
        <v>2040.034238</v>
      </c>
      <c r="J68" s="129" t="n">
        <f aca="false">I68</f>
        <v>2040.034238</v>
      </c>
      <c r="K68" s="129" t="n">
        <f aca="false">J68</f>
        <v>2040.034238</v>
      </c>
      <c r="L68" s="231" t="n">
        <f aca="false">K68</f>
        <v>2040.034238</v>
      </c>
      <c r="M68" s="231" t="n">
        <f aca="false">L68</f>
        <v>2040.034238</v>
      </c>
      <c r="N68" s="231" t="n">
        <f aca="false">M68</f>
        <v>2040.034238</v>
      </c>
      <c r="O68" s="132" t="n">
        <f aca="false">C68/C67-1</f>
        <v>0.0304246074893879</v>
      </c>
      <c r="P68" s="133" t="n">
        <f aca="false">D68/D67-1</f>
        <v>0.0304246074893879</v>
      </c>
      <c r="Q68" s="133" t="n">
        <f aca="false">E68/E67-1</f>
        <v>0.0304246074893879</v>
      </c>
      <c r="R68" s="133" t="n">
        <f aca="false">F68/F67-1</f>
        <v>0.0304246074893879</v>
      </c>
      <c r="S68" s="133" t="n">
        <f aca="false">G68/G67-1</f>
        <v>0.0304246074893879</v>
      </c>
      <c r="T68" s="134" t="n">
        <f aca="false">H68/H67-1</f>
        <v>0.0304246074893879</v>
      </c>
      <c r="U68" s="132" t="n">
        <f aca="false">I68/I67-1</f>
        <v>0.0207924108360298</v>
      </c>
      <c r="V68" s="133" t="n">
        <f aca="false">J68/J67-1</f>
        <v>0.0207924108360298</v>
      </c>
      <c r="W68" s="133" t="n">
        <f aca="false">K68/K67-1</f>
        <v>0.0207924108360298</v>
      </c>
      <c r="X68" s="133" t="n">
        <f aca="false">L68/L67-1</f>
        <v>0.0207924108360298</v>
      </c>
      <c r="Y68" s="133" t="n">
        <f aca="false">M68/M67-1</f>
        <v>0.0207924108360298</v>
      </c>
      <c r="Z68" s="136" t="n">
        <f aca="false">N68/N67-1</f>
        <v>0.0207924108360298</v>
      </c>
      <c r="AA68" s="137"/>
      <c r="AB68" s="232"/>
      <c r="AC68" s="229"/>
    </row>
    <row r="69" customFormat="false" ht="15" hidden="false" customHeight="true" outlineLevel="0" collapsed="false">
      <c r="B69" s="127" t="n">
        <v>2012</v>
      </c>
      <c r="C69" s="128" t="n">
        <v>2086.929</v>
      </c>
      <c r="D69" s="129" t="n">
        <f aca="false">C69</f>
        <v>2086.929</v>
      </c>
      <c r="E69" s="129" t="n">
        <f aca="false">D69</f>
        <v>2086.929</v>
      </c>
      <c r="F69" s="231" t="n">
        <f aca="false">E69</f>
        <v>2086.929</v>
      </c>
      <c r="G69" s="231" t="n">
        <f aca="false">F69</f>
        <v>2086.929</v>
      </c>
      <c r="H69" s="231" t="n">
        <f aca="false">G69</f>
        <v>2086.929</v>
      </c>
      <c r="I69" s="131" t="n">
        <v>2043.76078034836</v>
      </c>
      <c r="J69" s="129" t="n">
        <f aca="false">I69</f>
        <v>2043.76078034836</v>
      </c>
      <c r="K69" s="129" t="n">
        <f aca="false">J69</f>
        <v>2043.76078034836</v>
      </c>
      <c r="L69" s="231" t="n">
        <f aca="false">K69</f>
        <v>2043.76078034836</v>
      </c>
      <c r="M69" s="231" t="n">
        <f aca="false">L69</f>
        <v>2043.76078034836</v>
      </c>
      <c r="N69" s="231" t="n">
        <f aca="false">M69</f>
        <v>2043.76078034836</v>
      </c>
      <c r="O69" s="132" t="n">
        <f aca="false">C69/C68-1</f>
        <v>0.0134245689278412</v>
      </c>
      <c r="P69" s="133" t="n">
        <f aca="false">D69/D68-1</f>
        <v>0.0134245689278412</v>
      </c>
      <c r="Q69" s="133" t="n">
        <f aca="false">E69/E68-1</f>
        <v>0.0134245689278412</v>
      </c>
      <c r="R69" s="133" t="n">
        <f aca="false">F69/F68-1</f>
        <v>0.0134245689278412</v>
      </c>
      <c r="S69" s="133" t="n">
        <f aca="false">G69/G68-1</f>
        <v>0.0134245689278412</v>
      </c>
      <c r="T69" s="134" t="n">
        <f aca="false">H69/H68-1</f>
        <v>0.0134245689278412</v>
      </c>
      <c r="U69" s="132" t="n">
        <f aca="false">I69/I68-1</f>
        <v>0.00182670578706023</v>
      </c>
      <c r="V69" s="133" t="n">
        <f aca="false">J69/J68-1</f>
        <v>0.00182670578706023</v>
      </c>
      <c r="W69" s="133" t="n">
        <f aca="false">K69/K68-1</f>
        <v>0.00182670578706023</v>
      </c>
      <c r="X69" s="133" t="n">
        <f aca="false">L69/L68-1</f>
        <v>0.00182670578706023</v>
      </c>
      <c r="Y69" s="133" t="n">
        <f aca="false">M69/M68-1</f>
        <v>0.00182670578706023</v>
      </c>
      <c r="Z69" s="136" t="n">
        <f aca="false">N69/N68-1</f>
        <v>0.00182670578706023</v>
      </c>
      <c r="AA69" s="137"/>
      <c r="AB69" s="232"/>
      <c r="AC69" s="229"/>
    </row>
    <row r="70" customFormat="false" ht="15" hidden="false" customHeight="true" outlineLevel="0" collapsed="false">
      <c r="B70" s="127" t="n">
        <v>2013</v>
      </c>
      <c r="C70" s="128" t="n">
        <v>2115.2561</v>
      </c>
      <c r="D70" s="129" t="n">
        <f aca="false">C70</f>
        <v>2115.2561</v>
      </c>
      <c r="E70" s="129" t="n">
        <f aca="false">D70</f>
        <v>2115.2561</v>
      </c>
      <c r="F70" s="231" t="n">
        <f aca="false">E70</f>
        <v>2115.2561</v>
      </c>
      <c r="G70" s="231" t="n">
        <f aca="false">F70</f>
        <v>2115.2561</v>
      </c>
      <c r="H70" s="231" t="n">
        <f aca="false">G70</f>
        <v>2115.2561</v>
      </c>
      <c r="I70" s="131" t="n">
        <v>2055.53802200079</v>
      </c>
      <c r="J70" s="129" t="n">
        <f aca="false">I70</f>
        <v>2055.53802200079</v>
      </c>
      <c r="K70" s="129" t="n">
        <f aca="false">J70</f>
        <v>2055.53802200079</v>
      </c>
      <c r="L70" s="231" t="n">
        <f aca="false">K70</f>
        <v>2055.53802200079</v>
      </c>
      <c r="M70" s="231" t="n">
        <f aca="false">L70</f>
        <v>2055.53802200079</v>
      </c>
      <c r="N70" s="231" t="n">
        <f aca="false">M70</f>
        <v>2055.53802200079</v>
      </c>
      <c r="O70" s="132" t="n">
        <f aca="false">C70/C69-1</f>
        <v>0.0135735810849338</v>
      </c>
      <c r="P70" s="133" t="n">
        <f aca="false">D70/D69-1</f>
        <v>0.0135735810849338</v>
      </c>
      <c r="Q70" s="133" t="n">
        <f aca="false">E70/E69-1</f>
        <v>0.0135735810849338</v>
      </c>
      <c r="R70" s="133" t="n">
        <f aca="false">F70/F69-1</f>
        <v>0.0135735810849338</v>
      </c>
      <c r="S70" s="133" t="n">
        <f aca="false">G70/G69-1</f>
        <v>0.0135735810849338</v>
      </c>
      <c r="T70" s="134" t="n">
        <f aca="false">H70/H69-1</f>
        <v>0.0135735810849338</v>
      </c>
      <c r="U70" s="132" t="n">
        <f aca="false">I70/I69-1</f>
        <v>0.00576253432675467</v>
      </c>
      <c r="V70" s="133" t="n">
        <f aca="false">J70/J69-1</f>
        <v>0.00576253432675467</v>
      </c>
      <c r="W70" s="133" t="n">
        <f aca="false">K70/K69-1</f>
        <v>0.00576253432675467</v>
      </c>
      <c r="X70" s="133" t="n">
        <f aca="false">L70/L69-1</f>
        <v>0.00576253432675467</v>
      </c>
      <c r="Y70" s="133" t="n">
        <f aca="false">M70/M69-1</f>
        <v>0.00576253432675467</v>
      </c>
      <c r="Z70" s="136" t="n">
        <f aca="false">N70/N69-1</f>
        <v>0.00576253432675467</v>
      </c>
      <c r="AA70" s="137"/>
      <c r="AB70" s="232"/>
      <c r="AC70" s="229"/>
    </row>
    <row r="71" customFormat="false" ht="15" hidden="false" customHeight="true" outlineLevel="0" collapsed="false">
      <c r="B71" s="127" t="n">
        <v>2014</v>
      </c>
      <c r="C71" s="128" t="n">
        <v>2147.609</v>
      </c>
      <c r="D71" s="129" t="n">
        <f aca="false">C71</f>
        <v>2147.609</v>
      </c>
      <c r="E71" s="129" t="n">
        <f aca="false">D71</f>
        <v>2147.609</v>
      </c>
      <c r="F71" s="231" t="n">
        <f aca="false">E71</f>
        <v>2147.609</v>
      </c>
      <c r="G71" s="231" t="n">
        <f aca="false">F71</f>
        <v>2147.609</v>
      </c>
      <c r="H71" s="231" t="n">
        <f aca="false">G71</f>
        <v>2147.609</v>
      </c>
      <c r="I71" s="131" t="n">
        <v>2075.01604102609</v>
      </c>
      <c r="J71" s="129" t="n">
        <f aca="false">I71</f>
        <v>2075.01604102609</v>
      </c>
      <c r="K71" s="129" t="n">
        <f aca="false">J71</f>
        <v>2075.01604102609</v>
      </c>
      <c r="L71" s="231" t="n">
        <f aca="false">K71</f>
        <v>2075.01604102609</v>
      </c>
      <c r="M71" s="231" t="n">
        <f aca="false">L71</f>
        <v>2075.01604102609</v>
      </c>
      <c r="N71" s="231" t="n">
        <f aca="false">M71</f>
        <v>2075.01604102609</v>
      </c>
      <c r="O71" s="132" t="n">
        <f aca="false">C71/C70-1</f>
        <v>0.0152950273964461</v>
      </c>
      <c r="P71" s="133" t="n">
        <f aca="false">D71/D70-1</f>
        <v>0.0152950273964461</v>
      </c>
      <c r="Q71" s="133" t="n">
        <f aca="false">E71/E70-1</f>
        <v>0.0152950273964461</v>
      </c>
      <c r="R71" s="133" t="n">
        <f aca="false">F71/F70-1</f>
        <v>0.0152950273964461</v>
      </c>
      <c r="S71" s="133" t="n">
        <f aca="false">G71/G70-1</f>
        <v>0.0152950273964461</v>
      </c>
      <c r="T71" s="134" t="n">
        <f aca="false">H71/H70-1</f>
        <v>0.0152950273964461</v>
      </c>
      <c r="U71" s="132" t="n">
        <f aca="false">I71/I70-1</f>
        <v>0.00947587386699889</v>
      </c>
      <c r="V71" s="133" t="n">
        <f aca="false">J71/J70-1</f>
        <v>0.00947587386699889</v>
      </c>
      <c r="W71" s="133" t="n">
        <f aca="false">K71/K70-1</f>
        <v>0.00947587386699889</v>
      </c>
      <c r="X71" s="133" t="n">
        <f aca="false">L71/L70-1</f>
        <v>0.00947587386699889</v>
      </c>
      <c r="Y71" s="133" t="n">
        <f aca="false">M71/M70-1</f>
        <v>0.00947587386699889</v>
      </c>
      <c r="Z71" s="136" t="n">
        <f aca="false">N71/N70-1</f>
        <v>0.00947587386699889</v>
      </c>
      <c r="AA71" s="137"/>
      <c r="AB71" s="232"/>
      <c r="AC71" s="229"/>
    </row>
    <row r="72" customFormat="false" ht="15" hidden="false" customHeight="true" outlineLevel="0" collapsed="false">
      <c r="B72" s="127" t="n">
        <v>2015</v>
      </c>
      <c r="C72" s="128" t="n">
        <v>2194.243</v>
      </c>
      <c r="D72" s="129" t="n">
        <f aca="false">C72</f>
        <v>2194.243</v>
      </c>
      <c r="E72" s="129" t="n">
        <f aca="false">D72</f>
        <v>2194.243</v>
      </c>
      <c r="F72" s="231" t="n">
        <f aca="false">E72</f>
        <v>2194.243</v>
      </c>
      <c r="G72" s="231" t="n">
        <f aca="false">F72</f>
        <v>2194.243</v>
      </c>
      <c r="H72" s="231" t="n">
        <f aca="false">G72</f>
        <v>2194.243</v>
      </c>
      <c r="I72" s="131" t="n">
        <v>2097.16613573165</v>
      </c>
      <c r="J72" s="129" t="n">
        <f aca="false">I72</f>
        <v>2097.16613573165</v>
      </c>
      <c r="K72" s="129" t="n">
        <f aca="false">J72</f>
        <v>2097.16613573165</v>
      </c>
      <c r="L72" s="231" t="n">
        <f aca="false">K72</f>
        <v>2097.16613573165</v>
      </c>
      <c r="M72" s="231" t="n">
        <f aca="false">L72</f>
        <v>2097.16613573165</v>
      </c>
      <c r="N72" s="231" t="n">
        <f aca="false">M72</f>
        <v>2097.16613573165</v>
      </c>
      <c r="O72" s="132" t="n">
        <f aca="false">C72/C71-1</f>
        <v>0.0217143809697202</v>
      </c>
      <c r="P72" s="133" t="n">
        <f aca="false">D72/D71-1</f>
        <v>0.0217143809697202</v>
      </c>
      <c r="Q72" s="133" t="n">
        <f aca="false">E72/E71-1</f>
        <v>0.0217143809697202</v>
      </c>
      <c r="R72" s="133" t="n">
        <f aca="false">F72/F71-1</f>
        <v>0.0217143809697202</v>
      </c>
      <c r="S72" s="133" t="n">
        <f aca="false">G72/G71-1</f>
        <v>0.0217143809697202</v>
      </c>
      <c r="T72" s="134" t="n">
        <f aca="false">H72/H71-1</f>
        <v>0.0217143809697202</v>
      </c>
      <c r="U72" s="132" t="n">
        <f aca="false">I72/I71-1</f>
        <v>0.0106746619147156</v>
      </c>
      <c r="V72" s="133" t="n">
        <f aca="false">J72/J71-1</f>
        <v>0.0106746619147156</v>
      </c>
      <c r="W72" s="133" t="n">
        <f aca="false">K72/K71-1</f>
        <v>0.0106746619147156</v>
      </c>
      <c r="X72" s="133" t="n">
        <f aca="false">L72/L71-1</f>
        <v>0.0106746619147156</v>
      </c>
      <c r="Y72" s="133" t="n">
        <f aca="false">M72/M71-1</f>
        <v>0.0106746619147156</v>
      </c>
      <c r="Z72" s="136" t="n">
        <f aca="false">N72/N71-1</f>
        <v>0.0106746619147156</v>
      </c>
      <c r="AA72" s="137"/>
      <c r="AB72" s="232"/>
      <c r="AC72" s="229"/>
    </row>
    <row r="73" customFormat="false" ht="15" hidden="false" customHeight="true" outlineLevel="0" collapsed="false">
      <c r="B73" s="233" t="n">
        <v>2016</v>
      </c>
      <c r="C73" s="234" t="n">
        <v>2228.85678</v>
      </c>
      <c r="D73" s="235" t="n">
        <v>2228.85678</v>
      </c>
      <c r="E73" s="235" t="n">
        <v>2228.85678</v>
      </c>
      <c r="F73" s="236" t="n">
        <v>2228.85678</v>
      </c>
      <c r="G73" s="236" t="n">
        <v>2228.85678</v>
      </c>
      <c r="H73" s="236" t="n">
        <v>2228.85678</v>
      </c>
      <c r="I73" s="234" t="n">
        <v>2122.07311310481</v>
      </c>
      <c r="J73" s="235" t="n">
        <v>2122.07311310481</v>
      </c>
      <c r="K73" s="235" t="n">
        <v>2122.07311310481</v>
      </c>
      <c r="L73" s="235" t="n">
        <v>2122.07311310481</v>
      </c>
      <c r="M73" s="235" t="n">
        <v>2122.07311310481</v>
      </c>
      <c r="N73" s="235" t="n">
        <v>2122.07311310481</v>
      </c>
      <c r="O73" s="132" t="n">
        <f aca="false">C73/C72-1</f>
        <v>0.015774816189456</v>
      </c>
      <c r="P73" s="133" t="n">
        <f aca="false">D73/D72-1</f>
        <v>0.015774816189456</v>
      </c>
      <c r="Q73" s="133" t="n">
        <f aca="false">E73/E72-1</f>
        <v>0.015774816189456</v>
      </c>
      <c r="R73" s="133" t="n">
        <f aca="false">F73/F72-1</f>
        <v>0.015774816189456</v>
      </c>
      <c r="S73" s="133" t="n">
        <f aca="false">G73/G72-1</f>
        <v>0.015774816189456</v>
      </c>
      <c r="T73" s="134" t="n">
        <f aca="false">H73/H72-1</f>
        <v>0.015774816189456</v>
      </c>
      <c r="U73" s="132" t="n">
        <f aca="false">I73/I72-1</f>
        <v>0.0118764922572387</v>
      </c>
      <c r="V73" s="133" t="n">
        <f aca="false">J73/J72-1</f>
        <v>0.0118764922572387</v>
      </c>
      <c r="W73" s="133" t="n">
        <f aca="false">K73/K72-1</f>
        <v>0.0118764922572387</v>
      </c>
      <c r="X73" s="133" t="n">
        <f aca="false">L73/L72-1</f>
        <v>0.0118764922572387</v>
      </c>
      <c r="Y73" s="133" t="n">
        <f aca="false">M73/M72-1</f>
        <v>0.0118764922572387</v>
      </c>
      <c r="Z73" s="136" t="n">
        <f aca="false">N73/N72-1</f>
        <v>0.0118764922572387</v>
      </c>
      <c r="AA73" s="138"/>
      <c r="AB73" s="232"/>
      <c r="AC73" s="229"/>
    </row>
    <row r="74" customFormat="false" ht="15" hidden="false" customHeight="true" outlineLevel="0" collapsed="false">
      <c r="B74" s="139" t="n">
        <v>2017</v>
      </c>
      <c r="C74" s="140" t="n">
        <v>2287.12801165632</v>
      </c>
      <c r="D74" s="141" t="n">
        <v>2287.12801165632</v>
      </c>
      <c r="E74" s="141" t="n">
        <v>2287.12801165632</v>
      </c>
      <c r="F74" s="237" t="n">
        <v>2287.12801165632</v>
      </c>
      <c r="G74" s="237" t="n">
        <v>2287.12801165632</v>
      </c>
      <c r="H74" s="237" t="n">
        <v>2287.12801165632</v>
      </c>
      <c r="I74" s="140" t="n">
        <v>2160.2704291407</v>
      </c>
      <c r="J74" s="141" t="n">
        <v>2160.2704291407</v>
      </c>
      <c r="K74" s="141" t="n">
        <v>2160.2704291407</v>
      </c>
      <c r="L74" s="141" t="n">
        <v>2160.2704291407</v>
      </c>
      <c r="M74" s="141" t="n">
        <v>2160.2704291407</v>
      </c>
      <c r="N74" s="141" t="n">
        <v>2160.2704291407</v>
      </c>
      <c r="O74" s="143" t="n">
        <f aca="false">C74/C73-1</f>
        <v>0.0261439999999999</v>
      </c>
      <c r="P74" s="66" t="n">
        <f aca="false">D74/D73-1</f>
        <v>0.0261439999999999</v>
      </c>
      <c r="Q74" s="66" t="n">
        <f aca="false">E74/E73-1</f>
        <v>0.0261439999999999</v>
      </c>
      <c r="R74" s="66" t="n">
        <f aca="false">F74/F73-1</f>
        <v>0.0261439999999999</v>
      </c>
      <c r="S74" s="66" t="n">
        <f aca="false">G74/G73-1</f>
        <v>0.0261439999999999</v>
      </c>
      <c r="T74" s="144" t="n">
        <f aca="false">H74/H73-1</f>
        <v>0.0261439999999999</v>
      </c>
      <c r="U74" s="143" t="n">
        <f aca="false">I74/I73-1</f>
        <v>0.018</v>
      </c>
      <c r="V74" s="66" t="n">
        <f aca="false">J74/J73-1</f>
        <v>0.018</v>
      </c>
      <c r="W74" s="66" t="n">
        <f aca="false">K74/K73-1</f>
        <v>0.018</v>
      </c>
      <c r="X74" s="66" t="n">
        <f aca="false">L74/L73-1</f>
        <v>0.018</v>
      </c>
      <c r="Y74" s="66" t="n">
        <f aca="false">M74/M73-1</f>
        <v>0.018</v>
      </c>
      <c r="Z74" s="67" t="n">
        <f aca="false">N74/N73-1</f>
        <v>0.018</v>
      </c>
      <c r="AA74" s="138"/>
      <c r="AB74" s="232"/>
      <c r="AC74" s="229"/>
    </row>
    <row r="75" customFormat="false" ht="15" hidden="false" customHeight="true" outlineLevel="0" collapsed="false">
      <c r="B75" s="139" t="n">
        <v>2018</v>
      </c>
      <c r="C75" s="140" t="n">
        <v>2358.53214818023</v>
      </c>
      <c r="D75" s="141" t="n">
        <v>2358.53214818023</v>
      </c>
      <c r="E75" s="141" t="n">
        <v>2358.53214818023</v>
      </c>
      <c r="F75" s="237" t="n">
        <v>2358.53214818023</v>
      </c>
      <c r="G75" s="237" t="n">
        <v>2358.53214818023</v>
      </c>
      <c r="H75" s="237" t="n">
        <v>2358.53214818023</v>
      </c>
      <c r="I75" s="140" t="n">
        <v>2203.47583772351</v>
      </c>
      <c r="J75" s="141" t="n">
        <v>2203.47583772351</v>
      </c>
      <c r="K75" s="141" t="n">
        <v>2203.47583772351</v>
      </c>
      <c r="L75" s="141" t="n">
        <v>2203.47583772351</v>
      </c>
      <c r="M75" s="141" t="n">
        <v>2203.47583772351</v>
      </c>
      <c r="N75" s="141" t="n">
        <v>2203.47583772351</v>
      </c>
      <c r="O75" s="143" t="n">
        <f aca="false">C75/C74-1</f>
        <v>0.03122</v>
      </c>
      <c r="P75" s="66" t="n">
        <f aca="false">D75/D74-1</f>
        <v>0.03122</v>
      </c>
      <c r="Q75" s="66" t="n">
        <f aca="false">E75/E74-1</f>
        <v>0.03122</v>
      </c>
      <c r="R75" s="66" t="n">
        <f aca="false">F75/F74-1</f>
        <v>0.03122</v>
      </c>
      <c r="S75" s="66" t="n">
        <f aca="false">G75/G74-1</f>
        <v>0.03122</v>
      </c>
      <c r="T75" s="144" t="n">
        <f aca="false">H75/H74-1</f>
        <v>0.03122</v>
      </c>
      <c r="U75" s="143" t="n">
        <f aca="false">I75/I74-1</f>
        <v>0.02</v>
      </c>
      <c r="V75" s="66" t="n">
        <f aca="false">J75/J74-1</f>
        <v>0.02</v>
      </c>
      <c r="W75" s="66" t="n">
        <f aca="false">K75/K74-1</f>
        <v>0.02</v>
      </c>
      <c r="X75" s="66" t="n">
        <f aca="false">L75/L74-1</f>
        <v>0.02</v>
      </c>
      <c r="Y75" s="66" t="n">
        <f aca="false">M75/M74-1</f>
        <v>0.02</v>
      </c>
      <c r="Z75" s="67" t="n">
        <f aca="false">N75/N74-1</f>
        <v>0.02</v>
      </c>
      <c r="AA75" s="138"/>
      <c r="AB75" s="232"/>
      <c r="AC75" s="229"/>
    </row>
    <row r="76" customFormat="false" ht="15" hidden="false" customHeight="true" outlineLevel="0" collapsed="false">
      <c r="B76" s="139" t="n">
        <v>2019</v>
      </c>
      <c r="C76" s="140" t="n">
        <v>2432.1843901036</v>
      </c>
      <c r="D76" s="141" t="n">
        <v>2432.1843901036</v>
      </c>
      <c r="E76" s="141" t="n">
        <v>2432.1843901036</v>
      </c>
      <c r="F76" s="237" t="n">
        <v>2432.1843901036</v>
      </c>
      <c r="G76" s="237" t="n">
        <v>2432.1843901036</v>
      </c>
      <c r="H76" s="237" t="n">
        <v>2432.1843901036</v>
      </c>
      <c r="I76" s="140" t="n">
        <v>2245.34187864026</v>
      </c>
      <c r="J76" s="141" t="n">
        <v>2245.34187864026</v>
      </c>
      <c r="K76" s="141" t="n">
        <v>2245.34187864026</v>
      </c>
      <c r="L76" s="141" t="n">
        <v>2245.34187864026</v>
      </c>
      <c r="M76" s="141" t="n">
        <v>2245.34187864026</v>
      </c>
      <c r="N76" s="141" t="n">
        <v>2245.34187864026</v>
      </c>
      <c r="O76" s="143" t="n">
        <f aca="false">C76/C75-1</f>
        <v>0.0312279999999998</v>
      </c>
      <c r="P76" s="66" t="n">
        <f aca="false">D76/D75-1</f>
        <v>0.0312279999999998</v>
      </c>
      <c r="Q76" s="66" t="n">
        <f aca="false">E76/E75-1</f>
        <v>0.0312279999999998</v>
      </c>
      <c r="R76" s="66" t="n">
        <f aca="false">F76/F75-1</f>
        <v>0.0312279999999998</v>
      </c>
      <c r="S76" s="66" t="n">
        <f aca="false">G76/G75-1</f>
        <v>0.0312279999999998</v>
      </c>
      <c r="T76" s="144" t="n">
        <f aca="false">H76/H75-1</f>
        <v>0.0312279999999998</v>
      </c>
      <c r="U76" s="143" t="n">
        <f aca="false">I76/I75-1</f>
        <v>0.0189999999999999</v>
      </c>
      <c r="V76" s="66" t="n">
        <f aca="false">J76/J75-1</f>
        <v>0.0189999999999999</v>
      </c>
      <c r="W76" s="66" t="n">
        <f aca="false">K76/K75-1</f>
        <v>0.0189999999999999</v>
      </c>
      <c r="X76" s="66" t="n">
        <f aca="false">L76/L75-1</f>
        <v>0.0189999999999999</v>
      </c>
      <c r="Y76" s="66" t="n">
        <f aca="false">M76/M75-1</f>
        <v>0.0189999999999999</v>
      </c>
      <c r="Z76" s="67" t="n">
        <f aca="false">N76/N75-1</f>
        <v>0.0189999999999999</v>
      </c>
      <c r="AA76" s="138"/>
      <c r="AB76" s="232"/>
      <c r="AC76" s="229"/>
    </row>
    <row r="77" customFormat="false" ht="15" hidden="false" customHeight="true" outlineLevel="0" collapsed="false">
      <c r="B77" s="139" t="n">
        <v>2020</v>
      </c>
      <c r="C77" s="140" t="n">
        <v>2510.63449760639</v>
      </c>
      <c r="D77" s="141" t="n">
        <v>2510.63449760639</v>
      </c>
      <c r="E77" s="141" t="n">
        <v>2510.63449760639</v>
      </c>
      <c r="F77" s="237" t="n">
        <v>2510.63449760639</v>
      </c>
      <c r="G77" s="237" t="n">
        <v>2510.63449760639</v>
      </c>
      <c r="H77" s="237" t="n">
        <v>2510.63449760639</v>
      </c>
      <c r="I77" s="140" t="n">
        <v>2283.51269057714</v>
      </c>
      <c r="J77" s="141" t="n">
        <v>2283.51269057714</v>
      </c>
      <c r="K77" s="141" t="n">
        <v>2283.51269057714</v>
      </c>
      <c r="L77" s="141" t="n">
        <v>2283.51269057714</v>
      </c>
      <c r="M77" s="141" t="n">
        <v>2283.51269057714</v>
      </c>
      <c r="N77" s="141" t="n">
        <v>2283.51269057714</v>
      </c>
      <c r="O77" s="143" t="n">
        <f aca="false">C77/C76-1</f>
        <v>0.0322549999999997</v>
      </c>
      <c r="P77" s="66" t="n">
        <f aca="false">D77/D76-1</f>
        <v>0.0322549999999997</v>
      </c>
      <c r="Q77" s="66" t="n">
        <f aca="false">E77/E76-1</f>
        <v>0.0322549999999997</v>
      </c>
      <c r="R77" s="66" t="n">
        <f aca="false">F77/F76-1</f>
        <v>0.0322549999999997</v>
      </c>
      <c r="S77" s="66" t="n">
        <f aca="false">G77/G76-1</f>
        <v>0.0322549999999997</v>
      </c>
      <c r="T77" s="144" t="n">
        <f aca="false">H77/H76-1</f>
        <v>0.0322549999999997</v>
      </c>
      <c r="U77" s="143" t="n">
        <f aca="false">I77/I76-1</f>
        <v>0.0169999999999999</v>
      </c>
      <c r="V77" s="66" t="n">
        <f aca="false">J77/J76-1</f>
        <v>0.0169999999999999</v>
      </c>
      <c r="W77" s="66" t="n">
        <f aca="false">K77/K76-1</f>
        <v>0.0169999999999999</v>
      </c>
      <c r="X77" s="66" t="n">
        <f aca="false">L77/L76-1</f>
        <v>0.0169999999999999</v>
      </c>
      <c r="Y77" s="66" t="n">
        <f aca="false">M77/M76-1</f>
        <v>0.0169999999999999</v>
      </c>
      <c r="Z77" s="67" t="n">
        <f aca="false">N77/N76-1</f>
        <v>0.0169999999999999</v>
      </c>
      <c r="AA77" s="138"/>
      <c r="AB77" s="232"/>
      <c r="AC77" s="229"/>
    </row>
    <row r="78" customFormat="false" ht="15" hidden="false" customHeight="true" outlineLevel="0" collapsed="false">
      <c r="B78" s="139" t="n">
        <v>2021</v>
      </c>
      <c r="C78" s="140" t="n">
        <v>2597.99830153685</v>
      </c>
      <c r="D78" s="141" t="n">
        <v>2597.99830153685</v>
      </c>
      <c r="E78" s="141" t="n">
        <v>2597.99830153685</v>
      </c>
      <c r="F78" s="237" t="n">
        <v>2597.99830153685</v>
      </c>
      <c r="G78" s="237" t="n">
        <v>2597.99830153685</v>
      </c>
      <c r="H78" s="237" t="n">
        <v>2597.99830153685</v>
      </c>
      <c r="I78" s="140" t="n">
        <v>2322.33240631696</v>
      </c>
      <c r="J78" s="141" t="n">
        <v>2322.33240631696</v>
      </c>
      <c r="K78" s="141" t="n">
        <v>2322.33240631696</v>
      </c>
      <c r="L78" s="141" t="n">
        <v>2322.33240631696</v>
      </c>
      <c r="M78" s="141" t="n">
        <v>2322.33240631696</v>
      </c>
      <c r="N78" s="141" t="n">
        <v>2322.33240631696</v>
      </c>
      <c r="O78" s="143" t="n">
        <f aca="false">C78/C77-1</f>
        <v>0.0347975</v>
      </c>
      <c r="P78" s="66" t="n">
        <f aca="false">D78/D77-1</f>
        <v>0.0347975</v>
      </c>
      <c r="Q78" s="66" t="n">
        <f aca="false">E78/E77-1</f>
        <v>0.0347975</v>
      </c>
      <c r="R78" s="66" t="n">
        <f aca="false">F78/F77-1</f>
        <v>0.0347975</v>
      </c>
      <c r="S78" s="66" t="n">
        <f aca="false">G78/G77-1</f>
        <v>0.0347975</v>
      </c>
      <c r="T78" s="144" t="n">
        <f aca="false">H78/H77-1</f>
        <v>0.0347975</v>
      </c>
      <c r="U78" s="143" t="n">
        <f aca="false">I78/I77-1</f>
        <v>0.0169999999999999</v>
      </c>
      <c r="V78" s="66" t="n">
        <f aca="false">J78/J77-1</f>
        <v>0.0169999999999999</v>
      </c>
      <c r="W78" s="66" t="n">
        <f aca="false">K78/K77-1</f>
        <v>0.0169999999999999</v>
      </c>
      <c r="X78" s="66" t="n">
        <f aca="false">L78/L77-1</f>
        <v>0.0169999999999999</v>
      </c>
      <c r="Y78" s="66" t="n">
        <f aca="false">M78/M77-1</f>
        <v>0.0169999999999999</v>
      </c>
      <c r="Z78" s="67" t="n">
        <f aca="false">N78/N77-1</f>
        <v>0.0169999999999999</v>
      </c>
      <c r="AA78" s="138"/>
      <c r="AB78" s="232"/>
      <c r="AC78" s="229"/>
    </row>
    <row r="79" customFormat="false" ht="15" hidden="false" customHeight="true" outlineLevel="0" collapsed="false">
      <c r="B79" s="139" t="n">
        <v>2022</v>
      </c>
      <c r="C79" s="140" t="n">
        <v>2688.40214743458</v>
      </c>
      <c r="D79" s="141" t="n">
        <v>2688.40214743458</v>
      </c>
      <c r="E79" s="141" t="n">
        <v>2688.40214743458</v>
      </c>
      <c r="F79" s="237" t="n">
        <v>2688.40214743458</v>
      </c>
      <c r="G79" s="237" t="n">
        <v>2688.40214743458</v>
      </c>
      <c r="H79" s="237" t="n">
        <v>2688.40214743458</v>
      </c>
      <c r="I79" s="140" t="n">
        <v>2361.81205722434</v>
      </c>
      <c r="J79" s="141" t="n">
        <v>2361.81205722434</v>
      </c>
      <c r="K79" s="141" t="n">
        <v>2361.81205722434</v>
      </c>
      <c r="L79" s="141" t="n">
        <v>2361.81205722434</v>
      </c>
      <c r="M79" s="141" t="n">
        <v>2361.81205722434</v>
      </c>
      <c r="N79" s="141" t="n">
        <v>2361.81205722434</v>
      </c>
      <c r="O79" s="143" t="n">
        <f aca="false">C79/C78-1</f>
        <v>0.0347975</v>
      </c>
      <c r="P79" s="66" t="n">
        <f aca="false">D79/D78-1</f>
        <v>0.0347975</v>
      </c>
      <c r="Q79" s="66" t="n">
        <f aca="false">E79/E78-1</f>
        <v>0.0347975</v>
      </c>
      <c r="R79" s="66" t="n">
        <f aca="false">F79/F78-1</f>
        <v>0.0347975</v>
      </c>
      <c r="S79" s="66" t="n">
        <f aca="false">G79/G78-1</f>
        <v>0.0347975</v>
      </c>
      <c r="T79" s="144" t="n">
        <f aca="false">H79/H78-1</f>
        <v>0.0347975</v>
      </c>
      <c r="U79" s="143" t="n">
        <f aca="false">I79/I78-1</f>
        <v>0.0169999999999999</v>
      </c>
      <c r="V79" s="66" t="n">
        <f aca="false">J79/J78-1</f>
        <v>0.0169999999999999</v>
      </c>
      <c r="W79" s="66" t="n">
        <f aca="false">K79/K78-1</f>
        <v>0.0169999999999999</v>
      </c>
      <c r="X79" s="66" t="n">
        <f aca="false">L79/L78-1</f>
        <v>0.0169999999999999</v>
      </c>
      <c r="Y79" s="66" t="n">
        <f aca="false">M79/M78-1</f>
        <v>0.0169999999999999</v>
      </c>
      <c r="Z79" s="67" t="n">
        <f aca="false">N79/N78-1</f>
        <v>0.0169999999999999</v>
      </c>
      <c r="AA79" s="138"/>
      <c r="AB79" s="229"/>
      <c r="AC79" s="229"/>
    </row>
    <row r="80" customFormat="false" ht="15" hidden="false" customHeight="true" outlineLevel="0" collapsed="false">
      <c r="B80" s="139" t="n">
        <v>2023</v>
      </c>
      <c r="C80" s="140" t="n">
        <v>2766.90685064236</v>
      </c>
      <c r="D80" s="141" t="n">
        <v>2766.08621588685</v>
      </c>
      <c r="E80" s="141" t="n">
        <v>2765.53912604985</v>
      </c>
      <c r="F80" s="237" t="n">
        <v>2764.71849129434</v>
      </c>
      <c r="G80" s="237" t="n">
        <v>2774.5661083604</v>
      </c>
      <c r="H80" s="237" t="n">
        <v>2755.6915089838</v>
      </c>
      <c r="I80" s="140" t="n">
        <v>2388.97289588242</v>
      </c>
      <c r="J80" s="141" t="n">
        <v>2388.26435226526</v>
      </c>
      <c r="K80" s="141" t="n">
        <v>2387.79198985381</v>
      </c>
      <c r="L80" s="141" t="n">
        <v>2387.08344623664</v>
      </c>
      <c r="M80" s="141" t="n">
        <v>2395.58596964265</v>
      </c>
      <c r="N80" s="141" t="n">
        <v>2379.2894664478</v>
      </c>
      <c r="O80" s="143" t="n">
        <f aca="false">C80/C79-1</f>
        <v>0.0292012500000001</v>
      </c>
      <c r="P80" s="66" t="n">
        <f aca="false">D80/D79-1</f>
        <v>0.0288960000000003</v>
      </c>
      <c r="Q80" s="66" t="n">
        <f aca="false">E80/E79-1</f>
        <v>0.0286925</v>
      </c>
      <c r="R80" s="66" t="n">
        <f aca="false">F80/F79-1</f>
        <v>0.02838725</v>
      </c>
      <c r="S80" s="66" t="n">
        <f aca="false">G80/G79-1</f>
        <v>0.0320502499999999</v>
      </c>
      <c r="T80" s="144" t="n">
        <f aca="false">H80/H79-1</f>
        <v>0.0250295</v>
      </c>
      <c r="U80" s="143" t="n">
        <f aca="false">I80/I79-1</f>
        <v>0.0115000000000001</v>
      </c>
      <c r="V80" s="66" t="n">
        <f aca="false">J80/J79-1</f>
        <v>0.0112000000000001</v>
      </c>
      <c r="W80" s="66" t="n">
        <f aca="false">K80/K79-1</f>
        <v>0.0109999999999999</v>
      </c>
      <c r="X80" s="66" t="n">
        <f aca="false">L80/L79-1</f>
        <v>0.0106999999999999</v>
      </c>
      <c r="Y80" s="66" t="n">
        <f aca="false">M80/M79-1</f>
        <v>0.0143</v>
      </c>
      <c r="Z80" s="67" t="n">
        <f aca="false">N80/N79-1</f>
        <v>0.00740000000000007</v>
      </c>
      <c r="AA80" s="138"/>
      <c r="AB80" s="229"/>
      <c r="AC80" s="229"/>
    </row>
    <row r="81" customFormat="false" ht="15" hidden="false" customHeight="true" outlineLevel="0" collapsed="false">
      <c r="B81" s="139" t="n">
        <v>2024</v>
      </c>
      <c r="C81" s="140" t="n">
        <v>2850.5193170352</v>
      </c>
      <c r="D81" s="141" t="n">
        <v>2847.98518808838</v>
      </c>
      <c r="E81" s="141" t="n">
        <v>2846.29632545441</v>
      </c>
      <c r="F81" s="237" t="n">
        <v>2843.76386649932</v>
      </c>
      <c r="G81" s="237" t="n">
        <v>2866.03245468861</v>
      </c>
      <c r="H81" s="237" t="n">
        <v>2825.22587282998</v>
      </c>
      <c r="I81" s="140" t="n">
        <v>2418.83505708095</v>
      </c>
      <c r="J81" s="141" t="n">
        <v>2416.68469805721</v>
      </c>
      <c r="K81" s="141" t="n">
        <v>2415.25159773713</v>
      </c>
      <c r="L81" s="141" t="n">
        <v>2413.10265580062</v>
      </c>
      <c r="M81" s="141" t="n">
        <v>2431.99887638122</v>
      </c>
      <c r="N81" s="141" t="n">
        <v>2397.37206639281</v>
      </c>
      <c r="O81" s="143" t="n">
        <f aca="false">C81/C80-1</f>
        <v>0.03021875</v>
      </c>
      <c r="P81" s="66" t="n">
        <f aca="false">D81/D80-1</f>
        <v>0.0296082500000001</v>
      </c>
      <c r="Q81" s="66" t="n">
        <f aca="false">E81/E80-1</f>
        <v>0.0292012500000001</v>
      </c>
      <c r="R81" s="66" t="n">
        <f aca="false">F81/F80-1</f>
        <v>0.02859075</v>
      </c>
      <c r="S81" s="66" t="n">
        <f aca="false">G81/G80-1</f>
        <v>0.0329660000000003</v>
      </c>
      <c r="T81" s="144" t="n">
        <f aca="false">H81/H80-1</f>
        <v>0.0252330000000001</v>
      </c>
      <c r="U81" s="143" t="n">
        <f aca="false">I81/I80-1</f>
        <v>0.0125</v>
      </c>
      <c r="V81" s="66" t="n">
        <f aca="false">J81/J80-1</f>
        <v>0.0119</v>
      </c>
      <c r="W81" s="66" t="n">
        <f aca="false">K81/K80-1</f>
        <v>0.0115000000000001</v>
      </c>
      <c r="X81" s="66" t="n">
        <f aca="false">L81/L80-1</f>
        <v>0.0108999999999999</v>
      </c>
      <c r="Y81" s="66" t="n">
        <f aca="false">M81/M80-1</f>
        <v>0.0152000000000001</v>
      </c>
      <c r="Z81" s="67" t="n">
        <f aca="false">N81/N80-1</f>
        <v>0.00760000000000005</v>
      </c>
      <c r="AA81" s="138"/>
      <c r="AB81" s="229"/>
      <c r="AC81" s="229"/>
    </row>
    <row r="82" customFormat="false" ht="15" hidden="false" customHeight="true" outlineLevel="0" collapsed="false">
      <c r="B82" s="139" t="n">
        <v>2025</v>
      </c>
      <c r="C82" s="140" t="n">
        <v>2940.13893173296</v>
      </c>
      <c r="D82" s="141" t="n">
        <v>2934.91708796959</v>
      </c>
      <c r="E82" s="141" t="n">
        <v>2931.43901058589</v>
      </c>
      <c r="F82" s="237" t="n">
        <v>2926.2266201591</v>
      </c>
      <c r="G82" s="237" t="n">
        <v>2964.30512501931</v>
      </c>
      <c r="H82" s="237" t="n">
        <v>2897.66466420934</v>
      </c>
      <c r="I82" s="140" t="n">
        <v>2451.97309736296</v>
      </c>
      <c r="J82" s="141" t="n">
        <v>2447.61826219235</v>
      </c>
      <c r="K82" s="141" t="n">
        <v>2444.71766722952</v>
      </c>
      <c r="L82" s="141" t="n">
        <v>2440.37071581117</v>
      </c>
      <c r="M82" s="141" t="n">
        <v>2472.12685784151</v>
      </c>
      <c r="N82" s="141" t="n">
        <v>2416.55104292395</v>
      </c>
      <c r="O82" s="143" t="n">
        <f aca="false">C82/C81-1</f>
        <v>0.0314397500000001</v>
      </c>
      <c r="P82" s="66" t="n">
        <f aca="false">D82/D81-1</f>
        <v>0.030524</v>
      </c>
      <c r="Q82" s="66" t="n">
        <f aca="false">E82/E81-1</f>
        <v>0.0299135000000001</v>
      </c>
      <c r="R82" s="66" t="n">
        <f aca="false">F82/F81-1</f>
        <v>0.0289977500000003</v>
      </c>
      <c r="S82" s="66" t="n">
        <f aca="false">G82/G81-1</f>
        <v>0.03428875</v>
      </c>
      <c r="T82" s="144" t="n">
        <f aca="false">H82/H81-1</f>
        <v>0.0256400000000001</v>
      </c>
      <c r="U82" s="143" t="n">
        <f aca="false">I82/I81-1</f>
        <v>0.0137</v>
      </c>
      <c r="V82" s="66" t="n">
        <f aca="false">J82/J81-1</f>
        <v>0.0127999999999999</v>
      </c>
      <c r="W82" s="66" t="n">
        <f aca="false">K82/K81-1</f>
        <v>0.0122</v>
      </c>
      <c r="X82" s="66" t="n">
        <f aca="false">L82/L81-1</f>
        <v>0.0113000000000001</v>
      </c>
      <c r="Y82" s="66" t="n">
        <f aca="false">M82/M81-1</f>
        <v>0.0165</v>
      </c>
      <c r="Z82" s="67" t="n">
        <f aca="false">N82/N81-1</f>
        <v>0.00800000000000001</v>
      </c>
      <c r="AA82" s="138"/>
      <c r="AB82" s="229"/>
      <c r="AC82" s="229"/>
    </row>
    <row r="83" customFormat="false" ht="15" hidden="false" customHeight="true" outlineLevel="0" collapsed="false">
      <c r="B83" s="139" t="n">
        <v>2026</v>
      </c>
      <c r="C83" s="140" t="n">
        <v>3037.06355175647</v>
      </c>
      <c r="D83" s="141" t="n">
        <v>3028.08603092719</v>
      </c>
      <c r="E83" s="141" t="n">
        <v>3022.11135062233</v>
      </c>
      <c r="F83" s="237" t="n">
        <v>3013.16481304403</v>
      </c>
      <c r="G83" s="237" t="n">
        <v>3070.17009502541</v>
      </c>
      <c r="H83" s="237" t="n">
        <v>2974.02464785675</v>
      </c>
      <c r="I83" s="140" t="n">
        <v>2489.24308844288</v>
      </c>
      <c r="J83" s="141" t="n">
        <v>2481.88491786304</v>
      </c>
      <c r="K83" s="141" t="n">
        <v>2476.98794043695</v>
      </c>
      <c r="L83" s="141" t="n">
        <v>2469.6551644009</v>
      </c>
      <c r="M83" s="141" t="n">
        <v>2516.37792859687</v>
      </c>
      <c r="N83" s="141" t="n">
        <v>2437.57503699739</v>
      </c>
      <c r="O83" s="143" t="n">
        <f aca="false">C83/C82-1</f>
        <v>0.0329660000000003</v>
      </c>
      <c r="P83" s="66" t="n">
        <f aca="false">D83/D82-1</f>
        <v>0.0317450000000001</v>
      </c>
      <c r="Q83" s="66" t="n">
        <f aca="false">E83/E82-1</f>
        <v>0.0309310000000003</v>
      </c>
      <c r="R83" s="66" t="n">
        <f aca="false">F83/F82-1</f>
        <v>0.0297100000000001</v>
      </c>
      <c r="S83" s="66" t="n">
        <f aca="false">G83/G82-1</f>
        <v>0.0357132500000001</v>
      </c>
      <c r="T83" s="144" t="n">
        <f aca="false">H83/H82-1</f>
        <v>0.02635225</v>
      </c>
      <c r="U83" s="143" t="n">
        <f aca="false">I83/I82-1</f>
        <v>0.0152000000000001</v>
      </c>
      <c r="V83" s="66" t="n">
        <f aca="false">J83/J82-1</f>
        <v>0.014</v>
      </c>
      <c r="W83" s="66" t="n">
        <f aca="false">K83/K82-1</f>
        <v>0.0132000000000001</v>
      </c>
      <c r="X83" s="66" t="n">
        <f aca="false">L83/L82-1</f>
        <v>0.012</v>
      </c>
      <c r="Y83" s="66" t="n">
        <f aca="false">M83/M82-1</f>
        <v>0.0179</v>
      </c>
      <c r="Z83" s="67" t="n">
        <f aca="false">N83/N82-1</f>
        <v>0.00869999999999993</v>
      </c>
      <c r="AA83" s="138"/>
      <c r="AB83" s="229"/>
      <c r="AC83" s="229"/>
    </row>
    <row r="84" customFormat="false" ht="15" hidden="false" customHeight="true" outlineLevel="0" collapsed="false">
      <c r="B84" s="139" t="n">
        <v>2027</v>
      </c>
      <c r="C84" s="140" t="n">
        <v>3139.9645797512</v>
      </c>
      <c r="D84" s="141" t="n">
        <v>3126.06126850085</v>
      </c>
      <c r="E84" s="141" t="n">
        <v>3116.81827612813</v>
      </c>
      <c r="F84" s="237" t="n">
        <v>3102.99252915929</v>
      </c>
      <c r="G84" s="237" t="n">
        <v>3182.62735543609</v>
      </c>
      <c r="H84" s="237" t="n">
        <v>3052.69949589116</v>
      </c>
      <c r="I84" s="140" t="n">
        <v>2529.31990216681</v>
      </c>
      <c r="J84" s="141" t="n">
        <v>2518.12043766384</v>
      </c>
      <c r="K84" s="141" t="n">
        <v>2510.6749764269</v>
      </c>
      <c r="L84" s="141" t="n">
        <v>2499.53799189016</v>
      </c>
      <c r="M84" s="141" t="n">
        <v>2563.68583365449</v>
      </c>
      <c r="N84" s="141" t="n">
        <v>2459.02569732296</v>
      </c>
      <c r="O84" s="143" t="n">
        <f aca="false">C84/C83-1</f>
        <v>0.0338817500000002</v>
      </c>
      <c r="P84" s="66" t="n">
        <f aca="false">D84/D83-1</f>
        <v>0.0323555</v>
      </c>
      <c r="Q84" s="66" t="n">
        <f aca="false">E84/E83-1</f>
        <v>0.0313380000000001</v>
      </c>
      <c r="R84" s="66" t="n">
        <f aca="false">F84/F83-1</f>
        <v>0.0298117500000001</v>
      </c>
      <c r="S84" s="66" t="n">
        <f aca="false">G84/G83-1</f>
        <v>0.036629</v>
      </c>
      <c r="T84" s="144" t="n">
        <f aca="false">H84/H83-1</f>
        <v>0.026454</v>
      </c>
      <c r="U84" s="143" t="n">
        <f aca="false">I84/I83-1</f>
        <v>0.0161</v>
      </c>
      <c r="V84" s="66" t="n">
        <f aca="false">J84/J83-1</f>
        <v>0.0145999999999999</v>
      </c>
      <c r="W84" s="66" t="n">
        <f aca="false">K84/K83-1</f>
        <v>0.0136000000000001</v>
      </c>
      <c r="X84" s="66" t="n">
        <f aca="false">L84/L83-1</f>
        <v>0.0121</v>
      </c>
      <c r="Y84" s="66" t="n">
        <f aca="false">M84/M83-1</f>
        <v>0.0187999999999999</v>
      </c>
      <c r="Z84" s="67" t="n">
        <f aca="false">N84/N83-1</f>
        <v>0.00879999999999992</v>
      </c>
      <c r="AA84" s="138"/>
      <c r="AB84" s="229"/>
      <c r="AC84" s="229"/>
    </row>
    <row r="85" customFormat="false" ht="15" hidden="false" customHeight="true" outlineLevel="0" collapsed="false">
      <c r="B85" s="139" t="n">
        <v>2028</v>
      </c>
      <c r="C85" s="140" t="n">
        <v>3247.94953163113</v>
      </c>
      <c r="D85" s="141" t="n">
        <v>3227.84269734197</v>
      </c>
      <c r="E85" s="141" t="n">
        <v>3214.49312726543</v>
      </c>
      <c r="F85" s="237" t="n">
        <v>3194.55097822093</v>
      </c>
      <c r="G85" s="237" t="n">
        <v>3300.82297450544</v>
      </c>
      <c r="H85" s="237" t="n">
        <v>3132.52377183434</v>
      </c>
      <c r="I85" s="140" t="n">
        <v>2571.30661254278</v>
      </c>
      <c r="J85" s="141" t="n">
        <v>2555.38862014126</v>
      </c>
      <c r="K85" s="141" t="n">
        <v>2544.8201561063</v>
      </c>
      <c r="L85" s="141" t="n">
        <v>2529.03254019446</v>
      </c>
      <c r="M85" s="141" t="n">
        <v>2613.16497024403</v>
      </c>
      <c r="N85" s="141" t="n">
        <v>2479.92741575021</v>
      </c>
      <c r="O85" s="143" t="n">
        <f aca="false">C85/C84-1</f>
        <v>0.0343905</v>
      </c>
      <c r="P85" s="66" t="n">
        <f aca="false">D85/D84-1</f>
        <v>0.032559</v>
      </c>
      <c r="Q85" s="66" t="n">
        <f aca="false">E85/E84-1</f>
        <v>0.0313380000000001</v>
      </c>
      <c r="R85" s="66" t="n">
        <f aca="false">F85/F84-1</f>
        <v>0.0295065000000001</v>
      </c>
      <c r="S85" s="66" t="n">
        <f aca="false">G85/G84-1</f>
        <v>0.0371377500000001</v>
      </c>
      <c r="T85" s="144" t="n">
        <f aca="false">H85/H84-1</f>
        <v>0.0261487499999999</v>
      </c>
      <c r="U85" s="143" t="n">
        <f aca="false">I85/I84-1</f>
        <v>0.0165999999999999</v>
      </c>
      <c r="V85" s="66" t="n">
        <f aca="false">J85/J84-1</f>
        <v>0.0147999999999999</v>
      </c>
      <c r="W85" s="66" t="n">
        <f aca="false">K85/K84-1</f>
        <v>0.0136000000000001</v>
      </c>
      <c r="X85" s="66" t="n">
        <f aca="false">L85/L84-1</f>
        <v>0.0118</v>
      </c>
      <c r="Y85" s="66" t="n">
        <f aca="false">M85/M84-1</f>
        <v>0.0193000000000001</v>
      </c>
      <c r="Z85" s="67" t="n">
        <f aca="false">N85/N84-1</f>
        <v>0.00849999999999995</v>
      </c>
      <c r="AA85" s="138"/>
      <c r="AB85" s="229"/>
      <c r="AC85" s="229"/>
    </row>
    <row r="86" customFormat="false" ht="15" hidden="false" customHeight="true" outlineLevel="0" collapsed="false">
      <c r="B86" s="139" t="n">
        <v>2029</v>
      </c>
      <c r="C86" s="140" t="n">
        <v>3371.21490026821</v>
      </c>
      <c r="D86" s="141" t="n">
        <v>3343.44788354728</v>
      </c>
      <c r="E86" s="141" t="n">
        <v>3325.04115315865</v>
      </c>
      <c r="F86" s="237" t="n">
        <v>3297.58722683472</v>
      </c>
      <c r="G86" s="237" t="n">
        <v>3435.16316874484</v>
      </c>
      <c r="H86" s="237" t="n">
        <v>3223.04117874527</v>
      </c>
      <c r="I86" s="140" t="n">
        <v>2622.98987545489</v>
      </c>
      <c r="J86" s="141" t="n">
        <v>2601.38561530381</v>
      </c>
      <c r="K86" s="141" t="n">
        <v>2587.06417069767</v>
      </c>
      <c r="L86" s="141" t="n">
        <v>2565.70351202728</v>
      </c>
      <c r="M86" s="141" t="n">
        <v>2672.74513156559</v>
      </c>
      <c r="N86" s="141" t="n">
        <v>2507.70260280661</v>
      </c>
      <c r="O86" s="143" t="n">
        <f aca="false">C86/C85-1</f>
        <v>0.0379517500000002</v>
      </c>
      <c r="P86" s="66" t="n">
        <f aca="false">D86/D85-1</f>
        <v>0.0358150000000002</v>
      </c>
      <c r="Q86" s="66" t="n">
        <f aca="false">E86/E85-1</f>
        <v>0.0343905</v>
      </c>
      <c r="R86" s="66" t="n">
        <f aca="false">F86/F85-1</f>
        <v>0.03225375</v>
      </c>
      <c r="S86" s="66" t="n">
        <f aca="false">G86/G85-1</f>
        <v>0.040699</v>
      </c>
      <c r="T86" s="144" t="n">
        <f aca="false">H86/H85-1</f>
        <v>0.0288960000000003</v>
      </c>
      <c r="U86" s="143" t="n">
        <f aca="false">I86/I85-1</f>
        <v>0.0201</v>
      </c>
      <c r="V86" s="66" t="n">
        <f aca="false">J86/J85-1</f>
        <v>0.018</v>
      </c>
      <c r="W86" s="66" t="n">
        <f aca="false">K86/K85-1</f>
        <v>0.0165999999999999</v>
      </c>
      <c r="X86" s="66" t="n">
        <f aca="false">L86/L85-1</f>
        <v>0.0145</v>
      </c>
      <c r="Y86" s="66" t="n">
        <f aca="false">M86/M85-1</f>
        <v>0.0227999999999999</v>
      </c>
      <c r="Z86" s="67" t="n">
        <f aca="false">N86/N85-1</f>
        <v>0.0112000000000001</v>
      </c>
      <c r="AA86" s="138"/>
      <c r="AB86" s="229"/>
      <c r="AC86" s="229"/>
    </row>
    <row r="87" customFormat="false" ht="15" hidden="false" customHeight="true" outlineLevel="0" collapsed="false">
      <c r="B87" s="139" t="n">
        <v>2030</v>
      </c>
      <c r="C87" s="140" t="n">
        <v>3503.6176798688</v>
      </c>
      <c r="D87" s="141" t="n">
        <v>3466.59542771803</v>
      </c>
      <c r="E87" s="141" t="n">
        <v>3442.09756443503</v>
      </c>
      <c r="F87" s="237" t="n">
        <v>3405.6244283539</v>
      </c>
      <c r="G87" s="237" t="n">
        <v>3579.51473663104</v>
      </c>
      <c r="H87" s="237" t="n">
        <v>3317.81389884598</v>
      </c>
      <c r="I87" s="140" t="n">
        <v>2679.12185878962</v>
      </c>
      <c r="J87" s="141" t="n">
        <v>2650.81194199458</v>
      </c>
      <c r="K87" s="141" t="n">
        <v>2632.0790872678</v>
      </c>
      <c r="L87" s="141" t="n">
        <v>2604.18906470769</v>
      </c>
      <c r="M87" s="141" t="n">
        <v>2737.15828923632</v>
      </c>
      <c r="N87" s="141" t="n">
        <v>2537.04272325945</v>
      </c>
      <c r="O87" s="143" t="n">
        <f aca="false">C87/C86-1</f>
        <v>0.0392745000000001</v>
      </c>
      <c r="P87" s="66" t="n">
        <f aca="false">D87/D86-1</f>
        <v>0.0368325</v>
      </c>
      <c r="Q87" s="66" t="n">
        <f aca="false">E87/E86-1</f>
        <v>0.0352045000000001</v>
      </c>
      <c r="R87" s="66" t="n">
        <f aca="false">F87/F86-1</f>
        <v>0.0327625</v>
      </c>
      <c r="S87" s="66" t="n">
        <f aca="false">G87/G86-1</f>
        <v>0.0420217500000002</v>
      </c>
      <c r="T87" s="144" t="n">
        <f aca="false">H87/H86-1</f>
        <v>0.0294047500000001</v>
      </c>
      <c r="U87" s="143" t="n">
        <f aca="false">I87/I86-1</f>
        <v>0.0214000000000001</v>
      </c>
      <c r="V87" s="66" t="n">
        <f aca="false">J87/J86-1</f>
        <v>0.0189999999999999</v>
      </c>
      <c r="W87" s="66" t="n">
        <f aca="false">K87/K86-1</f>
        <v>0.0174000000000001</v>
      </c>
      <c r="X87" s="66" t="n">
        <f aca="false">L87/L86-1</f>
        <v>0.0149999999999999</v>
      </c>
      <c r="Y87" s="66" t="n">
        <f aca="false">M87/M86-1</f>
        <v>0.0241</v>
      </c>
      <c r="Z87" s="67" t="n">
        <f aca="false">N87/N86-1</f>
        <v>0.0117</v>
      </c>
      <c r="AA87" s="138"/>
      <c r="AB87" s="229"/>
      <c r="AC87" s="229"/>
    </row>
    <row r="88" customFormat="false" ht="15" hidden="false" customHeight="true" outlineLevel="0" collapsed="false">
      <c r="B88" s="139" t="n">
        <v>2031</v>
      </c>
      <c r="C88" s="140" t="n">
        <v>3644.42895032714</v>
      </c>
      <c r="D88" s="141" t="n">
        <v>3596.39516031808</v>
      </c>
      <c r="E88" s="141" t="n">
        <v>3564.67582185091</v>
      </c>
      <c r="F88" s="237" t="n">
        <v>3517.20119868784</v>
      </c>
      <c r="G88" s="237" t="n">
        <v>3732.84593501068</v>
      </c>
      <c r="H88" s="237" t="n">
        <v>3415.37338708807</v>
      </c>
      <c r="I88" s="140" t="n">
        <v>2738.86627624063</v>
      </c>
      <c r="J88" s="141" t="n">
        <v>2702.76785605767</v>
      </c>
      <c r="K88" s="141" t="n">
        <v>2678.93009502117</v>
      </c>
      <c r="L88" s="141" t="n">
        <v>2643.2519006783</v>
      </c>
      <c r="M88" s="141" t="n">
        <v>2805.31353063831</v>
      </c>
      <c r="N88" s="141" t="n">
        <v>2566.72612312159</v>
      </c>
      <c r="O88" s="143" t="n">
        <f aca="false">C88/C87-1</f>
        <v>0.04019025</v>
      </c>
      <c r="P88" s="66" t="n">
        <f aca="false">D88/D87-1</f>
        <v>0.0374430000000001</v>
      </c>
      <c r="Q88" s="66" t="n">
        <f aca="false">E88/E87-1</f>
        <v>0.0356115000000001</v>
      </c>
      <c r="R88" s="66" t="n">
        <f aca="false">F88/F87-1</f>
        <v>0.0327625</v>
      </c>
      <c r="S88" s="66" t="n">
        <f aca="false">G88/G87-1</f>
        <v>0.0428357500000001</v>
      </c>
      <c r="T88" s="144" t="n">
        <f aca="false">H88/H87-1</f>
        <v>0.0294047500000001</v>
      </c>
      <c r="U88" s="143" t="n">
        <f aca="false">I88/I87-1</f>
        <v>0.0223</v>
      </c>
      <c r="V88" s="66" t="n">
        <f aca="false">J88/J87-1</f>
        <v>0.0196000000000001</v>
      </c>
      <c r="W88" s="66" t="n">
        <f aca="false">K88/K87-1</f>
        <v>0.0178</v>
      </c>
      <c r="X88" s="66" t="n">
        <f aca="false">L88/L87-1</f>
        <v>0.0149999999999999</v>
      </c>
      <c r="Y88" s="66" t="n">
        <f aca="false">M88/M87-1</f>
        <v>0.0248999999999999</v>
      </c>
      <c r="Z88" s="67" t="n">
        <f aca="false">N88/N87-1</f>
        <v>0.0117</v>
      </c>
      <c r="AA88" s="138"/>
      <c r="AB88" s="229"/>
      <c r="AC88" s="229"/>
    </row>
    <row r="89" customFormat="false" ht="15" hidden="false" customHeight="true" outlineLevel="0" collapsed="false">
      <c r="B89" s="139" t="n">
        <v>2032</v>
      </c>
      <c r="C89" s="140" t="n">
        <v>3793.1243848222</v>
      </c>
      <c r="D89" s="141" t="n">
        <v>3732.15278392856</v>
      </c>
      <c r="E89" s="141" t="n">
        <v>3691.98198064562</v>
      </c>
      <c r="F89" s="237" t="n">
        <v>3632.07562773789</v>
      </c>
      <c r="G89" s="237" t="n">
        <v>3895.02409271464</v>
      </c>
      <c r="H89" s="237" t="n">
        <v>3515.45407344991</v>
      </c>
      <c r="I89" s="140" t="n">
        <v>2801.58631396654</v>
      </c>
      <c r="J89" s="141" t="n">
        <v>2756.55293639322</v>
      </c>
      <c r="K89" s="141" t="n">
        <v>2726.88294372205</v>
      </c>
      <c r="L89" s="141" t="n">
        <v>2682.63635399841</v>
      </c>
      <c r="M89" s="141" t="n">
        <v>2876.84902566958</v>
      </c>
      <c r="N89" s="141" t="n">
        <v>2596.5001461498</v>
      </c>
      <c r="O89" s="143" t="n">
        <f aca="false">C89/C88-1</f>
        <v>0.0408007500000001</v>
      </c>
      <c r="P89" s="66" t="n">
        <f aca="false">D89/D88-1</f>
        <v>0.0377482500000001</v>
      </c>
      <c r="Q89" s="66" t="n">
        <f aca="false">E89/E88-1</f>
        <v>0.0357132500000001</v>
      </c>
      <c r="R89" s="66" t="n">
        <f aca="false">F89/F88-1</f>
        <v>0.03266075</v>
      </c>
      <c r="S89" s="66" t="n">
        <f aca="false">G89/G88-1</f>
        <v>0.0434462500000001</v>
      </c>
      <c r="T89" s="144" t="n">
        <f aca="false">H89/H88-1</f>
        <v>0.0293030000000001</v>
      </c>
      <c r="U89" s="143" t="n">
        <f aca="false">I89/I88-1</f>
        <v>0.0228999999999999</v>
      </c>
      <c r="V89" s="66" t="n">
        <f aca="false">J89/J88-1</f>
        <v>0.0199</v>
      </c>
      <c r="W89" s="66" t="n">
        <f aca="false">K89/K88-1</f>
        <v>0.0179</v>
      </c>
      <c r="X89" s="66" t="n">
        <f aca="false">L89/L88-1</f>
        <v>0.0148999999999999</v>
      </c>
      <c r="Y89" s="66" t="n">
        <f aca="false">M89/M88-1</f>
        <v>0.0255000000000001</v>
      </c>
      <c r="Z89" s="67" t="n">
        <f aca="false">N89/N88-1</f>
        <v>0.0116000000000001</v>
      </c>
      <c r="AA89" s="138"/>
      <c r="AB89" s="229"/>
      <c r="AC89" s="229"/>
    </row>
    <row r="90" customFormat="false" ht="15" hidden="false" customHeight="true" outlineLevel="0" collapsed="false">
      <c r="B90" s="139" t="n">
        <v>2033</v>
      </c>
      <c r="C90" s="140" t="n">
        <v>3938.6238948185</v>
      </c>
      <c r="D90" s="141" t="n">
        <v>3863.92110315613</v>
      </c>
      <c r="E90" s="141" t="n">
        <v>3814.81883611918</v>
      </c>
      <c r="F90" s="237" t="n">
        <v>3741.83241311359</v>
      </c>
      <c r="G90" s="237" t="n">
        <v>4044.43234813106</v>
      </c>
      <c r="H90" s="237" t="n">
        <v>3621.68670123197</v>
      </c>
      <c r="I90" s="140" t="n">
        <v>2859.01883340286</v>
      </c>
      <c r="J90" s="141" t="n">
        <v>2804.7926127801</v>
      </c>
      <c r="K90" s="141" t="n">
        <v>2769.14962934974</v>
      </c>
      <c r="L90" s="141" t="n">
        <v>2716.16930842339</v>
      </c>
      <c r="M90" s="141" t="n">
        <v>2935.82443069581</v>
      </c>
      <c r="N90" s="141" t="n">
        <v>2628.95639797667</v>
      </c>
      <c r="O90" s="143" t="n">
        <f aca="false">C90/C89-1</f>
        <v>0.03835875</v>
      </c>
      <c r="P90" s="66" t="n">
        <f aca="false">D90/D89-1</f>
        <v>0.0353062500000001</v>
      </c>
      <c r="Q90" s="66" t="n">
        <f aca="false">E90/E89-1</f>
        <v>0.0332712500000001</v>
      </c>
      <c r="R90" s="66" t="n">
        <f aca="false">F90/F89-1</f>
        <v>0.03021875</v>
      </c>
      <c r="S90" s="66" t="n">
        <f aca="false">G90/G89-1</f>
        <v>0.03835875</v>
      </c>
      <c r="T90" s="144" t="n">
        <f aca="false">H90/H89-1</f>
        <v>0.03021875</v>
      </c>
      <c r="U90" s="143" t="n">
        <f aca="false">I90/I89-1</f>
        <v>0.0205</v>
      </c>
      <c r="V90" s="66" t="n">
        <f aca="false">J90/J89-1</f>
        <v>0.0175000000000001</v>
      </c>
      <c r="W90" s="66" t="n">
        <f aca="false">K90/K89-1</f>
        <v>0.0155000000000001</v>
      </c>
      <c r="X90" s="66" t="n">
        <f aca="false">L90/L89-1</f>
        <v>0.0125</v>
      </c>
      <c r="Y90" s="66" t="n">
        <f aca="false">M90/M89-1</f>
        <v>0.0205</v>
      </c>
      <c r="Z90" s="67" t="n">
        <f aca="false">N90/N89-1</f>
        <v>0.0125</v>
      </c>
      <c r="AA90" s="138"/>
      <c r="AB90" s="229"/>
      <c r="AC90" s="229"/>
    </row>
    <row r="91" customFormat="false" ht="15" hidden="false" customHeight="true" outlineLevel="0" collapsed="false">
      <c r="B91" s="139" t="n">
        <v>2034</v>
      </c>
      <c r="C91" s="140" t="n">
        <v>4089.70458414387</v>
      </c>
      <c r="D91" s="141" t="n">
        <v>4000.34166760444</v>
      </c>
      <c r="E91" s="141" t="n">
        <v>3941.74262732041</v>
      </c>
      <c r="F91" s="237" t="n">
        <v>3854.90591134737</v>
      </c>
      <c r="G91" s="237" t="n">
        <v>4199.57171746493</v>
      </c>
      <c r="H91" s="237" t="n">
        <v>3731.12954623483</v>
      </c>
      <c r="I91" s="140" t="n">
        <v>2917.62871948762</v>
      </c>
      <c r="J91" s="141" t="n">
        <v>2853.87648350375</v>
      </c>
      <c r="K91" s="141" t="n">
        <v>2812.07144860466</v>
      </c>
      <c r="L91" s="141" t="n">
        <v>2750.12142477868</v>
      </c>
      <c r="M91" s="141" t="n">
        <v>2996.00883152507</v>
      </c>
      <c r="N91" s="141" t="n">
        <v>2661.81835295138</v>
      </c>
      <c r="O91" s="143" t="n">
        <f aca="false">C91/C90-1</f>
        <v>0.03835875</v>
      </c>
      <c r="P91" s="66" t="n">
        <f aca="false">D91/D90-1</f>
        <v>0.0353062500000001</v>
      </c>
      <c r="Q91" s="66" t="n">
        <f aca="false">E91/E90-1</f>
        <v>0.0332712500000001</v>
      </c>
      <c r="R91" s="66" t="n">
        <f aca="false">F91/F90-1</f>
        <v>0.03021875</v>
      </c>
      <c r="S91" s="66" t="n">
        <f aca="false">G91/G90-1</f>
        <v>0.03835875</v>
      </c>
      <c r="T91" s="144" t="n">
        <f aca="false">H91/H90-1</f>
        <v>0.03021875</v>
      </c>
      <c r="U91" s="143" t="n">
        <f aca="false">I91/I90-1</f>
        <v>0.0205</v>
      </c>
      <c r="V91" s="66" t="n">
        <f aca="false">J91/J90-1</f>
        <v>0.0175000000000001</v>
      </c>
      <c r="W91" s="66" t="n">
        <f aca="false">K91/K90-1</f>
        <v>0.0155000000000001</v>
      </c>
      <c r="X91" s="66" t="n">
        <f aca="false">L91/L90-1</f>
        <v>0.0125</v>
      </c>
      <c r="Y91" s="66" t="n">
        <f aca="false">M91/M90-1</f>
        <v>0.0205</v>
      </c>
      <c r="Z91" s="67" t="n">
        <f aca="false">N91/N90-1</f>
        <v>0.0125</v>
      </c>
      <c r="AA91" s="138"/>
      <c r="AB91" s="229"/>
      <c r="AC91" s="229"/>
    </row>
    <row r="92" customFormat="false" ht="15" hidden="false" customHeight="true" outlineLevel="0" collapsed="false">
      <c r="B92" s="139" t="n">
        <v>2035</v>
      </c>
      <c r="C92" s="140" t="n">
        <v>4244.91603009516</v>
      </c>
      <c r="D92" s="141" t="n">
        <v>4139.95059154759</v>
      </c>
      <c r="E92" s="141" t="n">
        <v>4071.28504246032</v>
      </c>
      <c r="F92" s="237" t="n">
        <v>3969.82740264998</v>
      </c>
      <c r="G92" s="237" t="n">
        <v>4358.95281339323</v>
      </c>
      <c r="H92" s="237" t="n">
        <v>3842.3610474848</v>
      </c>
      <c r="I92" s="140" t="n">
        <v>2976.27305674932</v>
      </c>
      <c r="J92" s="141" t="n">
        <v>2902.67777137167</v>
      </c>
      <c r="K92" s="141" t="n">
        <v>2854.53372747859</v>
      </c>
      <c r="L92" s="141" t="n">
        <v>2783.3978940185</v>
      </c>
      <c r="M92" s="141" t="n">
        <v>3056.22860903873</v>
      </c>
      <c r="N92" s="141" t="n">
        <v>2694.02635502209</v>
      </c>
      <c r="O92" s="143" t="n">
        <f aca="false">C92/C91-1</f>
        <v>0.0379517500000002</v>
      </c>
      <c r="P92" s="66" t="n">
        <f aca="false">D92/D91-1</f>
        <v>0.03489925</v>
      </c>
      <c r="Q92" s="66" t="n">
        <f aca="false">E92/E91-1</f>
        <v>0.03286425</v>
      </c>
      <c r="R92" s="66" t="n">
        <f aca="false">F92/F91-1</f>
        <v>0.0298117500000001</v>
      </c>
      <c r="S92" s="66" t="n">
        <f aca="false">G92/G91-1</f>
        <v>0.0379517500000002</v>
      </c>
      <c r="T92" s="144" t="n">
        <f aca="false">H92/H91-1</f>
        <v>0.0298117500000001</v>
      </c>
      <c r="U92" s="143" t="n">
        <f aca="false">I92/I91-1</f>
        <v>0.0201</v>
      </c>
      <c r="V92" s="66" t="n">
        <f aca="false">J92/J91-1</f>
        <v>0.0170999999999999</v>
      </c>
      <c r="W92" s="66" t="n">
        <f aca="false">K92/K91-1</f>
        <v>0.0150999999999999</v>
      </c>
      <c r="X92" s="66" t="n">
        <f aca="false">L92/L91-1</f>
        <v>0.0121</v>
      </c>
      <c r="Y92" s="66" t="n">
        <f aca="false">M92/M91-1</f>
        <v>0.0201</v>
      </c>
      <c r="Z92" s="67" t="n">
        <f aca="false">N92/N91-1</f>
        <v>0.0121</v>
      </c>
      <c r="AA92" s="138"/>
      <c r="AB92" s="229"/>
      <c r="AC92" s="229"/>
    </row>
    <row r="93" customFormat="false" ht="15" hidden="false" customHeight="true" outlineLevel="0" collapsed="false">
      <c r="B93" s="139" t="n">
        <v>2036</v>
      </c>
      <c r="C93" s="140" t="n">
        <v>4403.85842101001</v>
      </c>
      <c r="D93" s="141" t="n">
        <v>4282.3255623662</v>
      </c>
      <c r="E93" s="141" t="n">
        <v>4203.01350565165</v>
      </c>
      <c r="F93" s="237" t="n">
        <v>4086.15525502983</v>
      </c>
      <c r="G93" s="237" t="n">
        <v>4522.16508358512</v>
      </c>
      <c r="H93" s="237" t="n">
        <v>3954.95375325924</v>
      </c>
      <c r="I93" s="140" t="n">
        <v>3034.6080086616</v>
      </c>
      <c r="J93" s="141" t="n">
        <v>2950.86222237644</v>
      </c>
      <c r="K93" s="141" t="n">
        <v>2896.20991989978</v>
      </c>
      <c r="L93" s="141" t="n">
        <v>2815.68530958912</v>
      </c>
      <c r="M93" s="141" t="n">
        <v>3116.13068977589</v>
      </c>
      <c r="N93" s="141" t="n">
        <v>2725.27706074034</v>
      </c>
      <c r="O93" s="143" t="n">
        <f aca="false">C93/C92-1</f>
        <v>0.0374430000000001</v>
      </c>
      <c r="P93" s="66" t="n">
        <f aca="false">D93/D92-1</f>
        <v>0.0343905</v>
      </c>
      <c r="Q93" s="66" t="n">
        <f aca="false">E93/E92-1</f>
        <v>0.0323555</v>
      </c>
      <c r="R93" s="66" t="n">
        <f aca="false">F93/F92-1</f>
        <v>0.0293030000000001</v>
      </c>
      <c r="S93" s="66" t="n">
        <f aca="false">G93/G92-1</f>
        <v>0.0374430000000001</v>
      </c>
      <c r="T93" s="144" t="n">
        <f aca="false">H93/H92-1</f>
        <v>0.0293030000000001</v>
      </c>
      <c r="U93" s="143" t="n">
        <f aca="false">I93/I92-1</f>
        <v>0.0196000000000001</v>
      </c>
      <c r="V93" s="66" t="n">
        <f aca="false">J93/J92-1</f>
        <v>0.0165999999999999</v>
      </c>
      <c r="W93" s="66" t="n">
        <f aca="false">K93/K92-1</f>
        <v>0.0145999999999999</v>
      </c>
      <c r="X93" s="66" t="n">
        <f aca="false">L93/L92-1</f>
        <v>0.0116000000000001</v>
      </c>
      <c r="Y93" s="66" t="n">
        <f aca="false">M93/M92-1</f>
        <v>0.0196000000000001</v>
      </c>
      <c r="Z93" s="67" t="n">
        <f aca="false">N93/N92-1</f>
        <v>0.0116000000000001</v>
      </c>
      <c r="AA93" s="138"/>
      <c r="AB93" s="229"/>
      <c r="AC93" s="229"/>
    </row>
    <row r="94" customFormat="false" ht="15" hidden="false" customHeight="true" outlineLevel="0" collapsed="false">
      <c r="B94" s="139" t="n">
        <v>2037</v>
      </c>
      <c r="C94" s="140" t="n">
        <v>4566.06353630186</v>
      </c>
      <c r="D94" s="141" t="n">
        <v>4426.98251986293</v>
      </c>
      <c r="E94" s="141" t="n">
        <v>4336.43816938856</v>
      </c>
      <c r="F94" s="237" t="n">
        <v>4203.39726468477</v>
      </c>
      <c r="G94" s="237" t="n">
        <v>4688.72772902626</v>
      </c>
      <c r="H94" s="237" t="n">
        <v>4068.43126382463</v>
      </c>
      <c r="I94" s="140" t="n">
        <v>3092.26556082617</v>
      </c>
      <c r="J94" s="141" t="n">
        <v>2998.07601793446</v>
      </c>
      <c r="K94" s="141" t="n">
        <v>2936.75685877838</v>
      </c>
      <c r="L94" s="141" t="n">
        <v>2846.6578479946</v>
      </c>
      <c r="M94" s="141" t="n">
        <v>3175.33717288163</v>
      </c>
      <c r="N94" s="141" t="n">
        <v>2755.25510840849</v>
      </c>
      <c r="O94" s="143" t="n">
        <f aca="false">C94/C93-1</f>
        <v>0.0368325</v>
      </c>
      <c r="P94" s="66" t="n">
        <f aca="false">D94/D93-1</f>
        <v>0.0337800000000001</v>
      </c>
      <c r="Q94" s="66" t="n">
        <f aca="false">E94/E93-1</f>
        <v>0.0317450000000001</v>
      </c>
      <c r="R94" s="66" t="n">
        <f aca="false">F94/F93-1</f>
        <v>0.0286925</v>
      </c>
      <c r="S94" s="66" t="n">
        <f aca="false">G94/G93-1</f>
        <v>0.0368325</v>
      </c>
      <c r="T94" s="144" t="n">
        <f aca="false">H94/H93-1</f>
        <v>0.0286925</v>
      </c>
      <c r="U94" s="143" t="n">
        <f aca="false">I94/I93-1</f>
        <v>0.0189999999999999</v>
      </c>
      <c r="V94" s="66" t="n">
        <f aca="false">J94/J93-1</f>
        <v>0.016</v>
      </c>
      <c r="W94" s="66" t="n">
        <f aca="false">K94/K93-1</f>
        <v>0.014</v>
      </c>
      <c r="X94" s="66" t="n">
        <f aca="false">L94/L93-1</f>
        <v>0.0109999999999999</v>
      </c>
      <c r="Y94" s="66" t="n">
        <f aca="false">M94/M93-1</f>
        <v>0.0189999999999999</v>
      </c>
      <c r="Z94" s="67" t="n">
        <f aca="false">N94/N93-1</f>
        <v>0.0109999999999999</v>
      </c>
      <c r="AA94" s="138"/>
      <c r="AB94" s="229"/>
      <c r="AC94" s="229"/>
    </row>
    <row r="95" customFormat="false" ht="15" hidden="false" customHeight="true" outlineLevel="0" collapsed="false">
      <c r="B95" s="139" t="n">
        <v>2038</v>
      </c>
      <c r="C95" s="140" t="n">
        <v>4734.2430715027</v>
      </c>
      <c r="D95" s="141" t="n">
        <v>4576.07554391251</v>
      </c>
      <c r="E95" s="141" t="n">
        <v>4473.65716649207</v>
      </c>
      <c r="F95" s="237" t="n">
        <v>4323.57554503006</v>
      </c>
      <c r="G95" s="237" t="n">
        <v>4861.42529310562</v>
      </c>
      <c r="H95" s="237" t="n">
        <v>4184.75076498083</v>
      </c>
      <c r="I95" s="140" t="n">
        <v>3151.01860648187</v>
      </c>
      <c r="J95" s="141" t="n">
        <v>3045.74542661962</v>
      </c>
      <c r="K95" s="141" t="n">
        <v>2977.5777791154</v>
      </c>
      <c r="L95" s="141" t="n">
        <v>2877.68641853774</v>
      </c>
      <c r="M95" s="141" t="n">
        <v>3235.66857916638</v>
      </c>
      <c r="N95" s="141" t="n">
        <v>2785.28738909014</v>
      </c>
      <c r="O95" s="143" t="n">
        <f aca="false">C95/C94-1</f>
        <v>0.0368325</v>
      </c>
      <c r="P95" s="66" t="n">
        <f aca="false">D95/D94-1</f>
        <v>0.0336782500000001</v>
      </c>
      <c r="Q95" s="66" t="n">
        <f aca="false">E95/E94-1</f>
        <v>0.0316432500000001</v>
      </c>
      <c r="R95" s="66" t="n">
        <f aca="false">F95/F94-1</f>
        <v>0.02859075</v>
      </c>
      <c r="S95" s="66" t="n">
        <f aca="false">G95/G94-1</f>
        <v>0.0368325</v>
      </c>
      <c r="T95" s="144" t="n">
        <f aca="false">H95/H94-1</f>
        <v>0.02859075</v>
      </c>
      <c r="U95" s="143" t="n">
        <f aca="false">I95/I94-1</f>
        <v>0.0189999999999999</v>
      </c>
      <c r="V95" s="66" t="n">
        <f aca="false">J95/J94-1</f>
        <v>0.0159</v>
      </c>
      <c r="W95" s="66" t="n">
        <f aca="false">K95/K94-1</f>
        <v>0.0139</v>
      </c>
      <c r="X95" s="66" t="n">
        <f aca="false">L95/L94-1</f>
        <v>0.0108999999999999</v>
      </c>
      <c r="Y95" s="66" t="n">
        <f aca="false">M95/M94-1</f>
        <v>0.0189999999999999</v>
      </c>
      <c r="Z95" s="67" t="n">
        <f aca="false">N95/N94-1</f>
        <v>0.0108999999999999</v>
      </c>
      <c r="AA95" s="138"/>
      <c r="AB95" s="229"/>
      <c r="AC95" s="229"/>
    </row>
    <row r="96" customFormat="false" ht="15" hidden="false" customHeight="true" outlineLevel="0" collapsed="false">
      <c r="B96" s="139" t="n">
        <v>2039</v>
      </c>
      <c r="C96" s="140" t="n">
        <v>4911.02562559645</v>
      </c>
      <c r="D96" s="141" t="n">
        <v>4732.98345421884</v>
      </c>
      <c r="E96" s="141" t="n">
        <v>4617.94938632581</v>
      </c>
      <c r="F96" s="237" t="n">
        <v>4449.82935541437</v>
      </c>
      <c r="G96" s="237" t="n">
        <v>5042.9569903318</v>
      </c>
      <c r="H96" s="237" t="n">
        <v>4306.95071825672</v>
      </c>
      <c r="I96" s="140" t="n">
        <v>3212.46346930827</v>
      </c>
      <c r="J96" s="141" t="n">
        <v>3096.00022615884</v>
      </c>
      <c r="K96" s="141" t="n">
        <v>3020.75265691257</v>
      </c>
      <c r="L96" s="141" t="n">
        <v>2910.77981235092</v>
      </c>
      <c r="M96" s="141" t="n">
        <v>3298.76411646012</v>
      </c>
      <c r="N96" s="141" t="n">
        <v>2817.31819406468</v>
      </c>
      <c r="O96" s="143" t="n">
        <f aca="false">C96/C95-1</f>
        <v>0.0373412500000001</v>
      </c>
      <c r="P96" s="66" t="n">
        <f aca="false">D96/D95-1</f>
        <v>0.03428875</v>
      </c>
      <c r="Q96" s="66" t="n">
        <f aca="false">E96/E95-1</f>
        <v>0.03225375</v>
      </c>
      <c r="R96" s="66" t="n">
        <f aca="false">F96/F95-1</f>
        <v>0.0292012500000001</v>
      </c>
      <c r="S96" s="66" t="n">
        <f aca="false">G96/G95-1</f>
        <v>0.0373412500000001</v>
      </c>
      <c r="T96" s="144" t="n">
        <f aca="false">H96/H95-1</f>
        <v>0.0292012500000001</v>
      </c>
      <c r="U96" s="143" t="n">
        <f aca="false">I96/I95-1</f>
        <v>0.0195000000000001</v>
      </c>
      <c r="V96" s="66" t="n">
        <f aca="false">J96/J95-1</f>
        <v>0.0165</v>
      </c>
      <c r="W96" s="66" t="n">
        <f aca="false">K96/K95-1</f>
        <v>0.0145</v>
      </c>
      <c r="X96" s="66" t="n">
        <f aca="false">L96/L95-1</f>
        <v>0.0115000000000001</v>
      </c>
      <c r="Y96" s="66" t="n">
        <f aca="false">M96/M95-1</f>
        <v>0.0195000000000001</v>
      </c>
      <c r="Z96" s="67" t="n">
        <f aca="false">N96/N95-1</f>
        <v>0.0115000000000001</v>
      </c>
      <c r="AA96" s="138"/>
      <c r="AB96" s="229"/>
      <c r="AC96" s="229"/>
    </row>
    <row r="97" customFormat="false" ht="15" hidden="false" customHeight="true" outlineLevel="0" collapsed="false">
      <c r="B97" s="139" t="n">
        <v>2040</v>
      </c>
      <c r="C97" s="140" t="n">
        <v>5095.40885495306</v>
      </c>
      <c r="D97" s="141" t="n">
        <v>4896.23470276762</v>
      </c>
      <c r="E97" s="141" t="n">
        <v>4767.83532404513</v>
      </c>
      <c r="F97" s="237" t="n">
        <v>4580.67547515299</v>
      </c>
      <c r="G97" s="237" t="n">
        <v>5232.29354979457</v>
      </c>
      <c r="H97" s="237" t="n">
        <v>4433.59552738938</v>
      </c>
      <c r="I97" s="140" t="n">
        <v>3275.74899965364</v>
      </c>
      <c r="J97" s="141" t="n">
        <v>3147.70342993569</v>
      </c>
      <c r="K97" s="141" t="n">
        <v>3065.15772096919</v>
      </c>
      <c r="L97" s="141" t="n">
        <v>2944.83593615543</v>
      </c>
      <c r="M97" s="141" t="n">
        <v>3363.74976955439</v>
      </c>
      <c r="N97" s="141" t="n">
        <v>2850.28081693523</v>
      </c>
      <c r="O97" s="143" t="n">
        <f aca="false">C97/C96-1</f>
        <v>0.0375447500000001</v>
      </c>
      <c r="P97" s="66" t="n">
        <f aca="false">D97/D96-1</f>
        <v>0.03449225</v>
      </c>
      <c r="Q97" s="66" t="n">
        <f aca="false">E97/E96-1</f>
        <v>0.03245725</v>
      </c>
      <c r="R97" s="66" t="n">
        <f aca="false">F97/F96-1</f>
        <v>0.0294047500000001</v>
      </c>
      <c r="S97" s="66" t="n">
        <f aca="false">G97/G96-1</f>
        <v>0.0375447500000001</v>
      </c>
      <c r="T97" s="144" t="n">
        <f aca="false">H97/H96-1</f>
        <v>0.0294047500000001</v>
      </c>
      <c r="U97" s="143" t="n">
        <f aca="false">I97/I96-1</f>
        <v>0.0197000000000001</v>
      </c>
      <c r="V97" s="66" t="n">
        <f aca="false">J97/J96-1</f>
        <v>0.0166999999999999</v>
      </c>
      <c r="W97" s="66" t="n">
        <f aca="false">K97/K96-1</f>
        <v>0.0146999999999999</v>
      </c>
      <c r="X97" s="66" t="n">
        <f aca="false">L97/L96-1</f>
        <v>0.0117</v>
      </c>
      <c r="Y97" s="66" t="n">
        <f aca="false">M97/M96-1</f>
        <v>0.0197000000000001</v>
      </c>
      <c r="Z97" s="67" t="n">
        <f aca="false">N97/N96-1</f>
        <v>0.0117</v>
      </c>
      <c r="AA97" s="138"/>
      <c r="AB97" s="229"/>
      <c r="AC97" s="229"/>
    </row>
    <row r="98" customFormat="false" ht="15" hidden="false" customHeight="true" outlineLevel="0" collapsed="false">
      <c r="B98" s="139" t="n">
        <v>2041</v>
      </c>
      <c r="C98" s="140" t="n">
        <v>5286.71470656006</v>
      </c>
      <c r="D98" s="141" t="n">
        <v>5065.11685419415</v>
      </c>
      <c r="E98" s="141" t="n">
        <v>4922.5861471165</v>
      </c>
      <c r="F98" s="237" t="n">
        <v>4715.36909233099</v>
      </c>
      <c r="G98" s="237" t="n">
        <v>5428.73870304822</v>
      </c>
      <c r="H98" s="237" t="n">
        <v>4563.96429547339</v>
      </c>
      <c r="I98" s="140" t="n">
        <v>3340.28125494682</v>
      </c>
      <c r="J98" s="141" t="n">
        <v>3200.27007721562</v>
      </c>
      <c r="K98" s="141" t="n">
        <v>3110.21553946743</v>
      </c>
      <c r="L98" s="141" t="n">
        <v>2979.29051660845</v>
      </c>
      <c r="M98" s="141" t="n">
        <v>3430.01564001461</v>
      </c>
      <c r="N98" s="141" t="n">
        <v>2883.62910249338</v>
      </c>
      <c r="O98" s="143" t="n">
        <f aca="false">C98/C97-1</f>
        <v>0.0375447500000001</v>
      </c>
      <c r="P98" s="66" t="n">
        <f aca="false">D98/D97-1</f>
        <v>0.03449225</v>
      </c>
      <c r="Q98" s="66" t="n">
        <f aca="false">E98/E97-1</f>
        <v>0.03245725</v>
      </c>
      <c r="R98" s="66" t="n">
        <f aca="false">F98/F97-1</f>
        <v>0.0294047500000001</v>
      </c>
      <c r="S98" s="66" t="n">
        <f aca="false">G98/G97-1</f>
        <v>0.0375447500000001</v>
      </c>
      <c r="T98" s="144" t="n">
        <f aca="false">H98/H97-1</f>
        <v>0.0294047500000001</v>
      </c>
      <c r="U98" s="143" t="n">
        <f aca="false">I98/I97-1</f>
        <v>0.0197000000000001</v>
      </c>
      <c r="V98" s="66" t="n">
        <f aca="false">J98/J97-1</f>
        <v>0.0166999999999999</v>
      </c>
      <c r="W98" s="66" t="n">
        <f aca="false">K98/K97-1</f>
        <v>0.0146999999999999</v>
      </c>
      <c r="X98" s="66" t="n">
        <f aca="false">L98/L97-1</f>
        <v>0.0117</v>
      </c>
      <c r="Y98" s="66" t="n">
        <f aca="false">M98/M97-1</f>
        <v>0.0197000000000001</v>
      </c>
      <c r="Z98" s="67" t="n">
        <f aca="false">N98/N97-1</f>
        <v>0.0117</v>
      </c>
      <c r="AA98" s="138"/>
      <c r="AB98" s="229"/>
      <c r="AC98" s="229"/>
    </row>
    <row r="99" customFormat="false" ht="15" hidden="false" customHeight="true" outlineLevel="0" collapsed="false">
      <c r="B99" s="139" t="n">
        <v>2042</v>
      </c>
      <c r="C99" s="140" t="n">
        <v>5484.1272420964</v>
      </c>
      <c r="D99" s="141" t="n">
        <v>5238.7933797284</v>
      </c>
      <c r="E99" s="141" t="n">
        <v>5081.35801005906</v>
      </c>
      <c r="F99" s="237" t="n">
        <v>4853.06376403842</v>
      </c>
      <c r="G99" s="237" t="n">
        <v>5631.45459214342</v>
      </c>
      <c r="H99" s="237" t="n">
        <v>4697.23775785658</v>
      </c>
      <c r="I99" s="140" t="n">
        <v>3405.41673941828</v>
      </c>
      <c r="J99" s="141" t="n">
        <v>3253.07453348968</v>
      </c>
      <c r="K99" s="141" t="n">
        <v>3155.31366478971</v>
      </c>
      <c r="L99" s="141" t="n">
        <v>3013.55235754945</v>
      </c>
      <c r="M99" s="141" t="n">
        <v>3496.90094499489</v>
      </c>
      <c r="N99" s="141" t="n">
        <v>2916.79083717205</v>
      </c>
      <c r="O99" s="143" t="n">
        <f aca="false">C99/C98-1</f>
        <v>0.0373412500000001</v>
      </c>
      <c r="P99" s="66" t="n">
        <f aca="false">D99/D98-1</f>
        <v>0.03428875</v>
      </c>
      <c r="Q99" s="66" t="n">
        <f aca="false">E99/E98-1</f>
        <v>0.03225375</v>
      </c>
      <c r="R99" s="66" t="n">
        <f aca="false">F99/F98-1</f>
        <v>0.0292012500000001</v>
      </c>
      <c r="S99" s="66" t="n">
        <f aca="false">G99/G98-1</f>
        <v>0.0373412500000001</v>
      </c>
      <c r="T99" s="144" t="n">
        <f aca="false">H99/H98-1</f>
        <v>0.0292012500000001</v>
      </c>
      <c r="U99" s="143" t="n">
        <f aca="false">I99/I98-1</f>
        <v>0.0195000000000001</v>
      </c>
      <c r="V99" s="66" t="n">
        <f aca="false">J99/J98-1</f>
        <v>0.0165</v>
      </c>
      <c r="W99" s="66" t="n">
        <f aca="false">K99/K98-1</f>
        <v>0.0145</v>
      </c>
      <c r="X99" s="66" t="n">
        <f aca="false">L99/L98-1</f>
        <v>0.0115000000000001</v>
      </c>
      <c r="Y99" s="66" t="n">
        <f aca="false">M99/M98-1</f>
        <v>0.0195000000000001</v>
      </c>
      <c r="Z99" s="67" t="n">
        <f aca="false">N99/N98-1</f>
        <v>0.0115000000000001</v>
      </c>
      <c r="AA99" s="138"/>
      <c r="AB99" s="229"/>
      <c r="AC99" s="229"/>
    </row>
    <row r="100" customFormat="false" ht="15" hidden="false" customHeight="true" outlineLevel="0" collapsed="false">
      <c r="B100" s="139" t="n">
        <v>2043</v>
      </c>
      <c r="C100" s="140" t="n">
        <v>5686.12135874091</v>
      </c>
      <c r="D100" s="141" t="n">
        <v>5415.75982009563</v>
      </c>
      <c r="E100" s="141" t="n">
        <v>5242.66572008838</v>
      </c>
      <c r="F100" s="237" t="n">
        <v>4992.3102960881</v>
      </c>
      <c r="G100" s="237" t="n">
        <v>5838.87514340854</v>
      </c>
      <c r="H100" s="237" t="n">
        <v>4832.01325222388</v>
      </c>
      <c r="I100" s="140" t="n">
        <v>3470.11965746723</v>
      </c>
      <c r="J100" s="141" t="n">
        <v>3305.12372602551</v>
      </c>
      <c r="K100" s="141" t="n">
        <v>3199.48805609677</v>
      </c>
      <c r="L100" s="141" t="n">
        <v>3046.70143348249</v>
      </c>
      <c r="M100" s="141" t="n">
        <v>3563.3420629498</v>
      </c>
      <c r="N100" s="141" t="n">
        <v>2948.87553638094</v>
      </c>
      <c r="O100" s="143" t="n">
        <f aca="false">C100/C99-1</f>
        <v>0.0368325</v>
      </c>
      <c r="P100" s="66" t="n">
        <f aca="false">D100/D99-1</f>
        <v>0.0337800000000001</v>
      </c>
      <c r="Q100" s="66" t="n">
        <f aca="false">E100/E99-1</f>
        <v>0.0317450000000001</v>
      </c>
      <c r="R100" s="66" t="n">
        <f aca="false">F100/F99-1</f>
        <v>0.0286925</v>
      </c>
      <c r="S100" s="66" t="n">
        <f aca="false">G100/G99-1</f>
        <v>0.0368325</v>
      </c>
      <c r="T100" s="144" t="n">
        <f aca="false">H100/H99-1</f>
        <v>0.0286925</v>
      </c>
      <c r="U100" s="143" t="n">
        <f aca="false">I100/I99-1</f>
        <v>0.0189999999999999</v>
      </c>
      <c r="V100" s="66" t="n">
        <f aca="false">J100/J99-1</f>
        <v>0.016</v>
      </c>
      <c r="W100" s="66" t="n">
        <f aca="false">K100/K99-1</f>
        <v>0.014</v>
      </c>
      <c r="X100" s="66" t="n">
        <f aca="false">L100/L99-1</f>
        <v>0.0109999999999999</v>
      </c>
      <c r="Y100" s="66" t="n">
        <f aca="false">M100/M99-1</f>
        <v>0.0189999999999999</v>
      </c>
      <c r="Z100" s="67" t="n">
        <f aca="false">N100/N99-1</f>
        <v>0.0109999999999999</v>
      </c>
      <c r="AA100" s="138"/>
      <c r="AB100" s="229"/>
      <c r="AC100" s="229"/>
    </row>
    <row r="101" customFormat="false" ht="15" hidden="false" customHeight="true" outlineLevel="0" collapsed="false">
      <c r="B101" s="139" t="n">
        <v>2044</v>
      </c>
      <c r="C101" s="140" t="n">
        <v>5895.55542368674</v>
      </c>
      <c r="D101" s="141" t="n">
        <v>5598.70418681846</v>
      </c>
      <c r="E101" s="141" t="n">
        <v>5409.09414337259</v>
      </c>
      <c r="F101" s="237" t="n">
        <v>5135.5521592586</v>
      </c>
      <c r="G101" s="237" t="n">
        <v>6053.93551212813</v>
      </c>
      <c r="H101" s="237" t="n">
        <v>4970.65579246331</v>
      </c>
      <c r="I101" s="140" t="n">
        <v>3536.0519309591</v>
      </c>
      <c r="J101" s="141" t="n">
        <v>3358.00570564192</v>
      </c>
      <c r="K101" s="141" t="n">
        <v>3244.28088888212</v>
      </c>
      <c r="L101" s="141" t="n">
        <v>3080.2151492508</v>
      </c>
      <c r="M101" s="141" t="n">
        <v>3631.04556214584</v>
      </c>
      <c r="N101" s="141" t="n">
        <v>2981.31316728113</v>
      </c>
      <c r="O101" s="143" t="n">
        <f aca="false">C101/C100-1</f>
        <v>0.0368325</v>
      </c>
      <c r="P101" s="66" t="n">
        <f aca="false">D101/D100-1</f>
        <v>0.0337800000000001</v>
      </c>
      <c r="Q101" s="66" t="n">
        <f aca="false">E101/E100-1</f>
        <v>0.0317450000000001</v>
      </c>
      <c r="R101" s="66" t="n">
        <f aca="false">F101/F100-1</f>
        <v>0.0286925</v>
      </c>
      <c r="S101" s="66" t="n">
        <f aca="false">G101/G100-1</f>
        <v>0.0368325</v>
      </c>
      <c r="T101" s="144" t="n">
        <f aca="false">H101/H100-1</f>
        <v>0.0286925</v>
      </c>
      <c r="U101" s="143" t="n">
        <f aca="false">I101/I100-1</f>
        <v>0.0189999999999999</v>
      </c>
      <c r="V101" s="66" t="n">
        <f aca="false">J101/J100-1</f>
        <v>0.016</v>
      </c>
      <c r="W101" s="66" t="n">
        <f aca="false">K101/K100-1</f>
        <v>0.014</v>
      </c>
      <c r="X101" s="66" t="n">
        <f aca="false">L101/L100-1</f>
        <v>0.0109999999999999</v>
      </c>
      <c r="Y101" s="66" t="n">
        <f aca="false">M101/M100-1</f>
        <v>0.0189999999999999</v>
      </c>
      <c r="Z101" s="67" t="n">
        <f aca="false">N101/N100-1</f>
        <v>0.0109999999999999</v>
      </c>
      <c r="AA101" s="138"/>
      <c r="AB101" s="229"/>
      <c r="AC101" s="229"/>
    </row>
    <row r="102" customFormat="false" ht="15" hidden="false" customHeight="true" outlineLevel="0" collapsed="false">
      <c r="B102" s="139" t="n">
        <v>2045</v>
      </c>
      <c r="C102" s="140" t="n">
        <v>6109.70410500788</v>
      </c>
      <c r="D102" s="141" t="n">
        <v>5784.98007349414</v>
      </c>
      <c r="E102" s="141" t="n">
        <v>5578.05396030851</v>
      </c>
      <c r="F102" s="237" t="n">
        <v>5280.29127742711</v>
      </c>
      <c r="G102" s="237" t="n">
        <v>6273.8371521868</v>
      </c>
      <c r="H102" s="237" t="n">
        <v>5110.74751265415</v>
      </c>
      <c r="I102" s="140" t="n">
        <v>3601.46889168185</v>
      </c>
      <c r="J102" s="141" t="n">
        <v>3410.05479407937</v>
      </c>
      <c r="K102" s="141" t="n">
        <v>3288.07868088203</v>
      </c>
      <c r="L102" s="141" t="n">
        <v>3112.55740831793</v>
      </c>
      <c r="M102" s="141" t="n">
        <v>3698.21990504554</v>
      </c>
      <c r="N102" s="141" t="n">
        <v>3012.61695553758</v>
      </c>
      <c r="O102" s="143" t="n">
        <f aca="false">C102/C101-1</f>
        <v>0.03632375</v>
      </c>
      <c r="P102" s="66" t="n">
        <f aca="false">D102/D101-1</f>
        <v>0.0332712500000001</v>
      </c>
      <c r="Q102" s="66" t="n">
        <f aca="false">E102/E101-1</f>
        <v>0.0312362500000001</v>
      </c>
      <c r="R102" s="66" t="n">
        <f aca="false">F102/F101-1</f>
        <v>0.0281837499999999</v>
      </c>
      <c r="S102" s="66" t="n">
        <f aca="false">G102/G101-1</f>
        <v>0.03632375</v>
      </c>
      <c r="T102" s="144" t="n">
        <f aca="false">H102/H101-1</f>
        <v>0.0281837499999999</v>
      </c>
      <c r="U102" s="143" t="n">
        <f aca="false">I102/I101-1</f>
        <v>0.0185</v>
      </c>
      <c r="V102" s="66" t="n">
        <f aca="false">J102/J101-1</f>
        <v>0.0155000000000001</v>
      </c>
      <c r="W102" s="66" t="n">
        <f aca="false">K102/K101-1</f>
        <v>0.0135000000000001</v>
      </c>
      <c r="X102" s="66" t="n">
        <f aca="false">L102/L101-1</f>
        <v>0.0105</v>
      </c>
      <c r="Y102" s="66" t="n">
        <f aca="false">M102/M101-1</f>
        <v>0.0185</v>
      </c>
      <c r="Z102" s="67" t="n">
        <f aca="false">N102/N101-1</f>
        <v>0.0105</v>
      </c>
      <c r="AA102" s="138"/>
      <c r="AB102" s="229"/>
      <c r="AC102" s="229"/>
    </row>
    <row r="103" customFormat="false" ht="15" hidden="false" customHeight="true" outlineLevel="0" collapsed="false">
      <c r="B103" s="139" t="n">
        <v>2046</v>
      </c>
      <c r="C103" s="140" t="n">
        <v>6329.14481992142</v>
      </c>
      <c r="D103" s="141" t="n">
        <v>5975.09910487447</v>
      </c>
      <c r="E103" s="141" t="n">
        <v>5750.02118036435</v>
      </c>
      <c r="F103" s="237" t="n">
        <v>5426.96060816738</v>
      </c>
      <c r="G103" s="237" t="n">
        <v>6499.1729927226</v>
      </c>
      <c r="H103" s="237" t="n">
        <v>5252.70746862627</v>
      </c>
      <c r="I103" s="140" t="n">
        <v>3666.65547862129</v>
      </c>
      <c r="J103" s="141" t="n">
        <v>3461.54662146997</v>
      </c>
      <c r="K103" s="141" t="n">
        <v>3331.15251160158</v>
      </c>
      <c r="L103" s="141" t="n">
        <v>3143.99423814194</v>
      </c>
      <c r="M103" s="141" t="n">
        <v>3765.15768532687</v>
      </c>
      <c r="N103" s="141" t="n">
        <v>3043.04438678851</v>
      </c>
      <c r="O103" s="143" t="n">
        <f aca="false">C103/C102-1</f>
        <v>0.0359167500000002</v>
      </c>
      <c r="P103" s="66" t="n">
        <f aca="false">D103/D102-1</f>
        <v>0.03286425</v>
      </c>
      <c r="Q103" s="66" t="n">
        <f aca="false">E103/E102-1</f>
        <v>0.0308292500000003</v>
      </c>
      <c r="R103" s="66" t="n">
        <f aca="false">F103/F102-1</f>
        <v>0.0277767500000001</v>
      </c>
      <c r="S103" s="66" t="n">
        <f aca="false">G103/G102-1</f>
        <v>0.0359167500000002</v>
      </c>
      <c r="T103" s="144" t="n">
        <f aca="false">H103/H102-1</f>
        <v>0.0277767500000001</v>
      </c>
      <c r="U103" s="143" t="n">
        <f aca="false">I103/I102-1</f>
        <v>0.0181</v>
      </c>
      <c r="V103" s="66" t="n">
        <f aca="false">J103/J102-1</f>
        <v>0.0150999999999999</v>
      </c>
      <c r="W103" s="66" t="n">
        <f aca="false">K103/K102-1</f>
        <v>0.0131000000000001</v>
      </c>
      <c r="X103" s="66" t="n">
        <f aca="false">L103/L102-1</f>
        <v>0.0101</v>
      </c>
      <c r="Y103" s="66" t="n">
        <f aca="false">M103/M102-1</f>
        <v>0.0181</v>
      </c>
      <c r="Z103" s="67" t="n">
        <f aca="false">N103/N102-1</f>
        <v>0.0101</v>
      </c>
      <c r="AA103" s="138"/>
      <c r="AB103" s="229"/>
      <c r="AC103" s="229"/>
    </row>
    <row r="104" customFormat="false" ht="15" hidden="false" customHeight="true" outlineLevel="0" collapsed="false">
      <c r="B104" s="139" t="n">
        <v>2047</v>
      </c>
      <c r="C104" s="140" t="n">
        <v>6557.75511310319</v>
      </c>
      <c r="D104" s="141" t="n">
        <v>6172.68218829969</v>
      </c>
      <c r="E104" s="141" t="n">
        <v>5928.46015014931</v>
      </c>
      <c r="F104" s="237" t="n">
        <v>5578.80832272406</v>
      </c>
      <c r="G104" s="237" t="n">
        <v>6733.92474601299</v>
      </c>
      <c r="H104" s="237" t="n">
        <v>5399.6795367753</v>
      </c>
      <c r="I104" s="140" t="n">
        <v>3733.75527388006</v>
      </c>
      <c r="J104" s="141" t="n">
        <v>3514.50828477846</v>
      </c>
      <c r="K104" s="141" t="n">
        <v>3375.45684000589</v>
      </c>
      <c r="L104" s="141" t="n">
        <v>3176.3773787948</v>
      </c>
      <c r="M104" s="141" t="n">
        <v>3834.06007096835</v>
      </c>
      <c r="N104" s="141" t="n">
        <v>3074.38774397243</v>
      </c>
      <c r="O104" s="143" t="n">
        <f aca="false">C104/C103-1</f>
        <v>0.03612025</v>
      </c>
      <c r="P104" s="66" t="n">
        <f aca="false">D104/D103-1</f>
        <v>0.0330677500000001</v>
      </c>
      <c r="Q104" s="66" t="n">
        <f aca="false">E104/E103-1</f>
        <v>0.0310327500000001</v>
      </c>
      <c r="R104" s="66" t="n">
        <f aca="false">F104/F103-1</f>
        <v>0.0279802500000001</v>
      </c>
      <c r="S104" s="66" t="n">
        <f aca="false">G104/G103-1</f>
        <v>0.03612025</v>
      </c>
      <c r="T104" s="144" t="n">
        <f aca="false">H104/H103-1</f>
        <v>0.0279802500000001</v>
      </c>
      <c r="U104" s="143" t="n">
        <f aca="false">I104/I103-1</f>
        <v>0.0183</v>
      </c>
      <c r="V104" s="66" t="n">
        <f aca="false">J104/J103-1</f>
        <v>0.0153000000000001</v>
      </c>
      <c r="W104" s="66" t="n">
        <f aca="false">K104/K103-1</f>
        <v>0.0133000000000001</v>
      </c>
      <c r="X104" s="66" t="n">
        <f aca="false">L104/L103-1</f>
        <v>0.0103</v>
      </c>
      <c r="Y104" s="66" t="n">
        <f aca="false">M104/M103-1</f>
        <v>0.0183</v>
      </c>
      <c r="Z104" s="67" t="n">
        <f aca="false">N104/N103-1</f>
        <v>0.0103</v>
      </c>
      <c r="AA104" s="138"/>
      <c r="AB104" s="229"/>
      <c r="AC104" s="229"/>
    </row>
    <row r="105" customFormat="false" ht="15" hidden="false" customHeight="true" outlineLevel="0" collapsed="false">
      <c r="B105" s="139" t="n">
        <v>2048</v>
      </c>
      <c r="C105" s="140" t="n">
        <v>6796.62462197553</v>
      </c>
      <c r="D105" s="141" t="n">
        <v>6378.68311096981</v>
      </c>
      <c r="E105" s="141" t="n">
        <v>6114.24623433469</v>
      </c>
      <c r="F105" s="237" t="n">
        <v>5736.60770553647</v>
      </c>
      <c r="G105" s="237" t="n">
        <v>6979.21132184889</v>
      </c>
      <c r="H105" s="237" t="n">
        <v>5552.41217231275</v>
      </c>
      <c r="I105" s="140" t="n">
        <v>3803.20312197423</v>
      </c>
      <c r="J105" s="141" t="n">
        <v>3569.334614021</v>
      </c>
      <c r="K105" s="141" t="n">
        <v>3421.36305302997</v>
      </c>
      <c r="L105" s="141" t="n">
        <v>3210.04697901003</v>
      </c>
      <c r="M105" s="141" t="n">
        <v>3905.37358828836</v>
      </c>
      <c r="N105" s="141" t="n">
        <v>3106.97625405854</v>
      </c>
      <c r="O105" s="143" t="n">
        <f aca="false">C105/C104-1</f>
        <v>0.0364255</v>
      </c>
      <c r="P105" s="66" t="n">
        <f aca="false">D105/D104-1</f>
        <v>0.0333730000000001</v>
      </c>
      <c r="Q105" s="66" t="n">
        <f aca="false">E105/E104-1</f>
        <v>0.0313380000000001</v>
      </c>
      <c r="R105" s="66" t="n">
        <f aca="false">F105/F104-1</f>
        <v>0.0282855</v>
      </c>
      <c r="S105" s="66" t="n">
        <f aca="false">G105/G104-1</f>
        <v>0.0364255</v>
      </c>
      <c r="T105" s="144" t="n">
        <f aca="false">H105/H104-1</f>
        <v>0.0282855</v>
      </c>
      <c r="U105" s="143" t="n">
        <f aca="false">I105/I104-1</f>
        <v>0.0186</v>
      </c>
      <c r="V105" s="66" t="n">
        <f aca="false">J105/J104-1</f>
        <v>0.0156000000000001</v>
      </c>
      <c r="W105" s="66" t="n">
        <f aca="false">K105/K104-1</f>
        <v>0.0136000000000001</v>
      </c>
      <c r="X105" s="66" t="n">
        <f aca="false">L105/L104-1</f>
        <v>0.0105999999999999</v>
      </c>
      <c r="Y105" s="66" t="n">
        <f aca="false">M105/M104-1</f>
        <v>0.0186</v>
      </c>
      <c r="Z105" s="67" t="n">
        <f aca="false">N105/N104-1</f>
        <v>0.0105999999999999</v>
      </c>
      <c r="AA105" s="138"/>
      <c r="AB105" s="229"/>
      <c r="AC105" s="229"/>
    </row>
    <row r="106" customFormat="false" ht="15" hidden="false" customHeight="true" outlineLevel="0" collapsed="false">
      <c r="B106" s="139" t="n">
        <v>2049</v>
      </c>
      <c r="C106" s="140" t="n">
        <v>7045.57818525387</v>
      </c>
      <c r="D106" s="141" t="n">
        <v>6592.85696444529</v>
      </c>
      <c r="E106" s="141" t="n">
        <v>6307.09873193495</v>
      </c>
      <c r="F106" s="237" t="n">
        <v>5900.0379224595</v>
      </c>
      <c r="G106" s="237" t="n">
        <v>7234.85285335689</v>
      </c>
      <c r="H106" s="237" t="n">
        <v>5710.59484268977</v>
      </c>
      <c r="I106" s="140" t="n">
        <v>3874.70334066734</v>
      </c>
      <c r="J106" s="141" t="n">
        <v>3625.73010092253</v>
      </c>
      <c r="K106" s="141" t="n">
        <v>3468.57786316178</v>
      </c>
      <c r="L106" s="141" t="n">
        <v>3244.71548638334</v>
      </c>
      <c r="M106" s="141" t="n">
        <v>3978.79461174818</v>
      </c>
      <c r="N106" s="141" t="n">
        <v>3140.53159760237</v>
      </c>
      <c r="O106" s="143" t="n">
        <f aca="false">C106/C105-1</f>
        <v>0.036629</v>
      </c>
      <c r="P106" s="66" t="n">
        <f aca="false">D106/D105-1</f>
        <v>0.0335765000000001</v>
      </c>
      <c r="Q106" s="66" t="n">
        <f aca="false">E106/E105-1</f>
        <v>0.0315415000000001</v>
      </c>
      <c r="R106" s="66" t="n">
        <f aca="false">F106/F105-1</f>
        <v>0.028489</v>
      </c>
      <c r="S106" s="66" t="n">
        <f aca="false">G106/G105-1</f>
        <v>0.036629</v>
      </c>
      <c r="T106" s="144" t="n">
        <f aca="false">H106/H105-1</f>
        <v>0.028489</v>
      </c>
      <c r="U106" s="143" t="n">
        <f aca="false">I106/I105-1</f>
        <v>0.0187999999999999</v>
      </c>
      <c r="V106" s="66" t="n">
        <f aca="false">J106/J105-1</f>
        <v>0.0158</v>
      </c>
      <c r="W106" s="66" t="n">
        <f aca="false">K106/K105-1</f>
        <v>0.0138</v>
      </c>
      <c r="X106" s="66" t="n">
        <f aca="false">L106/L105-1</f>
        <v>0.0107999999999999</v>
      </c>
      <c r="Y106" s="66" t="n">
        <f aca="false">M106/M105-1</f>
        <v>0.0187999999999999</v>
      </c>
      <c r="Z106" s="67" t="n">
        <f aca="false">N106/N105-1</f>
        <v>0.0107999999999999</v>
      </c>
      <c r="AA106" s="138"/>
      <c r="AB106" s="229"/>
      <c r="AC106" s="229"/>
    </row>
    <row r="107" customFormat="false" ht="15" hidden="false" customHeight="true" outlineLevel="0" collapsed="false">
      <c r="B107" s="139" t="n">
        <v>2050</v>
      </c>
      <c r="C107" s="140" t="n">
        <v>7300.78311828014</v>
      </c>
      <c r="D107" s="141" t="n">
        <v>6811.53873352746</v>
      </c>
      <c r="E107" s="141" t="n">
        <v>6503.46709740438</v>
      </c>
      <c r="F107" s="237" t="n">
        <v>6065.722787398</v>
      </c>
      <c r="G107" s="237" t="n">
        <v>7496.91369341118</v>
      </c>
      <c r="H107" s="237" t="n">
        <v>5870.95976706219</v>
      </c>
      <c r="I107" s="140" t="n">
        <v>3945.99788213562</v>
      </c>
      <c r="J107" s="141" t="n">
        <v>3681.56634447674</v>
      </c>
      <c r="K107" s="141" t="n">
        <v>3515.05680652815</v>
      </c>
      <c r="L107" s="141" t="n">
        <v>3278.46052744172</v>
      </c>
      <c r="M107" s="141" t="n">
        <v>4052.00443260435</v>
      </c>
      <c r="N107" s="141" t="n">
        <v>3173.19312621744</v>
      </c>
      <c r="O107" s="143" t="n">
        <f aca="false">C107/C106-1</f>
        <v>0.036222</v>
      </c>
      <c r="P107" s="66" t="n">
        <f aca="false">D107/D106-1</f>
        <v>0.0331695000000001</v>
      </c>
      <c r="Q107" s="66" t="n">
        <f aca="false">E107/E106-1</f>
        <v>0.0311345000000001</v>
      </c>
      <c r="R107" s="66" t="n">
        <f aca="false">F107/F106-1</f>
        <v>0.0280819999999999</v>
      </c>
      <c r="S107" s="66" t="n">
        <f aca="false">G107/G106-1</f>
        <v>0.036222</v>
      </c>
      <c r="T107" s="144" t="n">
        <f aca="false">H107/H106-1</f>
        <v>0.0280819999999999</v>
      </c>
      <c r="U107" s="143" t="n">
        <f aca="false">I107/I106-1</f>
        <v>0.0184</v>
      </c>
      <c r="V107" s="66" t="n">
        <f aca="false">J107/J106-1</f>
        <v>0.0154000000000001</v>
      </c>
      <c r="W107" s="66" t="n">
        <f aca="false">K107/K106-1</f>
        <v>0.0134000000000001</v>
      </c>
      <c r="X107" s="66" t="n">
        <f aca="false">L107/L106-1</f>
        <v>0.0104</v>
      </c>
      <c r="Y107" s="66" t="n">
        <f aca="false">M107/M106-1</f>
        <v>0.0184</v>
      </c>
      <c r="Z107" s="67" t="n">
        <f aca="false">N107/N106-1</f>
        <v>0.0104</v>
      </c>
      <c r="AA107" s="138"/>
      <c r="AB107" s="229"/>
      <c r="AC107" s="229"/>
    </row>
    <row r="108" customFormat="false" ht="15" hidden="false" customHeight="true" outlineLevel="0" collapsed="false">
      <c r="B108" s="139" t="n">
        <v>2051</v>
      </c>
      <c r="C108" s="140" t="n">
        <v>7563.74637502591</v>
      </c>
      <c r="D108" s="141" t="n">
        <v>7036.08791941693</v>
      </c>
      <c r="E108" s="141" t="n">
        <v>6704.6258381942</v>
      </c>
      <c r="F108" s="237" t="n">
        <v>6234.82604012648</v>
      </c>
      <c r="G108" s="237" t="n">
        <v>7766.94127927731</v>
      </c>
      <c r="H108" s="237" t="n">
        <v>6034.63331892823</v>
      </c>
      <c r="I108" s="140" t="n">
        <v>4017.81504359049</v>
      </c>
      <c r="J108" s="141" t="n">
        <v>3737.52615291279</v>
      </c>
      <c r="K108" s="141" t="n">
        <v>3561.45555637432</v>
      </c>
      <c r="L108" s="141" t="n">
        <v>3311.90082482163</v>
      </c>
      <c r="M108" s="141" t="n">
        <v>4125.75091327775</v>
      </c>
      <c r="N108" s="141" t="n">
        <v>3205.55969610486</v>
      </c>
      <c r="O108" s="143" t="n">
        <f aca="false">C108/C107-1</f>
        <v>0.0360185000000002</v>
      </c>
      <c r="P108" s="66" t="n">
        <f aca="false">D108/D107-1</f>
        <v>0.0329660000000003</v>
      </c>
      <c r="Q108" s="66" t="n">
        <f aca="false">E108/E107-1</f>
        <v>0.0309310000000003</v>
      </c>
      <c r="R108" s="66" t="n">
        <f aca="false">F108/F107-1</f>
        <v>0.0278785000000001</v>
      </c>
      <c r="S108" s="66" t="n">
        <f aca="false">G108/G107-1</f>
        <v>0.0360185000000002</v>
      </c>
      <c r="T108" s="144" t="n">
        <f aca="false">H108/H107-1</f>
        <v>0.0278785000000001</v>
      </c>
      <c r="U108" s="143" t="n">
        <f aca="false">I108/I107-1</f>
        <v>0.0182</v>
      </c>
      <c r="V108" s="66" t="n">
        <f aca="false">J108/J107-1</f>
        <v>0.0152000000000001</v>
      </c>
      <c r="W108" s="66" t="n">
        <f aca="false">K108/K107-1</f>
        <v>0.0132000000000001</v>
      </c>
      <c r="X108" s="66" t="n">
        <f aca="false">L108/L107-1</f>
        <v>0.0102</v>
      </c>
      <c r="Y108" s="66" t="n">
        <f aca="false">M108/M107-1</f>
        <v>0.0182</v>
      </c>
      <c r="Z108" s="67" t="n">
        <f aca="false">N108/N107-1</f>
        <v>0.0102</v>
      </c>
      <c r="AA108" s="138"/>
      <c r="AB108" s="229"/>
      <c r="AC108" s="229"/>
    </row>
    <row r="109" customFormat="false" ht="15" hidden="false" customHeight="true" outlineLevel="0" collapsed="false">
      <c r="B109" s="139" t="n">
        <v>2052</v>
      </c>
      <c r="C109" s="140" t="n">
        <v>7837.7203962221</v>
      </c>
      <c r="D109" s="141" t="n">
        <v>7269.47143766003</v>
      </c>
      <c r="E109" s="141" t="n">
        <v>6913.37101135346</v>
      </c>
      <c r="F109" s="237" t="n">
        <v>6409.91242498531</v>
      </c>
      <c r="G109" s="237" t="n">
        <v>8048.2754262953</v>
      </c>
      <c r="H109" s="237" t="n">
        <v>6204.09789179037</v>
      </c>
      <c r="I109" s="140" t="n">
        <v>4091.74284039255</v>
      </c>
      <c r="J109" s="141" t="n">
        <v>3795.08405566765</v>
      </c>
      <c r="K109" s="141" t="n">
        <v>3609.17906082974</v>
      </c>
      <c r="L109" s="141" t="n">
        <v>3346.34459339977</v>
      </c>
      <c r="M109" s="141" t="n">
        <v>4201.66473008206</v>
      </c>
      <c r="N109" s="141" t="n">
        <v>3238.89751694435</v>
      </c>
      <c r="O109" s="143" t="n">
        <f aca="false">C109/C108-1</f>
        <v>0.036222</v>
      </c>
      <c r="P109" s="66" t="n">
        <f aca="false">D109/D108-1</f>
        <v>0.0331695000000001</v>
      </c>
      <c r="Q109" s="66" t="n">
        <f aca="false">E109/E108-1</f>
        <v>0.0311345000000001</v>
      </c>
      <c r="R109" s="66" t="n">
        <f aca="false">F109/F108-1</f>
        <v>0.0280819999999999</v>
      </c>
      <c r="S109" s="66" t="n">
        <f aca="false">G109/G108-1</f>
        <v>0.036222</v>
      </c>
      <c r="T109" s="144" t="n">
        <f aca="false">H109/H108-1</f>
        <v>0.0280819999999999</v>
      </c>
      <c r="U109" s="143" t="n">
        <f aca="false">I109/I108-1</f>
        <v>0.0184</v>
      </c>
      <c r="V109" s="66" t="n">
        <f aca="false">J109/J108-1</f>
        <v>0.0154000000000001</v>
      </c>
      <c r="W109" s="66" t="n">
        <f aca="false">K109/K108-1</f>
        <v>0.0134000000000001</v>
      </c>
      <c r="X109" s="66" t="n">
        <f aca="false">L109/L108-1</f>
        <v>0.0104</v>
      </c>
      <c r="Y109" s="66" t="n">
        <f aca="false">M109/M108-1</f>
        <v>0.0184</v>
      </c>
      <c r="Z109" s="67" t="n">
        <f aca="false">N109/N108-1</f>
        <v>0.0104</v>
      </c>
      <c r="AA109" s="138"/>
      <c r="AB109" s="229"/>
      <c r="AC109" s="229"/>
    </row>
    <row r="110" customFormat="false" ht="15" hidden="false" customHeight="true" outlineLevel="0" collapsed="false">
      <c r="B110" s="139" t="n">
        <v>2053</v>
      </c>
      <c r="C110" s="140" t="n">
        <v>8124.01076856501</v>
      </c>
      <c r="D110" s="141" t="n">
        <v>7512.81517666784</v>
      </c>
      <c r="E110" s="141" t="n">
        <v>7130.72566760766</v>
      </c>
      <c r="F110" s="237" t="n">
        <v>6591.87221147148</v>
      </c>
      <c r="G110" s="237" t="n">
        <v>8342.25679486044</v>
      </c>
      <c r="H110" s="237" t="n">
        <v>6380.2151696691</v>
      </c>
      <c r="I110" s="140" t="n">
        <v>4168.2584315079</v>
      </c>
      <c r="J110" s="141" t="n">
        <v>3854.66687534163</v>
      </c>
      <c r="K110" s="141" t="n">
        <v>3658.6248139631</v>
      </c>
      <c r="L110" s="141" t="n">
        <v>3382.15048054915</v>
      </c>
      <c r="M110" s="141" t="n">
        <v>4280.23586053459</v>
      </c>
      <c r="N110" s="141" t="n">
        <v>3273.55372037565</v>
      </c>
      <c r="O110" s="143" t="n">
        <f aca="false">C110/C109-1</f>
        <v>0.03652725</v>
      </c>
      <c r="P110" s="66" t="n">
        <f aca="false">D110/D109-1</f>
        <v>0.0334747500000001</v>
      </c>
      <c r="Q110" s="66" t="n">
        <f aca="false">E110/E109-1</f>
        <v>0.0314397500000001</v>
      </c>
      <c r="R110" s="66" t="n">
        <f aca="false">F110/F109-1</f>
        <v>0.02838725</v>
      </c>
      <c r="S110" s="66" t="n">
        <f aca="false">G110/G109-1</f>
        <v>0.03652725</v>
      </c>
      <c r="T110" s="144" t="n">
        <f aca="false">H110/H109-1</f>
        <v>0.02838725</v>
      </c>
      <c r="U110" s="143" t="n">
        <f aca="false">I110/I109-1</f>
        <v>0.0186999999999999</v>
      </c>
      <c r="V110" s="66" t="n">
        <f aca="false">J110/J109-1</f>
        <v>0.0157</v>
      </c>
      <c r="W110" s="66" t="n">
        <f aca="false">K110/K109-1</f>
        <v>0.0137</v>
      </c>
      <c r="X110" s="66" t="n">
        <f aca="false">L110/L109-1</f>
        <v>0.0106999999999999</v>
      </c>
      <c r="Y110" s="66" t="n">
        <f aca="false">M110/M109-1</f>
        <v>0.0186999999999999</v>
      </c>
      <c r="Z110" s="67" t="n">
        <f aca="false">N110/N109-1</f>
        <v>0.0106999999999999</v>
      </c>
      <c r="AA110" s="138"/>
      <c r="AB110" s="229"/>
      <c r="AC110" s="229"/>
    </row>
    <row r="111" customFormat="false" ht="15" hidden="false" customHeight="true" outlineLevel="0" collapsed="false">
      <c r="B111" s="139" t="n">
        <v>2054</v>
      </c>
      <c r="C111" s="140" t="n">
        <v>8421.58515900677</v>
      </c>
      <c r="D111" s="141" t="n">
        <v>7765.06921544723</v>
      </c>
      <c r="E111" s="141" t="n">
        <v>7355.63945125251</v>
      </c>
      <c r="F111" s="237" t="n">
        <v>6779.66805890409</v>
      </c>
      <c r="G111" s="237" t="n">
        <v>8647.82531899939</v>
      </c>
      <c r="H111" s="237" t="n">
        <v>6561.9811196378</v>
      </c>
      <c r="I111" s="140" t="n">
        <v>4246.62169002024</v>
      </c>
      <c r="J111" s="141" t="n">
        <v>3915.57061197203</v>
      </c>
      <c r="K111" s="141" t="n">
        <v>3709.11383639579</v>
      </c>
      <c r="L111" s="141" t="n">
        <v>3418.67770573908</v>
      </c>
      <c r="M111" s="141" t="n">
        <v>4360.70429471264</v>
      </c>
      <c r="N111" s="141" t="n">
        <v>3308.90810055571</v>
      </c>
      <c r="O111" s="143" t="n">
        <f aca="false">C111/C110-1</f>
        <v>0.036629</v>
      </c>
      <c r="P111" s="66" t="n">
        <f aca="false">D111/D110-1</f>
        <v>0.0335765000000001</v>
      </c>
      <c r="Q111" s="66" t="n">
        <f aca="false">E111/E110-1</f>
        <v>0.0315415000000001</v>
      </c>
      <c r="R111" s="66" t="n">
        <f aca="false">F111/F110-1</f>
        <v>0.028489</v>
      </c>
      <c r="S111" s="66" t="n">
        <f aca="false">G111/G110-1</f>
        <v>0.036629</v>
      </c>
      <c r="T111" s="144" t="n">
        <f aca="false">H111/H110-1</f>
        <v>0.028489</v>
      </c>
      <c r="U111" s="143" t="n">
        <f aca="false">I111/I110-1</f>
        <v>0.0187999999999999</v>
      </c>
      <c r="V111" s="66" t="n">
        <f aca="false">J111/J110-1</f>
        <v>0.0158</v>
      </c>
      <c r="W111" s="66" t="n">
        <f aca="false">K111/K110-1</f>
        <v>0.0138</v>
      </c>
      <c r="X111" s="66" t="n">
        <f aca="false">L111/L110-1</f>
        <v>0.0107999999999999</v>
      </c>
      <c r="Y111" s="66" t="n">
        <f aca="false">M111/M110-1</f>
        <v>0.0187999999999999</v>
      </c>
      <c r="Z111" s="67" t="n">
        <f aca="false">N111/N110-1</f>
        <v>0.0107999999999999</v>
      </c>
      <c r="AA111" s="138"/>
      <c r="AB111" s="229"/>
      <c r="AC111" s="229"/>
    </row>
    <row r="112" customFormat="false" ht="15" hidden="false" customHeight="true" outlineLevel="0" collapsed="false">
      <c r="B112" s="139" t="n">
        <v>2055</v>
      </c>
      <c r="C112" s="140" t="n">
        <v>8730.05940179603</v>
      </c>
      <c r="D112" s="141" t="n">
        <v>8025.79306195969</v>
      </c>
      <c r="E112" s="141" t="n">
        <v>7587.64735300419</v>
      </c>
      <c r="F112" s="237" t="n">
        <v>6972.81402223421</v>
      </c>
      <c r="G112" s="237" t="n">
        <v>8964.58651260902</v>
      </c>
      <c r="H112" s="237" t="n">
        <v>6748.92539975516</v>
      </c>
      <c r="I112" s="140" t="n">
        <v>4326.45817779262</v>
      </c>
      <c r="J112" s="141" t="n">
        <v>3977.43662764118</v>
      </c>
      <c r="K112" s="141" t="n">
        <v>3760.29960733806</v>
      </c>
      <c r="L112" s="141" t="n">
        <v>3455.59942496106</v>
      </c>
      <c r="M112" s="141" t="n">
        <v>4442.68553545324</v>
      </c>
      <c r="N112" s="141" t="n">
        <v>3344.64430804171</v>
      </c>
      <c r="O112" s="143" t="n">
        <f aca="false">C112/C111-1</f>
        <v>0.036629</v>
      </c>
      <c r="P112" s="66" t="n">
        <f aca="false">D112/D111-1</f>
        <v>0.0335765000000001</v>
      </c>
      <c r="Q112" s="66" t="n">
        <f aca="false">E112/E111-1</f>
        <v>0.0315415000000001</v>
      </c>
      <c r="R112" s="66" t="n">
        <f aca="false">F112/F111-1</f>
        <v>0.028489</v>
      </c>
      <c r="S112" s="66" t="n">
        <f aca="false">G112/G111-1</f>
        <v>0.036629</v>
      </c>
      <c r="T112" s="144" t="n">
        <f aca="false">H112/H111-1</f>
        <v>0.028489</v>
      </c>
      <c r="U112" s="143" t="n">
        <f aca="false">I112/I111-1</f>
        <v>0.0187999999999999</v>
      </c>
      <c r="V112" s="66" t="n">
        <f aca="false">J112/J111-1</f>
        <v>0.0158</v>
      </c>
      <c r="W112" s="66" t="n">
        <f aca="false">K112/K111-1</f>
        <v>0.0138</v>
      </c>
      <c r="X112" s="66" t="n">
        <f aca="false">L112/L111-1</f>
        <v>0.0107999999999999</v>
      </c>
      <c r="Y112" s="66" t="n">
        <f aca="false">M112/M111-1</f>
        <v>0.0187999999999999</v>
      </c>
      <c r="Z112" s="67" t="n">
        <f aca="false">N112/N111-1</f>
        <v>0.0107999999999999</v>
      </c>
      <c r="AA112" s="138"/>
      <c r="AB112" s="229"/>
      <c r="AC112" s="229"/>
    </row>
    <row r="113" customFormat="false" ht="15" hidden="false" customHeight="true" outlineLevel="0" collapsed="false">
      <c r="B113" s="139" t="n">
        <v>2056</v>
      </c>
      <c r="C113" s="140" t="n">
        <v>9051.60931471269</v>
      </c>
      <c r="D113" s="141" t="n">
        <v>8296.90435159269</v>
      </c>
      <c r="E113" s="141" t="n">
        <v>7828.51721822531</v>
      </c>
      <c r="F113" s="237" t="n">
        <v>7172.88148856716</v>
      </c>
      <c r="G113" s="237" t="n">
        <v>9294.77464533469</v>
      </c>
      <c r="H113" s="237" t="n">
        <v>6942.56894178764</v>
      </c>
      <c r="I113" s="140" t="n">
        <v>4408.66088317068</v>
      </c>
      <c r="J113" s="141" t="n">
        <v>4041.07561368344</v>
      </c>
      <c r="K113" s="141" t="n">
        <v>3812.94380184079</v>
      </c>
      <c r="L113" s="141" t="n">
        <v>3493.61101863563</v>
      </c>
      <c r="M113" s="141" t="n">
        <v>4527.09656062685</v>
      </c>
      <c r="N113" s="141" t="n">
        <v>3381.43539543017</v>
      </c>
      <c r="O113" s="143" t="n">
        <f aca="false">C113/C112-1</f>
        <v>0.0368325</v>
      </c>
      <c r="P113" s="66" t="n">
        <f aca="false">D113/D112-1</f>
        <v>0.0337800000000001</v>
      </c>
      <c r="Q113" s="66" t="n">
        <f aca="false">E113/E112-1</f>
        <v>0.0317450000000001</v>
      </c>
      <c r="R113" s="66" t="n">
        <f aca="false">F113/F112-1</f>
        <v>0.0286925</v>
      </c>
      <c r="S113" s="66" t="n">
        <f aca="false">G113/G112-1</f>
        <v>0.0368325</v>
      </c>
      <c r="T113" s="144" t="n">
        <f aca="false">H113/H112-1</f>
        <v>0.0286925</v>
      </c>
      <c r="U113" s="143" t="n">
        <f aca="false">I113/I112-1</f>
        <v>0.0189999999999999</v>
      </c>
      <c r="V113" s="66" t="n">
        <f aca="false">J113/J112-1</f>
        <v>0.016</v>
      </c>
      <c r="W113" s="66" t="n">
        <f aca="false">K113/K112-1</f>
        <v>0.014</v>
      </c>
      <c r="X113" s="66" t="n">
        <f aca="false">L113/L112-1</f>
        <v>0.0109999999999999</v>
      </c>
      <c r="Y113" s="66" t="n">
        <f aca="false">M113/M112-1</f>
        <v>0.0189999999999999</v>
      </c>
      <c r="Z113" s="67" t="n">
        <f aca="false">N113/N112-1</f>
        <v>0.0109999999999999</v>
      </c>
      <c r="AA113" s="138"/>
      <c r="AB113" s="229"/>
      <c r="AC113" s="229"/>
    </row>
    <row r="114" customFormat="false" ht="15" hidden="false" customHeight="true" outlineLevel="0" collapsed="false">
      <c r="B114" s="139" t="n">
        <v>2057</v>
      </c>
      <c r="C114" s="140" t="n">
        <v>9388.68671978793</v>
      </c>
      <c r="D114" s="141" t="n">
        <v>8579.70641064282</v>
      </c>
      <c r="E114" s="141" t="n">
        <v>8079.42315219873</v>
      </c>
      <c r="F114" s="237" t="n">
        <v>7380.87891275226</v>
      </c>
      <c r="G114" s="237" t="n">
        <v>9640.90740573963</v>
      </c>
      <c r="H114" s="237" t="n">
        <v>7143.88782031936</v>
      </c>
      <c r="I114" s="140" t="n">
        <v>4494.18890430419</v>
      </c>
      <c r="J114" s="141" t="n">
        <v>4106.94514618648</v>
      </c>
      <c r="K114" s="141" t="n">
        <v>3867.46889820711</v>
      </c>
      <c r="L114" s="141" t="n">
        <v>3533.08882314622</v>
      </c>
      <c r="M114" s="141" t="n">
        <v>4614.92223390301</v>
      </c>
      <c r="N114" s="141" t="n">
        <v>3419.64561539853</v>
      </c>
      <c r="O114" s="143" t="n">
        <f aca="false">C114/C113-1</f>
        <v>0.0372395000000001</v>
      </c>
      <c r="P114" s="66" t="n">
        <f aca="false">D114/D113-1</f>
        <v>0.03408525</v>
      </c>
      <c r="Q114" s="66" t="n">
        <f aca="false">E114/E113-1</f>
        <v>0.0320502499999999</v>
      </c>
      <c r="R114" s="66" t="n">
        <f aca="false">F114/F113-1</f>
        <v>0.0289977500000003</v>
      </c>
      <c r="S114" s="66" t="n">
        <f aca="false">G114/G113-1</f>
        <v>0.0372395000000001</v>
      </c>
      <c r="T114" s="144" t="n">
        <f aca="false">H114/H113-1</f>
        <v>0.0289977500000003</v>
      </c>
      <c r="U114" s="143" t="n">
        <f aca="false">I114/I113-1</f>
        <v>0.0194000000000001</v>
      </c>
      <c r="V114" s="66" t="n">
        <f aca="false">J114/J113-1</f>
        <v>0.0163</v>
      </c>
      <c r="W114" s="66" t="n">
        <f aca="false">K114/K113-1</f>
        <v>0.0143</v>
      </c>
      <c r="X114" s="66" t="n">
        <f aca="false">L114/L113-1</f>
        <v>0.0113000000000001</v>
      </c>
      <c r="Y114" s="66" t="n">
        <f aca="false">M114/M113-1</f>
        <v>0.0194000000000001</v>
      </c>
      <c r="Z114" s="67" t="n">
        <f aca="false">N114/N113-1</f>
        <v>0.0113000000000001</v>
      </c>
      <c r="AA114" s="138"/>
      <c r="AB114" s="229"/>
      <c r="AC114" s="229"/>
    </row>
    <row r="115" customFormat="false" ht="15" hidden="false" customHeight="true" outlineLevel="0" collapsed="false">
      <c r="B115" s="139" t="n">
        <v>2058</v>
      </c>
      <c r="C115" s="140" t="n">
        <v>9742.13791438443</v>
      </c>
      <c r="D115" s="141" t="n">
        <v>8876.51277421259</v>
      </c>
      <c r="E115" s="141" t="n">
        <v>8342.48109061117</v>
      </c>
      <c r="F115" s="237" t="n">
        <v>7598.66281639139</v>
      </c>
      <c r="G115" s="237" t="n">
        <v>10003.8538263898</v>
      </c>
      <c r="H115" s="237" t="n">
        <v>7354.67894628962</v>
      </c>
      <c r="I115" s="140" t="n">
        <v>4583.17384460942</v>
      </c>
      <c r="J115" s="141" t="n">
        <v>4175.94182464242</v>
      </c>
      <c r="K115" s="141" t="n">
        <v>3924.70743790058</v>
      </c>
      <c r="L115" s="141" t="n">
        <v>3574.77927125934</v>
      </c>
      <c r="M115" s="141" t="n">
        <v>4706.29769413429</v>
      </c>
      <c r="N115" s="141" t="n">
        <v>3459.99743366023</v>
      </c>
      <c r="O115" s="143" t="n">
        <f aca="false">C115/C114-1</f>
        <v>0.0376465000000001</v>
      </c>
      <c r="P115" s="66" t="n">
        <f aca="false">D115/D114-1</f>
        <v>0.034594</v>
      </c>
      <c r="Q115" s="66" t="n">
        <f aca="false">E115/E114-1</f>
        <v>0.032559</v>
      </c>
      <c r="R115" s="66" t="n">
        <f aca="false">F115/F114-1</f>
        <v>0.0295065000000001</v>
      </c>
      <c r="S115" s="66" t="n">
        <f aca="false">G115/G114-1</f>
        <v>0.0376465000000001</v>
      </c>
      <c r="T115" s="144" t="n">
        <f aca="false">H115/H114-1</f>
        <v>0.0295065000000001</v>
      </c>
      <c r="U115" s="143" t="n">
        <f aca="false">I115/I114-1</f>
        <v>0.0198</v>
      </c>
      <c r="V115" s="66" t="n">
        <f aca="false">J115/J114-1</f>
        <v>0.0167999999999999</v>
      </c>
      <c r="W115" s="66" t="n">
        <f aca="false">K115/K114-1</f>
        <v>0.0147999999999999</v>
      </c>
      <c r="X115" s="66" t="n">
        <f aca="false">L115/L114-1</f>
        <v>0.0118</v>
      </c>
      <c r="Y115" s="66" t="n">
        <f aca="false">M115/M114-1</f>
        <v>0.0198</v>
      </c>
      <c r="Z115" s="67" t="n">
        <f aca="false">N115/N114-1</f>
        <v>0.0118</v>
      </c>
      <c r="AA115" s="138"/>
      <c r="AB115" s="229"/>
      <c r="AC115" s="229"/>
    </row>
    <row r="116" customFormat="false" ht="15" hidden="false" customHeight="true" outlineLevel="0" collapsed="false">
      <c r="B116" s="139" t="n">
        <v>2059</v>
      </c>
      <c r="C116" s="140" t="n">
        <v>10114.842884575</v>
      </c>
      <c r="D116" s="141" t="n">
        <v>9188.10278299758</v>
      </c>
      <c r="E116" s="141" t="n">
        <v>8618.34816969523</v>
      </c>
      <c r="F116" s="237" t="n">
        <v>7826.73858049108</v>
      </c>
      <c r="G116" s="237" t="n">
        <v>10386.571262226</v>
      </c>
      <c r="H116" s="237" t="n">
        <v>7575.43147353224</v>
      </c>
      <c r="I116" s="140" t="n">
        <v>4676.67059103945</v>
      </c>
      <c r="J116" s="141" t="n">
        <v>4248.18561820873</v>
      </c>
      <c r="K116" s="141" t="n">
        <v>3984.75546170046</v>
      </c>
      <c r="L116" s="141" t="n">
        <v>3618.74905629583</v>
      </c>
      <c r="M116" s="141" t="n">
        <v>4802.30616709463</v>
      </c>
      <c r="N116" s="141" t="n">
        <v>3502.55540209425</v>
      </c>
      <c r="O116" s="143" t="n">
        <f aca="false">C116/C115-1</f>
        <v>0.038257</v>
      </c>
      <c r="P116" s="66" t="n">
        <f aca="false">D116/D115-1</f>
        <v>0.0351027500000001</v>
      </c>
      <c r="Q116" s="66" t="n">
        <f aca="false">E116/E115-1</f>
        <v>0.0330677500000001</v>
      </c>
      <c r="R116" s="66" t="n">
        <f aca="false">F116/F115-1</f>
        <v>0.0300152500000002</v>
      </c>
      <c r="S116" s="66" t="n">
        <f aca="false">G116/G115-1</f>
        <v>0.038257</v>
      </c>
      <c r="T116" s="144" t="n">
        <f aca="false">H116/H115-1</f>
        <v>0.0300152500000002</v>
      </c>
      <c r="U116" s="143" t="n">
        <f aca="false">I116/I115-1</f>
        <v>0.0204</v>
      </c>
      <c r="V116" s="66" t="n">
        <f aca="false">J116/J115-1</f>
        <v>0.0173000000000001</v>
      </c>
      <c r="W116" s="66" t="n">
        <f aca="false">K116/K115-1</f>
        <v>0.0153000000000001</v>
      </c>
      <c r="X116" s="66" t="n">
        <f aca="false">L116/L115-1</f>
        <v>0.0123</v>
      </c>
      <c r="Y116" s="66" t="n">
        <f aca="false">M116/M115-1</f>
        <v>0.0204</v>
      </c>
      <c r="Z116" s="67" t="n">
        <f aca="false">N116/N115-1</f>
        <v>0.0123</v>
      </c>
      <c r="AA116" s="138"/>
      <c r="AB116" s="229"/>
      <c r="AC116" s="229"/>
    </row>
    <row r="117" customFormat="false" ht="15" hidden="false" customHeight="true" outlineLevel="0" collapsed="false">
      <c r="B117" s="139" t="n">
        <v>2060</v>
      </c>
      <c r="C117" s="140" t="n">
        <v>10499.7480582832</v>
      </c>
      <c r="D117" s="141" t="n">
        <v>9509.69556850529</v>
      </c>
      <c r="E117" s="141" t="n">
        <v>8902.4606354574</v>
      </c>
      <c r="F117" s="237" t="n">
        <v>8060.8637250186</v>
      </c>
      <c r="G117" s="237" t="n">
        <v>10781.8166517531</v>
      </c>
      <c r="H117" s="237" t="n">
        <v>7802.03914291575</v>
      </c>
      <c r="I117" s="140" t="n">
        <v>4771.13933697845</v>
      </c>
      <c r="J117" s="141" t="n">
        <v>4321.25441084192</v>
      </c>
      <c r="K117" s="141" t="n">
        <v>4045.3237447183</v>
      </c>
      <c r="L117" s="141" t="n">
        <v>3662.89779478264</v>
      </c>
      <c r="M117" s="141" t="n">
        <v>4899.31275166994</v>
      </c>
      <c r="N117" s="141" t="n">
        <v>3545.2865779998</v>
      </c>
      <c r="O117" s="143" t="n">
        <f aca="false">C117/C116-1</f>
        <v>0.0380535</v>
      </c>
      <c r="P117" s="66" t="n">
        <f aca="false">D117/D116-1</f>
        <v>0.0350010000000003</v>
      </c>
      <c r="Q117" s="66" t="n">
        <f aca="false">E117/E116-1</f>
        <v>0.0329660000000003</v>
      </c>
      <c r="R117" s="66" t="n">
        <f aca="false">F117/F116-1</f>
        <v>0.0299135000000001</v>
      </c>
      <c r="S117" s="66" t="n">
        <f aca="false">G117/G116-1</f>
        <v>0.0380535</v>
      </c>
      <c r="T117" s="144" t="n">
        <f aca="false">H117/H116-1</f>
        <v>0.0299135000000001</v>
      </c>
      <c r="U117" s="143" t="n">
        <f aca="false">I117/I116-1</f>
        <v>0.0202</v>
      </c>
      <c r="V117" s="66" t="n">
        <f aca="false">J117/J116-1</f>
        <v>0.0172000000000001</v>
      </c>
      <c r="W117" s="66" t="n">
        <f aca="false">K117/K116-1</f>
        <v>0.0152000000000001</v>
      </c>
      <c r="X117" s="66" t="n">
        <f aca="false">L117/L116-1</f>
        <v>0.0122</v>
      </c>
      <c r="Y117" s="66" t="n">
        <f aca="false">M117/M116-1</f>
        <v>0.0202</v>
      </c>
      <c r="Z117" s="67" t="n">
        <f aca="false">N117/N116-1</f>
        <v>0.0122</v>
      </c>
      <c r="AA117" s="138"/>
      <c r="AB117" s="229"/>
      <c r="AC117" s="229"/>
    </row>
    <row r="118" customFormat="false" ht="15" hidden="false" customHeight="true" outlineLevel="0" collapsed="false">
      <c r="B118" s="139" t="n">
        <v>2061</v>
      </c>
      <c r="C118" s="140" t="n">
        <v>10891.8217754646</v>
      </c>
      <c r="D118" s="141" t="n">
        <v>9835.77114242987</v>
      </c>
      <c r="E118" s="141" t="n">
        <v>9189.59837517829</v>
      </c>
      <c r="F118" s="237" t="n">
        <v>8296.2510218688</v>
      </c>
      <c r="G118" s="237" t="n">
        <v>11184.4231628004</v>
      </c>
      <c r="H118" s="237" t="n">
        <v>8029.86843843781</v>
      </c>
      <c r="I118" s="140" t="n">
        <v>4864.17655404953</v>
      </c>
      <c r="J118" s="141" t="n">
        <v>4392.55510862081</v>
      </c>
      <c r="K118" s="141" t="n">
        <v>4103.98093901672</v>
      </c>
      <c r="L118" s="141" t="n">
        <v>3705.02111942264</v>
      </c>
      <c r="M118" s="141" t="n">
        <v>4994.8493503275</v>
      </c>
      <c r="N118" s="141" t="n">
        <v>3586.0573736468</v>
      </c>
      <c r="O118" s="143" t="n">
        <f aca="false">C118/C117-1</f>
        <v>0.0373412500000001</v>
      </c>
      <c r="P118" s="66" t="n">
        <f aca="false">D118/D117-1</f>
        <v>0.03428875</v>
      </c>
      <c r="Q118" s="66" t="n">
        <f aca="false">E118/E117-1</f>
        <v>0.03225375</v>
      </c>
      <c r="R118" s="66" t="n">
        <f aca="false">F118/F117-1</f>
        <v>0.0292012500000001</v>
      </c>
      <c r="S118" s="66" t="n">
        <f aca="false">G118/G117-1</f>
        <v>0.0373412500000001</v>
      </c>
      <c r="T118" s="144" t="n">
        <f aca="false">H118/H117-1</f>
        <v>0.0292012500000001</v>
      </c>
      <c r="U118" s="143" t="n">
        <f aca="false">I118/I117-1</f>
        <v>0.0195000000000001</v>
      </c>
      <c r="V118" s="66" t="n">
        <f aca="false">J118/J117-1</f>
        <v>0.0165</v>
      </c>
      <c r="W118" s="66" t="n">
        <f aca="false">K118/K117-1</f>
        <v>0.0145</v>
      </c>
      <c r="X118" s="66" t="n">
        <f aca="false">L118/L117-1</f>
        <v>0.0115000000000001</v>
      </c>
      <c r="Y118" s="66" t="n">
        <f aca="false">M118/M117-1</f>
        <v>0.0195000000000001</v>
      </c>
      <c r="Z118" s="67" t="n">
        <f aca="false">N118/N117-1</f>
        <v>0.0115000000000001</v>
      </c>
    </row>
    <row r="119" customFormat="false" ht="15" hidden="false" customHeight="true" outlineLevel="0" collapsed="false">
      <c r="B119" s="139" t="n">
        <v>2062</v>
      </c>
      <c r="C119" s="140" t="n">
        <v>11298.5360153376</v>
      </c>
      <c r="D119" s="141" t="n">
        <v>10173.0274401899</v>
      </c>
      <c r="E119" s="141" t="n">
        <v>9485.99738377169</v>
      </c>
      <c r="F119" s="237" t="n">
        <v>8538.51192202115</v>
      </c>
      <c r="G119" s="237" t="n">
        <v>11602.0635042283</v>
      </c>
      <c r="H119" s="237" t="n">
        <v>8264.35063417575</v>
      </c>
      <c r="I119" s="140" t="n">
        <v>4959.02799685349</v>
      </c>
      <c r="J119" s="141" t="n">
        <v>4465.03226791306</v>
      </c>
      <c r="K119" s="141" t="n">
        <v>4163.48866263246</v>
      </c>
      <c r="L119" s="141" t="n">
        <v>3747.628862296</v>
      </c>
      <c r="M119" s="141" t="n">
        <v>5092.24891265889</v>
      </c>
      <c r="N119" s="141" t="n">
        <v>3627.29703344374</v>
      </c>
      <c r="O119" s="143" t="n">
        <f aca="false">C119/C118-1</f>
        <v>0.0373412500000001</v>
      </c>
      <c r="P119" s="66" t="n">
        <f aca="false">D119/D118-1</f>
        <v>0.03428875</v>
      </c>
      <c r="Q119" s="66" t="n">
        <f aca="false">E119/E118-1</f>
        <v>0.03225375</v>
      </c>
      <c r="R119" s="66" t="n">
        <f aca="false">F119/F118-1</f>
        <v>0.0292012500000001</v>
      </c>
      <c r="S119" s="66" t="n">
        <f aca="false">G119/G118-1</f>
        <v>0.0373412500000001</v>
      </c>
      <c r="T119" s="144" t="n">
        <f aca="false">H119/H118-1</f>
        <v>0.0292012500000001</v>
      </c>
      <c r="U119" s="143" t="n">
        <f aca="false">I119/I118-1</f>
        <v>0.0195000000000001</v>
      </c>
      <c r="V119" s="66" t="n">
        <f aca="false">J119/J118-1</f>
        <v>0.0165</v>
      </c>
      <c r="W119" s="66" t="n">
        <f aca="false">K119/K118-1</f>
        <v>0.0145</v>
      </c>
      <c r="X119" s="66" t="n">
        <f aca="false">L119/L118-1</f>
        <v>0.0115000000000001</v>
      </c>
      <c r="Y119" s="66" t="n">
        <f aca="false">M119/M118-1</f>
        <v>0.0195000000000001</v>
      </c>
      <c r="Z119" s="67" t="n">
        <f aca="false">N119/N118-1</f>
        <v>0.0115000000000001</v>
      </c>
    </row>
    <row r="120" customFormat="false" ht="15" hidden="false" customHeight="true" outlineLevel="0" collapsed="false">
      <c r="B120" s="139" t="n">
        <v>2063</v>
      </c>
      <c r="C120" s="140" t="n">
        <v>11721.5870993599</v>
      </c>
      <c r="D120" s="141" t="n">
        <v>10522.8829403717</v>
      </c>
      <c r="E120" s="141" t="n">
        <v>9792.92157212232</v>
      </c>
      <c r="F120" s="237" t="n">
        <v>8788.71593687213</v>
      </c>
      <c r="G120" s="237" t="n">
        <v>12036.4795680171</v>
      </c>
      <c r="H120" s="237" t="n">
        <v>8506.520900809</v>
      </c>
      <c r="I120" s="140" t="n">
        <v>5056.22494559182</v>
      </c>
      <c r="J120" s="141" t="n">
        <v>4539.15180356041</v>
      </c>
      <c r="K120" s="141" t="n">
        <v>4224.2755971069</v>
      </c>
      <c r="L120" s="141" t="n">
        <v>3791.10135709864</v>
      </c>
      <c r="M120" s="141" t="n">
        <v>5192.05699134701</v>
      </c>
      <c r="N120" s="141" t="n">
        <v>3669.37367903169</v>
      </c>
      <c r="O120" s="143" t="n">
        <f aca="false">C120/C119-1</f>
        <v>0.0374430000000001</v>
      </c>
      <c r="P120" s="66" t="n">
        <f aca="false">D120/D119-1</f>
        <v>0.0343905</v>
      </c>
      <c r="Q120" s="66" t="n">
        <f aca="false">E120/E119-1</f>
        <v>0.0323555</v>
      </c>
      <c r="R120" s="66" t="n">
        <f aca="false">F120/F119-1</f>
        <v>0.0293030000000001</v>
      </c>
      <c r="S120" s="66" t="n">
        <f aca="false">G120/G119-1</f>
        <v>0.0374430000000001</v>
      </c>
      <c r="T120" s="144" t="n">
        <f aca="false">H120/H119-1</f>
        <v>0.0293030000000001</v>
      </c>
      <c r="U120" s="143" t="n">
        <f aca="false">I120/I119-1</f>
        <v>0.0196000000000001</v>
      </c>
      <c r="V120" s="66" t="n">
        <f aca="false">J120/J119-1</f>
        <v>0.0165999999999999</v>
      </c>
      <c r="W120" s="66" t="n">
        <f aca="false">K120/K119-1</f>
        <v>0.0145999999999999</v>
      </c>
      <c r="X120" s="66" t="n">
        <f aca="false">L120/L119-1</f>
        <v>0.0116000000000001</v>
      </c>
      <c r="Y120" s="66" t="n">
        <f aca="false">M120/M119-1</f>
        <v>0.0196000000000001</v>
      </c>
      <c r="Z120" s="67" t="n">
        <f aca="false">N120/N119-1</f>
        <v>0.0116000000000001</v>
      </c>
    </row>
    <row r="121" customFormat="false" ht="15" hidden="false" customHeight="true" outlineLevel="0" collapsed="false">
      <c r="B121" s="139" t="n">
        <v>2064</v>
      </c>
      <c r="C121" s="140" t="n">
        <v>12159.2858136339</v>
      </c>
      <c r="D121" s="141" t="n">
        <v>10883.6994427934</v>
      </c>
      <c r="E121" s="141" t="n">
        <v>10108.7800162792</v>
      </c>
      <c r="F121" s="237" t="n">
        <v>9045.35742812372</v>
      </c>
      <c r="G121" s="237" t="n">
        <v>12485.9367606864</v>
      </c>
      <c r="H121" s="237" t="n">
        <v>8754.92194426375</v>
      </c>
      <c r="I121" s="140" t="n">
        <v>5154.82133203086</v>
      </c>
      <c r="J121" s="141" t="n">
        <v>4614.04780831916</v>
      </c>
      <c r="K121" s="141" t="n">
        <v>4285.52759326495</v>
      </c>
      <c r="L121" s="141" t="n">
        <v>3834.69902270527</v>
      </c>
      <c r="M121" s="141" t="n">
        <v>5293.30210267827</v>
      </c>
      <c r="N121" s="141" t="n">
        <v>3711.57147634055</v>
      </c>
      <c r="O121" s="143" t="n">
        <f aca="false">C121/C120-1</f>
        <v>0.0373412500000001</v>
      </c>
      <c r="P121" s="66" t="n">
        <f aca="false">D121/D120-1</f>
        <v>0.03428875</v>
      </c>
      <c r="Q121" s="66" t="n">
        <f aca="false">E121/E120-1</f>
        <v>0.03225375</v>
      </c>
      <c r="R121" s="66" t="n">
        <f aca="false">F121/F120-1</f>
        <v>0.0292012500000001</v>
      </c>
      <c r="S121" s="66" t="n">
        <f aca="false">G121/G120-1</f>
        <v>0.0373412500000001</v>
      </c>
      <c r="T121" s="144" t="n">
        <f aca="false">H121/H120-1</f>
        <v>0.0292012500000001</v>
      </c>
      <c r="U121" s="143" t="n">
        <f aca="false">I121/I120-1</f>
        <v>0.0195000000000001</v>
      </c>
      <c r="V121" s="66" t="n">
        <f aca="false">J121/J120-1</f>
        <v>0.0165</v>
      </c>
      <c r="W121" s="66" t="n">
        <f aca="false">K121/K120-1</f>
        <v>0.0145</v>
      </c>
      <c r="X121" s="66" t="n">
        <f aca="false">L121/L120-1</f>
        <v>0.0115000000000001</v>
      </c>
      <c r="Y121" s="66" t="n">
        <f aca="false">M121/M120-1</f>
        <v>0.0195000000000001</v>
      </c>
      <c r="Z121" s="67" t="n">
        <f aca="false">N121/N120-1</f>
        <v>0.0115000000000001</v>
      </c>
    </row>
    <row r="122" customFormat="false" ht="15" hidden="false" customHeight="true" outlineLevel="0" collapsed="false">
      <c r="B122" s="139" t="n">
        <v>2065</v>
      </c>
      <c r="C122" s="140" t="n">
        <v>12607.1427083646</v>
      </c>
      <c r="D122" s="141" t="n">
        <v>11251.3508099709</v>
      </c>
      <c r="E122" s="141" t="n">
        <v>10429.6832378959</v>
      </c>
      <c r="F122" s="237" t="n">
        <v>9304.89134613016</v>
      </c>
      <c r="G122" s="237" t="n">
        <v>12945.8250264243</v>
      </c>
      <c r="H122" s="237" t="n">
        <v>9006.12254214954</v>
      </c>
      <c r="I122" s="140" t="n">
        <v>5252.76293733945</v>
      </c>
      <c r="J122" s="141" t="n">
        <v>4687.87257325227</v>
      </c>
      <c r="K122" s="141" t="n">
        <v>4345.52497957066</v>
      </c>
      <c r="L122" s="141" t="n">
        <v>3876.88071195503</v>
      </c>
      <c r="M122" s="141" t="n">
        <v>5393.87484262916</v>
      </c>
      <c r="N122" s="141" t="n">
        <v>3752.3987625803</v>
      </c>
      <c r="O122" s="143" t="n">
        <f aca="false">C122/C121-1</f>
        <v>0.0368325</v>
      </c>
      <c r="P122" s="66" t="n">
        <f aca="false">D122/D121-1</f>
        <v>0.0337800000000001</v>
      </c>
      <c r="Q122" s="66" t="n">
        <f aca="false">E122/E121-1</f>
        <v>0.0317450000000001</v>
      </c>
      <c r="R122" s="66" t="n">
        <f aca="false">F122/F121-1</f>
        <v>0.0286925</v>
      </c>
      <c r="S122" s="66" t="n">
        <f aca="false">G122/G121-1</f>
        <v>0.0368325</v>
      </c>
      <c r="T122" s="144" t="n">
        <f aca="false">H122/H121-1</f>
        <v>0.0286925</v>
      </c>
      <c r="U122" s="143" t="n">
        <f aca="false">I122/I121-1</f>
        <v>0.0189999999999999</v>
      </c>
      <c r="V122" s="66" t="n">
        <f aca="false">J122/J121-1</f>
        <v>0.016</v>
      </c>
      <c r="W122" s="66" t="n">
        <f aca="false">K122/K121-1</f>
        <v>0.014</v>
      </c>
      <c r="X122" s="66" t="n">
        <f aca="false">L122/L121-1</f>
        <v>0.0109999999999999</v>
      </c>
      <c r="Y122" s="66" t="n">
        <f aca="false">M122/M121-1</f>
        <v>0.0189999999999999</v>
      </c>
      <c r="Z122" s="67" t="n">
        <f aca="false">N122/N121-1</f>
        <v>0.0109999999999999</v>
      </c>
    </row>
    <row r="123" customFormat="false" ht="15" hidden="false" customHeight="true" outlineLevel="0" collapsed="false">
      <c r="B123" s="139" t="n">
        <v>2066</v>
      </c>
      <c r="C123" s="140" t="n">
        <v>13066.3641850881</v>
      </c>
      <c r="D123" s="141" t="n">
        <v>11626.8421405521</v>
      </c>
      <c r="E123" s="141" t="n">
        <v>10756.5286512051</v>
      </c>
      <c r="F123" s="237" t="n">
        <v>9568.08485030112</v>
      </c>
      <c r="G123" s="237" t="n">
        <v>13417.3831759244</v>
      </c>
      <c r="H123" s="237" t="n">
        <v>9260.86522131551</v>
      </c>
      <c r="I123" s="140" t="n">
        <v>5350.46432797396</v>
      </c>
      <c r="J123" s="141" t="n">
        <v>4761.003385395</v>
      </c>
      <c r="K123" s="141" t="n">
        <v>4404.62411929282</v>
      </c>
      <c r="L123" s="141" t="n">
        <v>3917.97564750175</v>
      </c>
      <c r="M123" s="141" t="n">
        <v>5494.20091470206</v>
      </c>
      <c r="N123" s="141" t="n">
        <v>3792.17418946365</v>
      </c>
      <c r="O123" s="143" t="n">
        <f aca="false">C123/C122-1</f>
        <v>0.0364255</v>
      </c>
      <c r="P123" s="66" t="n">
        <f aca="false">D123/D122-1</f>
        <v>0.0333730000000001</v>
      </c>
      <c r="Q123" s="66" t="n">
        <f aca="false">E123/E122-1</f>
        <v>0.0313380000000001</v>
      </c>
      <c r="R123" s="66" t="n">
        <f aca="false">F123/F122-1</f>
        <v>0.0282855</v>
      </c>
      <c r="S123" s="66" t="n">
        <f aca="false">G123/G122-1</f>
        <v>0.0364255</v>
      </c>
      <c r="T123" s="144" t="n">
        <f aca="false">H123/H122-1</f>
        <v>0.0282855</v>
      </c>
      <c r="U123" s="143" t="n">
        <f aca="false">I123/I122-1</f>
        <v>0.0186</v>
      </c>
      <c r="V123" s="66" t="n">
        <f aca="false">J123/J122-1</f>
        <v>0.0156000000000001</v>
      </c>
      <c r="W123" s="66" t="n">
        <f aca="false">K123/K122-1</f>
        <v>0.0136000000000001</v>
      </c>
      <c r="X123" s="66" t="n">
        <f aca="false">L123/L122-1</f>
        <v>0.0105999999999999</v>
      </c>
      <c r="Y123" s="66" t="n">
        <f aca="false">M123/M122-1</f>
        <v>0.0186</v>
      </c>
      <c r="Z123" s="67" t="n">
        <f aca="false">N123/N122-1</f>
        <v>0.0105999999999999</v>
      </c>
    </row>
    <row r="124" customFormat="false" ht="15" hidden="false" customHeight="true" outlineLevel="0" collapsed="false">
      <c r="B124" s="139" t="n">
        <v>2067</v>
      </c>
      <c r="C124" s="140" t="n">
        <v>13543.6425362679</v>
      </c>
      <c r="D124" s="141" t="n">
        <v>12016.0477744966</v>
      </c>
      <c r="E124" s="141" t="n">
        <v>11094.7112228669</v>
      </c>
      <c r="F124" s="237" t="n">
        <v>9839.69646696784</v>
      </c>
      <c r="G124" s="237" t="n">
        <v>13907.4832855371</v>
      </c>
      <c r="H124" s="237" t="n">
        <v>9523.7557175693</v>
      </c>
      <c r="I124" s="140" t="n">
        <v>5450.51801090707</v>
      </c>
      <c r="J124" s="141" t="n">
        <v>4835.7511385457</v>
      </c>
      <c r="K124" s="141" t="n">
        <v>4464.96746972713</v>
      </c>
      <c r="L124" s="141" t="n">
        <v>3959.89798693002</v>
      </c>
      <c r="M124" s="141" t="n">
        <v>5596.94247180699</v>
      </c>
      <c r="N124" s="141" t="n">
        <v>3832.75045329091</v>
      </c>
      <c r="O124" s="143" t="n">
        <f aca="false">C124/C123-1</f>
        <v>0.03652725</v>
      </c>
      <c r="P124" s="66" t="n">
        <f aca="false">D124/D123-1</f>
        <v>0.0334747500000001</v>
      </c>
      <c r="Q124" s="66" t="n">
        <f aca="false">E124/E123-1</f>
        <v>0.0314397500000001</v>
      </c>
      <c r="R124" s="66" t="n">
        <f aca="false">F124/F123-1</f>
        <v>0.02838725</v>
      </c>
      <c r="S124" s="66" t="n">
        <f aca="false">G124/G123-1</f>
        <v>0.03652725</v>
      </c>
      <c r="T124" s="144" t="n">
        <f aca="false">H124/H123-1</f>
        <v>0.02838725</v>
      </c>
      <c r="U124" s="143" t="n">
        <f aca="false">I124/I123-1</f>
        <v>0.0186999999999999</v>
      </c>
      <c r="V124" s="66" t="n">
        <f aca="false">J124/J123-1</f>
        <v>0.0157</v>
      </c>
      <c r="W124" s="66" t="n">
        <f aca="false">K124/K123-1</f>
        <v>0.0137</v>
      </c>
      <c r="X124" s="66" t="n">
        <f aca="false">L124/L123-1</f>
        <v>0.0106999999999999</v>
      </c>
      <c r="Y124" s="66" t="n">
        <f aca="false">M124/M123-1</f>
        <v>0.0186999999999999</v>
      </c>
      <c r="Z124" s="67" t="n">
        <f aca="false">N124/N123-1</f>
        <v>0.0106999999999999</v>
      </c>
    </row>
    <row r="125" customFormat="false" ht="15" hidden="false" customHeight="true" outlineLevel="0" collapsed="false">
      <c r="B125" s="139" t="n">
        <v>2068</v>
      </c>
      <c r="C125" s="140" t="n">
        <v>14038.3545531008</v>
      </c>
      <c r="D125" s="141" t="n">
        <v>12418.2819697359</v>
      </c>
      <c r="E125" s="141" t="n">
        <v>11443.526170036</v>
      </c>
      <c r="F125" s="237" t="n">
        <v>10119.0183904998</v>
      </c>
      <c r="G125" s="237" t="n">
        <v>14415.4854043788</v>
      </c>
      <c r="H125" s="237" t="n">
        <v>9794.10895206287</v>
      </c>
      <c r="I125" s="140" t="n">
        <v>5552.44269771104</v>
      </c>
      <c r="J125" s="141" t="n">
        <v>4911.67243142087</v>
      </c>
      <c r="K125" s="141" t="n">
        <v>4526.13752406239</v>
      </c>
      <c r="L125" s="141" t="n">
        <v>4002.26889539017</v>
      </c>
      <c r="M125" s="141" t="n">
        <v>5701.60529602978</v>
      </c>
      <c r="N125" s="141" t="n">
        <v>3873.76088314112</v>
      </c>
      <c r="O125" s="143" t="n">
        <f aca="false">C125/C124-1</f>
        <v>0.03652725</v>
      </c>
      <c r="P125" s="66" t="n">
        <f aca="false">D125/D124-1</f>
        <v>0.0334747500000001</v>
      </c>
      <c r="Q125" s="66" t="n">
        <f aca="false">E125/E124-1</f>
        <v>0.0314397500000001</v>
      </c>
      <c r="R125" s="66" t="n">
        <f aca="false">F125/F124-1</f>
        <v>0.02838725</v>
      </c>
      <c r="S125" s="66" t="n">
        <f aca="false">G125/G124-1</f>
        <v>0.03652725</v>
      </c>
      <c r="T125" s="144" t="n">
        <f aca="false">H125/H124-1</f>
        <v>0.02838725</v>
      </c>
      <c r="U125" s="143" t="n">
        <f aca="false">I125/I124-1</f>
        <v>0.0186999999999999</v>
      </c>
      <c r="V125" s="66" t="n">
        <f aca="false">J125/J124-1</f>
        <v>0.0157</v>
      </c>
      <c r="W125" s="66" t="n">
        <f aca="false">K125/K124-1</f>
        <v>0.0137</v>
      </c>
      <c r="X125" s="66" t="n">
        <f aca="false">L125/L124-1</f>
        <v>0.0106999999999999</v>
      </c>
      <c r="Y125" s="66" t="n">
        <f aca="false">M125/M124-1</f>
        <v>0.0186999999999999</v>
      </c>
      <c r="Z125" s="67" t="n">
        <f aca="false">N125/N124-1</f>
        <v>0.0106999999999999</v>
      </c>
    </row>
    <row r="126" customFormat="false" ht="15" hidden="false" customHeight="true" outlineLevel="0" collapsed="false">
      <c r="B126" s="139" t="n">
        <v>2069</v>
      </c>
      <c r="C126" s="140" t="n">
        <v>14548.280234299</v>
      </c>
      <c r="D126" s="141" t="n">
        <v>12831.4537337215</v>
      </c>
      <c r="E126" s="141" t="n">
        <v>11800.9790143648</v>
      </c>
      <c r="F126" s="237" t="n">
        <v>10404.210275063</v>
      </c>
      <c r="G126" s="237" t="n">
        <v>14939.1098923361</v>
      </c>
      <c r="H126" s="237" t="n">
        <v>10070.1436702406</v>
      </c>
      <c r="I126" s="140" t="n">
        <v>5655.16288761869</v>
      </c>
      <c r="J126" s="141" t="n">
        <v>4987.80335410789</v>
      </c>
      <c r="K126" s="141" t="n">
        <v>4587.24038063723</v>
      </c>
      <c r="L126" s="141" t="n">
        <v>4044.29271879177</v>
      </c>
      <c r="M126" s="141" t="n">
        <v>5807.08499400633</v>
      </c>
      <c r="N126" s="141" t="n">
        <v>3914.4353724141</v>
      </c>
      <c r="O126" s="143" t="n">
        <f aca="false">C126/C125-1</f>
        <v>0.03632375</v>
      </c>
      <c r="P126" s="66" t="n">
        <f aca="false">D126/D125-1</f>
        <v>0.0332712500000001</v>
      </c>
      <c r="Q126" s="66" t="n">
        <f aca="false">E126/E125-1</f>
        <v>0.0312362500000001</v>
      </c>
      <c r="R126" s="66" t="n">
        <f aca="false">F126/F125-1</f>
        <v>0.0281837499999999</v>
      </c>
      <c r="S126" s="66" t="n">
        <f aca="false">G126/G125-1</f>
        <v>0.03632375</v>
      </c>
      <c r="T126" s="144" t="n">
        <f aca="false">H126/H125-1</f>
        <v>0.0281837499999999</v>
      </c>
      <c r="U126" s="143" t="n">
        <f aca="false">I126/I125-1</f>
        <v>0.0185</v>
      </c>
      <c r="V126" s="66" t="n">
        <f aca="false">J126/J125-1</f>
        <v>0.0155000000000001</v>
      </c>
      <c r="W126" s="66" t="n">
        <f aca="false">K126/K125-1</f>
        <v>0.0135000000000001</v>
      </c>
      <c r="X126" s="66" t="n">
        <f aca="false">L126/L125-1</f>
        <v>0.0105</v>
      </c>
      <c r="Y126" s="66" t="n">
        <f aca="false">M126/M125-1</f>
        <v>0.0185</v>
      </c>
      <c r="Z126" s="67" t="n">
        <f aca="false">N126/N125-1</f>
        <v>0.0105</v>
      </c>
    </row>
    <row r="127" customFormat="false" ht="15" hidden="false" customHeight="true" outlineLevel="0" collapsed="false">
      <c r="B127" s="146" t="n">
        <v>2070</v>
      </c>
      <c r="C127" s="147" t="n">
        <v>15072.2874659181</v>
      </c>
      <c r="D127" s="148" t="n">
        <v>13254.4554375073</v>
      </c>
      <c r="E127" s="148" t="n">
        <v>12165.9950962581</v>
      </c>
      <c r="F127" s="238" t="n">
        <v>10694.2640512164</v>
      </c>
      <c r="G127" s="238" t="n">
        <v>15477.1942219932</v>
      </c>
      <c r="H127" s="238" t="n">
        <v>10350.8841705514</v>
      </c>
      <c r="I127" s="147" t="n">
        <v>5758.08685217335</v>
      </c>
      <c r="J127" s="148" t="n">
        <v>5063.61796509033</v>
      </c>
      <c r="K127" s="148" t="n">
        <v>4647.79195366165</v>
      </c>
      <c r="L127" s="148" t="n">
        <v>4085.54450452344</v>
      </c>
      <c r="M127" s="148" t="n">
        <v>5912.77394089725</v>
      </c>
      <c r="N127" s="148" t="n">
        <v>3954.36261321273</v>
      </c>
      <c r="O127" s="150" t="n">
        <f aca="false">C127/C126-1</f>
        <v>0.0360185000000002</v>
      </c>
      <c r="P127" s="73" t="n">
        <f aca="false">D127/D126-1</f>
        <v>0.0329660000000003</v>
      </c>
      <c r="Q127" s="73" t="n">
        <f aca="false">E127/E126-1</f>
        <v>0.0309310000000003</v>
      </c>
      <c r="R127" s="73" t="n">
        <f aca="false">F127/F126-1</f>
        <v>0.0278785000000001</v>
      </c>
      <c r="S127" s="73" t="n">
        <f aca="false">G127/G126-1</f>
        <v>0.0360185000000002</v>
      </c>
      <c r="T127" s="151" t="n">
        <f aca="false">H127/H126-1</f>
        <v>0.0278785000000001</v>
      </c>
      <c r="U127" s="150" t="n">
        <f aca="false">I127/I126-1</f>
        <v>0.0182</v>
      </c>
      <c r="V127" s="73" t="n">
        <f aca="false">J127/J126-1</f>
        <v>0.0152000000000001</v>
      </c>
      <c r="W127" s="73" t="n">
        <f aca="false">K127/K126-1</f>
        <v>0.0132000000000001</v>
      </c>
      <c r="X127" s="73" t="n">
        <f aca="false">L127/L126-1</f>
        <v>0.0102</v>
      </c>
      <c r="Y127" s="73" t="n">
        <f aca="false">M127/M126-1</f>
        <v>0.0182</v>
      </c>
      <c r="Z127" s="74" t="n">
        <f aca="false">N127/N126-1</f>
        <v>0.0102</v>
      </c>
    </row>
  </sheetData>
  <mergeCells count="5">
    <mergeCell ref="B4:B5"/>
    <mergeCell ref="C4:H4"/>
    <mergeCell ref="I4:N4"/>
    <mergeCell ref="O4:T4"/>
    <mergeCell ref="U4:Z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B1:Q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1:N6"/>
    </sheetView>
  </sheetViews>
  <sheetFormatPr defaultRowHeight="12.75" outlineLevelRow="0" outlineLevelCol="0"/>
  <cols>
    <col collapsed="false" customWidth="true" hidden="false" outlineLevel="0" max="1" min="1" style="1" width="1.85"/>
    <col collapsed="false" customWidth="true" hidden="false" outlineLevel="0" max="2" min="2" style="1" width="9.71"/>
    <col collapsed="false" customWidth="true" hidden="false" outlineLevel="0" max="14" min="3" style="1" width="15.42"/>
    <col collapsed="false" customWidth="true" hidden="false" outlineLevel="0" max="1025" min="15" style="1" width="10.85"/>
  </cols>
  <sheetData>
    <row r="1" customFormat="false" ht="23.25" hidden="false" customHeight="false" outlineLevel="0" collapsed="false">
      <c r="B1" s="79" t="s">
        <v>88</v>
      </c>
      <c r="C1" s="8"/>
      <c r="D1" s="8"/>
      <c r="E1" s="8"/>
      <c r="F1" s="8"/>
      <c r="G1" s="8"/>
      <c r="H1" s="8"/>
      <c r="I1" s="8"/>
      <c r="J1" s="8"/>
      <c r="K1" s="8"/>
      <c r="L1" s="8"/>
      <c r="M1" s="8"/>
      <c r="N1" s="8"/>
    </row>
    <row r="2" customFormat="false" ht="15.75" hidden="false" customHeight="false" outlineLevel="0" collapsed="false">
      <c r="B2" s="8"/>
      <c r="C2" s="8"/>
      <c r="D2" s="8"/>
      <c r="E2" s="8"/>
      <c r="F2" s="8"/>
      <c r="G2" s="8"/>
      <c r="H2" s="8"/>
      <c r="I2" s="8"/>
      <c r="J2" s="8"/>
      <c r="K2" s="8"/>
      <c r="L2" s="8"/>
      <c r="M2" s="8"/>
      <c r="N2" s="8"/>
    </row>
    <row r="3" customFormat="false" ht="19.5" hidden="false" customHeight="true" outlineLevel="0" collapsed="false">
      <c r="B3" s="125" t="s">
        <v>33</v>
      </c>
      <c r="C3" s="83" t="s">
        <v>89</v>
      </c>
      <c r="D3" s="83"/>
      <c r="E3" s="83"/>
      <c r="F3" s="83"/>
      <c r="G3" s="83"/>
      <c r="H3" s="83"/>
      <c r="I3" s="213" t="s">
        <v>90</v>
      </c>
      <c r="J3" s="213"/>
      <c r="K3" s="213"/>
      <c r="L3" s="213"/>
      <c r="M3" s="213"/>
      <c r="N3" s="213"/>
    </row>
    <row r="4" s="9" customFormat="true" ht="35.25" hidden="false" customHeight="true" outlineLevel="0" collapsed="false">
      <c r="B4" s="125"/>
      <c r="C4" s="214" t="s">
        <v>63</v>
      </c>
      <c r="D4" s="87" t="s">
        <v>64</v>
      </c>
      <c r="E4" s="87" t="s">
        <v>71</v>
      </c>
      <c r="F4" s="215" t="s">
        <v>66</v>
      </c>
      <c r="G4" s="215" t="s">
        <v>86</v>
      </c>
      <c r="H4" s="216" t="s">
        <v>87</v>
      </c>
      <c r="I4" s="214" t="s">
        <v>63</v>
      </c>
      <c r="J4" s="87" t="s">
        <v>64</v>
      </c>
      <c r="K4" s="87" t="s">
        <v>71</v>
      </c>
      <c r="L4" s="87" t="s">
        <v>66</v>
      </c>
      <c r="M4" s="87" t="s">
        <v>86</v>
      </c>
      <c r="N4" s="217" t="s">
        <v>87</v>
      </c>
    </row>
    <row r="5" customFormat="false" ht="15" hidden="false" customHeight="true" outlineLevel="0" collapsed="false">
      <c r="B5" s="239" t="n">
        <v>2015</v>
      </c>
      <c r="C5" s="240"/>
      <c r="D5" s="241"/>
      <c r="E5" s="241"/>
      <c r="F5" s="242"/>
      <c r="G5" s="242"/>
      <c r="H5" s="243"/>
      <c r="I5" s="244"/>
      <c r="J5" s="245"/>
      <c r="K5" s="245"/>
      <c r="L5" s="245"/>
      <c r="M5" s="245"/>
      <c r="N5" s="246"/>
      <c r="O5" s="137"/>
      <c r="P5" s="232"/>
      <c r="Q5" s="229"/>
    </row>
    <row r="6" customFormat="false" ht="15" hidden="false" customHeight="true" outlineLevel="0" collapsed="false">
      <c r="B6" s="139" t="n">
        <v>2016</v>
      </c>
      <c r="C6" s="143" t="n">
        <f aca="false">(1+I6)*(1+Prix!G73)-1</f>
        <v>0.0138333186044874</v>
      </c>
      <c r="D6" s="66" t="n">
        <f aca="false">(1+J6)*(1+Prix!H73)-1</f>
        <v>0.0138333186044874</v>
      </c>
      <c r="E6" s="66" t="n">
        <f aca="false">(1+K6)*(1+Prix!I73)-1</f>
        <v>0.0138333186044874</v>
      </c>
      <c r="F6" s="247" t="n">
        <f aca="false">(1+L6)*(1+Prix!J73)-1</f>
        <v>0.0138333186044874</v>
      </c>
      <c r="G6" s="247" t="n">
        <f aca="false">(1+M6)*(1+Prix!G73)-1</f>
        <v>0.0138333186044874</v>
      </c>
      <c r="H6" s="144" t="n">
        <f aca="false">(1+N6)*(1+Prix!J73)-1</f>
        <v>0.0138333186044874</v>
      </c>
      <c r="I6" s="143" t="n">
        <v>0.0118096992060752</v>
      </c>
      <c r="J6" s="66" t="n">
        <v>0.0118096992060752</v>
      </c>
      <c r="K6" s="66" t="n">
        <v>0.0118096992060752</v>
      </c>
      <c r="L6" s="66" t="n">
        <v>0.0118096992060752</v>
      </c>
      <c r="M6" s="66" t="n">
        <v>0.0118096992060752</v>
      </c>
      <c r="N6" s="67" t="n">
        <v>0.0118096992060752</v>
      </c>
      <c r="O6" s="138"/>
      <c r="P6" s="232"/>
      <c r="Q6" s="229"/>
    </row>
    <row r="7" customFormat="false" ht="15" hidden="false" customHeight="true" outlineLevel="0" collapsed="false">
      <c r="B7" s="139" t="n">
        <v>2017</v>
      </c>
      <c r="C7" s="143" t="n">
        <f aca="false">(1+I7)*(1+Prix!G74)-1</f>
        <v>0.0139977306927557</v>
      </c>
      <c r="D7" s="66" t="n">
        <f aca="false">(1+J7)*(1+Prix!H74)-1</f>
        <v>0.0139977306927557</v>
      </c>
      <c r="E7" s="66" t="n">
        <f aca="false">(1+K7)*(1+Prix!I74)-1</f>
        <v>0.0139977306927557</v>
      </c>
      <c r="F7" s="247" t="n">
        <f aca="false">(1+L7)*(1+Prix!J74)-1</f>
        <v>0.0139977306927557</v>
      </c>
      <c r="G7" s="247" t="n">
        <f aca="false">(1+M7)*(1+Prix!G74)-1</f>
        <v>0.0139977306927557</v>
      </c>
      <c r="H7" s="144" t="n">
        <f aca="false">(1+N7)*(1+Prix!J74)-1</f>
        <v>0.0139977306927557</v>
      </c>
      <c r="I7" s="143" t="n">
        <v>0.00395814920074817</v>
      </c>
      <c r="J7" s="66" t="n">
        <v>0.00395814920074817</v>
      </c>
      <c r="K7" s="66" t="n">
        <v>0.00395814920074817</v>
      </c>
      <c r="L7" s="66" t="n">
        <v>0.00395814920074817</v>
      </c>
      <c r="M7" s="66" t="n">
        <v>0.00395814920074817</v>
      </c>
      <c r="N7" s="67" t="n">
        <v>0.00395814920074817</v>
      </c>
      <c r="O7" s="138"/>
      <c r="P7" s="232"/>
      <c r="Q7" s="229"/>
    </row>
    <row r="8" customFormat="false" ht="15" hidden="false" customHeight="true" outlineLevel="0" collapsed="false">
      <c r="B8" s="139" t="n">
        <v>2018</v>
      </c>
      <c r="C8" s="143" t="n">
        <f aca="false">(1+I8)*(1+Prix!G75)-1</f>
        <v>0.0194416506316468</v>
      </c>
      <c r="D8" s="66" t="n">
        <f aca="false">(1+J8)*(1+Prix!H75)-1</f>
        <v>0.0194416506316468</v>
      </c>
      <c r="E8" s="66" t="n">
        <f aca="false">(1+K8)*(1+Prix!I75)-1</f>
        <v>0.0194416506316468</v>
      </c>
      <c r="F8" s="247" t="n">
        <f aca="false">(1+L8)*(1+Prix!J75)-1</f>
        <v>0.0194416506316468</v>
      </c>
      <c r="G8" s="247" t="n">
        <f aca="false">(1+M8)*(1+Prix!G75)-1</f>
        <v>0.0194416506316468</v>
      </c>
      <c r="H8" s="144" t="n">
        <f aca="false">(1+N8)*(1+Prix!J75)-1</f>
        <v>0.0194416506316468</v>
      </c>
      <c r="I8" s="143" t="n">
        <v>0.00536651936059854</v>
      </c>
      <c r="J8" s="66" t="n">
        <v>0.00536651936059854</v>
      </c>
      <c r="K8" s="66" t="n">
        <v>0.00536651936059854</v>
      </c>
      <c r="L8" s="66" t="n">
        <v>0.00536651936059854</v>
      </c>
      <c r="M8" s="66" t="n">
        <v>0.00536651936059854</v>
      </c>
      <c r="N8" s="67" t="n">
        <v>0.00536651936059854</v>
      </c>
      <c r="O8" s="138"/>
      <c r="P8" s="232"/>
      <c r="Q8" s="229"/>
    </row>
    <row r="9" customFormat="false" ht="15" hidden="false" customHeight="true" outlineLevel="0" collapsed="false">
      <c r="B9" s="139" t="n">
        <v>2019</v>
      </c>
      <c r="C9" s="143" t="n">
        <f aca="false">(1+I9)*(1+Prix!G76)-1</f>
        <v>0.0188561881946943</v>
      </c>
      <c r="D9" s="66" t="n">
        <f aca="false">(1+J9)*(1+Prix!H76)-1</f>
        <v>0.0188561881946943</v>
      </c>
      <c r="E9" s="66" t="n">
        <f aca="false">(1+K9)*(1+Prix!I76)-1</f>
        <v>0.0188561881946943</v>
      </c>
      <c r="F9" s="247" t="n">
        <f aca="false">(1+L9)*(1+Prix!J76)-1</f>
        <v>0.0188561881946943</v>
      </c>
      <c r="G9" s="247" t="n">
        <f aca="false">(1+M9)*(1+Prix!G76)-1</f>
        <v>0.0188561881946943</v>
      </c>
      <c r="H9" s="144" t="n">
        <f aca="false">(1+N9)*(1+Prix!J76)-1</f>
        <v>0.0188561881946943</v>
      </c>
      <c r="I9" s="143" t="n">
        <v>0.0067748895204489</v>
      </c>
      <c r="J9" s="66" t="n">
        <v>0.0067748895204489</v>
      </c>
      <c r="K9" s="66" t="n">
        <v>0.0067748895204489</v>
      </c>
      <c r="L9" s="66" t="n">
        <v>0.0067748895204489</v>
      </c>
      <c r="M9" s="66" t="n">
        <v>0.0067748895204489</v>
      </c>
      <c r="N9" s="67" t="n">
        <v>0.0067748895204489</v>
      </c>
      <c r="O9" s="138"/>
      <c r="P9" s="232"/>
      <c r="Q9" s="229"/>
    </row>
    <row r="10" customFormat="false" ht="15" hidden="false" customHeight="true" outlineLevel="0" collapsed="false">
      <c r="B10" s="139" t="n">
        <v>2020</v>
      </c>
      <c r="C10" s="143" t="n">
        <f aca="false">(1+I10)*(1+Prix!G77)-1</f>
        <v>0.0233060085755037</v>
      </c>
      <c r="D10" s="66" t="n">
        <f aca="false">(1+J10)*(1+Prix!H77)-1</f>
        <v>0.0233060085755037</v>
      </c>
      <c r="E10" s="66" t="n">
        <f aca="false">(1+K10)*(1+Prix!I77)-1</f>
        <v>0.0233060085755037</v>
      </c>
      <c r="F10" s="247" t="n">
        <f aca="false">(1+L10)*(1+Prix!J77)-1</f>
        <v>0.0233060085755037</v>
      </c>
      <c r="G10" s="247" t="n">
        <f aca="false">(1+M10)*(1+Prix!G77)-1</f>
        <v>0.0233060085755037</v>
      </c>
      <c r="H10" s="144" t="n">
        <f aca="false">(1+N10)*(1+Prix!J77)-1</f>
        <v>0.0233060085755037</v>
      </c>
      <c r="I10" s="143" t="n">
        <v>0.00818325968029927</v>
      </c>
      <c r="J10" s="66" t="n">
        <v>0.00818325968029927</v>
      </c>
      <c r="K10" s="66" t="n">
        <v>0.00818325968029927</v>
      </c>
      <c r="L10" s="66" t="n">
        <v>0.00818325968029927</v>
      </c>
      <c r="M10" s="66" t="n">
        <v>0.00818325968029927</v>
      </c>
      <c r="N10" s="67" t="n">
        <v>0.00818325968029927</v>
      </c>
      <c r="O10" s="138"/>
      <c r="P10" s="232"/>
      <c r="Q10" s="229"/>
    </row>
    <row r="11" customFormat="false" ht="15" hidden="false" customHeight="true" outlineLevel="0" collapsed="false">
      <c r="B11" s="139" t="n">
        <v>2021</v>
      </c>
      <c r="C11" s="143" t="n">
        <f aca="false">(1+I11)*(1+Prix!G78)-1</f>
        <v>0.0272594833623525</v>
      </c>
      <c r="D11" s="66" t="n">
        <f aca="false">(1+J11)*(1+Prix!H78)-1</f>
        <v>0.0272594833623525</v>
      </c>
      <c r="E11" s="66" t="n">
        <f aca="false">(1+K11)*(1+Prix!I78)-1</f>
        <v>0.0272594833623525</v>
      </c>
      <c r="F11" s="247" t="n">
        <f aca="false">(1+L11)*(1+Prix!J78)-1</f>
        <v>0.0272594833623525</v>
      </c>
      <c r="G11" s="247" t="n">
        <f aca="false">(1+M11)*(1+Prix!G78)-1</f>
        <v>0.0272594833623525</v>
      </c>
      <c r="H11" s="144" t="n">
        <f aca="false">(1+N11)*(1+Prix!J78)-1</f>
        <v>0.0272594833623525</v>
      </c>
      <c r="I11" s="143" t="n">
        <v>0.00959162984014963</v>
      </c>
      <c r="J11" s="66" t="n">
        <v>0.00959162984014963</v>
      </c>
      <c r="K11" s="66" t="n">
        <v>0.00959162984014963</v>
      </c>
      <c r="L11" s="66" t="n">
        <v>0.00959162984014963</v>
      </c>
      <c r="M11" s="66" t="n">
        <v>0.00959162984014963</v>
      </c>
      <c r="N11" s="67" t="n">
        <v>0.00959162984014963</v>
      </c>
      <c r="O11" s="138"/>
      <c r="P11" s="232"/>
      <c r="Q11" s="229"/>
    </row>
    <row r="12" customFormat="false" ht="15" hidden="false" customHeight="true" outlineLevel="0" collapsed="false">
      <c r="B12" s="139" t="n">
        <v>2022</v>
      </c>
      <c r="C12" s="143" t="n">
        <f aca="false">(1+I12)*(1+Prix!G79)-1</f>
        <v>0.0286925</v>
      </c>
      <c r="D12" s="66" t="n">
        <f aca="false">(1+J12)*(1+Prix!H79)-1</f>
        <v>0.0286925</v>
      </c>
      <c r="E12" s="66" t="n">
        <f aca="false">(1+K12)*(1+Prix!I79)-1</f>
        <v>0.0286925</v>
      </c>
      <c r="F12" s="247" t="n">
        <f aca="false">(1+L12)*(1+Prix!J79)-1</f>
        <v>0.0286925</v>
      </c>
      <c r="G12" s="247" t="n">
        <f aca="false">(1+M12)*(1+Prix!G79)-1</f>
        <v>0.0286925</v>
      </c>
      <c r="H12" s="144" t="n">
        <f aca="false">(1+N12)*(1+Prix!J79)-1</f>
        <v>0.0286925</v>
      </c>
      <c r="I12" s="143" t="n">
        <v>0.011</v>
      </c>
      <c r="J12" s="66" t="n">
        <v>0.011</v>
      </c>
      <c r="K12" s="66" t="n">
        <v>0.011</v>
      </c>
      <c r="L12" s="66" t="n">
        <v>0.011</v>
      </c>
      <c r="M12" s="66" t="n">
        <v>0.011</v>
      </c>
      <c r="N12" s="67" t="n">
        <v>0.011</v>
      </c>
      <c r="O12" s="138"/>
      <c r="P12" s="229"/>
      <c r="Q12" s="229"/>
    </row>
    <row r="13" customFormat="false" ht="15" hidden="false" customHeight="true" outlineLevel="0" collapsed="false">
      <c r="B13" s="139" t="n">
        <v>2023</v>
      </c>
      <c r="C13" s="143" t="n">
        <f aca="false">(1+I13)*(1+Prix!G80)-1</f>
        <v>0.0292012500000001</v>
      </c>
      <c r="D13" s="66" t="n">
        <f aca="false">(1+J13)*(1+Prix!H80)-1</f>
        <v>0.0288960000000003</v>
      </c>
      <c r="E13" s="66" t="n">
        <f aca="false">(1+K13)*(1+Prix!I80)-1</f>
        <v>0.0286925</v>
      </c>
      <c r="F13" s="247" t="n">
        <f aca="false">(1+L13)*(1+Prix!J80)-1</f>
        <v>0.02838725</v>
      </c>
      <c r="G13" s="247" t="n">
        <f aca="false">(1+M13)*(1+Prix!G80)-1</f>
        <v>0.0320502499999999</v>
      </c>
      <c r="H13" s="144" t="n">
        <f aca="false">(1+N13)*(1+Prix!J80)-1</f>
        <v>0.0250295</v>
      </c>
      <c r="I13" s="143" t="n">
        <v>0.0115</v>
      </c>
      <c r="J13" s="66" t="n">
        <v>0.0112</v>
      </c>
      <c r="K13" s="66" t="n">
        <v>0.011</v>
      </c>
      <c r="L13" s="66" t="n">
        <v>0.0107</v>
      </c>
      <c r="M13" s="66" t="n">
        <v>0.0143</v>
      </c>
      <c r="N13" s="67" t="n">
        <v>0.0074</v>
      </c>
      <c r="O13" s="138"/>
      <c r="P13" s="229"/>
      <c r="Q13" s="229"/>
    </row>
    <row r="14" customFormat="false" ht="15" hidden="false" customHeight="true" outlineLevel="0" collapsed="false">
      <c r="B14" s="139" t="n">
        <v>2024</v>
      </c>
      <c r="C14" s="143" t="n">
        <f aca="false">(1+I14)*(1+Prix!G81)-1</f>
        <v>0.03021875</v>
      </c>
      <c r="D14" s="66" t="n">
        <f aca="false">(1+J14)*(1+Prix!H81)-1</f>
        <v>0.0296082500000001</v>
      </c>
      <c r="E14" s="66" t="n">
        <f aca="false">(1+K14)*(1+Prix!I81)-1</f>
        <v>0.0292012500000001</v>
      </c>
      <c r="F14" s="247" t="n">
        <f aca="false">(1+L14)*(1+Prix!J81)-1</f>
        <v>0.02859075</v>
      </c>
      <c r="G14" s="247" t="n">
        <f aca="false">(1+M14)*(1+Prix!G81)-1</f>
        <v>0.0329660000000003</v>
      </c>
      <c r="H14" s="144" t="n">
        <f aca="false">(1+N14)*(1+Prix!J81)-1</f>
        <v>0.0252330000000001</v>
      </c>
      <c r="I14" s="143" t="n">
        <v>0.0125</v>
      </c>
      <c r="J14" s="66" t="n">
        <v>0.0119</v>
      </c>
      <c r="K14" s="66" t="n">
        <v>0.0115</v>
      </c>
      <c r="L14" s="66" t="n">
        <v>0.0109</v>
      </c>
      <c r="M14" s="66" t="n">
        <v>0.0152</v>
      </c>
      <c r="N14" s="67" t="n">
        <v>0.0076</v>
      </c>
      <c r="O14" s="138"/>
      <c r="P14" s="229"/>
      <c r="Q14" s="229"/>
    </row>
    <row r="15" customFormat="false" ht="15" hidden="false" customHeight="true" outlineLevel="0" collapsed="false">
      <c r="B15" s="139" t="n">
        <v>2025</v>
      </c>
      <c r="C15" s="143" t="n">
        <f aca="false">(1+I15)*(1+Prix!G82)-1</f>
        <v>0.0314397500000001</v>
      </c>
      <c r="D15" s="66" t="n">
        <f aca="false">(1+J15)*(1+Prix!H82)-1</f>
        <v>0.030524</v>
      </c>
      <c r="E15" s="66" t="n">
        <f aca="false">(1+K15)*(1+Prix!I82)-1</f>
        <v>0.0299135000000001</v>
      </c>
      <c r="F15" s="247" t="n">
        <f aca="false">(1+L15)*(1+Prix!J82)-1</f>
        <v>0.0289977500000003</v>
      </c>
      <c r="G15" s="247" t="n">
        <f aca="false">(1+M15)*(1+Prix!G82)-1</f>
        <v>0.03428875</v>
      </c>
      <c r="H15" s="144" t="n">
        <f aca="false">(1+N15)*(1+Prix!J82)-1</f>
        <v>0.0256400000000001</v>
      </c>
      <c r="I15" s="143" t="n">
        <v>0.0137</v>
      </c>
      <c r="J15" s="66" t="n">
        <v>0.0128</v>
      </c>
      <c r="K15" s="66" t="n">
        <v>0.0122</v>
      </c>
      <c r="L15" s="66" t="n">
        <v>0.0113</v>
      </c>
      <c r="M15" s="66" t="n">
        <v>0.0165</v>
      </c>
      <c r="N15" s="67" t="n">
        <v>0.008</v>
      </c>
      <c r="O15" s="138"/>
      <c r="P15" s="229"/>
      <c r="Q15" s="229"/>
    </row>
    <row r="16" customFormat="false" ht="15" hidden="false" customHeight="true" outlineLevel="0" collapsed="false">
      <c r="B16" s="139" t="n">
        <v>2026</v>
      </c>
      <c r="C16" s="143" t="n">
        <f aca="false">(1+I16)*(1+Prix!G83)-1</f>
        <v>0.0329660000000003</v>
      </c>
      <c r="D16" s="66" t="n">
        <f aca="false">(1+J16)*(1+Prix!H83)-1</f>
        <v>0.0317450000000001</v>
      </c>
      <c r="E16" s="66" t="n">
        <f aca="false">(1+K16)*(1+Prix!I83)-1</f>
        <v>0.0309310000000003</v>
      </c>
      <c r="F16" s="247" t="n">
        <f aca="false">(1+L16)*(1+Prix!J83)-1</f>
        <v>0.0297100000000001</v>
      </c>
      <c r="G16" s="247" t="n">
        <f aca="false">(1+M16)*(1+Prix!G83)-1</f>
        <v>0.0357132500000001</v>
      </c>
      <c r="H16" s="144" t="n">
        <f aca="false">(1+N16)*(1+Prix!J83)-1</f>
        <v>0.02635225</v>
      </c>
      <c r="I16" s="143" t="n">
        <v>0.0152</v>
      </c>
      <c r="J16" s="66" t="n">
        <v>0.014</v>
      </c>
      <c r="K16" s="66" t="n">
        <v>0.0132</v>
      </c>
      <c r="L16" s="66" t="n">
        <v>0.012</v>
      </c>
      <c r="M16" s="66" t="n">
        <v>0.0179</v>
      </c>
      <c r="N16" s="67" t="n">
        <v>0.0087</v>
      </c>
      <c r="O16" s="138"/>
      <c r="P16" s="229"/>
      <c r="Q16" s="229"/>
    </row>
    <row r="17" customFormat="false" ht="15" hidden="false" customHeight="true" outlineLevel="0" collapsed="false">
      <c r="B17" s="139" t="n">
        <v>2027</v>
      </c>
      <c r="C17" s="143" t="n">
        <f aca="false">(1+I17)*(1+Prix!G84)-1</f>
        <v>0.0338817500000002</v>
      </c>
      <c r="D17" s="66" t="n">
        <f aca="false">(1+J17)*(1+Prix!H84)-1</f>
        <v>0.0323555</v>
      </c>
      <c r="E17" s="66" t="n">
        <f aca="false">(1+K17)*(1+Prix!I84)-1</f>
        <v>0.0313380000000001</v>
      </c>
      <c r="F17" s="247" t="n">
        <f aca="false">(1+L17)*(1+Prix!J84)-1</f>
        <v>0.0298117500000001</v>
      </c>
      <c r="G17" s="247" t="n">
        <f aca="false">(1+M17)*(1+Prix!G84)-1</f>
        <v>0.036629</v>
      </c>
      <c r="H17" s="144" t="n">
        <f aca="false">(1+N17)*(1+Prix!J84)-1</f>
        <v>0.026454</v>
      </c>
      <c r="I17" s="143" t="n">
        <v>0.0161</v>
      </c>
      <c r="J17" s="66" t="n">
        <v>0.0146</v>
      </c>
      <c r="K17" s="66" t="n">
        <v>0.0136</v>
      </c>
      <c r="L17" s="66" t="n">
        <v>0.0121</v>
      </c>
      <c r="M17" s="66" t="n">
        <v>0.0188</v>
      </c>
      <c r="N17" s="67" t="n">
        <v>0.0088</v>
      </c>
      <c r="O17" s="138"/>
      <c r="P17" s="229"/>
      <c r="Q17" s="229"/>
    </row>
    <row r="18" customFormat="false" ht="15" hidden="false" customHeight="true" outlineLevel="0" collapsed="false">
      <c r="B18" s="139" t="n">
        <v>2028</v>
      </c>
      <c r="C18" s="143" t="n">
        <f aca="false">(1+I18)*(1+Prix!G85)-1</f>
        <v>0.0343905</v>
      </c>
      <c r="D18" s="66" t="n">
        <f aca="false">(1+J18)*(1+Prix!H85)-1</f>
        <v>0.032559</v>
      </c>
      <c r="E18" s="66" t="n">
        <f aca="false">(1+K18)*(1+Prix!I85)-1</f>
        <v>0.0313380000000001</v>
      </c>
      <c r="F18" s="247" t="n">
        <f aca="false">(1+L18)*(1+Prix!J85)-1</f>
        <v>0.0295065000000001</v>
      </c>
      <c r="G18" s="247" t="n">
        <f aca="false">(1+M18)*(1+Prix!G85)-1</f>
        <v>0.0371377500000001</v>
      </c>
      <c r="H18" s="144" t="n">
        <f aca="false">(1+N18)*(1+Prix!J85)-1</f>
        <v>0.0261487499999999</v>
      </c>
      <c r="I18" s="143" t="n">
        <v>0.0166</v>
      </c>
      <c r="J18" s="66" t="n">
        <v>0.0148</v>
      </c>
      <c r="K18" s="66" t="n">
        <v>0.0136</v>
      </c>
      <c r="L18" s="66" t="n">
        <v>0.0118</v>
      </c>
      <c r="M18" s="66" t="n">
        <v>0.0193</v>
      </c>
      <c r="N18" s="67" t="n">
        <v>0.0085</v>
      </c>
      <c r="O18" s="138"/>
      <c r="P18" s="229"/>
      <c r="Q18" s="229"/>
    </row>
    <row r="19" customFormat="false" ht="15" hidden="false" customHeight="true" outlineLevel="0" collapsed="false">
      <c r="B19" s="139" t="n">
        <v>2029</v>
      </c>
      <c r="C19" s="143" t="n">
        <f aca="false">(1+I19)*(1+Prix!G86)-1</f>
        <v>0.0379517500000002</v>
      </c>
      <c r="D19" s="66" t="n">
        <f aca="false">(1+J19)*(1+Prix!H86)-1</f>
        <v>0.0358150000000002</v>
      </c>
      <c r="E19" s="66" t="n">
        <f aca="false">(1+K19)*(1+Prix!I86)-1</f>
        <v>0.0343905</v>
      </c>
      <c r="F19" s="247" t="n">
        <f aca="false">(1+L19)*(1+Prix!J86)-1</f>
        <v>0.03225375</v>
      </c>
      <c r="G19" s="247" t="n">
        <f aca="false">(1+M19)*(1+Prix!G86)-1</f>
        <v>0.040699</v>
      </c>
      <c r="H19" s="144" t="n">
        <f aca="false">(1+N19)*(1+Prix!J86)-1</f>
        <v>0.0288960000000003</v>
      </c>
      <c r="I19" s="143" t="n">
        <v>0.0201</v>
      </c>
      <c r="J19" s="66" t="n">
        <v>0.018</v>
      </c>
      <c r="K19" s="66" t="n">
        <v>0.0166</v>
      </c>
      <c r="L19" s="66" t="n">
        <v>0.0145</v>
      </c>
      <c r="M19" s="66" t="n">
        <v>0.0228</v>
      </c>
      <c r="N19" s="67" t="n">
        <v>0.0112</v>
      </c>
      <c r="O19" s="138"/>
      <c r="P19" s="229"/>
      <c r="Q19" s="229"/>
    </row>
    <row r="20" customFormat="false" ht="15" hidden="false" customHeight="true" outlineLevel="0" collapsed="false">
      <c r="B20" s="139" t="n">
        <v>2030</v>
      </c>
      <c r="C20" s="143" t="n">
        <f aca="false">(1+I20)*(1+Prix!G87)-1</f>
        <v>0.0392745000000001</v>
      </c>
      <c r="D20" s="66" t="n">
        <f aca="false">(1+J20)*(1+Prix!H87)-1</f>
        <v>0.0368325</v>
      </c>
      <c r="E20" s="66" t="n">
        <f aca="false">(1+K20)*(1+Prix!I87)-1</f>
        <v>0.0352045000000001</v>
      </c>
      <c r="F20" s="247" t="n">
        <f aca="false">(1+L20)*(1+Prix!J87)-1</f>
        <v>0.0327625</v>
      </c>
      <c r="G20" s="247" t="n">
        <f aca="false">(1+M20)*(1+Prix!G87)-1</f>
        <v>0.0420217500000002</v>
      </c>
      <c r="H20" s="144" t="n">
        <f aca="false">(1+N20)*(1+Prix!J87)-1</f>
        <v>0.0294047500000001</v>
      </c>
      <c r="I20" s="143" t="n">
        <v>0.0214</v>
      </c>
      <c r="J20" s="66" t="n">
        <v>0.019</v>
      </c>
      <c r="K20" s="66" t="n">
        <v>0.0174</v>
      </c>
      <c r="L20" s="66" t="n">
        <v>0.015</v>
      </c>
      <c r="M20" s="66" t="n">
        <v>0.0241</v>
      </c>
      <c r="N20" s="67" t="n">
        <v>0.0117</v>
      </c>
      <c r="O20" s="138"/>
      <c r="P20" s="229"/>
      <c r="Q20" s="229"/>
    </row>
    <row r="21" customFormat="false" ht="15" hidden="false" customHeight="true" outlineLevel="0" collapsed="false">
      <c r="B21" s="139" t="n">
        <v>2031</v>
      </c>
      <c r="C21" s="143" t="n">
        <f aca="false">(1+I21)*(1+Prix!G88)-1</f>
        <v>0.04019025</v>
      </c>
      <c r="D21" s="66" t="n">
        <f aca="false">(1+J21)*(1+Prix!H88)-1</f>
        <v>0.0374430000000001</v>
      </c>
      <c r="E21" s="66" t="n">
        <f aca="false">(1+K21)*(1+Prix!I88)-1</f>
        <v>0.0356115000000001</v>
      </c>
      <c r="F21" s="247" t="n">
        <f aca="false">(1+L21)*(1+Prix!J88)-1</f>
        <v>0.0327625</v>
      </c>
      <c r="G21" s="247" t="n">
        <f aca="false">(1+M21)*(1+Prix!G88)-1</f>
        <v>0.0428357500000001</v>
      </c>
      <c r="H21" s="144" t="n">
        <f aca="false">(1+N21)*(1+Prix!J88)-1</f>
        <v>0.0294047500000001</v>
      </c>
      <c r="I21" s="143" t="n">
        <v>0.0223</v>
      </c>
      <c r="J21" s="66" t="n">
        <v>0.0196</v>
      </c>
      <c r="K21" s="66" t="n">
        <v>0.0178</v>
      </c>
      <c r="L21" s="66" t="n">
        <v>0.015</v>
      </c>
      <c r="M21" s="66" t="n">
        <v>0.0249</v>
      </c>
      <c r="N21" s="67" t="n">
        <v>0.0117</v>
      </c>
      <c r="O21" s="138"/>
      <c r="P21" s="229"/>
      <c r="Q21" s="229"/>
    </row>
    <row r="22" customFormat="false" ht="15" hidden="false" customHeight="true" outlineLevel="0" collapsed="false">
      <c r="B22" s="139" t="n">
        <v>2032</v>
      </c>
      <c r="C22" s="143" t="n">
        <f aca="false">(1+I22)*(1+Prix!G89)-1</f>
        <v>0.0408007500000001</v>
      </c>
      <c r="D22" s="66" t="n">
        <f aca="false">(1+J22)*(1+Prix!H89)-1</f>
        <v>0.0377482500000001</v>
      </c>
      <c r="E22" s="66" t="n">
        <f aca="false">(1+K22)*(1+Prix!I89)-1</f>
        <v>0.0357132500000001</v>
      </c>
      <c r="F22" s="247" t="n">
        <f aca="false">(1+L22)*(1+Prix!J89)-1</f>
        <v>0.03266075</v>
      </c>
      <c r="G22" s="247" t="n">
        <f aca="false">(1+M22)*(1+Prix!G89)-1</f>
        <v>0.0434462500000001</v>
      </c>
      <c r="H22" s="144" t="n">
        <f aca="false">(1+N22)*(1+Prix!J89)-1</f>
        <v>0.0293030000000001</v>
      </c>
      <c r="I22" s="143" t="n">
        <v>0.0229</v>
      </c>
      <c r="J22" s="66" t="n">
        <v>0.0199</v>
      </c>
      <c r="K22" s="66" t="n">
        <v>0.0179</v>
      </c>
      <c r="L22" s="66" t="n">
        <v>0.0149</v>
      </c>
      <c r="M22" s="66" t="n">
        <v>0.0255</v>
      </c>
      <c r="N22" s="67" t="n">
        <v>0.0116</v>
      </c>
      <c r="O22" s="138"/>
      <c r="P22" s="229"/>
      <c r="Q22" s="229"/>
    </row>
    <row r="23" customFormat="false" ht="15" hidden="false" customHeight="true" outlineLevel="0" collapsed="false">
      <c r="B23" s="139" t="n">
        <v>2033</v>
      </c>
      <c r="C23" s="143" t="n">
        <f aca="false">(1+I23)*(1+Prix!G90)-1</f>
        <v>0.03835875</v>
      </c>
      <c r="D23" s="66" t="n">
        <f aca="false">(1+J23)*(1+Prix!H90)-1</f>
        <v>0.0353062500000001</v>
      </c>
      <c r="E23" s="66" t="n">
        <f aca="false">(1+K23)*(1+Prix!I90)-1</f>
        <v>0.0332712500000001</v>
      </c>
      <c r="F23" s="247" t="n">
        <f aca="false">(1+L23)*(1+Prix!J90)-1</f>
        <v>0.03021875</v>
      </c>
      <c r="G23" s="247" t="n">
        <f aca="false">(1+M23)*(1+Prix!G90)-1</f>
        <v>0.03835875</v>
      </c>
      <c r="H23" s="144" t="n">
        <f aca="false">(1+N23)*(1+Prix!J90)-1</f>
        <v>0.03021875</v>
      </c>
      <c r="I23" s="143" t="n">
        <v>0.0205</v>
      </c>
      <c r="J23" s="66" t="n">
        <v>0.0175</v>
      </c>
      <c r="K23" s="66" t="n">
        <v>0.0155</v>
      </c>
      <c r="L23" s="66" t="n">
        <v>0.0125</v>
      </c>
      <c r="M23" s="66" t="n">
        <v>0.0205</v>
      </c>
      <c r="N23" s="67" t="n">
        <v>0.0125</v>
      </c>
      <c r="O23" s="138"/>
      <c r="P23" s="229"/>
      <c r="Q23" s="229"/>
    </row>
    <row r="24" customFormat="false" ht="15" hidden="false" customHeight="true" outlineLevel="0" collapsed="false">
      <c r="B24" s="139" t="n">
        <v>2034</v>
      </c>
      <c r="C24" s="143" t="n">
        <f aca="false">(1+I24)*(1+Prix!G91)-1</f>
        <v>0.03835875</v>
      </c>
      <c r="D24" s="66" t="n">
        <f aca="false">(1+J24)*(1+Prix!H91)-1</f>
        <v>0.0353062500000001</v>
      </c>
      <c r="E24" s="66" t="n">
        <f aca="false">(1+K24)*(1+Prix!I91)-1</f>
        <v>0.0332712500000001</v>
      </c>
      <c r="F24" s="247" t="n">
        <f aca="false">(1+L24)*(1+Prix!J91)-1</f>
        <v>0.03021875</v>
      </c>
      <c r="G24" s="247" t="n">
        <f aca="false">(1+M24)*(1+Prix!G91)-1</f>
        <v>0.03835875</v>
      </c>
      <c r="H24" s="144" t="n">
        <f aca="false">(1+N24)*(1+Prix!J91)-1</f>
        <v>0.03021875</v>
      </c>
      <c r="I24" s="143" t="n">
        <v>0.0205</v>
      </c>
      <c r="J24" s="66" t="n">
        <v>0.0175</v>
      </c>
      <c r="K24" s="66" t="n">
        <v>0.0155</v>
      </c>
      <c r="L24" s="66" t="n">
        <v>0.0125</v>
      </c>
      <c r="M24" s="66" t="n">
        <v>0.0205</v>
      </c>
      <c r="N24" s="67" t="n">
        <v>0.0125</v>
      </c>
      <c r="O24" s="138"/>
      <c r="P24" s="229"/>
      <c r="Q24" s="229"/>
    </row>
    <row r="25" customFormat="false" ht="15" hidden="false" customHeight="true" outlineLevel="0" collapsed="false">
      <c r="B25" s="139" t="n">
        <v>2035</v>
      </c>
      <c r="C25" s="143" t="n">
        <f aca="false">(1+I25)*(1+Prix!G92)-1</f>
        <v>0.0379517500000002</v>
      </c>
      <c r="D25" s="66" t="n">
        <f aca="false">(1+J25)*(1+Prix!H92)-1</f>
        <v>0.03489925</v>
      </c>
      <c r="E25" s="66" t="n">
        <f aca="false">(1+K25)*(1+Prix!I92)-1</f>
        <v>0.03286425</v>
      </c>
      <c r="F25" s="247" t="n">
        <f aca="false">(1+L25)*(1+Prix!J92)-1</f>
        <v>0.0298117500000001</v>
      </c>
      <c r="G25" s="247" t="n">
        <f aca="false">(1+M25)*(1+Prix!G92)-1</f>
        <v>0.0379517500000002</v>
      </c>
      <c r="H25" s="144" t="n">
        <f aca="false">(1+N25)*(1+Prix!J92)-1</f>
        <v>0.0298117500000001</v>
      </c>
      <c r="I25" s="143" t="n">
        <v>0.0201</v>
      </c>
      <c r="J25" s="66" t="n">
        <v>0.0171</v>
      </c>
      <c r="K25" s="66" t="n">
        <v>0.0151</v>
      </c>
      <c r="L25" s="66" t="n">
        <v>0.0121</v>
      </c>
      <c r="M25" s="66" t="n">
        <v>0.0201</v>
      </c>
      <c r="N25" s="67" t="n">
        <v>0.0121</v>
      </c>
      <c r="O25" s="138"/>
      <c r="P25" s="229"/>
      <c r="Q25" s="229"/>
    </row>
    <row r="26" customFormat="false" ht="15" hidden="false" customHeight="true" outlineLevel="0" collapsed="false">
      <c r="B26" s="139" t="n">
        <v>2036</v>
      </c>
      <c r="C26" s="143" t="n">
        <f aca="false">(1+I26)*(1+Prix!G93)-1</f>
        <v>0.0374430000000001</v>
      </c>
      <c r="D26" s="66" t="n">
        <f aca="false">(1+J26)*(1+Prix!H93)-1</f>
        <v>0.0343905</v>
      </c>
      <c r="E26" s="66" t="n">
        <f aca="false">(1+K26)*(1+Prix!I93)-1</f>
        <v>0.0323555</v>
      </c>
      <c r="F26" s="247" t="n">
        <f aca="false">(1+L26)*(1+Prix!J93)-1</f>
        <v>0.0293030000000001</v>
      </c>
      <c r="G26" s="247" t="n">
        <f aca="false">(1+M26)*(1+Prix!G93)-1</f>
        <v>0.0374430000000001</v>
      </c>
      <c r="H26" s="144" t="n">
        <f aca="false">(1+N26)*(1+Prix!J93)-1</f>
        <v>0.0293030000000001</v>
      </c>
      <c r="I26" s="143" t="n">
        <v>0.0196</v>
      </c>
      <c r="J26" s="66" t="n">
        <v>0.0166</v>
      </c>
      <c r="K26" s="66" t="n">
        <v>0.0146</v>
      </c>
      <c r="L26" s="66" t="n">
        <v>0.0116</v>
      </c>
      <c r="M26" s="66" t="n">
        <v>0.0196</v>
      </c>
      <c r="N26" s="67" t="n">
        <v>0.0116</v>
      </c>
      <c r="O26" s="138"/>
      <c r="P26" s="229"/>
      <c r="Q26" s="229"/>
    </row>
    <row r="27" customFormat="false" ht="15" hidden="false" customHeight="true" outlineLevel="0" collapsed="false">
      <c r="B27" s="139" t="n">
        <v>2037</v>
      </c>
      <c r="C27" s="143" t="n">
        <f aca="false">(1+I27)*(1+Prix!G94)-1</f>
        <v>0.0368325</v>
      </c>
      <c r="D27" s="66" t="n">
        <f aca="false">(1+J27)*(1+Prix!H94)-1</f>
        <v>0.0337800000000001</v>
      </c>
      <c r="E27" s="66" t="n">
        <f aca="false">(1+K27)*(1+Prix!I94)-1</f>
        <v>0.0317450000000001</v>
      </c>
      <c r="F27" s="247" t="n">
        <f aca="false">(1+L27)*(1+Prix!J94)-1</f>
        <v>0.0286925</v>
      </c>
      <c r="G27" s="247" t="n">
        <f aca="false">(1+M27)*(1+Prix!G94)-1</f>
        <v>0.0368325</v>
      </c>
      <c r="H27" s="144" t="n">
        <f aca="false">(1+N27)*(1+Prix!J94)-1</f>
        <v>0.0286925</v>
      </c>
      <c r="I27" s="143" t="n">
        <v>0.019</v>
      </c>
      <c r="J27" s="66" t="n">
        <v>0.016</v>
      </c>
      <c r="K27" s="66" t="n">
        <v>0.014</v>
      </c>
      <c r="L27" s="66" t="n">
        <v>0.011</v>
      </c>
      <c r="M27" s="66" t="n">
        <v>0.019</v>
      </c>
      <c r="N27" s="67" t="n">
        <v>0.011</v>
      </c>
      <c r="O27" s="138"/>
      <c r="P27" s="229"/>
      <c r="Q27" s="229"/>
    </row>
    <row r="28" customFormat="false" ht="15" hidden="false" customHeight="true" outlineLevel="0" collapsed="false">
      <c r="B28" s="139" t="n">
        <v>2038</v>
      </c>
      <c r="C28" s="143" t="n">
        <f aca="false">(1+I28)*(1+Prix!G95)-1</f>
        <v>0.0368325</v>
      </c>
      <c r="D28" s="66" t="n">
        <f aca="false">(1+J28)*(1+Prix!H95)-1</f>
        <v>0.0336782500000001</v>
      </c>
      <c r="E28" s="66" t="n">
        <f aca="false">(1+K28)*(1+Prix!I95)-1</f>
        <v>0.0316432500000001</v>
      </c>
      <c r="F28" s="247" t="n">
        <f aca="false">(1+L28)*(1+Prix!J95)-1</f>
        <v>0.02859075</v>
      </c>
      <c r="G28" s="247" t="n">
        <f aca="false">(1+M28)*(1+Prix!G95)-1</f>
        <v>0.0368325</v>
      </c>
      <c r="H28" s="144" t="n">
        <f aca="false">(1+N28)*(1+Prix!J95)-1</f>
        <v>0.02859075</v>
      </c>
      <c r="I28" s="143" t="n">
        <v>0.019</v>
      </c>
      <c r="J28" s="66" t="n">
        <v>0.0159</v>
      </c>
      <c r="K28" s="66" t="n">
        <v>0.0139</v>
      </c>
      <c r="L28" s="66" t="n">
        <v>0.0109</v>
      </c>
      <c r="M28" s="66" t="n">
        <v>0.019</v>
      </c>
      <c r="N28" s="67" t="n">
        <v>0.0109</v>
      </c>
      <c r="O28" s="138"/>
      <c r="P28" s="229"/>
      <c r="Q28" s="229"/>
    </row>
    <row r="29" customFormat="false" ht="15" hidden="false" customHeight="true" outlineLevel="0" collapsed="false">
      <c r="B29" s="139" t="n">
        <v>2039</v>
      </c>
      <c r="C29" s="143" t="n">
        <f aca="false">(1+I29)*(1+Prix!G96)-1</f>
        <v>0.0373412500000001</v>
      </c>
      <c r="D29" s="66" t="n">
        <f aca="false">(1+J29)*(1+Prix!H96)-1</f>
        <v>0.03428875</v>
      </c>
      <c r="E29" s="66" t="n">
        <f aca="false">(1+K29)*(1+Prix!I96)-1</f>
        <v>0.03225375</v>
      </c>
      <c r="F29" s="247" t="n">
        <f aca="false">(1+L29)*(1+Prix!J96)-1</f>
        <v>0.0292012500000001</v>
      </c>
      <c r="G29" s="247" t="n">
        <f aca="false">(1+M29)*(1+Prix!G96)-1</f>
        <v>0.0373412500000001</v>
      </c>
      <c r="H29" s="144" t="n">
        <f aca="false">(1+N29)*(1+Prix!J96)-1</f>
        <v>0.0292012500000001</v>
      </c>
      <c r="I29" s="143" t="n">
        <v>0.0195</v>
      </c>
      <c r="J29" s="66" t="n">
        <v>0.0165</v>
      </c>
      <c r="K29" s="66" t="n">
        <v>0.0145</v>
      </c>
      <c r="L29" s="66" t="n">
        <v>0.0115</v>
      </c>
      <c r="M29" s="66" t="n">
        <v>0.0195</v>
      </c>
      <c r="N29" s="67" t="n">
        <v>0.0115</v>
      </c>
      <c r="O29" s="138"/>
      <c r="P29" s="229"/>
      <c r="Q29" s="229"/>
    </row>
    <row r="30" customFormat="false" ht="15" hidden="false" customHeight="true" outlineLevel="0" collapsed="false">
      <c r="B30" s="139" t="n">
        <v>2040</v>
      </c>
      <c r="C30" s="143" t="n">
        <f aca="false">(1+I30)*(1+Prix!G97)-1</f>
        <v>0.0375447500000001</v>
      </c>
      <c r="D30" s="66" t="n">
        <f aca="false">(1+J30)*(1+Prix!H97)-1</f>
        <v>0.03449225</v>
      </c>
      <c r="E30" s="66" t="n">
        <f aca="false">(1+K30)*(1+Prix!I97)-1</f>
        <v>0.03245725</v>
      </c>
      <c r="F30" s="247" t="n">
        <f aca="false">(1+L30)*(1+Prix!J97)-1</f>
        <v>0.0294047500000001</v>
      </c>
      <c r="G30" s="247" t="n">
        <f aca="false">(1+M30)*(1+Prix!G97)-1</f>
        <v>0.0375447500000001</v>
      </c>
      <c r="H30" s="144" t="n">
        <f aca="false">(1+N30)*(1+Prix!J97)-1</f>
        <v>0.0294047500000001</v>
      </c>
      <c r="I30" s="143" t="n">
        <v>0.0197</v>
      </c>
      <c r="J30" s="66" t="n">
        <v>0.0167</v>
      </c>
      <c r="K30" s="66" t="n">
        <v>0.0147</v>
      </c>
      <c r="L30" s="66" t="n">
        <v>0.0117</v>
      </c>
      <c r="M30" s="66" t="n">
        <v>0.0197</v>
      </c>
      <c r="N30" s="67" t="n">
        <v>0.0117</v>
      </c>
      <c r="O30" s="138"/>
      <c r="P30" s="229"/>
      <c r="Q30" s="229"/>
    </row>
    <row r="31" customFormat="false" ht="15" hidden="false" customHeight="true" outlineLevel="0" collapsed="false">
      <c r="B31" s="139" t="n">
        <v>2041</v>
      </c>
      <c r="C31" s="143" t="n">
        <f aca="false">(1+I31)*(1+Prix!G98)-1</f>
        <v>0.0375447500000001</v>
      </c>
      <c r="D31" s="66" t="n">
        <f aca="false">(1+J31)*(1+Prix!H98)-1</f>
        <v>0.03449225</v>
      </c>
      <c r="E31" s="66" t="n">
        <f aca="false">(1+K31)*(1+Prix!I98)-1</f>
        <v>0.03245725</v>
      </c>
      <c r="F31" s="247" t="n">
        <f aca="false">(1+L31)*(1+Prix!J98)-1</f>
        <v>0.0294047500000001</v>
      </c>
      <c r="G31" s="247" t="n">
        <f aca="false">(1+M31)*(1+Prix!G98)-1</f>
        <v>0.0375447500000001</v>
      </c>
      <c r="H31" s="144" t="n">
        <f aca="false">(1+N31)*(1+Prix!J98)-1</f>
        <v>0.0294047500000001</v>
      </c>
      <c r="I31" s="143" t="n">
        <v>0.0197</v>
      </c>
      <c r="J31" s="66" t="n">
        <v>0.0167</v>
      </c>
      <c r="K31" s="66" t="n">
        <v>0.0147</v>
      </c>
      <c r="L31" s="66" t="n">
        <v>0.0117</v>
      </c>
      <c r="M31" s="66" t="n">
        <v>0.0197</v>
      </c>
      <c r="N31" s="67" t="n">
        <v>0.0117</v>
      </c>
      <c r="O31" s="138"/>
      <c r="P31" s="229"/>
      <c r="Q31" s="229"/>
    </row>
    <row r="32" customFormat="false" ht="15" hidden="false" customHeight="true" outlineLevel="0" collapsed="false">
      <c r="B32" s="139" t="n">
        <v>2042</v>
      </c>
      <c r="C32" s="143" t="n">
        <f aca="false">(1+I32)*(1+Prix!G99)-1</f>
        <v>0.0373412500000001</v>
      </c>
      <c r="D32" s="66" t="n">
        <f aca="false">(1+J32)*(1+Prix!H99)-1</f>
        <v>0.03428875</v>
      </c>
      <c r="E32" s="66" t="n">
        <f aca="false">(1+K32)*(1+Prix!I99)-1</f>
        <v>0.03225375</v>
      </c>
      <c r="F32" s="247" t="n">
        <f aca="false">(1+L32)*(1+Prix!J99)-1</f>
        <v>0.0292012500000001</v>
      </c>
      <c r="G32" s="247" t="n">
        <f aca="false">(1+M32)*(1+Prix!G99)-1</f>
        <v>0.0373412500000001</v>
      </c>
      <c r="H32" s="144" t="n">
        <f aca="false">(1+N32)*(1+Prix!J99)-1</f>
        <v>0.0292012500000001</v>
      </c>
      <c r="I32" s="143" t="n">
        <v>0.0195</v>
      </c>
      <c r="J32" s="66" t="n">
        <v>0.0165</v>
      </c>
      <c r="K32" s="66" t="n">
        <v>0.0145</v>
      </c>
      <c r="L32" s="66" t="n">
        <v>0.0115</v>
      </c>
      <c r="M32" s="66" t="n">
        <v>0.0195</v>
      </c>
      <c r="N32" s="67" t="n">
        <v>0.0115</v>
      </c>
      <c r="O32" s="138"/>
      <c r="P32" s="229"/>
      <c r="Q32" s="229"/>
    </row>
    <row r="33" customFormat="false" ht="15" hidden="false" customHeight="true" outlineLevel="0" collapsed="false">
      <c r="B33" s="139" t="n">
        <v>2043</v>
      </c>
      <c r="C33" s="143" t="n">
        <f aca="false">(1+I33)*(1+Prix!G100)-1</f>
        <v>0.0368325</v>
      </c>
      <c r="D33" s="66" t="n">
        <f aca="false">(1+J33)*(1+Prix!H100)-1</f>
        <v>0.0337800000000001</v>
      </c>
      <c r="E33" s="66" t="n">
        <f aca="false">(1+K33)*(1+Prix!I100)-1</f>
        <v>0.0317450000000001</v>
      </c>
      <c r="F33" s="247" t="n">
        <f aca="false">(1+L33)*(1+Prix!J100)-1</f>
        <v>0.0286925</v>
      </c>
      <c r="G33" s="247" t="n">
        <f aca="false">(1+M33)*(1+Prix!G100)-1</f>
        <v>0.0368325</v>
      </c>
      <c r="H33" s="144" t="n">
        <f aca="false">(1+N33)*(1+Prix!J100)-1</f>
        <v>0.0286925</v>
      </c>
      <c r="I33" s="143" t="n">
        <v>0.019</v>
      </c>
      <c r="J33" s="66" t="n">
        <v>0.016</v>
      </c>
      <c r="K33" s="66" t="n">
        <v>0.014</v>
      </c>
      <c r="L33" s="66" t="n">
        <v>0.011</v>
      </c>
      <c r="M33" s="66" t="n">
        <v>0.019</v>
      </c>
      <c r="N33" s="67" t="n">
        <v>0.011</v>
      </c>
      <c r="O33" s="138"/>
      <c r="P33" s="229"/>
      <c r="Q33" s="229"/>
    </row>
    <row r="34" customFormat="false" ht="15" hidden="false" customHeight="true" outlineLevel="0" collapsed="false">
      <c r="B34" s="139" t="n">
        <v>2044</v>
      </c>
      <c r="C34" s="143" t="n">
        <f aca="false">(1+I34)*(1+Prix!G101)-1</f>
        <v>0.0368325</v>
      </c>
      <c r="D34" s="66" t="n">
        <f aca="false">(1+J34)*(1+Prix!H101)-1</f>
        <v>0.0337800000000001</v>
      </c>
      <c r="E34" s="66" t="n">
        <f aca="false">(1+K34)*(1+Prix!I101)-1</f>
        <v>0.0317450000000001</v>
      </c>
      <c r="F34" s="247" t="n">
        <f aca="false">(1+L34)*(1+Prix!J101)-1</f>
        <v>0.0286925</v>
      </c>
      <c r="G34" s="247" t="n">
        <f aca="false">(1+M34)*(1+Prix!G101)-1</f>
        <v>0.0368325</v>
      </c>
      <c r="H34" s="144" t="n">
        <f aca="false">(1+N34)*(1+Prix!J101)-1</f>
        <v>0.0286925</v>
      </c>
      <c r="I34" s="143" t="n">
        <v>0.019</v>
      </c>
      <c r="J34" s="66" t="n">
        <v>0.016</v>
      </c>
      <c r="K34" s="66" t="n">
        <v>0.014</v>
      </c>
      <c r="L34" s="66" t="n">
        <v>0.011</v>
      </c>
      <c r="M34" s="66" t="n">
        <v>0.019</v>
      </c>
      <c r="N34" s="67" t="n">
        <v>0.011</v>
      </c>
      <c r="O34" s="138"/>
      <c r="P34" s="229"/>
      <c r="Q34" s="229"/>
    </row>
    <row r="35" customFormat="false" ht="15" hidden="false" customHeight="true" outlineLevel="0" collapsed="false">
      <c r="B35" s="139" t="n">
        <v>2045</v>
      </c>
      <c r="C35" s="143" t="n">
        <f aca="false">(1+I35)*(1+Prix!G102)-1</f>
        <v>0.03632375</v>
      </c>
      <c r="D35" s="66" t="n">
        <f aca="false">(1+J35)*(1+Prix!H102)-1</f>
        <v>0.0332712500000001</v>
      </c>
      <c r="E35" s="66" t="n">
        <f aca="false">(1+K35)*(1+Prix!I102)-1</f>
        <v>0.0312362500000001</v>
      </c>
      <c r="F35" s="247" t="n">
        <f aca="false">(1+L35)*(1+Prix!J102)-1</f>
        <v>0.0281837499999999</v>
      </c>
      <c r="G35" s="247" t="n">
        <f aca="false">(1+M35)*(1+Prix!G102)-1</f>
        <v>0.03632375</v>
      </c>
      <c r="H35" s="144" t="n">
        <f aca="false">(1+N35)*(1+Prix!J102)-1</f>
        <v>0.0281837499999999</v>
      </c>
      <c r="I35" s="143" t="n">
        <v>0.0185</v>
      </c>
      <c r="J35" s="66" t="n">
        <v>0.0155</v>
      </c>
      <c r="K35" s="66" t="n">
        <v>0.0135</v>
      </c>
      <c r="L35" s="66" t="n">
        <v>0.0105</v>
      </c>
      <c r="M35" s="66" t="n">
        <v>0.0185</v>
      </c>
      <c r="N35" s="67" t="n">
        <v>0.0105</v>
      </c>
      <c r="O35" s="138"/>
      <c r="P35" s="229"/>
      <c r="Q35" s="229"/>
    </row>
    <row r="36" customFormat="false" ht="15" hidden="false" customHeight="true" outlineLevel="0" collapsed="false">
      <c r="B36" s="139" t="n">
        <v>2046</v>
      </c>
      <c r="C36" s="143" t="n">
        <f aca="false">(1+I36)*(1+Prix!G103)-1</f>
        <v>0.0359167500000002</v>
      </c>
      <c r="D36" s="66" t="n">
        <f aca="false">(1+J36)*(1+Prix!H103)-1</f>
        <v>0.03286425</v>
      </c>
      <c r="E36" s="66" t="n">
        <f aca="false">(1+K36)*(1+Prix!I103)-1</f>
        <v>0.0308292500000003</v>
      </c>
      <c r="F36" s="247" t="n">
        <f aca="false">(1+L36)*(1+Prix!J103)-1</f>
        <v>0.0277767500000001</v>
      </c>
      <c r="G36" s="247" t="n">
        <f aca="false">(1+M36)*(1+Prix!G103)-1</f>
        <v>0.0359167500000002</v>
      </c>
      <c r="H36" s="144" t="n">
        <f aca="false">(1+N36)*(1+Prix!J103)-1</f>
        <v>0.0277767500000001</v>
      </c>
      <c r="I36" s="143" t="n">
        <v>0.0181</v>
      </c>
      <c r="J36" s="66" t="n">
        <v>0.0151</v>
      </c>
      <c r="K36" s="66" t="n">
        <v>0.0131</v>
      </c>
      <c r="L36" s="66" t="n">
        <v>0.0101</v>
      </c>
      <c r="M36" s="66" t="n">
        <v>0.0181</v>
      </c>
      <c r="N36" s="67" t="n">
        <v>0.0101</v>
      </c>
      <c r="O36" s="138"/>
      <c r="P36" s="229"/>
      <c r="Q36" s="229"/>
    </row>
    <row r="37" customFormat="false" ht="15" hidden="false" customHeight="true" outlineLevel="0" collapsed="false">
      <c r="B37" s="139" t="n">
        <v>2047</v>
      </c>
      <c r="C37" s="143" t="n">
        <f aca="false">(1+I37)*(1+Prix!G104)-1</f>
        <v>0.03612025</v>
      </c>
      <c r="D37" s="66" t="n">
        <f aca="false">(1+J37)*(1+Prix!H104)-1</f>
        <v>0.0330677500000001</v>
      </c>
      <c r="E37" s="66" t="n">
        <f aca="false">(1+K37)*(1+Prix!I104)-1</f>
        <v>0.0310327500000001</v>
      </c>
      <c r="F37" s="247" t="n">
        <f aca="false">(1+L37)*(1+Prix!J104)-1</f>
        <v>0.0279802500000001</v>
      </c>
      <c r="G37" s="247" t="n">
        <f aca="false">(1+M37)*(1+Prix!G104)-1</f>
        <v>0.03612025</v>
      </c>
      <c r="H37" s="144" t="n">
        <f aca="false">(1+N37)*(1+Prix!J104)-1</f>
        <v>0.0279802500000001</v>
      </c>
      <c r="I37" s="143" t="n">
        <v>0.0183</v>
      </c>
      <c r="J37" s="66" t="n">
        <v>0.0153</v>
      </c>
      <c r="K37" s="66" t="n">
        <v>0.0133</v>
      </c>
      <c r="L37" s="66" t="n">
        <v>0.0103</v>
      </c>
      <c r="M37" s="66" t="n">
        <v>0.0183</v>
      </c>
      <c r="N37" s="67" t="n">
        <v>0.0103</v>
      </c>
      <c r="O37" s="138"/>
      <c r="P37" s="229"/>
      <c r="Q37" s="229"/>
    </row>
    <row r="38" customFormat="false" ht="15" hidden="false" customHeight="true" outlineLevel="0" collapsed="false">
      <c r="B38" s="139" t="n">
        <v>2048</v>
      </c>
      <c r="C38" s="143" t="n">
        <f aca="false">(1+I38)*(1+Prix!G105)-1</f>
        <v>0.0364255</v>
      </c>
      <c r="D38" s="66" t="n">
        <f aca="false">(1+J38)*(1+Prix!H105)-1</f>
        <v>0.0333730000000001</v>
      </c>
      <c r="E38" s="66" t="n">
        <f aca="false">(1+K38)*(1+Prix!I105)-1</f>
        <v>0.0313380000000001</v>
      </c>
      <c r="F38" s="247" t="n">
        <f aca="false">(1+L38)*(1+Prix!J105)-1</f>
        <v>0.0282855</v>
      </c>
      <c r="G38" s="247" t="n">
        <f aca="false">(1+M38)*(1+Prix!G105)-1</f>
        <v>0.0364255</v>
      </c>
      <c r="H38" s="144" t="n">
        <f aca="false">(1+N38)*(1+Prix!J105)-1</f>
        <v>0.0282855</v>
      </c>
      <c r="I38" s="143" t="n">
        <v>0.0186</v>
      </c>
      <c r="J38" s="66" t="n">
        <v>0.0156</v>
      </c>
      <c r="K38" s="66" t="n">
        <v>0.0136</v>
      </c>
      <c r="L38" s="66" t="n">
        <v>0.0106</v>
      </c>
      <c r="M38" s="66" t="n">
        <v>0.0186</v>
      </c>
      <c r="N38" s="67" t="n">
        <v>0.0106</v>
      </c>
      <c r="O38" s="138"/>
      <c r="P38" s="229"/>
      <c r="Q38" s="229"/>
    </row>
    <row r="39" customFormat="false" ht="15" hidden="false" customHeight="true" outlineLevel="0" collapsed="false">
      <c r="B39" s="139" t="n">
        <v>2049</v>
      </c>
      <c r="C39" s="143" t="n">
        <f aca="false">(1+I39)*(1+Prix!G106)-1</f>
        <v>0.036629</v>
      </c>
      <c r="D39" s="66" t="n">
        <f aca="false">(1+J39)*(1+Prix!H106)-1</f>
        <v>0.0335765000000001</v>
      </c>
      <c r="E39" s="66" t="n">
        <f aca="false">(1+K39)*(1+Prix!I106)-1</f>
        <v>0.0315415000000001</v>
      </c>
      <c r="F39" s="247" t="n">
        <f aca="false">(1+L39)*(1+Prix!J106)-1</f>
        <v>0.028489</v>
      </c>
      <c r="G39" s="247" t="n">
        <f aca="false">(1+M39)*(1+Prix!G106)-1</f>
        <v>0.036629</v>
      </c>
      <c r="H39" s="144" t="n">
        <f aca="false">(1+N39)*(1+Prix!J106)-1</f>
        <v>0.028489</v>
      </c>
      <c r="I39" s="143" t="n">
        <v>0.0188</v>
      </c>
      <c r="J39" s="66" t="n">
        <v>0.0158</v>
      </c>
      <c r="K39" s="66" t="n">
        <v>0.0138</v>
      </c>
      <c r="L39" s="66" t="n">
        <v>0.0108</v>
      </c>
      <c r="M39" s="66" t="n">
        <v>0.0188</v>
      </c>
      <c r="N39" s="67" t="n">
        <v>0.0108</v>
      </c>
      <c r="O39" s="138"/>
      <c r="P39" s="229"/>
      <c r="Q39" s="229"/>
    </row>
    <row r="40" customFormat="false" ht="15" hidden="false" customHeight="true" outlineLevel="0" collapsed="false">
      <c r="B40" s="139" t="n">
        <v>2050</v>
      </c>
      <c r="C40" s="143" t="n">
        <f aca="false">(1+I40)*(1+Prix!G107)-1</f>
        <v>0.036222</v>
      </c>
      <c r="D40" s="66" t="n">
        <f aca="false">(1+J40)*(1+Prix!H107)-1</f>
        <v>0.0331695000000001</v>
      </c>
      <c r="E40" s="66" t="n">
        <f aca="false">(1+K40)*(1+Prix!I107)-1</f>
        <v>0.0311345000000001</v>
      </c>
      <c r="F40" s="247" t="n">
        <f aca="false">(1+L40)*(1+Prix!J107)-1</f>
        <v>0.0280819999999999</v>
      </c>
      <c r="G40" s="247" t="n">
        <f aca="false">(1+M40)*(1+Prix!G107)-1</f>
        <v>0.036222</v>
      </c>
      <c r="H40" s="144" t="n">
        <f aca="false">(1+N40)*(1+Prix!J107)-1</f>
        <v>0.0280819999999999</v>
      </c>
      <c r="I40" s="143" t="n">
        <v>0.0184</v>
      </c>
      <c r="J40" s="66" t="n">
        <v>0.0154</v>
      </c>
      <c r="K40" s="66" t="n">
        <v>0.0134</v>
      </c>
      <c r="L40" s="66" t="n">
        <v>0.0104</v>
      </c>
      <c r="M40" s="66" t="n">
        <v>0.0184</v>
      </c>
      <c r="N40" s="67" t="n">
        <v>0.0104</v>
      </c>
      <c r="O40" s="138"/>
      <c r="P40" s="229"/>
      <c r="Q40" s="229"/>
    </row>
    <row r="41" customFormat="false" ht="15" hidden="false" customHeight="true" outlineLevel="0" collapsed="false">
      <c r="B41" s="139" t="n">
        <v>2051</v>
      </c>
      <c r="C41" s="143" t="n">
        <f aca="false">(1+I41)*(1+Prix!G108)-1</f>
        <v>0.0360185000000002</v>
      </c>
      <c r="D41" s="66" t="n">
        <f aca="false">(1+J41)*(1+Prix!H108)-1</f>
        <v>0.0329660000000003</v>
      </c>
      <c r="E41" s="66" t="n">
        <f aca="false">(1+K41)*(1+Prix!I108)-1</f>
        <v>0.0309310000000003</v>
      </c>
      <c r="F41" s="247" t="n">
        <f aca="false">(1+L41)*(1+Prix!J108)-1</f>
        <v>0.0278785000000001</v>
      </c>
      <c r="G41" s="247" t="n">
        <f aca="false">(1+M41)*(1+Prix!G108)-1</f>
        <v>0.0360185000000002</v>
      </c>
      <c r="H41" s="144" t="n">
        <f aca="false">(1+N41)*(1+Prix!J108)-1</f>
        <v>0.0278785000000001</v>
      </c>
      <c r="I41" s="143" t="n">
        <v>0.0182</v>
      </c>
      <c r="J41" s="66" t="n">
        <v>0.0152</v>
      </c>
      <c r="K41" s="66" t="n">
        <v>0.0132</v>
      </c>
      <c r="L41" s="66" t="n">
        <v>0.0102</v>
      </c>
      <c r="M41" s="66" t="n">
        <v>0.0182</v>
      </c>
      <c r="N41" s="67" t="n">
        <v>0.0102</v>
      </c>
      <c r="O41" s="138"/>
      <c r="P41" s="229"/>
      <c r="Q41" s="229"/>
    </row>
    <row r="42" customFormat="false" ht="15" hidden="false" customHeight="true" outlineLevel="0" collapsed="false">
      <c r="B42" s="139" t="n">
        <v>2052</v>
      </c>
      <c r="C42" s="143" t="n">
        <f aca="false">(1+I42)*(1+Prix!G109)-1</f>
        <v>0.036222</v>
      </c>
      <c r="D42" s="66" t="n">
        <f aca="false">(1+J42)*(1+Prix!H109)-1</f>
        <v>0.0331695000000001</v>
      </c>
      <c r="E42" s="66" t="n">
        <f aca="false">(1+K42)*(1+Prix!I109)-1</f>
        <v>0.0311345000000001</v>
      </c>
      <c r="F42" s="247" t="n">
        <f aca="false">(1+L42)*(1+Prix!J109)-1</f>
        <v>0.0280819999999999</v>
      </c>
      <c r="G42" s="247" t="n">
        <f aca="false">(1+M42)*(1+Prix!G109)-1</f>
        <v>0.036222</v>
      </c>
      <c r="H42" s="144" t="n">
        <f aca="false">(1+N42)*(1+Prix!J109)-1</f>
        <v>0.0280819999999999</v>
      </c>
      <c r="I42" s="143" t="n">
        <v>0.0184</v>
      </c>
      <c r="J42" s="66" t="n">
        <v>0.0154</v>
      </c>
      <c r="K42" s="66" t="n">
        <v>0.0134</v>
      </c>
      <c r="L42" s="66" t="n">
        <v>0.0104</v>
      </c>
      <c r="M42" s="66" t="n">
        <v>0.0184</v>
      </c>
      <c r="N42" s="67" t="n">
        <v>0.0104</v>
      </c>
      <c r="O42" s="138"/>
      <c r="P42" s="229"/>
      <c r="Q42" s="229"/>
    </row>
    <row r="43" customFormat="false" ht="15" hidden="false" customHeight="true" outlineLevel="0" collapsed="false">
      <c r="B43" s="139" t="n">
        <v>2053</v>
      </c>
      <c r="C43" s="143" t="n">
        <f aca="false">(1+I43)*(1+Prix!G110)-1</f>
        <v>0.03652725</v>
      </c>
      <c r="D43" s="66" t="n">
        <f aca="false">(1+J43)*(1+Prix!H110)-1</f>
        <v>0.0334747500000001</v>
      </c>
      <c r="E43" s="66" t="n">
        <f aca="false">(1+K43)*(1+Prix!I110)-1</f>
        <v>0.0314397500000001</v>
      </c>
      <c r="F43" s="247" t="n">
        <f aca="false">(1+L43)*(1+Prix!J110)-1</f>
        <v>0.02838725</v>
      </c>
      <c r="G43" s="247" t="n">
        <f aca="false">(1+M43)*(1+Prix!G110)-1</f>
        <v>0.03652725</v>
      </c>
      <c r="H43" s="144" t="n">
        <f aca="false">(1+N43)*(1+Prix!J110)-1</f>
        <v>0.02838725</v>
      </c>
      <c r="I43" s="143" t="n">
        <v>0.0187</v>
      </c>
      <c r="J43" s="66" t="n">
        <v>0.0157</v>
      </c>
      <c r="K43" s="66" t="n">
        <v>0.0137</v>
      </c>
      <c r="L43" s="66" t="n">
        <v>0.0107</v>
      </c>
      <c r="M43" s="66" t="n">
        <v>0.0187</v>
      </c>
      <c r="N43" s="67" t="n">
        <v>0.0107</v>
      </c>
      <c r="O43" s="138"/>
      <c r="P43" s="229"/>
      <c r="Q43" s="229"/>
    </row>
    <row r="44" customFormat="false" ht="15" hidden="false" customHeight="true" outlineLevel="0" collapsed="false">
      <c r="B44" s="139" t="n">
        <v>2054</v>
      </c>
      <c r="C44" s="143" t="n">
        <f aca="false">(1+I44)*(1+Prix!G111)-1</f>
        <v>0.036629</v>
      </c>
      <c r="D44" s="66" t="n">
        <f aca="false">(1+J44)*(1+Prix!H111)-1</f>
        <v>0.0335765000000001</v>
      </c>
      <c r="E44" s="66" t="n">
        <f aca="false">(1+K44)*(1+Prix!I111)-1</f>
        <v>0.0315415000000001</v>
      </c>
      <c r="F44" s="247" t="n">
        <f aca="false">(1+L44)*(1+Prix!J111)-1</f>
        <v>0.028489</v>
      </c>
      <c r="G44" s="247" t="n">
        <f aca="false">(1+M44)*(1+Prix!G111)-1</f>
        <v>0.036629</v>
      </c>
      <c r="H44" s="144" t="n">
        <f aca="false">(1+N44)*(1+Prix!J111)-1</f>
        <v>0.028489</v>
      </c>
      <c r="I44" s="143" t="n">
        <v>0.0188</v>
      </c>
      <c r="J44" s="66" t="n">
        <v>0.0158</v>
      </c>
      <c r="K44" s="66" t="n">
        <v>0.0138</v>
      </c>
      <c r="L44" s="66" t="n">
        <v>0.0108</v>
      </c>
      <c r="M44" s="66" t="n">
        <v>0.0188</v>
      </c>
      <c r="N44" s="67" t="n">
        <v>0.0108</v>
      </c>
      <c r="O44" s="138"/>
      <c r="P44" s="229"/>
      <c r="Q44" s="229"/>
    </row>
    <row r="45" customFormat="false" ht="15" hidden="false" customHeight="true" outlineLevel="0" collapsed="false">
      <c r="B45" s="139" t="n">
        <v>2055</v>
      </c>
      <c r="C45" s="143" t="n">
        <f aca="false">(1+I45)*(1+Prix!G112)-1</f>
        <v>0.036629</v>
      </c>
      <c r="D45" s="66" t="n">
        <f aca="false">(1+J45)*(1+Prix!H112)-1</f>
        <v>0.0335765000000001</v>
      </c>
      <c r="E45" s="66" t="n">
        <f aca="false">(1+K45)*(1+Prix!I112)-1</f>
        <v>0.0315415000000001</v>
      </c>
      <c r="F45" s="247" t="n">
        <f aca="false">(1+L45)*(1+Prix!J112)-1</f>
        <v>0.028489</v>
      </c>
      <c r="G45" s="247" t="n">
        <f aca="false">(1+M45)*(1+Prix!G112)-1</f>
        <v>0.036629</v>
      </c>
      <c r="H45" s="144" t="n">
        <f aca="false">(1+N45)*(1+Prix!J112)-1</f>
        <v>0.028489</v>
      </c>
      <c r="I45" s="143" t="n">
        <v>0.0188</v>
      </c>
      <c r="J45" s="66" t="n">
        <v>0.0158</v>
      </c>
      <c r="K45" s="66" t="n">
        <v>0.0138</v>
      </c>
      <c r="L45" s="66" t="n">
        <v>0.0108</v>
      </c>
      <c r="M45" s="66" t="n">
        <v>0.0188</v>
      </c>
      <c r="N45" s="67" t="n">
        <v>0.0108</v>
      </c>
      <c r="O45" s="138"/>
      <c r="P45" s="229"/>
      <c r="Q45" s="229"/>
    </row>
    <row r="46" customFormat="false" ht="15" hidden="false" customHeight="true" outlineLevel="0" collapsed="false">
      <c r="B46" s="139" t="n">
        <v>2056</v>
      </c>
      <c r="C46" s="143" t="n">
        <f aca="false">(1+I46)*(1+Prix!G113)-1</f>
        <v>0.0368325</v>
      </c>
      <c r="D46" s="66" t="n">
        <f aca="false">(1+J46)*(1+Prix!H113)-1</f>
        <v>0.0337800000000001</v>
      </c>
      <c r="E46" s="66" t="n">
        <f aca="false">(1+K46)*(1+Prix!I113)-1</f>
        <v>0.0317450000000001</v>
      </c>
      <c r="F46" s="247" t="n">
        <f aca="false">(1+L46)*(1+Prix!J113)-1</f>
        <v>0.0286925</v>
      </c>
      <c r="G46" s="247" t="n">
        <f aca="false">(1+M46)*(1+Prix!G113)-1</f>
        <v>0.0368325</v>
      </c>
      <c r="H46" s="144" t="n">
        <f aca="false">(1+N46)*(1+Prix!J113)-1</f>
        <v>0.0286925</v>
      </c>
      <c r="I46" s="143" t="n">
        <v>0.019</v>
      </c>
      <c r="J46" s="66" t="n">
        <v>0.016</v>
      </c>
      <c r="K46" s="66" t="n">
        <v>0.014</v>
      </c>
      <c r="L46" s="66" t="n">
        <v>0.011</v>
      </c>
      <c r="M46" s="66" t="n">
        <v>0.019</v>
      </c>
      <c r="N46" s="67" t="n">
        <v>0.011</v>
      </c>
      <c r="O46" s="138"/>
      <c r="P46" s="229"/>
      <c r="Q46" s="229"/>
    </row>
    <row r="47" customFormat="false" ht="15" hidden="false" customHeight="true" outlineLevel="0" collapsed="false">
      <c r="B47" s="139" t="n">
        <v>2057</v>
      </c>
      <c r="C47" s="143" t="n">
        <f aca="false">(1+I47)*(1+Prix!G114)-1</f>
        <v>0.0372395000000001</v>
      </c>
      <c r="D47" s="66" t="n">
        <f aca="false">(1+J47)*(1+Prix!H114)-1</f>
        <v>0.03408525</v>
      </c>
      <c r="E47" s="66" t="n">
        <f aca="false">(1+K47)*(1+Prix!I114)-1</f>
        <v>0.0320502499999999</v>
      </c>
      <c r="F47" s="247" t="n">
        <f aca="false">(1+L47)*(1+Prix!J114)-1</f>
        <v>0.0289977500000003</v>
      </c>
      <c r="G47" s="247" t="n">
        <f aca="false">(1+M47)*(1+Prix!G114)-1</f>
        <v>0.0372395000000001</v>
      </c>
      <c r="H47" s="144" t="n">
        <f aca="false">(1+N47)*(1+Prix!J114)-1</f>
        <v>0.0289977500000003</v>
      </c>
      <c r="I47" s="143" t="n">
        <v>0.0194</v>
      </c>
      <c r="J47" s="66" t="n">
        <v>0.0163</v>
      </c>
      <c r="K47" s="66" t="n">
        <v>0.0143</v>
      </c>
      <c r="L47" s="66" t="n">
        <v>0.0113</v>
      </c>
      <c r="M47" s="66" t="n">
        <v>0.0194</v>
      </c>
      <c r="N47" s="67" t="n">
        <v>0.0113</v>
      </c>
      <c r="O47" s="138"/>
      <c r="P47" s="229"/>
      <c r="Q47" s="229"/>
    </row>
    <row r="48" customFormat="false" ht="15" hidden="false" customHeight="true" outlineLevel="0" collapsed="false">
      <c r="B48" s="139" t="n">
        <v>2058</v>
      </c>
      <c r="C48" s="143" t="n">
        <f aca="false">(1+I48)*(1+Prix!G115)-1</f>
        <v>0.0376465000000001</v>
      </c>
      <c r="D48" s="66" t="n">
        <f aca="false">(1+J48)*(1+Prix!H115)-1</f>
        <v>0.034594</v>
      </c>
      <c r="E48" s="66" t="n">
        <f aca="false">(1+K48)*(1+Prix!I115)-1</f>
        <v>0.032559</v>
      </c>
      <c r="F48" s="247" t="n">
        <f aca="false">(1+L48)*(1+Prix!J115)-1</f>
        <v>0.0295065000000001</v>
      </c>
      <c r="G48" s="247" t="n">
        <f aca="false">(1+M48)*(1+Prix!G115)-1</f>
        <v>0.0376465000000001</v>
      </c>
      <c r="H48" s="144" t="n">
        <f aca="false">(1+N48)*(1+Prix!J115)-1</f>
        <v>0.0295065000000001</v>
      </c>
      <c r="I48" s="143" t="n">
        <v>0.0198</v>
      </c>
      <c r="J48" s="66" t="n">
        <v>0.0168</v>
      </c>
      <c r="K48" s="66" t="n">
        <v>0.0148</v>
      </c>
      <c r="L48" s="66" t="n">
        <v>0.0118</v>
      </c>
      <c r="M48" s="66" t="n">
        <v>0.0198</v>
      </c>
      <c r="N48" s="67" t="n">
        <v>0.0118</v>
      </c>
      <c r="O48" s="138"/>
      <c r="P48" s="229"/>
      <c r="Q48" s="229"/>
    </row>
    <row r="49" customFormat="false" ht="15" hidden="false" customHeight="true" outlineLevel="0" collapsed="false">
      <c r="B49" s="139" t="n">
        <v>2059</v>
      </c>
      <c r="C49" s="143" t="n">
        <f aca="false">(1+I49)*(1+Prix!G116)-1</f>
        <v>0.038257</v>
      </c>
      <c r="D49" s="66" t="n">
        <f aca="false">(1+J49)*(1+Prix!H116)-1</f>
        <v>0.0351027500000001</v>
      </c>
      <c r="E49" s="66" t="n">
        <f aca="false">(1+K49)*(1+Prix!I116)-1</f>
        <v>0.0330677500000001</v>
      </c>
      <c r="F49" s="247" t="n">
        <f aca="false">(1+L49)*(1+Prix!J116)-1</f>
        <v>0.0300152500000002</v>
      </c>
      <c r="G49" s="247" t="n">
        <f aca="false">(1+M49)*(1+Prix!G116)-1</f>
        <v>0.038257</v>
      </c>
      <c r="H49" s="144" t="n">
        <f aca="false">(1+N49)*(1+Prix!J116)-1</f>
        <v>0.0300152500000002</v>
      </c>
      <c r="I49" s="143" t="n">
        <v>0.0204</v>
      </c>
      <c r="J49" s="66" t="n">
        <v>0.0173</v>
      </c>
      <c r="K49" s="66" t="n">
        <v>0.0153</v>
      </c>
      <c r="L49" s="66" t="n">
        <v>0.0123</v>
      </c>
      <c r="M49" s="66" t="n">
        <v>0.0204</v>
      </c>
      <c r="N49" s="67" t="n">
        <v>0.0123</v>
      </c>
      <c r="O49" s="138"/>
      <c r="P49" s="229"/>
      <c r="Q49" s="229"/>
    </row>
    <row r="50" customFormat="false" ht="15" hidden="false" customHeight="true" outlineLevel="0" collapsed="false">
      <c r="B50" s="139" t="n">
        <v>2060</v>
      </c>
      <c r="C50" s="143" t="n">
        <f aca="false">(1+I50)*(1+Prix!G117)-1</f>
        <v>0.0380535</v>
      </c>
      <c r="D50" s="66" t="n">
        <f aca="false">(1+J50)*(1+Prix!H117)-1</f>
        <v>0.0350010000000003</v>
      </c>
      <c r="E50" s="66" t="n">
        <f aca="false">(1+K50)*(1+Prix!I117)-1</f>
        <v>0.0329660000000003</v>
      </c>
      <c r="F50" s="247" t="n">
        <f aca="false">(1+L50)*(1+Prix!J117)-1</f>
        <v>0.0299135000000001</v>
      </c>
      <c r="G50" s="247" t="n">
        <f aca="false">(1+M50)*(1+Prix!G117)-1</f>
        <v>0.0380535</v>
      </c>
      <c r="H50" s="144" t="n">
        <f aca="false">(1+N50)*(1+Prix!J117)-1</f>
        <v>0.0299135000000001</v>
      </c>
      <c r="I50" s="143" t="n">
        <v>0.0202</v>
      </c>
      <c r="J50" s="66" t="n">
        <v>0.0172</v>
      </c>
      <c r="K50" s="66" t="n">
        <v>0.0152</v>
      </c>
      <c r="L50" s="66" t="n">
        <v>0.0122</v>
      </c>
      <c r="M50" s="66" t="n">
        <v>0.0202</v>
      </c>
      <c r="N50" s="67" t="n">
        <v>0.0122</v>
      </c>
      <c r="O50" s="138"/>
      <c r="P50" s="229"/>
      <c r="Q50" s="229"/>
    </row>
    <row r="51" customFormat="false" ht="15" hidden="false" customHeight="true" outlineLevel="0" collapsed="false">
      <c r="B51" s="139" t="n">
        <v>2061</v>
      </c>
      <c r="C51" s="143" t="n">
        <f aca="false">(1+I51)*(1+Prix!G118)-1</f>
        <v>0.0373412500000001</v>
      </c>
      <c r="D51" s="66" t="n">
        <f aca="false">(1+J51)*(1+Prix!H118)-1</f>
        <v>0.03428875</v>
      </c>
      <c r="E51" s="66" t="n">
        <f aca="false">(1+K51)*(1+Prix!I118)-1</f>
        <v>0.03225375</v>
      </c>
      <c r="F51" s="247" t="n">
        <f aca="false">(1+L51)*(1+Prix!J118)-1</f>
        <v>0.0292012500000001</v>
      </c>
      <c r="G51" s="247" t="n">
        <f aca="false">(1+M51)*(1+Prix!G118)-1</f>
        <v>0.0373412500000001</v>
      </c>
      <c r="H51" s="144" t="n">
        <f aca="false">(1+N51)*(1+Prix!J118)-1</f>
        <v>0.0292012500000001</v>
      </c>
      <c r="I51" s="143" t="n">
        <v>0.0195</v>
      </c>
      <c r="J51" s="66" t="n">
        <v>0.0165</v>
      </c>
      <c r="K51" s="66" t="n">
        <v>0.0145</v>
      </c>
      <c r="L51" s="66" t="n">
        <v>0.0115</v>
      </c>
      <c r="M51" s="66" t="n">
        <v>0.0195</v>
      </c>
      <c r="N51" s="67" t="n">
        <v>0.0115</v>
      </c>
    </row>
    <row r="52" customFormat="false" ht="15" hidden="false" customHeight="true" outlineLevel="0" collapsed="false">
      <c r="B52" s="139" t="n">
        <v>2062</v>
      </c>
      <c r="C52" s="143" t="n">
        <f aca="false">(1+I52)*(1+Prix!G119)-1</f>
        <v>0.0373412500000001</v>
      </c>
      <c r="D52" s="66" t="n">
        <f aca="false">(1+J52)*(1+Prix!H119)-1</f>
        <v>0.03428875</v>
      </c>
      <c r="E52" s="66" t="n">
        <f aca="false">(1+K52)*(1+Prix!I119)-1</f>
        <v>0.03225375</v>
      </c>
      <c r="F52" s="247" t="n">
        <f aca="false">(1+L52)*(1+Prix!J119)-1</f>
        <v>0.0292012500000001</v>
      </c>
      <c r="G52" s="247" t="n">
        <f aca="false">(1+M52)*(1+Prix!G119)-1</f>
        <v>0.0373412500000001</v>
      </c>
      <c r="H52" s="144" t="n">
        <f aca="false">(1+N52)*(1+Prix!J119)-1</f>
        <v>0.0292012500000001</v>
      </c>
      <c r="I52" s="143" t="n">
        <v>0.0195</v>
      </c>
      <c r="J52" s="66" t="n">
        <v>0.0165</v>
      </c>
      <c r="K52" s="66" t="n">
        <v>0.0145</v>
      </c>
      <c r="L52" s="66" t="n">
        <v>0.0115</v>
      </c>
      <c r="M52" s="66" t="n">
        <v>0.0195</v>
      </c>
      <c r="N52" s="67" t="n">
        <v>0.0115</v>
      </c>
    </row>
    <row r="53" customFormat="false" ht="15" hidden="false" customHeight="true" outlineLevel="0" collapsed="false">
      <c r="B53" s="139" t="n">
        <v>2063</v>
      </c>
      <c r="C53" s="143" t="n">
        <f aca="false">(1+I53)*(1+Prix!G120)-1</f>
        <v>0.0374430000000001</v>
      </c>
      <c r="D53" s="66" t="n">
        <f aca="false">(1+J53)*(1+Prix!H120)-1</f>
        <v>0.0343905</v>
      </c>
      <c r="E53" s="66" t="n">
        <f aca="false">(1+K53)*(1+Prix!I120)-1</f>
        <v>0.0323555</v>
      </c>
      <c r="F53" s="247" t="n">
        <f aca="false">(1+L53)*(1+Prix!J120)-1</f>
        <v>0.0293030000000001</v>
      </c>
      <c r="G53" s="247" t="n">
        <f aca="false">(1+M53)*(1+Prix!G120)-1</f>
        <v>0.0374430000000001</v>
      </c>
      <c r="H53" s="144" t="n">
        <f aca="false">(1+N53)*(1+Prix!J120)-1</f>
        <v>0.0293030000000001</v>
      </c>
      <c r="I53" s="143" t="n">
        <v>0.0196</v>
      </c>
      <c r="J53" s="66" t="n">
        <v>0.0166</v>
      </c>
      <c r="K53" s="66" t="n">
        <v>0.0146</v>
      </c>
      <c r="L53" s="66" t="n">
        <v>0.0116</v>
      </c>
      <c r="M53" s="66" t="n">
        <v>0.0196</v>
      </c>
      <c r="N53" s="67" t="n">
        <v>0.0116</v>
      </c>
    </row>
    <row r="54" customFormat="false" ht="15" hidden="false" customHeight="true" outlineLevel="0" collapsed="false">
      <c r="B54" s="139" t="n">
        <v>2064</v>
      </c>
      <c r="C54" s="143" t="n">
        <f aca="false">(1+I54)*(1+Prix!G121)-1</f>
        <v>0.0373412500000001</v>
      </c>
      <c r="D54" s="66" t="n">
        <f aca="false">(1+J54)*(1+Prix!H121)-1</f>
        <v>0.03428875</v>
      </c>
      <c r="E54" s="66" t="n">
        <f aca="false">(1+K54)*(1+Prix!I121)-1</f>
        <v>0.03225375</v>
      </c>
      <c r="F54" s="247" t="n">
        <f aca="false">(1+L54)*(1+Prix!J121)-1</f>
        <v>0.0292012500000001</v>
      </c>
      <c r="G54" s="247" t="n">
        <f aca="false">(1+M54)*(1+Prix!G121)-1</f>
        <v>0.0373412500000001</v>
      </c>
      <c r="H54" s="144" t="n">
        <f aca="false">(1+N54)*(1+Prix!J121)-1</f>
        <v>0.0292012500000001</v>
      </c>
      <c r="I54" s="143" t="n">
        <v>0.0195</v>
      </c>
      <c r="J54" s="66" t="n">
        <v>0.0165</v>
      </c>
      <c r="K54" s="66" t="n">
        <v>0.0145</v>
      </c>
      <c r="L54" s="66" t="n">
        <v>0.0115</v>
      </c>
      <c r="M54" s="66" t="n">
        <v>0.0195</v>
      </c>
      <c r="N54" s="67" t="n">
        <v>0.0115</v>
      </c>
    </row>
    <row r="55" customFormat="false" ht="15" hidden="false" customHeight="true" outlineLevel="0" collapsed="false">
      <c r="B55" s="139" t="n">
        <v>2065</v>
      </c>
      <c r="C55" s="143" t="n">
        <f aca="false">(1+I55)*(1+Prix!G122)-1</f>
        <v>0.0368325</v>
      </c>
      <c r="D55" s="66" t="n">
        <f aca="false">(1+J55)*(1+Prix!H122)-1</f>
        <v>0.0337800000000001</v>
      </c>
      <c r="E55" s="66" t="n">
        <f aca="false">(1+K55)*(1+Prix!I122)-1</f>
        <v>0.0317450000000001</v>
      </c>
      <c r="F55" s="247" t="n">
        <f aca="false">(1+L55)*(1+Prix!J122)-1</f>
        <v>0.0286925</v>
      </c>
      <c r="G55" s="247" t="n">
        <f aca="false">(1+M55)*(1+Prix!G122)-1</f>
        <v>0.0368325</v>
      </c>
      <c r="H55" s="144" t="n">
        <f aca="false">(1+N55)*(1+Prix!J122)-1</f>
        <v>0.0286925</v>
      </c>
      <c r="I55" s="143" t="n">
        <v>0.019</v>
      </c>
      <c r="J55" s="66" t="n">
        <v>0.016</v>
      </c>
      <c r="K55" s="66" t="n">
        <v>0.014</v>
      </c>
      <c r="L55" s="66" t="n">
        <v>0.011</v>
      </c>
      <c r="M55" s="66" t="n">
        <v>0.019</v>
      </c>
      <c r="N55" s="67" t="n">
        <v>0.011</v>
      </c>
    </row>
    <row r="56" customFormat="false" ht="15" hidden="false" customHeight="true" outlineLevel="0" collapsed="false">
      <c r="B56" s="139" t="n">
        <v>2066</v>
      </c>
      <c r="C56" s="143" t="n">
        <f aca="false">(1+I56)*(1+Prix!G123)-1</f>
        <v>0.0364255</v>
      </c>
      <c r="D56" s="66" t="n">
        <f aca="false">(1+J56)*(1+Prix!H123)-1</f>
        <v>0.0333730000000001</v>
      </c>
      <c r="E56" s="66" t="n">
        <f aca="false">(1+K56)*(1+Prix!I123)-1</f>
        <v>0.0313380000000001</v>
      </c>
      <c r="F56" s="247" t="n">
        <f aca="false">(1+L56)*(1+Prix!J123)-1</f>
        <v>0.0282855</v>
      </c>
      <c r="G56" s="247" t="n">
        <f aca="false">(1+M56)*(1+Prix!G123)-1</f>
        <v>0.0364255</v>
      </c>
      <c r="H56" s="144" t="n">
        <f aca="false">(1+N56)*(1+Prix!J123)-1</f>
        <v>0.0282855</v>
      </c>
      <c r="I56" s="143" t="n">
        <v>0.0186</v>
      </c>
      <c r="J56" s="66" t="n">
        <v>0.0156</v>
      </c>
      <c r="K56" s="66" t="n">
        <v>0.0136</v>
      </c>
      <c r="L56" s="66" t="n">
        <v>0.0106</v>
      </c>
      <c r="M56" s="66" t="n">
        <v>0.0186</v>
      </c>
      <c r="N56" s="67" t="n">
        <v>0.0106</v>
      </c>
    </row>
    <row r="57" customFormat="false" ht="15" hidden="false" customHeight="true" outlineLevel="0" collapsed="false">
      <c r="B57" s="139" t="n">
        <v>2067</v>
      </c>
      <c r="C57" s="143" t="n">
        <f aca="false">(1+I57)*(1+Prix!G124)-1</f>
        <v>0.03652725</v>
      </c>
      <c r="D57" s="66" t="n">
        <f aca="false">(1+J57)*(1+Prix!H124)-1</f>
        <v>0.0334747500000001</v>
      </c>
      <c r="E57" s="66" t="n">
        <f aca="false">(1+K57)*(1+Prix!I124)-1</f>
        <v>0.0314397500000001</v>
      </c>
      <c r="F57" s="247" t="n">
        <f aca="false">(1+L57)*(1+Prix!J124)-1</f>
        <v>0.02838725</v>
      </c>
      <c r="G57" s="247" t="n">
        <f aca="false">(1+M57)*(1+Prix!G124)-1</f>
        <v>0.03652725</v>
      </c>
      <c r="H57" s="144" t="n">
        <f aca="false">(1+N57)*(1+Prix!J124)-1</f>
        <v>0.02838725</v>
      </c>
      <c r="I57" s="143" t="n">
        <v>0.0187</v>
      </c>
      <c r="J57" s="66" t="n">
        <v>0.0157</v>
      </c>
      <c r="K57" s="66" t="n">
        <v>0.0137</v>
      </c>
      <c r="L57" s="66" t="n">
        <v>0.0107</v>
      </c>
      <c r="M57" s="66" t="n">
        <v>0.0187</v>
      </c>
      <c r="N57" s="67" t="n">
        <v>0.0107</v>
      </c>
    </row>
    <row r="58" customFormat="false" ht="15" hidden="false" customHeight="true" outlineLevel="0" collapsed="false">
      <c r="B58" s="139" t="n">
        <v>2068</v>
      </c>
      <c r="C58" s="143" t="n">
        <f aca="false">(1+I58)*(1+Prix!G125)-1</f>
        <v>0.03652725</v>
      </c>
      <c r="D58" s="66" t="n">
        <f aca="false">(1+J58)*(1+Prix!H125)-1</f>
        <v>0.0334747500000001</v>
      </c>
      <c r="E58" s="66" t="n">
        <f aca="false">(1+K58)*(1+Prix!I125)-1</f>
        <v>0.0314397500000001</v>
      </c>
      <c r="F58" s="247" t="n">
        <f aca="false">(1+L58)*(1+Prix!J125)-1</f>
        <v>0.02838725</v>
      </c>
      <c r="G58" s="247" t="n">
        <f aca="false">(1+M58)*(1+Prix!G125)-1</f>
        <v>0.03652725</v>
      </c>
      <c r="H58" s="144" t="n">
        <f aca="false">(1+N58)*(1+Prix!J125)-1</f>
        <v>0.02838725</v>
      </c>
      <c r="I58" s="143" t="n">
        <v>0.0187</v>
      </c>
      <c r="J58" s="66" t="n">
        <v>0.0157</v>
      </c>
      <c r="K58" s="66" t="n">
        <v>0.0137</v>
      </c>
      <c r="L58" s="66" t="n">
        <v>0.0107</v>
      </c>
      <c r="M58" s="66" t="n">
        <v>0.0187</v>
      </c>
      <c r="N58" s="67" t="n">
        <v>0.0107</v>
      </c>
    </row>
    <row r="59" customFormat="false" ht="15" hidden="false" customHeight="true" outlineLevel="0" collapsed="false">
      <c r="B59" s="139" t="n">
        <v>2069</v>
      </c>
      <c r="C59" s="143" t="n">
        <f aca="false">(1+I59)*(1+Prix!G126)-1</f>
        <v>0.03632375</v>
      </c>
      <c r="D59" s="66" t="n">
        <f aca="false">(1+J59)*(1+Prix!H126)-1</f>
        <v>0.0332712500000001</v>
      </c>
      <c r="E59" s="66" t="n">
        <f aca="false">(1+K59)*(1+Prix!I126)-1</f>
        <v>0.0312362500000001</v>
      </c>
      <c r="F59" s="247" t="n">
        <f aca="false">(1+L59)*(1+Prix!J126)-1</f>
        <v>0.0281837499999999</v>
      </c>
      <c r="G59" s="247" t="n">
        <f aca="false">(1+M59)*(1+Prix!G126)-1</f>
        <v>0.03632375</v>
      </c>
      <c r="H59" s="144" t="n">
        <f aca="false">(1+N59)*(1+Prix!J126)-1</f>
        <v>0.0281837499999999</v>
      </c>
      <c r="I59" s="143" t="n">
        <v>0.0185</v>
      </c>
      <c r="J59" s="66" t="n">
        <v>0.0155</v>
      </c>
      <c r="K59" s="66" t="n">
        <v>0.0135</v>
      </c>
      <c r="L59" s="66" t="n">
        <v>0.0105</v>
      </c>
      <c r="M59" s="66" t="n">
        <v>0.0185</v>
      </c>
      <c r="N59" s="67" t="n">
        <v>0.0105</v>
      </c>
    </row>
    <row r="60" customFormat="false" ht="15" hidden="false" customHeight="true" outlineLevel="0" collapsed="false">
      <c r="B60" s="146" t="n">
        <v>2070</v>
      </c>
      <c r="C60" s="150" t="n">
        <f aca="false">(1+I60)*(1+Prix!G127)-1</f>
        <v>0.0360185000000002</v>
      </c>
      <c r="D60" s="73" t="n">
        <f aca="false">(1+J60)*(1+Prix!H127)-1</f>
        <v>0.0329660000000003</v>
      </c>
      <c r="E60" s="73" t="n">
        <f aca="false">(1+K60)*(1+Prix!I127)-1</f>
        <v>0.0309310000000003</v>
      </c>
      <c r="F60" s="248" t="n">
        <f aca="false">(1+L60)*(1+Prix!J127)-1</f>
        <v>0.0278785000000001</v>
      </c>
      <c r="G60" s="248" t="n">
        <f aca="false">(1+M60)*(1+Prix!G127)-1</f>
        <v>0.0360185000000002</v>
      </c>
      <c r="H60" s="151" t="n">
        <f aca="false">(1+N60)*(1+Prix!J127)-1</f>
        <v>0.0278785000000001</v>
      </c>
      <c r="I60" s="150" t="n">
        <v>0.0182</v>
      </c>
      <c r="J60" s="73" t="n">
        <v>0.0152</v>
      </c>
      <c r="K60" s="73" t="n">
        <v>0.0132</v>
      </c>
      <c r="L60" s="73" t="n">
        <v>0.0102</v>
      </c>
      <c r="M60" s="73" t="n">
        <v>0.0182</v>
      </c>
      <c r="N60" s="74" t="n">
        <v>0.0102</v>
      </c>
    </row>
  </sheetData>
  <mergeCells count="3">
    <mergeCell ref="B3:B4"/>
    <mergeCell ref="C3:H3"/>
    <mergeCell ref="I3:N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0"/>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4" activeCellId="0" sqref="A1:N6"/>
    </sheetView>
  </sheetViews>
  <sheetFormatPr defaultRowHeight="15" outlineLevelRow="0" outlineLevelCol="0"/>
  <cols>
    <col collapsed="false" customWidth="true" hidden="false" outlineLevel="0" max="1" min="1" style="8" width="1"/>
    <col collapsed="false" customWidth="true" hidden="false" outlineLevel="0" max="2" min="2" style="8" width="15.71"/>
    <col collapsed="false" customWidth="true" hidden="false" outlineLevel="0" max="3" min="3" style="8" width="70.86"/>
    <col collapsed="false" customWidth="true" hidden="false" outlineLevel="0" max="4" min="4" style="8" width="111.58"/>
    <col collapsed="false" customWidth="true" hidden="false" outlineLevel="0" max="5" min="5" style="8" width="12.71"/>
    <col collapsed="false" customWidth="true" hidden="false" outlineLevel="0" max="6" min="6" style="8" width="28.14"/>
    <col collapsed="false" customWidth="true" hidden="false" outlineLevel="0" max="1025" min="7" style="9" width="10.85"/>
  </cols>
  <sheetData>
    <row r="1" customFormat="false" ht="15" hidden="false" customHeight="false" outlineLevel="0" collapsed="false">
      <c r="B1" s="8" t="s">
        <v>2</v>
      </c>
    </row>
    <row r="2" customFormat="false" ht="15" hidden="false" customHeight="false" outlineLevel="0" collapsed="false">
      <c r="B2" s="8" t="s">
        <v>3</v>
      </c>
    </row>
    <row r="3" customFormat="false" ht="15.75" hidden="false" customHeight="false" outlineLevel="0" collapsed="false">
      <c r="J3" s="10"/>
    </row>
    <row r="4" customFormat="false" ht="63.75" hidden="false" customHeight="false" outlineLevel="0" collapsed="false">
      <c r="A4" s="11"/>
      <c r="B4" s="12" t="s">
        <v>4</v>
      </c>
      <c r="C4" s="13" t="s">
        <v>5</v>
      </c>
      <c r="D4" s="13" t="s">
        <v>6</v>
      </c>
      <c r="E4" s="13" t="s">
        <v>7</v>
      </c>
      <c r="F4" s="14" t="s">
        <v>8</v>
      </c>
    </row>
    <row r="5" s="21" customFormat="true" ht="30" hidden="false" customHeight="false" outlineLevel="0" collapsed="false">
      <c r="A5" s="15"/>
      <c r="B5" s="16" t="s">
        <v>9</v>
      </c>
      <c r="C5" s="17" t="s">
        <v>10</v>
      </c>
      <c r="D5" s="18" t="s">
        <v>11</v>
      </c>
      <c r="E5" s="19" t="n">
        <v>2016</v>
      </c>
      <c r="F5" s="20" t="s">
        <v>12</v>
      </c>
    </row>
    <row r="6" customFormat="false" ht="15" hidden="false" customHeight="true" outlineLevel="0" collapsed="false">
      <c r="A6" s="22"/>
      <c r="B6" s="23" t="s">
        <v>13</v>
      </c>
      <c r="C6" s="24" t="s">
        <v>14</v>
      </c>
      <c r="D6" s="25" t="s">
        <v>15</v>
      </c>
      <c r="E6" s="26" t="n">
        <v>2016</v>
      </c>
      <c r="F6" s="27" t="s">
        <v>12</v>
      </c>
      <c r="J6" s="28"/>
    </row>
    <row r="7" customFormat="false" ht="15" hidden="false" customHeight="false" outlineLevel="0" collapsed="false">
      <c r="A7" s="22"/>
      <c r="B7" s="23" t="s">
        <v>16</v>
      </c>
      <c r="C7" s="24"/>
      <c r="D7" s="25"/>
      <c r="E7" s="26"/>
      <c r="F7" s="27"/>
    </row>
    <row r="8" customFormat="false" ht="15" hidden="false" customHeight="false" outlineLevel="0" collapsed="false">
      <c r="A8" s="22"/>
      <c r="B8" s="23" t="s">
        <v>17</v>
      </c>
      <c r="C8" s="24"/>
      <c r="D8" s="25"/>
      <c r="E8" s="26"/>
      <c r="F8" s="27"/>
    </row>
    <row r="9" customFormat="false" ht="15" hidden="false" customHeight="false" outlineLevel="0" collapsed="false">
      <c r="A9" s="22"/>
      <c r="B9" s="23" t="s">
        <v>18</v>
      </c>
      <c r="C9" s="24"/>
      <c r="D9" s="25"/>
      <c r="E9" s="26"/>
      <c r="F9" s="27"/>
    </row>
    <row r="10" customFormat="false" ht="30" hidden="false" customHeight="false" outlineLevel="0" collapsed="false">
      <c r="A10" s="22"/>
      <c r="B10" s="29" t="s">
        <v>19</v>
      </c>
      <c r="C10" s="24" t="s">
        <v>20</v>
      </c>
      <c r="D10" s="24" t="s">
        <v>21</v>
      </c>
      <c r="E10" s="26" t="n">
        <v>2018</v>
      </c>
      <c r="F10" s="30" t="str">
        <f aca="false">F6</f>
        <v>Selon scénario</v>
      </c>
    </row>
    <row r="11" customFormat="false" ht="15" hidden="false" customHeight="false" outlineLevel="0" collapsed="false">
      <c r="A11" s="22"/>
      <c r="B11" s="29" t="s">
        <v>22</v>
      </c>
      <c r="C11" s="24" t="s">
        <v>23</v>
      </c>
      <c r="D11" s="24"/>
      <c r="E11" s="26" t="n">
        <v>2017</v>
      </c>
      <c r="F11" s="30" t="s">
        <v>24</v>
      </c>
    </row>
    <row r="12" customFormat="false" ht="15" hidden="false" customHeight="false" outlineLevel="0" collapsed="false">
      <c r="A12" s="22"/>
      <c r="B12" s="29" t="s">
        <v>25</v>
      </c>
      <c r="C12" s="24" t="s">
        <v>26</v>
      </c>
      <c r="D12" s="24" t="s">
        <v>27</v>
      </c>
      <c r="E12" s="26" t="n">
        <v>2016</v>
      </c>
      <c r="F12" s="30" t="s">
        <v>12</v>
      </c>
    </row>
    <row r="13" customFormat="false" ht="81.75" hidden="false" customHeight="true" outlineLevel="0" collapsed="false">
      <c r="A13" s="22"/>
      <c r="B13" s="31" t="s">
        <v>28</v>
      </c>
      <c r="C13" s="32" t="s">
        <v>29</v>
      </c>
      <c r="D13" s="33" t="s">
        <v>30</v>
      </c>
      <c r="E13" s="34" t="n">
        <v>43100</v>
      </c>
      <c r="F13" s="35" t="str">
        <f aca="false">F12</f>
        <v>Selon scénario</v>
      </c>
    </row>
    <row r="19" customFormat="false" ht="12.75" hidden="false" customHeight="false" outlineLevel="0" collapsed="false"/>
    <row r="20" customFormat="false" ht="12.75" hidden="false" customHeight="false" outlineLevel="0" collapsed="false"/>
    <row r="21" customFormat="false" ht="12.75" hidden="false" customHeight="false" outlineLevel="0" collapsed="false"/>
    <row r="22" customFormat="false" ht="12.75" hidden="false" customHeight="false" outlineLevel="0" collapsed="false"/>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2.75" hidden="false" customHeight="false" outlineLevel="0" collapsed="false"/>
    <row r="27" customFormat="false" ht="12.75" hidden="false" customHeight="false" outlineLevel="0" collapsed="false"/>
    <row r="28" customFormat="false" ht="12.75" hidden="false" customHeight="false" outlineLevel="0" collapsed="false"/>
    <row r="29" customFormat="false" ht="12.75" hidden="false" customHeight="false" outlineLevel="0" collapsed="false"/>
    <row r="30" customFormat="false" ht="12.75" hidden="false" customHeight="false" outlineLevel="0" collapsed="false"/>
    <row r="31" customFormat="false" ht="12.75" hidden="false" customHeight="false" outlineLevel="0" collapsed="false"/>
    <row r="32" customFormat="false" ht="12.75" hidden="false" customHeight="false" outlineLevel="0" collapsed="false"/>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40" customFormat="false" ht="12.75" hidden="false" customHeight="false" outlineLevel="0" collapsed="false"/>
  </sheetData>
  <mergeCells count="4">
    <mergeCell ref="C6:C9"/>
    <mergeCell ref="D6:D9"/>
    <mergeCell ref="E6:E9"/>
    <mergeCell ref="F6:F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AN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1" sqref="A1:N6 C7"/>
    </sheetView>
  </sheetViews>
  <sheetFormatPr defaultRowHeight="1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36" width="10.85"/>
    <col collapsed="false" customWidth="true" hidden="false" outlineLevel="0" max="4" min="4" style="37" width="11.71"/>
    <col collapsed="false" customWidth="true" hidden="false" outlineLevel="0" max="22" min="5" style="37" width="10.85"/>
    <col collapsed="false" customWidth="true" hidden="false" outlineLevel="0" max="1025" min="23" style="1" width="10.85"/>
  </cols>
  <sheetData>
    <row r="1" customFormat="false" ht="23.25" hidden="false" customHeight="false" outlineLevel="0" collapsed="false">
      <c r="B1" s="38" t="s">
        <v>31</v>
      </c>
    </row>
    <row r="3" customFormat="false" ht="15.75" hidden="false" customHeight="false" outlineLevel="0" collapsed="false">
      <c r="B3" s="39" t="s">
        <v>32</v>
      </c>
      <c r="C3" s="40"/>
      <c r="D3" s="41"/>
      <c r="E3" s="41"/>
      <c r="F3" s="41"/>
      <c r="G3" s="41"/>
      <c r="H3" s="41"/>
      <c r="I3" s="41"/>
      <c r="K3" s="42"/>
      <c r="L3" s="42"/>
      <c r="M3" s="42"/>
      <c r="N3" s="42"/>
      <c r="O3" s="42"/>
      <c r="P3" s="42"/>
      <c r="Q3" s="42"/>
      <c r="R3" s="42"/>
      <c r="S3" s="42"/>
      <c r="T3" s="42"/>
      <c r="U3" s="42"/>
      <c r="V3" s="42"/>
      <c r="W3" s="42"/>
      <c r="X3" s="42"/>
      <c r="Y3" s="42"/>
      <c r="Z3" s="42"/>
      <c r="AA3" s="42"/>
    </row>
    <row r="4" customFormat="false" ht="27.75" hidden="false" customHeight="true" outlineLevel="0" collapsed="false">
      <c r="B4" s="43" t="s">
        <v>33</v>
      </c>
      <c r="C4" s="44" t="s">
        <v>34</v>
      </c>
      <c r="D4" s="44"/>
      <c r="E4" s="44"/>
      <c r="F4" s="44"/>
      <c r="G4" s="44"/>
      <c r="H4" s="44"/>
      <c r="I4" s="44"/>
      <c r="J4" s="44"/>
      <c r="K4" s="44"/>
      <c r="L4" s="44"/>
      <c r="M4" s="44"/>
      <c r="N4" s="44"/>
      <c r="O4" s="44"/>
      <c r="P4" s="44"/>
      <c r="Q4" s="44"/>
      <c r="R4" s="44"/>
      <c r="S4" s="44"/>
      <c r="T4" s="44"/>
      <c r="U4" s="44"/>
      <c r="V4" s="45" t="s">
        <v>35</v>
      </c>
      <c r="W4" s="45"/>
      <c r="X4" s="45"/>
      <c r="Y4" s="45"/>
      <c r="Z4" s="45"/>
      <c r="AA4" s="45"/>
      <c r="AB4" s="45"/>
      <c r="AC4" s="45"/>
      <c r="AD4" s="45"/>
      <c r="AE4" s="45"/>
      <c r="AF4" s="45"/>
      <c r="AG4" s="45"/>
      <c r="AH4" s="45"/>
      <c r="AI4" s="45"/>
      <c r="AJ4" s="45"/>
      <c r="AK4" s="45"/>
      <c r="AL4" s="45"/>
      <c r="AM4" s="45"/>
      <c r="AN4" s="45"/>
    </row>
    <row r="5" s="46" customFormat="true" ht="44.25" hidden="false" customHeight="true" outlineLevel="0" collapsed="false">
      <c r="B5" s="47"/>
      <c r="C5" s="48" t="s">
        <v>36</v>
      </c>
      <c r="D5" s="49" t="str">
        <f aca="false">W5</f>
        <v>CNAVTS</v>
      </c>
      <c r="E5" s="49" t="str">
        <f aca="false">X5</f>
        <v>MSA SA </v>
      </c>
      <c r="F5" s="49" t="str">
        <f aca="false">Y5</f>
        <v>FPE civils</v>
      </c>
      <c r="G5" s="49" t="str">
        <f aca="false">Z5</f>
        <v>FPE militaires</v>
      </c>
      <c r="H5" s="49" t="str">
        <f aca="false">AA5</f>
        <v>FSPOEIE</v>
      </c>
      <c r="I5" s="49" t="str">
        <f aca="false">AB5</f>
        <v>CNRACL</v>
      </c>
      <c r="J5" s="49" t="str">
        <f aca="false">AC5</f>
        <v>CANSSM</v>
      </c>
      <c r="K5" s="49" t="str">
        <f aca="false">AD5</f>
        <v>SNCF</v>
      </c>
      <c r="L5" s="49" t="str">
        <f aca="false">AE5</f>
        <v>RATP</v>
      </c>
      <c r="M5" s="49" t="str">
        <f aca="false">AF5</f>
        <v>ENIM</v>
      </c>
      <c r="N5" s="49" t="str">
        <f aca="false">AG5</f>
        <v>CNIEG</v>
      </c>
      <c r="O5" s="49" t="str">
        <f aca="false">AH5</f>
        <v>CRPCEN</v>
      </c>
      <c r="P5" s="49" t="str">
        <f aca="false">AI5</f>
        <v>BDF</v>
      </c>
      <c r="Q5" s="49" t="str">
        <f aca="false">AJ5</f>
        <v>MSA EXA </v>
      </c>
      <c r="R5" s="49" t="str">
        <f aca="false">AK5</f>
        <v>RSI AVIC</v>
      </c>
      <c r="S5" s="49" t="str">
        <f aca="false">AL5</f>
        <v>RSI AVA</v>
      </c>
      <c r="T5" s="50" t="str">
        <f aca="false">AM5</f>
        <v>CNAVPL</v>
      </c>
      <c r="U5" s="51" t="str">
        <f aca="false">AN5</f>
        <v>CNBF</v>
      </c>
      <c r="V5" s="48" t="str">
        <f aca="false">C5</f>
        <v>SMPT Ensemble</v>
      </c>
      <c r="W5" s="49" t="s">
        <v>37</v>
      </c>
      <c r="X5" s="49" t="s">
        <v>38</v>
      </c>
      <c r="Y5" s="49" t="s">
        <v>39</v>
      </c>
      <c r="Z5" s="49" t="s">
        <v>40</v>
      </c>
      <c r="AA5" s="49" t="s">
        <v>41</v>
      </c>
      <c r="AB5" s="49" t="s">
        <v>42</v>
      </c>
      <c r="AC5" s="49" t="s">
        <v>43</v>
      </c>
      <c r="AD5" s="49" t="s">
        <v>44</v>
      </c>
      <c r="AE5" s="49" t="s">
        <v>45</v>
      </c>
      <c r="AF5" s="49" t="s">
        <v>46</v>
      </c>
      <c r="AG5" s="49" t="s">
        <v>47</v>
      </c>
      <c r="AH5" s="49" t="s">
        <v>48</v>
      </c>
      <c r="AI5" s="49" t="s">
        <v>49</v>
      </c>
      <c r="AJ5" s="49" t="s">
        <v>50</v>
      </c>
      <c r="AK5" s="49" t="s">
        <v>51</v>
      </c>
      <c r="AL5" s="49" t="s">
        <v>52</v>
      </c>
      <c r="AM5" s="49" t="s">
        <v>53</v>
      </c>
      <c r="AN5" s="52" t="s">
        <v>54</v>
      </c>
    </row>
    <row r="6" customFormat="false" ht="15" hidden="false" customHeight="false" outlineLevel="0" collapsed="false">
      <c r="B6" s="53" t="n">
        <v>2015</v>
      </c>
      <c r="C6" s="54"/>
      <c r="D6" s="55"/>
      <c r="E6" s="55"/>
      <c r="F6" s="55"/>
      <c r="G6" s="55"/>
      <c r="H6" s="55"/>
      <c r="I6" s="55"/>
      <c r="J6" s="55"/>
      <c r="K6" s="55"/>
      <c r="L6" s="55"/>
      <c r="M6" s="55"/>
      <c r="N6" s="55"/>
      <c r="O6" s="55"/>
      <c r="P6" s="55"/>
      <c r="Q6" s="55"/>
      <c r="R6" s="55"/>
      <c r="S6" s="55"/>
      <c r="T6" s="56"/>
      <c r="U6" s="57"/>
      <c r="V6" s="58"/>
      <c r="W6" s="59"/>
      <c r="X6" s="59"/>
      <c r="Y6" s="59"/>
      <c r="Z6" s="59"/>
      <c r="AA6" s="59"/>
      <c r="AB6" s="59"/>
      <c r="AC6" s="59"/>
      <c r="AD6" s="59"/>
      <c r="AE6" s="59"/>
      <c r="AF6" s="59"/>
      <c r="AG6" s="59"/>
      <c r="AH6" s="59"/>
      <c r="AI6" s="59"/>
      <c r="AJ6" s="59"/>
      <c r="AK6" s="59"/>
      <c r="AL6" s="59"/>
      <c r="AM6" s="59"/>
      <c r="AN6" s="60"/>
    </row>
    <row r="7" customFormat="false" ht="15" hidden="false" customHeight="false" outlineLevel="0" collapsed="false">
      <c r="B7" s="61" t="n">
        <f aca="false">B6+1</f>
        <v>2016</v>
      </c>
      <c r="C7" s="62" t="n">
        <v>0.0126383467232996</v>
      </c>
      <c r="D7" s="63" t="n">
        <f aca="false">(1+W7)/(1+Prix!$G73)-1</f>
        <v>0.0121744340932739</v>
      </c>
      <c r="E7" s="63" t="n">
        <f aca="false">(1+X7)/(1+Prix!$G73)-1</f>
        <v>0.0119760479041917</v>
      </c>
      <c r="F7" s="63" t="n">
        <f aca="false">(1+Y7)/(1+Prix!$G73)-1</f>
        <v>-0.00199600798403199</v>
      </c>
      <c r="G7" s="63" t="n">
        <f aca="false">(1+Z7)/(1+Prix!$G73)-1</f>
        <v>0.012898377996009</v>
      </c>
      <c r="H7" s="63" t="n">
        <f aca="false">(1+AA7)/(1+Prix!$G73)-1</f>
        <v>0.0129999999999999</v>
      </c>
      <c r="I7" s="63" t="n">
        <f aca="false">(1+AB7)/(1+Prix!$G73)-1</f>
        <v>0.00980585453733274</v>
      </c>
      <c r="J7" s="63" t="n">
        <f aca="false">(1+AC7)/(1+Prix!$G73)-1</f>
        <v>0.010392728919159</v>
      </c>
      <c r="K7" s="63" t="n">
        <f aca="false">(1+AD7)/(1+Prix!$G73)-1</f>
        <v>0.00699401197604788</v>
      </c>
      <c r="L7" s="63" t="n">
        <f aca="false">(1+AE7)/(1+Prix!$G73)-1</f>
        <v>-0.00341549887608106</v>
      </c>
      <c r="M7" s="63" t="n">
        <f aca="false">(1+AF7)/(1+Prix!$G73)-1</f>
        <v>-0.00518306348662612</v>
      </c>
      <c r="N7" s="63" t="n">
        <f aca="false">(1+AG7)/(1+Prix!$G73)-1</f>
        <v>-0.00234814617770418</v>
      </c>
      <c r="O7" s="63" t="n">
        <f aca="false">(1+AH7)/(1+Prix!$G73)-1</f>
        <v>0.01</v>
      </c>
      <c r="P7" s="63" t="n">
        <f aca="false">(1+AI7)/(1+Prix!$G73)-1</f>
        <v>0.0129999999999999</v>
      </c>
      <c r="Q7" s="63" t="n">
        <f aca="false">(1+AJ7)/(1+Prix!$G73)-1</f>
        <v>0.0129999999999999</v>
      </c>
      <c r="R7" s="63" t="n">
        <f aca="false">(1+AK7)/(1+Prix!$G73)-1</f>
        <v>-0.00199600798403199</v>
      </c>
      <c r="S7" s="63" t="n">
        <f aca="false">(1+AL7)/(1+Prix!$G73)-1</f>
        <v>-0.00199600798403199</v>
      </c>
      <c r="T7" s="64" t="n">
        <f aca="false">(1+AM7)/(1+Prix!$G73)-1</f>
        <v>-0.000998003992016105</v>
      </c>
      <c r="U7" s="65" t="n">
        <f aca="false">(1+AN7)/(1+Prix!$G73)-1</f>
        <v>-0.00199600798403199</v>
      </c>
      <c r="V7" s="62" t="n">
        <f aca="false">(1+C7)*(1+Prix!G73)-1</f>
        <v>0.0146636234167461</v>
      </c>
      <c r="W7" s="66" t="n">
        <v>0.0141987829614605</v>
      </c>
      <c r="X7" s="66" t="n">
        <v>0.014</v>
      </c>
      <c r="Y7" s="66" t="n">
        <v>0</v>
      </c>
      <c r="Z7" s="66" t="n">
        <v>0.014924174752001</v>
      </c>
      <c r="AA7" s="66" t="n">
        <v>0.015026</v>
      </c>
      <c r="AB7" s="66" t="n">
        <v>0.0118254662464075</v>
      </c>
      <c r="AC7" s="66" t="n">
        <v>0.0124135143769972</v>
      </c>
      <c r="AD7" s="66" t="n">
        <v>0.00900799999999991</v>
      </c>
      <c r="AE7" s="66" t="n">
        <v>-0.00142232987383317</v>
      </c>
      <c r="AF7" s="66" t="n">
        <v>-0.00319342961359936</v>
      </c>
      <c r="AG7" s="66" t="n">
        <v>-0.000352842470059622</v>
      </c>
      <c r="AH7" s="66" t="n">
        <v>0.0120199999999999</v>
      </c>
      <c r="AI7" s="66" t="n">
        <v>0.015026</v>
      </c>
      <c r="AJ7" s="66" t="n">
        <v>0.015026</v>
      </c>
      <c r="AK7" s="66" t="n">
        <v>0</v>
      </c>
      <c r="AL7" s="66" t="n">
        <v>0</v>
      </c>
      <c r="AM7" s="66" t="n">
        <v>0.00099999999999989</v>
      </c>
      <c r="AN7" s="67" t="n">
        <v>0</v>
      </c>
    </row>
    <row r="8" customFormat="false" ht="15" hidden="false" customHeight="false" outlineLevel="0" collapsed="false">
      <c r="B8" s="61" t="n">
        <f aca="false">B7+1</f>
        <v>2017</v>
      </c>
      <c r="C8" s="62" t="n">
        <v>0.01</v>
      </c>
      <c r="D8" s="63" t="n">
        <f aca="false">(1+W8)/(1+Prix!$G74)-1</f>
        <v>0.00689562089579776</v>
      </c>
      <c r="E8" s="63" t="n">
        <f aca="false">(1+X8)/(1+Prix!$G74)-1</f>
        <v>0.00990099009900991</v>
      </c>
      <c r="F8" s="63" t="n">
        <f aca="false">(1+Y8)/(1+Prix!$G74)-1</f>
        <v>0.0177925997332316</v>
      </c>
      <c r="G8" s="63" t="n">
        <f aca="false">(1+Z8)/(1+Prix!$G74)-1</f>
        <v>0.017369654366207</v>
      </c>
      <c r="H8" s="63" t="n">
        <f aca="false">(1+AA8)/(1+Prix!$G74)-1</f>
        <v>0.0158913205089464</v>
      </c>
      <c r="I8" s="63" t="n">
        <f aca="false">(1+AB8)/(1+Prix!$G74)-1</f>
        <v>0.00665960006042687</v>
      </c>
      <c r="J8" s="63" t="n">
        <f aca="false">(1+AC8)/(1+Prix!$G74)-1</f>
        <v>0.00326226105736982</v>
      </c>
      <c r="K8" s="63" t="n">
        <f aca="false">(1+AD8)/(1+Prix!$G74)-1</f>
        <v>0.00600396039603957</v>
      </c>
      <c r="L8" s="63" t="n">
        <f aca="false">(1+AE8)/(1+Prix!$G74)-1</f>
        <v>-0.000194137060764987</v>
      </c>
      <c r="M8" s="63" t="n">
        <f aca="false">(1+AF8)/(1+Prix!$G74)-1</f>
        <v>0.00300990099009901</v>
      </c>
      <c r="N8" s="63" t="n">
        <f aca="false">(1+AG8)/(1+Prix!$G74)-1</f>
        <v>0.0098618662339407</v>
      </c>
      <c r="O8" s="63" t="n">
        <f aca="false">(1+AH8)/(1+Prix!$G74)-1</f>
        <v>0.01</v>
      </c>
      <c r="P8" s="63" t="n">
        <f aca="false">(1+AI8)/(1+Prix!$G74)-1</f>
        <v>0.00700198019801968</v>
      </c>
      <c r="Q8" s="63" t="n">
        <f aca="false">(1+AJ8)/(1+Prix!$G74)-1</f>
        <v>-0.0338770961967046</v>
      </c>
      <c r="R8" s="63" t="n">
        <f aca="false">(1+AK8)/(1+Prix!$G74)-1</f>
        <v>0.00135190124956885</v>
      </c>
      <c r="S8" s="63" t="n">
        <f aca="false">(1+AL8)/(1+Prix!$G74)-1</f>
        <v>0.00113682605077381</v>
      </c>
      <c r="T8" s="64" t="n">
        <f aca="false">(1+AM8)/(1+Prix!$G74)-1</f>
        <v>-0.00201561219582513</v>
      </c>
      <c r="U8" s="65" t="n">
        <f aca="false">(1+AN8)/(1+Prix!$G74)-1</f>
        <v>0.024660796066811</v>
      </c>
      <c r="V8" s="62" t="n">
        <f aca="false">(1+C8)*(1+Prix!G74)-1</f>
        <v>0.0201</v>
      </c>
      <c r="W8" s="66" t="n">
        <v>0.0169645771047557</v>
      </c>
      <c r="X8" s="66" t="n">
        <v>0.02</v>
      </c>
      <c r="Y8" s="66" t="n">
        <v>0.0279705257305638</v>
      </c>
      <c r="Z8" s="66" t="n">
        <v>0.027543350909869</v>
      </c>
      <c r="AA8" s="66" t="n">
        <v>0.0260502337140358</v>
      </c>
      <c r="AB8" s="66" t="n">
        <v>0.0167261960610312</v>
      </c>
      <c r="AC8" s="66" t="n">
        <v>0.0132948836679436</v>
      </c>
      <c r="AD8" s="66" t="n">
        <v>0.0160640000000001</v>
      </c>
      <c r="AE8" s="66" t="n">
        <v>0.00980392156862742</v>
      </c>
      <c r="AF8" s="66" t="n">
        <v>0.0130399999999999</v>
      </c>
      <c r="AG8" s="66" t="n">
        <v>0.0199604848962802</v>
      </c>
      <c r="AH8" s="66" t="n">
        <v>0.0201</v>
      </c>
      <c r="AI8" s="66" t="n">
        <v>0.017072</v>
      </c>
      <c r="AJ8" s="66" t="n">
        <v>-0.0242158671586716</v>
      </c>
      <c r="AK8" s="66" t="n">
        <v>0.0113654202620646</v>
      </c>
      <c r="AL8" s="66" t="n">
        <v>0.0111481943112814</v>
      </c>
      <c r="AM8" s="66" t="n">
        <v>0.00796423168221661</v>
      </c>
      <c r="AN8" s="67" t="n">
        <v>0.034907404027479</v>
      </c>
    </row>
    <row r="9" customFormat="false" ht="15" hidden="false" customHeight="false" outlineLevel="0" collapsed="false">
      <c r="B9" s="61" t="n">
        <f aca="false">B8+1</f>
        <v>2018</v>
      </c>
      <c r="C9" s="62" t="n">
        <v>0.011</v>
      </c>
      <c r="D9" s="63" t="n">
        <f aca="false">(1+W9)/(1+Prix!$G75)-1</f>
        <v>0.00986193293885607</v>
      </c>
      <c r="E9" s="63" t="n">
        <f aca="false">(1+X9)/(1+Prix!$G75)-1</f>
        <v>0.00986193293885607</v>
      </c>
      <c r="F9" s="63" t="n">
        <f aca="false">(1+Y9)/(1+Prix!$G75)-1</f>
        <v>-0.000863086840880878</v>
      </c>
      <c r="G9" s="63" t="n">
        <f aca="false">(1+Z9)/(1+Prix!$G75)-1</f>
        <v>-0.00134538228476477</v>
      </c>
      <c r="H9" s="63" t="n">
        <f aca="false">(1+AA9)/(1+Prix!$G75)-1</f>
        <v>0.0122037687218617</v>
      </c>
      <c r="I9" s="63" t="n">
        <f aca="false">(1+AB9)/(1+Prix!$G75)-1</f>
        <v>-0.00582093856065846</v>
      </c>
      <c r="J9" s="63" t="n">
        <f aca="false">(1+AC9)/(1+Prix!$G75)-1</f>
        <v>0.0168721319609555</v>
      </c>
      <c r="K9" s="63" t="n">
        <f aca="false">(1+AD9)/(1+Prix!$G75)-1</f>
        <v>0.0163811993436944</v>
      </c>
      <c r="L9" s="63" t="n">
        <f aca="false">(1+AE9)/(1+Prix!$G75)-1</f>
        <v>0.00404748009816847</v>
      </c>
      <c r="M9" s="63" t="n">
        <f aca="false">(1+AF9)/(1+Prix!$G75)-1</f>
        <v>0.0133562552980284</v>
      </c>
      <c r="N9" s="63" t="n">
        <f aca="false">(1+AG9)/(1+Prix!$G75)-1</f>
        <v>0.00748190911513946</v>
      </c>
      <c r="O9" s="63" t="n">
        <f aca="false">(1+AH9)/(1+Prix!$G75)-1</f>
        <v>0.0109999999999999</v>
      </c>
      <c r="P9" s="63" t="n">
        <f aca="false">(1+AI9)/(1+Prix!$G75)-1</f>
        <v>0.0224310874350258</v>
      </c>
      <c r="Q9" s="63" t="n">
        <f aca="false">(1+AJ9)/(1+Prix!$G75)-1</f>
        <v>-0.0156541656189688</v>
      </c>
      <c r="R9" s="63" t="n">
        <f aca="false">(1+AK9)/(1+Prix!$G75)-1</f>
        <v>0.0149011312613085</v>
      </c>
      <c r="S9" s="63" t="n">
        <f aca="false">(1+AL9)/(1+Prix!$G75)-1</f>
        <v>0.0144629590985459</v>
      </c>
      <c r="T9" s="64" t="n">
        <f aca="false">(1+AM9)/(1+Prix!$G75)-1</f>
        <v>0.00832162933802638</v>
      </c>
      <c r="U9" s="65" t="n">
        <f aca="false">(1+AN9)/(1+Prix!$G75)-1</f>
        <v>0.0291048618107592</v>
      </c>
      <c r="V9" s="62" t="n">
        <f aca="false">(1+C9)*(1+Prix!G75)-1</f>
        <v>0.0251539999999999</v>
      </c>
      <c r="W9" s="66" t="n">
        <v>0.024</v>
      </c>
      <c r="X9" s="66" t="n">
        <v>0.024</v>
      </c>
      <c r="Y9" s="66" t="n">
        <v>0.0131248299433469</v>
      </c>
      <c r="Z9" s="66" t="n">
        <v>0.0126357823632486</v>
      </c>
      <c r="AA9" s="66" t="n">
        <v>0.0263746214839677</v>
      </c>
      <c r="AB9" s="66" t="n">
        <v>0.00809756829949238</v>
      </c>
      <c r="AC9" s="66" t="n">
        <v>0.0311083418084088</v>
      </c>
      <c r="AD9" s="66" t="n">
        <v>0.0306105361345061</v>
      </c>
      <c r="AE9" s="66" t="n">
        <v>0.0181041448195429</v>
      </c>
      <c r="AF9" s="66" t="n">
        <v>0.0275432428722009</v>
      </c>
      <c r="AG9" s="66" t="n">
        <v>0.0215866558427513</v>
      </c>
      <c r="AH9" s="66" t="n">
        <v>0.0251539999999999</v>
      </c>
      <c r="AI9" s="66" t="n">
        <v>0.0367451226591162</v>
      </c>
      <c r="AJ9" s="66" t="n">
        <v>-0.0018733239376344</v>
      </c>
      <c r="AK9" s="66" t="n">
        <v>0.029109747098967</v>
      </c>
      <c r="AL9" s="66" t="n">
        <v>0.0286654405259255</v>
      </c>
      <c r="AM9" s="66" t="n">
        <v>0.0224381321487588</v>
      </c>
      <c r="AN9" s="67" t="n">
        <v>0.0435123298761098</v>
      </c>
    </row>
    <row r="10" customFormat="false" ht="15" hidden="false" customHeight="false" outlineLevel="0" collapsed="false">
      <c r="B10" s="61" t="n">
        <f aca="false">B9+1</f>
        <v>2019</v>
      </c>
      <c r="C10" s="62" t="n">
        <v>0.011</v>
      </c>
      <c r="D10" s="63" t="n">
        <f aca="false">(1+W10)/(1+Prix!$G76)-1</f>
        <v>0.0108695652173911</v>
      </c>
      <c r="E10" s="63" t="n">
        <f aca="false">(1+X10)/(1+Prix!$G76)-1</f>
        <v>0.0108695652173911</v>
      </c>
      <c r="F10" s="63" t="n">
        <f aca="false">(1+Y10)/(1+Prix!$G76)-1</f>
        <v>0.00546261235884682</v>
      </c>
      <c r="G10" s="63" t="n">
        <f aca="false">(1+Z10)/(1+Prix!$G76)-1</f>
        <v>0.00457618851852293</v>
      </c>
      <c r="H10" s="63" t="n">
        <f aca="false">(1+AA10)/(1+Prix!$G76)-1</f>
        <v>0.0158459812829119</v>
      </c>
      <c r="I10" s="63" t="n">
        <f aca="false">(1+AB10)/(1+Prix!$G76)-1</f>
        <v>0.00542359979489571</v>
      </c>
      <c r="J10" s="63" t="n">
        <f aca="false">(1+AC10)/(1+Prix!$G76)-1</f>
        <v>0.0163199106865646</v>
      </c>
      <c r="K10" s="63" t="n">
        <f aca="false">(1+AD10)/(1+Prix!$G76)-1</f>
        <v>0.02407106594931</v>
      </c>
      <c r="L10" s="63" t="n">
        <f aca="false">(1+AE10)/(1+Prix!$G76)-1</f>
        <v>0.00807096361481552</v>
      </c>
      <c r="M10" s="63" t="n">
        <f aca="false">(1+AF10)/(1+Prix!$G76)-1</f>
        <v>0.0210232353958895</v>
      </c>
      <c r="N10" s="63" t="n">
        <f aca="false">(1+AG10)/(1+Prix!$G76)-1</f>
        <v>0.0174201428341993</v>
      </c>
      <c r="O10" s="63" t="n">
        <f aca="false">(1+AH10)/(1+Prix!$G76)-1</f>
        <v>0.0109999999999999</v>
      </c>
      <c r="P10" s="63" t="n">
        <f aca="false">(1+AI10)/(1+Prix!$G76)-1</f>
        <v>0.0281348400205377</v>
      </c>
      <c r="Q10" s="63" t="n">
        <f aca="false">(1+AJ10)/(1+Prix!$G76)-1</f>
        <v>-0.00278130155899758</v>
      </c>
      <c r="R10" s="63" t="n">
        <f aca="false">(1+AK10)/(1+Prix!$G76)-1</f>
        <v>0.00864457353692361</v>
      </c>
      <c r="S10" s="63" t="n">
        <f aca="false">(1+AL10)/(1+Prix!$G76)-1</f>
        <v>0.00864258454842237</v>
      </c>
      <c r="T10" s="64" t="n">
        <f aca="false">(1+AM10)/(1+Prix!$G76)-1</f>
        <v>0.015944300128413</v>
      </c>
      <c r="U10" s="65" t="n">
        <f aca="false">(1+AN10)/(1+Prix!$G76)-1</f>
        <v>0.0332493727110184</v>
      </c>
      <c r="V10" s="62" t="n">
        <f aca="false">(1+C10)*(1+Prix!G76)-1</f>
        <v>0.0231319999999999</v>
      </c>
      <c r="W10" s="66" t="n">
        <v>0.0229999999999999</v>
      </c>
      <c r="X10" s="66" t="n">
        <v>0.0229999999999999</v>
      </c>
      <c r="Y10" s="66" t="n">
        <v>0.0175281637071529</v>
      </c>
      <c r="Z10" s="66" t="n">
        <v>0.0166311027807453</v>
      </c>
      <c r="AA10" s="66" t="n">
        <v>0.0280361330583068</v>
      </c>
      <c r="AB10" s="66" t="n">
        <v>0.0174886829924346</v>
      </c>
      <c r="AC10" s="66" t="n">
        <v>0.0285157496148034</v>
      </c>
      <c r="AD10" s="66" t="n">
        <v>0.0363599187407018</v>
      </c>
      <c r="AE10" s="66" t="n">
        <v>0.0201678151781932</v>
      </c>
      <c r="AF10" s="66" t="n">
        <v>0.0332755142206402</v>
      </c>
      <c r="AG10" s="66" t="n">
        <v>0.0296291845482097</v>
      </c>
      <c r="AH10" s="66" t="n">
        <v>0.0231319999999999</v>
      </c>
      <c r="AI10" s="66" t="n">
        <v>0.040472458100784</v>
      </c>
      <c r="AJ10" s="66" t="n">
        <v>0.00918532282229445</v>
      </c>
      <c r="AK10" s="66" t="n">
        <v>0.0207483084193667</v>
      </c>
      <c r="AL10" s="66" t="n">
        <v>0.0207462955630036</v>
      </c>
      <c r="AM10" s="66" t="n">
        <v>0.0281356317299539</v>
      </c>
      <c r="AN10" s="67" t="n">
        <v>0.0456483651835506</v>
      </c>
    </row>
    <row r="11" customFormat="false" ht="15" hidden="false" customHeight="false" outlineLevel="0" collapsed="false">
      <c r="B11" s="61" t="n">
        <f aca="false">B10+1</f>
        <v>2020</v>
      </c>
      <c r="C11" s="62" t="n">
        <v>0.008</v>
      </c>
      <c r="D11" s="63" t="n">
        <f aca="false">(1+W11)/(1+Prix!$G77)-1</f>
        <v>0.0118226600985223</v>
      </c>
      <c r="E11" s="63" t="n">
        <f aca="false">(1+X11)/(1+Prix!$G77)-1</f>
        <v>0.0118226600985223</v>
      </c>
      <c r="F11" s="63" t="n">
        <f aca="false">(1+Y11)/(1+Prix!$G77)-1</f>
        <v>0.0061680141318099</v>
      </c>
      <c r="G11" s="63" t="n">
        <f aca="false">(1+Z11)/(1+Prix!$G77)-1</f>
        <v>0.00527394026843031</v>
      </c>
      <c r="H11" s="63" t="n">
        <f aca="false">(1+AA11)/(1+Prix!$G77)-1</f>
        <v>0.00822277623864243</v>
      </c>
      <c r="I11" s="63" t="n">
        <f aca="false">(1+AB11)/(1+Prix!$G77)-1</f>
        <v>-0.004551276134653</v>
      </c>
      <c r="J11" s="63" t="n">
        <f aca="false">(1+AC11)/(1+Prix!$G77)-1</f>
        <v>0.00218062996030488</v>
      </c>
      <c r="K11" s="63" t="n">
        <f aca="false">(1+AD11)/(1+Prix!$G77)-1</f>
        <v>0.0163861374665728</v>
      </c>
      <c r="L11" s="63" t="n">
        <f aca="false">(1+AE11)/(1+Prix!$G77)-1</f>
        <v>0.000415355721739452</v>
      </c>
      <c r="M11" s="63" t="n">
        <f aca="false">(1+AF11)/(1+Prix!$G77)-1</f>
        <v>0.0133611787241126</v>
      </c>
      <c r="N11" s="63" t="n">
        <f aca="false">(1+AG11)/(1+Prix!$G77)-1</f>
        <v>0.0104760857173747</v>
      </c>
      <c r="O11" s="63" t="n">
        <f aca="false">(1+AH11)/(1+Prix!$G77)-1</f>
        <v>0.00800000000000001</v>
      </c>
      <c r="P11" s="63" t="n">
        <f aca="false">(1+AI11)/(1+Prix!$G77)-1</f>
        <v>0.020419415789853</v>
      </c>
      <c r="Q11" s="63" t="n">
        <f aca="false">(1+AJ11)/(1+Prix!$G77)-1</f>
        <v>-0.0104439605293234</v>
      </c>
      <c r="R11" s="63" t="n">
        <f aca="false">(1+AK11)/(1+Prix!$G77)-1</f>
        <v>0.00682023435557655</v>
      </c>
      <c r="S11" s="63" t="n">
        <f aca="false">(1+AL11)/(1+Prix!$G77)-1</f>
        <v>0.00714283724324805</v>
      </c>
      <c r="T11" s="64" t="n">
        <f aca="false">(1+AM11)/(1+Prix!$G77)-1</f>
        <v>0.00833972073676859</v>
      </c>
      <c r="U11" s="65" t="n">
        <f aca="false">(1+AN11)/(1+Prix!$G77)-1</f>
        <v>0.0254955675327071</v>
      </c>
      <c r="V11" s="62" t="n">
        <f aca="false">(1+C11)*(1+Prix!G77)-1</f>
        <v>0.0231199999999998</v>
      </c>
      <c r="W11" s="66" t="n">
        <v>0.0269999999999999</v>
      </c>
      <c r="X11" s="66" t="n">
        <v>0.0269999999999999</v>
      </c>
      <c r="Y11" s="66" t="n">
        <v>0.0212605343437871</v>
      </c>
      <c r="Z11" s="66" t="n">
        <v>0.0203530493724566</v>
      </c>
      <c r="AA11" s="66" t="n">
        <v>0.0233461178822221</v>
      </c>
      <c r="AB11" s="66" t="n">
        <v>0.010380454723327</v>
      </c>
      <c r="AC11" s="66" t="n">
        <v>0.0172133394097094</v>
      </c>
      <c r="AD11" s="66" t="n">
        <v>0.0316319295285712</v>
      </c>
      <c r="AE11" s="66" t="n">
        <v>0.0154215860575655</v>
      </c>
      <c r="AF11" s="66" t="n">
        <v>0.0285615964049741</v>
      </c>
      <c r="AG11" s="66" t="n">
        <v>0.0256332270031352</v>
      </c>
      <c r="AH11" s="66" t="n">
        <v>0.0231199999999998</v>
      </c>
      <c r="AI11" s="66" t="n">
        <v>0.0357257070267007</v>
      </c>
      <c r="AJ11" s="66" t="n">
        <v>0.00439938006273666</v>
      </c>
      <c r="AK11" s="66" t="n">
        <v>0.02192253787091</v>
      </c>
      <c r="AL11" s="66" t="n">
        <v>0.0222499798018967</v>
      </c>
      <c r="AM11" s="66" t="n">
        <v>0.02346481654782</v>
      </c>
      <c r="AN11" s="67" t="n">
        <v>0.0408780010456975</v>
      </c>
    </row>
    <row r="12" customFormat="false" ht="15" hidden="false" customHeight="false" outlineLevel="0" collapsed="false">
      <c r="B12" s="61" t="n">
        <f aca="false">B11+1</f>
        <v>2021</v>
      </c>
      <c r="C12" s="62" t="n">
        <v>0.009</v>
      </c>
      <c r="D12" s="63" t="n">
        <f aca="false">(1+W12)/(1+Prix!$G78)-1</f>
        <v>0.0122850122850122</v>
      </c>
      <c r="E12" s="63" t="n">
        <f aca="false">(1+X12)/(1+Prix!$G78)-1</f>
        <v>0.0122850122850122</v>
      </c>
      <c r="F12" s="63" t="n">
        <f aca="false">(1+Y12)/(1+Prix!$G78)-1</f>
        <v>-0.00492005554410535</v>
      </c>
      <c r="G12" s="63" t="n">
        <f aca="false">(1+Z12)/(1+Prix!$G78)-1</f>
        <v>-0.00578117264161582</v>
      </c>
      <c r="H12" s="63" t="n">
        <f aca="false">(1+AA12)/(1+Prix!$G78)-1</f>
        <v>0.0146059866167538</v>
      </c>
      <c r="I12" s="63" t="n">
        <f aca="false">(1+AB12)/(1+Prix!$G78)-1</f>
        <v>-0.00730655616550202</v>
      </c>
      <c r="J12" s="63" t="n">
        <f aca="false">(1+AC12)/(1+Prix!$G78)-1</f>
        <v>0.0105241271160728</v>
      </c>
      <c r="K12" s="63" t="n">
        <f aca="false">(1+AD12)/(1+Prix!$G78)-1</f>
        <v>0.0213071025779727</v>
      </c>
      <c r="L12" s="63" t="n">
        <f aca="false">(1+AE12)/(1+Prix!$G78)-1</f>
        <v>0.00741453389185587</v>
      </c>
      <c r="M12" s="63" t="n">
        <f aca="false">(1+AF12)/(1+Prix!$G78)-1</f>
        <v>0.0193651330542215</v>
      </c>
      <c r="N12" s="63" t="n">
        <f aca="false">(1+AG12)/(1+Prix!$G78)-1</f>
        <v>0.0167076599592382</v>
      </c>
      <c r="O12" s="63" t="n">
        <f aca="false">(1+AH12)/(1+Prix!$G78)-1</f>
        <v>0.0089999999999999</v>
      </c>
      <c r="P12" s="63" t="n">
        <f aca="false">(1+AI12)/(1+Prix!$G78)-1</f>
        <v>0.0241440667518</v>
      </c>
      <c r="Q12" s="63" t="n">
        <f aca="false">(1+AJ12)/(1+Prix!$G78)-1</f>
        <v>0.0132014906527507</v>
      </c>
      <c r="R12" s="63" t="n">
        <f aca="false">(1+AK12)/(1+Prix!$G78)-1</f>
        <v>0.00646155623496059</v>
      </c>
      <c r="S12" s="63" t="n">
        <f aca="false">(1+AL12)/(1+Prix!$G78)-1</f>
        <v>0.00650902768060502</v>
      </c>
      <c r="T12" s="64" t="n">
        <f aca="false">(1+AM12)/(1+Prix!$G78)-1</f>
        <v>0.018077197636688</v>
      </c>
      <c r="U12" s="65" t="n">
        <f aca="false">(1+AN12)/(1+Prix!$G78)-1</f>
        <v>0.0285948227319281</v>
      </c>
      <c r="V12" s="62" t="n">
        <f aca="false">(1+C12)*(1+Prix!G78)-1</f>
        <v>0.0266575</v>
      </c>
      <c r="W12" s="66" t="n">
        <v>0.03</v>
      </c>
      <c r="X12" s="66" t="n">
        <v>0.03</v>
      </c>
      <c r="Y12" s="66" t="n">
        <v>0.0124938434838728</v>
      </c>
      <c r="Z12" s="66" t="n">
        <v>0.011617656837156</v>
      </c>
      <c r="AA12" s="66" t="n">
        <v>0.032361591382547</v>
      </c>
      <c r="AB12" s="66" t="n">
        <v>0.0100655791016018</v>
      </c>
      <c r="AC12" s="66" t="n">
        <v>0.0282082993406041</v>
      </c>
      <c r="AD12" s="66" t="n">
        <v>0.0391799768730874</v>
      </c>
      <c r="AE12" s="66" t="n">
        <v>0.0250442882349635</v>
      </c>
      <c r="AF12" s="66" t="n">
        <v>0.0372040228826704</v>
      </c>
      <c r="AG12" s="66" t="n">
        <v>0.034500044008525</v>
      </c>
      <c r="AH12" s="66" t="n">
        <v>0.0266575</v>
      </c>
      <c r="AI12" s="66" t="n">
        <v>0.0420665879199567</v>
      </c>
      <c r="AJ12" s="66" t="n">
        <v>0.0309325167391739</v>
      </c>
      <c r="AK12" s="66" t="n">
        <v>0.0240746334690725</v>
      </c>
      <c r="AL12" s="66" t="n">
        <v>0.0241229356650157</v>
      </c>
      <c r="AM12" s="66" t="n">
        <v>0.0358935485953302</v>
      </c>
      <c r="AN12" s="67" t="n">
        <v>0.0465952321297369</v>
      </c>
    </row>
    <row r="13" customFormat="false" ht="15" hidden="false" customHeight="false" outlineLevel="0" collapsed="false">
      <c r="B13" s="61" t="n">
        <f aca="false">B12+1</f>
        <v>2022</v>
      </c>
      <c r="C13" s="62" t="n">
        <v>0.01</v>
      </c>
      <c r="D13" s="63" t="n">
        <f aca="false">(1+W13)/(1+Prix!$G79)-1</f>
        <v>0.0122850122850122</v>
      </c>
      <c r="E13" s="63" t="n">
        <f aca="false">(1+X13)/(1+Prix!$G79)-1</f>
        <v>0.0122850122850122</v>
      </c>
      <c r="F13" s="63" t="n">
        <f aca="false">(1+Y13)/(1+Prix!$G79)-1</f>
        <v>-0.00690662180714907</v>
      </c>
      <c r="G13" s="63" t="n">
        <f aca="false">(1+Z13)/(1+Prix!$G79)-1</f>
        <v>-0.00743765254104567</v>
      </c>
      <c r="H13" s="63" t="n">
        <f aca="false">(1+AA13)/(1+Prix!$G79)-1</f>
        <v>0.0176111148186837</v>
      </c>
      <c r="I13" s="63" t="n">
        <f aca="false">(1+AB13)/(1+Prix!$G79)-1</f>
        <v>-0.00651907700505483</v>
      </c>
      <c r="J13" s="63" t="n">
        <f aca="false">(1+AC13)/(1+Prix!$G79)-1</f>
        <v>0.0178863517051111</v>
      </c>
      <c r="K13" s="63" t="n">
        <f aca="false">(1+AD13)/(1+Prix!$G79)-1</f>
        <v>0.0228181541170094</v>
      </c>
      <c r="L13" s="63" t="n">
        <f aca="false">(1+AE13)/(1+Prix!$G79)-1</f>
        <v>0.0110637578422144</v>
      </c>
      <c r="M13" s="63" t="n">
        <f aca="false">(1+AF13)/(1+Prix!$G79)-1</f>
        <v>0.0219725703255766</v>
      </c>
      <c r="N13" s="63" t="n">
        <f aca="false">(1+AG13)/(1+Prix!$G79)-1</f>
        <v>0.0195531113269825</v>
      </c>
      <c r="O13" s="63" t="n">
        <f aca="false">(1+AH13)/(1+Prix!$G79)-1</f>
        <v>0.01</v>
      </c>
      <c r="P13" s="63" t="n">
        <f aca="false">(1+AI13)/(1+Prix!$G79)-1</f>
        <v>0.0264710760959985</v>
      </c>
      <c r="Q13" s="63" t="n">
        <f aca="false">(1+AJ13)/(1+Prix!$G79)-1</f>
        <v>0.0147005497192554</v>
      </c>
      <c r="R13" s="63" t="n">
        <f aca="false">(1+AK13)/(1+Prix!$G79)-1</f>
        <v>0.00991103573338736</v>
      </c>
      <c r="S13" s="63" t="n">
        <f aca="false">(1+AL13)/(1+Prix!$G79)-1</f>
        <v>0.00994675049235627</v>
      </c>
      <c r="T13" s="64" t="n">
        <f aca="false">(1+AM13)/(1+Prix!$G79)-1</f>
        <v>0.0195012367644345</v>
      </c>
      <c r="U13" s="65" t="n">
        <f aca="false">(1+AN13)/(1+Prix!$G79)-1</f>
        <v>0.0292078568761698</v>
      </c>
      <c r="V13" s="62" t="n">
        <f aca="false">(1+C13)*(1+Prix!G79)-1</f>
        <v>0.0276750000000001</v>
      </c>
      <c r="W13" s="66" t="n">
        <v>0.03</v>
      </c>
      <c r="X13" s="66" t="n">
        <v>0.03</v>
      </c>
      <c r="Y13" s="66" t="n">
        <v>0.0104725123112259</v>
      </c>
      <c r="Z13" s="66" t="n">
        <v>0.00993218853948608</v>
      </c>
      <c r="AA13" s="66" t="n">
        <v>0.0354193093280108</v>
      </c>
      <c r="AB13" s="66" t="n">
        <v>0.0108668391473568</v>
      </c>
      <c r="AC13" s="66" t="n">
        <v>0.0356993628599507</v>
      </c>
      <c r="AD13" s="66" t="n">
        <v>0.0407174718140571</v>
      </c>
      <c r="AE13" s="66" t="n">
        <v>0.0287573736044533</v>
      </c>
      <c r="AF13" s="66" t="n">
        <v>0.0398570903062743</v>
      </c>
      <c r="AG13" s="66" t="n">
        <v>0.0373952907752046</v>
      </c>
      <c r="AH13" s="66" t="n">
        <v>0.0276750000000001</v>
      </c>
      <c r="AI13" s="66" t="n">
        <v>0.0444343199276787</v>
      </c>
      <c r="AJ13" s="66" t="n">
        <v>0.0324578093393424</v>
      </c>
      <c r="AK13" s="66" t="n">
        <v>0.0275844788587216</v>
      </c>
      <c r="AL13" s="66" t="n">
        <v>0.0276208186259725</v>
      </c>
      <c r="AM13" s="66" t="n">
        <v>0.0373425084078123</v>
      </c>
      <c r="AN13" s="67" t="n">
        <v>0.0472189943715029</v>
      </c>
    </row>
    <row r="14" customFormat="false" ht="15" hidden="false" customHeight="false" outlineLevel="0" collapsed="false">
      <c r="B14" s="61" t="n">
        <f aca="false">B13+1</f>
        <v>2023</v>
      </c>
      <c r="C14" s="62" t="n">
        <v>0.0122</v>
      </c>
      <c r="D14" s="63" t="n">
        <f aca="false">(1+W14)/(1+Prix!$G80)-1</f>
        <v>0.00875746600882632</v>
      </c>
      <c r="E14" s="63" t="n">
        <f aca="false">(1+X14)/(1+Prix!$G80)-1</f>
        <v>0.0122</v>
      </c>
      <c r="F14" s="63" t="n">
        <f aca="false">(1+Y14)/(1+Prix!$G80)-1</f>
        <v>0.0122</v>
      </c>
      <c r="G14" s="63" t="n">
        <f aca="false">(1+Z14)/(1+Prix!$G80)-1</f>
        <v>0.0122</v>
      </c>
      <c r="H14" s="63" t="n">
        <f aca="false">(1+AA14)/(1+Prix!$G80)-1</f>
        <v>0.0043506000329161</v>
      </c>
      <c r="I14" s="63" t="n">
        <f aca="false">(1+AB14)/(1+Prix!$G80)-1</f>
        <v>0.0122</v>
      </c>
      <c r="J14" s="63" t="n">
        <f aca="false">(1+AC14)/(1+Prix!$G80)-1</f>
        <v>0.00728075175206944</v>
      </c>
      <c r="K14" s="63" t="n">
        <f aca="false">(1+AD14)/(1+Prix!$G80)-1</f>
        <v>0.00800000000000001</v>
      </c>
      <c r="L14" s="63" t="n">
        <f aca="false">(1+AE14)/(1+Prix!$G80)-1</f>
        <v>-0.00145665145665164</v>
      </c>
      <c r="M14" s="63" t="n">
        <f aca="false">(1+AF14)/(1+Prix!$G80)-1</f>
        <v>0.00825000000000009</v>
      </c>
      <c r="N14" s="63" t="n">
        <f aca="false">(1+AG14)/(1+Prix!$G80)-1</f>
        <v>0.00610403378431479</v>
      </c>
      <c r="O14" s="63" t="n">
        <f aca="false">(1+AH14)/(1+Prix!$G80)-1</f>
        <v>0.0122</v>
      </c>
      <c r="P14" s="63" t="n">
        <f aca="false">(1+AI14)/(1+Prix!$G80)-1</f>
        <v>0.0124</v>
      </c>
      <c r="Q14" s="63" t="n">
        <f aca="false">(1+AJ14)/(1+Prix!$G80)-1</f>
        <v>0</v>
      </c>
      <c r="R14" s="63" t="n">
        <f aca="false">(1+AK14)/(1+Prix!$G80)-1</f>
        <v>0.0105865561824268</v>
      </c>
      <c r="S14" s="63" t="n">
        <f aca="false">(1+AL14)/(1+Prix!$G80)-1</f>
        <v>0.0106103652861282</v>
      </c>
      <c r="T14" s="64" t="n">
        <f aca="false">(1+AM14)/(1+Prix!$G80)-1</f>
        <v>0.00527833794322397</v>
      </c>
      <c r="U14" s="65" t="n">
        <f aca="false">(1+AN14)/(1+Prix!$G80)-1</f>
        <v>0.0123133771089183</v>
      </c>
      <c r="V14" s="62" t="n">
        <f aca="false">(1+C14)*(1+Prix!G80)-1</f>
        <v>0.0299135000000001</v>
      </c>
      <c r="W14" s="66" t="n">
        <v>0.0264107216639808</v>
      </c>
      <c r="X14" s="66" t="n">
        <v>0.0299135000000001</v>
      </c>
      <c r="Y14" s="66" t="n">
        <v>0.0299135000000001</v>
      </c>
      <c r="Z14" s="66" t="n">
        <v>0.0299135000000001</v>
      </c>
      <c r="AA14" s="66" t="n">
        <v>0.0219267355334922</v>
      </c>
      <c r="AB14" s="66" t="n">
        <v>0.0299135000000001</v>
      </c>
      <c r="AC14" s="66" t="n">
        <v>0.0249081649077307</v>
      </c>
      <c r="AD14" s="66" t="n">
        <v>0.0256400000000001</v>
      </c>
      <c r="AE14" s="66" t="n">
        <v>0.0160178571428571</v>
      </c>
      <c r="AF14" s="66" t="n">
        <v>0.0258943750000002</v>
      </c>
      <c r="AG14" s="66" t="n">
        <v>0.0237108543755404</v>
      </c>
      <c r="AH14" s="66" t="n">
        <v>0.0299135000000001</v>
      </c>
      <c r="AI14" s="66" t="n">
        <v>0.0301169999999999</v>
      </c>
      <c r="AJ14" s="66" t="n">
        <v>0.0175000000000001</v>
      </c>
      <c r="AK14" s="66" t="n">
        <v>0.0282718209156194</v>
      </c>
      <c r="AL14" s="66" t="n">
        <v>0.0282960466786355</v>
      </c>
      <c r="AM14" s="66" t="n">
        <v>0.0228707088572304</v>
      </c>
      <c r="AN14" s="67" t="n">
        <v>0.0300288612083244</v>
      </c>
    </row>
    <row r="15" customFormat="false" ht="15" hidden="false" customHeight="false" outlineLevel="0" collapsed="false">
      <c r="B15" s="61" t="n">
        <f aca="false">B14+1</f>
        <v>2024</v>
      </c>
      <c r="C15" s="62" t="n">
        <v>0.0129</v>
      </c>
      <c r="D15" s="63" t="n">
        <f aca="false">(1+W15)/(1+Prix!$G81)-1</f>
        <v>0.0104606435614794</v>
      </c>
      <c r="E15" s="63" t="n">
        <f aca="false">(1+X15)/(1+Prix!$G81)-1</f>
        <v>0.0128999999999999</v>
      </c>
      <c r="F15" s="63" t="n">
        <f aca="false">(1+Y15)/(1+Prix!$G81)-1</f>
        <v>0.0128999999999999</v>
      </c>
      <c r="G15" s="63" t="n">
        <f aca="false">(1+Z15)/(1+Prix!$G81)-1</f>
        <v>0.0128999999999999</v>
      </c>
      <c r="H15" s="63" t="n">
        <f aca="false">(1+AA15)/(1+Prix!$G81)-1</f>
        <v>0.0058328019948608</v>
      </c>
      <c r="I15" s="63" t="n">
        <f aca="false">(1+AB15)/(1+Prix!$G81)-1</f>
        <v>0.0128999999999999</v>
      </c>
      <c r="J15" s="63" t="n">
        <f aca="false">(1+AC15)/(1+Prix!$G81)-1</f>
        <v>0.0041524974301097</v>
      </c>
      <c r="K15" s="63" t="n">
        <f aca="false">(1+AD15)/(1+Prix!$G81)-1</f>
        <v>0.00799999999999979</v>
      </c>
      <c r="L15" s="63" t="n">
        <f aca="false">(1+AE15)/(1+Prix!$G81)-1</f>
        <v>0.000670800670800498</v>
      </c>
      <c r="M15" s="63" t="n">
        <f aca="false">(1+AF15)/(1+Prix!$G81)-1</f>
        <v>0.00933333333333364</v>
      </c>
      <c r="N15" s="63" t="n">
        <f aca="false">(1+AG15)/(1+Prix!$G81)-1</f>
        <v>0.00742580780827984</v>
      </c>
      <c r="O15" s="63" t="n">
        <f aca="false">(1+AH15)/(1+Prix!$G81)-1</f>
        <v>0.0128999999999999</v>
      </c>
      <c r="P15" s="63" t="n">
        <f aca="false">(1+AI15)/(1+Prix!$G81)-1</f>
        <v>0.0115000000000001</v>
      </c>
      <c r="Q15" s="63" t="n">
        <f aca="false">(1+AJ15)/(1+Prix!$G81)-1</f>
        <v>0</v>
      </c>
      <c r="R15" s="63" t="n">
        <f aca="false">(1+AK15)/(1+Prix!$G81)-1</f>
        <v>0.0116932780912136</v>
      </c>
      <c r="S15" s="63" t="n">
        <f aca="false">(1+AL15)/(1+Prix!$G81)-1</f>
        <v>0.0117051826430641</v>
      </c>
      <c r="T15" s="64" t="n">
        <f aca="false">(1+AM15)/(1+Prix!$G81)-1</f>
        <v>0.00537002557021782</v>
      </c>
      <c r="U15" s="65" t="n">
        <f aca="false">(1+AN15)/(1+Prix!$G81)-1</f>
        <v>0.0123029048818826</v>
      </c>
      <c r="V15" s="62" t="n">
        <f aca="false">(1+C15)*(1+Prix!G81)-1</f>
        <v>0.03062575</v>
      </c>
      <c r="W15" s="66" t="n">
        <v>0.0281437048238053</v>
      </c>
      <c r="X15" s="66" t="n">
        <v>0.03062575</v>
      </c>
      <c r="Y15" s="66" t="n">
        <v>0.03062575</v>
      </c>
      <c r="Z15" s="66" t="n">
        <v>0.03062575</v>
      </c>
      <c r="AA15" s="66" t="n">
        <v>0.0234348760297709</v>
      </c>
      <c r="AB15" s="66" t="n">
        <v>0.03062575</v>
      </c>
      <c r="AC15" s="66" t="n">
        <v>0.0217251661351368</v>
      </c>
      <c r="AD15" s="66" t="n">
        <v>0.0256399999999999</v>
      </c>
      <c r="AE15" s="66" t="n">
        <v>0.0181825396825395</v>
      </c>
      <c r="AF15" s="66" t="n">
        <v>0.026996666666667</v>
      </c>
      <c r="AG15" s="66" t="n">
        <v>0.0250557594449248</v>
      </c>
      <c r="AH15" s="66" t="n">
        <v>0.03062575</v>
      </c>
      <c r="AI15" s="66" t="n">
        <v>0.0292012500000001</v>
      </c>
      <c r="AJ15" s="66" t="n">
        <v>0.0174999999999999</v>
      </c>
      <c r="AK15" s="66" t="n">
        <v>0.0293979104578099</v>
      </c>
      <c r="AL15" s="66" t="n">
        <v>0.0294100233393177</v>
      </c>
      <c r="AM15" s="66" t="n">
        <v>0.0229640010176968</v>
      </c>
      <c r="AN15" s="67" t="n">
        <v>0.0300182057173155</v>
      </c>
    </row>
    <row r="16" customFormat="false" ht="15" hidden="false" customHeight="false" outlineLevel="0" collapsed="false">
      <c r="B16" s="61" t="n">
        <f aca="false">B15+1</f>
        <v>2025</v>
      </c>
      <c r="C16" s="62" t="n">
        <v>0.0137</v>
      </c>
      <c r="D16" s="63" t="n">
        <f aca="false">(1+W16)/(1+Prix!$G82)-1</f>
        <v>0.011984612954405</v>
      </c>
      <c r="E16" s="63" t="n">
        <f aca="false">(1+X16)/(1+Prix!$G82)-1</f>
        <v>0.0137</v>
      </c>
      <c r="F16" s="63" t="n">
        <f aca="false">(1+Y16)/(1+Prix!$G82)-1</f>
        <v>0.0137</v>
      </c>
      <c r="G16" s="63" t="n">
        <f aca="false">(1+Z16)/(1+Prix!$G82)-1</f>
        <v>0.0137</v>
      </c>
      <c r="H16" s="63" t="n">
        <f aca="false">(1+AA16)/(1+Prix!$G82)-1</f>
        <v>0.00731500395680551</v>
      </c>
      <c r="I16" s="63" t="n">
        <f aca="false">(1+AB16)/(1+Prix!$G82)-1</f>
        <v>0.0137</v>
      </c>
      <c r="J16" s="63" t="n">
        <f aca="false">(1+AC16)/(1+Prix!$G82)-1</f>
        <v>0.00178324119628681</v>
      </c>
      <c r="K16" s="63" t="n">
        <f aca="false">(1+AD16)/(1+Prix!$G82)-1</f>
        <v>0.00799999999999979</v>
      </c>
      <c r="L16" s="63" t="n">
        <f aca="false">(1+AE16)/(1+Prix!$G82)-1</f>
        <v>0.00279825279825285</v>
      </c>
      <c r="M16" s="63" t="n">
        <f aca="false">(1+AF16)/(1+Prix!$G82)-1</f>
        <v>0.0104166666666665</v>
      </c>
      <c r="N16" s="63" t="n">
        <f aca="false">(1+AG16)/(1+Prix!$G82)-1</f>
        <v>0.00874758183224489</v>
      </c>
      <c r="O16" s="63" t="n">
        <f aca="false">(1+AH16)/(1+Prix!$G82)-1</f>
        <v>0.0137</v>
      </c>
      <c r="P16" s="63" t="n">
        <f aca="false">(1+AI16)/(1+Prix!$G82)-1</f>
        <v>0.0123</v>
      </c>
      <c r="Q16" s="63" t="n">
        <f aca="false">(1+AJ16)/(1+Prix!$G82)-1</f>
        <v>0</v>
      </c>
      <c r="R16" s="63" t="n">
        <f aca="false">(1+AK16)/(1+Prix!$G82)-1</f>
        <v>0.0114999999999998</v>
      </c>
      <c r="S16" s="63" t="n">
        <f aca="false">(1+AL16)/(1+Prix!$G82)-1</f>
        <v>0.0115000000000001</v>
      </c>
      <c r="T16" s="64" t="n">
        <f aca="false">(1+AM16)/(1+Prix!$G82)-1</f>
        <v>0.00576654976702984</v>
      </c>
      <c r="U16" s="65" t="n">
        <f aca="false">(1+AN16)/(1+Prix!$G82)-1</f>
        <v>0.00953710483116232</v>
      </c>
      <c r="V16" s="62" t="n">
        <f aca="false">(1+C16)*(1+Prix!G82)-1</f>
        <v>0.0314397500000001</v>
      </c>
      <c r="W16" s="66" t="n">
        <v>0.0296943436811072</v>
      </c>
      <c r="X16" s="66" t="n">
        <v>0.0314397500000001</v>
      </c>
      <c r="Y16" s="66" t="n">
        <v>0.0314397500000001</v>
      </c>
      <c r="Z16" s="66" t="n">
        <v>0.0314397500000001</v>
      </c>
      <c r="AA16" s="66" t="n">
        <v>0.0249430165260496</v>
      </c>
      <c r="AB16" s="66" t="n">
        <v>0.0314397500000001</v>
      </c>
      <c r="AC16" s="66" t="n">
        <v>0.0193144479172218</v>
      </c>
      <c r="AD16" s="66" t="n">
        <v>0.0256399999999999</v>
      </c>
      <c r="AE16" s="66" t="n">
        <v>0.0203472222222223</v>
      </c>
      <c r="AF16" s="66" t="n">
        <v>0.0280989583333333</v>
      </c>
      <c r="AG16" s="66" t="n">
        <v>0.0264006645143093</v>
      </c>
      <c r="AH16" s="66" t="n">
        <v>0.0314397500000001</v>
      </c>
      <c r="AI16" s="66" t="n">
        <v>0.0300152500000002</v>
      </c>
      <c r="AJ16" s="66" t="n">
        <v>0.0175000000000001</v>
      </c>
      <c r="AK16" s="66" t="n">
        <v>0.0292012499999998</v>
      </c>
      <c r="AL16" s="66" t="n">
        <v>0.0292012500000001</v>
      </c>
      <c r="AM16" s="66" t="n">
        <v>0.0233674643879529</v>
      </c>
      <c r="AN16" s="67" t="n">
        <v>0.0272040041657078</v>
      </c>
    </row>
    <row r="17" customFormat="false" ht="15" hidden="false" customHeight="false" outlineLevel="0" collapsed="false">
      <c r="B17" s="61" t="n">
        <f aca="false">B16+1</f>
        <v>2026</v>
      </c>
      <c r="C17" s="62" t="n">
        <v>0.0145</v>
      </c>
      <c r="D17" s="63" t="n">
        <f aca="false">(1+W17)/(1+Prix!$G83)-1</f>
        <v>0.0136532033467871</v>
      </c>
      <c r="E17" s="63" t="n">
        <f aca="false">(1+X17)/(1+Prix!$G83)-1</f>
        <v>0.0145</v>
      </c>
      <c r="F17" s="63" t="n">
        <f aca="false">(1+Y17)/(1+Prix!$G83)-1</f>
        <v>0.0145</v>
      </c>
      <c r="G17" s="63" t="n">
        <f aca="false">(1+Z17)/(1+Prix!$G83)-1</f>
        <v>0.0145</v>
      </c>
      <c r="H17" s="63" t="n">
        <f aca="false">(1+AA17)/(1+Prix!$G83)-1</f>
        <v>0.00879720591874977</v>
      </c>
      <c r="I17" s="63" t="n">
        <f aca="false">(1+AB17)/(1+Prix!$G83)-1</f>
        <v>0.0145</v>
      </c>
      <c r="J17" s="63" t="n">
        <f aca="false">(1+AC17)/(1+Prix!$G83)-1</f>
        <v>0.00149929342042587</v>
      </c>
      <c r="K17" s="63" t="n">
        <f aca="false">(1+AD17)/(1+Prix!$G83)-1</f>
        <v>0.00800000000000001</v>
      </c>
      <c r="L17" s="63" t="n">
        <f aca="false">(1+AE17)/(1+Prix!$G83)-1</f>
        <v>0.00492570492570477</v>
      </c>
      <c r="M17" s="63" t="n">
        <f aca="false">(1+AF17)/(1+Prix!$G83)-1</f>
        <v>0.0115000000000001</v>
      </c>
      <c r="N17" s="63" t="n">
        <f aca="false">(1+AG17)/(1+Prix!$G83)-1</f>
        <v>0.0100693558562097</v>
      </c>
      <c r="O17" s="63" t="n">
        <f aca="false">(1+AH17)/(1+Prix!$G83)-1</f>
        <v>0.0145</v>
      </c>
      <c r="P17" s="63" t="n">
        <f aca="false">(1+AI17)/(1+Prix!$G83)-1</f>
        <v>0.0131000000000001</v>
      </c>
      <c r="Q17" s="63" t="n">
        <f aca="false">(1+AJ17)/(1+Prix!$G83)-1</f>
        <v>0</v>
      </c>
      <c r="R17" s="63" t="n">
        <f aca="false">(1+AK17)/(1+Prix!$G83)-1</f>
        <v>0.0123</v>
      </c>
      <c r="S17" s="63" t="n">
        <f aca="false">(1+AL17)/(1+Prix!$G83)-1</f>
        <v>0.0123</v>
      </c>
      <c r="T17" s="64" t="n">
        <f aca="false">(1+AM17)/(1+Prix!$G83)-1</f>
        <v>0.00609335727275728</v>
      </c>
      <c r="U17" s="65" t="n">
        <f aca="false">(1+AN17)/(1+Prix!$G83)-1</f>
        <v>0.010746089855282</v>
      </c>
      <c r="V17" s="62" t="n">
        <f aca="false">(1+C17)*(1+Prix!G83)-1</f>
        <v>0.03225375</v>
      </c>
      <c r="W17" s="66" t="n">
        <v>0.031392134405356</v>
      </c>
      <c r="X17" s="66" t="n">
        <v>0.03225375</v>
      </c>
      <c r="Y17" s="66" t="n">
        <v>0.03225375</v>
      </c>
      <c r="Z17" s="66" t="n">
        <v>0.03225375</v>
      </c>
      <c r="AA17" s="66" t="n">
        <v>0.026451157022328</v>
      </c>
      <c r="AB17" s="66" t="n">
        <v>0.03225375</v>
      </c>
      <c r="AC17" s="66" t="n">
        <v>0.0190255310552834</v>
      </c>
      <c r="AD17" s="66" t="n">
        <v>0.0256400000000001</v>
      </c>
      <c r="AE17" s="66" t="n">
        <v>0.0225119047619047</v>
      </c>
      <c r="AF17" s="66" t="n">
        <v>0.0292012500000001</v>
      </c>
      <c r="AG17" s="66" t="n">
        <v>0.0277455695836935</v>
      </c>
      <c r="AH17" s="66" t="n">
        <v>0.03225375</v>
      </c>
      <c r="AI17" s="66" t="n">
        <v>0.0308292500000003</v>
      </c>
      <c r="AJ17" s="66" t="n">
        <v>0.0175000000000001</v>
      </c>
      <c r="AK17" s="66" t="n">
        <v>0.0300152500000002</v>
      </c>
      <c r="AL17" s="66" t="n">
        <v>0.0300152500000002</v>
      </c>
      <c r="AM17" s="66" t="n">
        <v>0.0236999910250306</v>
      </c>
      <c r="AN17" s="67" t="n">
        <v>0.0284341464277495</v>
      </c>
    </row>
    <row r="18" customFormat="false" ht="15" hidden="false" customHeight="false" outlineLevel="0" collapsed="false">
      <c r="B18" s="61" t="n">
        <f aca="false">B17+1</f>
        <v>2027</v>
      </c>
      <c r="C18" s="62" t="n">
        <v>0.0153</v>
      </c>
      <c r="D18" s="63" t="n">
        <f aca="false">(1+W18)/(1+Prix!$G84)-1</f>
        <v>0.0145248492496211</v>
      </c>
      <c r="E18" s="63" t="n">
        <f aca="false">(1+X18)/(1+Prix!$G84)-1</f>
        <v>0.0153000000000001</v>
      </c>
      <c r="F18" s="63" t="n">
        <f aca="false">(1+Y18)/(1+Prix!$G84)-1</f>
        <v>0.0153000000000001</v>
      </c>
      <c r="G18" s="63" t="n">
        <f aca="false">(1+Z18)/(1+Prix!$G84)-1</f>
        <v>0.0153000000000001</v>
      </c>
      <c r="H18" s="63" t="n">
        <f aca="false">(1+AA18)/(1+Prix!$G84)-1</f>
        <v>0.0102794078806945</v>
      </c>
      <c r="I18" s="63" t="n">
        <f aca="false">(1+AB18)/(1+Prix!$G84)-1</f>
        <v>0.0153000000000001</v>
      </c>
      <c r="J18" s="63" t="n">
        <f aca="false">(1+AC18)/(1+Prix!$G84)-1</f>
        <v>0.00281760065483128</v>
      </c>
      <c r="K18" s="63" t="n">
        <f aca="false">(1+AD18)/(1+Prix!$G84)-1</f>
        <v>0.00799999999999979</v>
      </c>
      <c r="L18" s="63" t="n">
        <f aca="false">(1+AE18)/(1+Prix!$G84)-1</f>
        <v>0.0070531570531569</v>
      </c>
      <c r="M18" s="63" t="n">
        <f aca="false">(1+AF18)/(1+Prix!$G84)-1</f>
        <v>0.0125833333333336</v>
      </c>
      <c r="N18" s="63" t="n">
        <f aca="false">(1+AG18)/(1+Prix!$G84)-1</f>
        <v>0.011391129880175</v>
      </c>
      <c r="O18" s="63" t="n">
        <f aca="false">(1+AH18)/(1+Prix!$G84)-1</f>
        <v>0.0153000000000001</v>
      </c>
      <c r="P18" s="63" t="n">
        <f aca="false">(1+AI18)/(1+Prix!$G84)-1</f>
        <v>0.0139</v>
      </c>
      <c r="Q18" s="63" t="n">
        <f aca="false">(1+AJ18)/(1+Prix!$G84)-1</f>
        <v>0</v>
      </c>
      <c r="R18" s="63" t="n">
        <f aca="false">(1+AK18)/(1+Prix!$G84)-1</f>
        <v>0.0131000000000001</v>
      </c>
      <c r="S18" s="63" t="n">
        <f aca="false">(1+AL18)/(1+Prix!$G84)-1</f>
        <v>0.0131000000000001</v>
      </c>
      <c r="T18" s="64" t="n">
        <f aca="false">(1+AM18)/(1+Prix!$G84)-1</f>
        <v>0.00651310517539105</v>
      </c>
      <c r="U18" s="65" t="n">
        <f aca="false">(1+AN18)/(1+Prix!$G84)-1</f>
        <v>0.0119550748794015</v>
      </c>
      <c r="V18" s="62" t="n">
        <f aca="false">(1+C18)*(1+Prix!G84)-1</f>
        <v>0.0330677500000001</v>
      </c>
      <c r="W18" s="66" t="n">
        <v>0.0322790341114896</v>
      </c>
      <c r="X18" s="66" t="n">
        <v>0.0330677500000001</v>
      </c>
      <c r="Y18" s="66" t="n">
        <v>0.0330677500000001</v>
      </c>
      <c r="Z18" s="66" t="n">
        <v>0.0330677500000001</v>
      </c>
      <c r="AA18" s="66" t="n">
        <v>0.0279592975186067</v>
      </c>
      <c r="AB18" s="66" t="n">
        <v>0.0330677500000001</v>
      </c>
      <c r="AC18" s="66" t="n">
        <v>0.020366908666291</v>
      </c>
      <c r="AD18" s="66" t="n">
        <v>0.0256399999999999</v>
      </c>
      <c r="AE18" s="66" t="n">
        <v>0.0246765873015873</v>
      </c>
      <c r="AF18" s="66" t="n">
        <v>0.030303541666667</v>
      </c>
      <c r="AG18" s="66" t="n">
        <v>0.029090474653078</v>
      </c>
      <c r="AH18" s="66" t="n">
        <v>0.0330677500000001</v>
      </c>
      <c r="AI18" s="66" t="n">
        <v>0.0316432500000001</v>
      </c>
      <c r="AJ18" s="66" t="n">
        <v>0.0175000000000003</v>
      </c>
      <c r="AK18" s="66" t="n">
        <v>0.0308292500000003</v>
      </c>
      <c r="AL18" s="66" t="n">
        <v>0.0308292500000003</v>
      </c>
      <c r="AM18" s="66" t="n">
        <v>0.0241270845159605</v>
      </c>
      <c r="AN18" s="67" t="n">
        <v>0.0296642886897911</v>
      </c>
    </row>
    <row r="19" customFormat="false" ht="15" hidden="false" customHeight="false" outlineLevel="0" collapsed="false">
      <c r="B19" s="61" t="n">
        <f aca="false">B18+1</f>
        <v>2028</v>
      </c>
      <c r="C19" s="62" t="n">
        <v>0.0161</v>
      </c>
      <c r="D19" s="63" t="n">
        <f aca="false">(1+W19)/(1+Prix!$G85)-1</f>
        <v>0.0167636800965065</v>
      </c>
      <c r="E19" s="63" t="n">
        <f aca="false">(1+X19)/(1+Prix!$G85)-1</f>
        <v>0.0161</v>
      </c>
      <c r="F19" s="63" t="n">
        <f aca="false">(1+Y19)/(1+Prix!$G85)-1</f>
        <v>0.0161</v>
      </c>
      <c r="G19" s="63" t="n">
        <f aca="false">(1+Z19)/(1+Prix!$G85)-1</f>
        <v>0.0161</v>
      </c>
      <c r="H19" s="63" t="n">
        <f aca="false">(1+AA19)/(1+Prix!$G85)-1</f>
        <v>0.0117616098426392</v>
      </c>
      <c r="I19" s="63" t="n">
        <f aca="false">(1+AB19)/(1+Prix!$G85)-1</f>
        <v>0.0161</v>
      </c>
      <c r="J19" s="63" t="n">
        <f aca="false">(1+AC19)/(1+Prix!$G85)-1</f>
        <v>0.00318965061228216</v>
      </c>
      <c r="K19" s="63" t="n">
        <f aca="false">(1+AD19)/(1+Prix!$G85)-1</f>
        <v>0.00999999999999979</v>
      </c>
      <c r="L19" s="63" t="n">
        <f aca="false">(1+AE19)/(1+Prix!$G85)-1</f>
        <v>0.00918060918060926</v>
      </c>
      <c r="M19" s="63" t="n">
        <f aca="false">(1+AF19)/(1+Prix!$G85)-1</f>
        <v>0.0136666666666667</v>
      </c>
      <c r="N19" s="63" t="n">
        <f aca="false">(1+AG19)/(1+Prix!$G85)-1</f>
        <v>0.0127129039041396</v>
      </c>
      <c r="O19" s="63" t="n">
        <f aca="false">(1+AH19)/(1+Prix!$G85)-1</f>
        <v>0.0161</v>
      </c>
      <c r="P19" s="63" t="n">
        <f aca="false">(1+AI19)/(1+Prix!$G85)-1</f>
        <v>0.0147999999999999</v>
      </c>
      <c r="Q19" s="63" t="n">
        <f aca="false">(1+AJ19)/(1+Prix!$G85)-1</f>
        <v>0</v>
      </c>
      <c r="R19" s="63" t="n">
        <f aca="false">(1+AK19)/(1+Prix!$G85)-1</f>
        <v>0.0139</v>
      </c>
      <c r="S19" s="63" t="n">
        <f aca="false">(1+AL19)/(1+Prix!$G85)-1</f>
        <v>0.0139</v>
      </c>
      <c r="T19" s="64" t="n">
        <f aca="false">(1+AM19)/(1+Prix!$G85)-1</f>
        <v>0.00673688541358874</v>
      </c>
      <c r="U19" s="65" t="n">
        <f aca="false">(1+AN19)/(1+Prix!$G85)-1</f>
        <v>0.0131640599035214</v>
      </c>
      <c r="V19" s="62" t="n">
        <f aca="false">(1+C19)*(1+Prix!G85)-1</f>
        <v>0.0338817500000002</v>
      </c>
      <c r="W19" s="66" t="n">
        <v>0.0345570444981955</v>
      </c>
      <c r="X19" s="66" t="n">
        <v>0.0338817500000002</v>
      </c>
      <c r="Y19" s="66" t="n">
        <v>0.0338817500000002</v>
      </c>
      <c r="Z19" s="66" t="n">
        <v>0.0338817500000002</v>
      </c>
      <c r="AA19" s="66" t="n">
        <v>0.0294674380148854</v>
      </c>
      <c r="AB19" s="66" t="n">
        <v>0.0338817500000002</v>
      </c>
      <c r="AC19" s="66" t="n">
        <v>0.0207454694979972</v>
      </c>
      <c r="AD19" s="66" t="n">
        <v>0.0276749999999999</v>
      </c>
      <c r="AE19" s="66" t="n">
        <v>0.0268412698412699</v>
      </c>
      <c r="AF19" s="66" t="n">
        <v>0.0314058333333334</v>
      </c>
      <c r="AG19" s="66" t="n">
        <v>0.0304353797224621</v>
      </c>
      <c r="AH19" s="66" t="n">
        <v>0.0338817500000002</v>
      </c>
      <c r="AI19" s="66" t="n">
        <v>0.032559</v>
      </c>
      <c r="AJ19" s="66" t="n">
        <v>0.0174999999999999</v>
      </c>
      <c r="AK19" s="66" t="n">
        <v>0.0316432500000001</v>
      </c>
      <c r="AL19" s="66" t="n">
        <v>0.0316432500000001</v>
      </c>
      <c r="AM19" s="66" t="n">
        <v>0.0243547809083267</v>
      </c>
      <c r="AN19" s="67" t="n">
        <v>0.0308944309518331</v>
      </c>
    </row>
    <row r="20" customFormat="false" ht="15" hidden="false" customHeight="false" outlineLevel="0" collapsed="false">
      <c r="B20" s="61" t="n">
        <f aca="false">B19+1</f>
        <v>2029</v>
      </c>
      <c r="C20" s="62" t="n">
        <v>0.0156</v>
      </c>
      <c r="D20" s="63" t="n">
        <f aca="false">(1+W20)/(1+Prix!$G86)-1</f>
        <v>0.0154866276435126</v>
      </c>
      <c r="E20" s="63" t="n">
        <f aca="false">(1+X20)/(1+Prix!$G86)-1</f>
        <v>0.0156000000000001</v>
      </c>
      <c r="F20" s="63" t="n">
        <f aca="false">(1+Y20)/(1+Prix!$G86)-1</f>
        <v>0.0156000000000001</v>
      </c>
      <c r="G20" s="63" t="n">
        <f aca="false">(1+Z20)/(1+Prix!$G86)-1</f>
        <v>0.0156000000000001</v>
      </c>
      <c r="H20" s="63" t="n">
        <f aca="false">(1+AA20)/(1+Prix!$G86)-1</f>
        <v>0.0132438118045837</v>
      </c>
      <c r="I20" s="63" t="n">
        <f aca="false">(1+AB20)/(1+Prix!$G86)-1</f>
        <v>0.0156000000000001</v>
      </c>
      <c r="J20" s="63" t="n">
        <f aca="false">(1+AC20)/(1+Prix!$G86)-1</f>
        <v>0.0156000000000001</v>
      </c>
      <c r="K20" s="63" t="n">
        <f aca="false">(1+AD20)/(1+Prix!$G86)-1</f>
        <v>0.012</v>
      </c>
      <c r="L20" s="63" t="n">
        <f aca="false">(1+AE20)/(1+Prix!$G86)-1</f>
        <v>0.0113080613080609</v>
      </c>
      <c r="M20" s="63" t="n">
        <f aca="false">(1+AF20)/(1+Prix!$G86)-1</f>
        <v>0.01475</v>
      </c>
      <c r="N20" s="63" t="n">
        <f aca="false">(1+AG20)/(1+Prix!$G86)-1</f>
        <v>0.0140346779281051</v>
      </c>
      <c r="O20" s="63" t="n">
        <f aca="false">(1+AH20)/(1+Prix!$G86)-1</f>
        <v>0.0156000000000001</v>
      </c>
      <c r="P20" s="63" t="n">
        <f aca="false">(1+AI20)/(1+Prix!$G86)-1</f>
        <v>0.0156000000000001</v>
      </c>
      <c r="Q20" s="63" t="n">
        <f aca="false">(1+AJ20)/(1+Prix!$G86)-1</f>
        <v>0.00390000000000001</v>
      </c>
      <c r="R20" s="63" t="n">
        <f aca="false">(1+AK20)/(1+Prix!$G86)-1</f>
        <v>0.0147999999999999</v>
      </c>
      <c r="S20" s="63" t="n">
        <f aca="false">(1+AL20)/(1+Prix!$G86)-1</f>
        <v>0.0147999999999999</v>
      </c>
      <c r="T20" s="64" t="n">
        <f aca="false">(1+AM20)/(1+Prix!$G86)-1</f>
        <v>0.00921967193851381</v>
      </c>
      <c r="U20" s="65" t="n">
        <f aca="false">(1+AN20)/(1+Prix!$G86)-1</f>
        <v>0.0143730449276411</v>
      </c>
      <c r="V20" s="62" t="n">
        <f aca="false">(1+C20)*(1+Prix!G86)-1</f>
        <v>0.0333730000000001</v>
      </c>
      <c r="W20" s="66" t="n">
        <v>0.0332576436272742</v>
      </c>
      <c r="X20" s="66" t="n">
        <v>0.0333730000000001</v>
      </c>
      <c r="Y20" s="66" t="n">
        <v>0.0333730000000001</v>
      </c>
      <c r="Z20" s="66" t="n">
        <v>0.0333730000000001</v>
      </c>
      <c r="AA20" s="66" t="n">
        <v>0.0309755785111641</v>
      </c>
      <c r="AB20" s="66" t="n">
        <v>0.0333730000000001</v>
      </c>
      <c r="AC20" s="66" t="n">
        <v>0.0333730000000001</v>
      </c>
      <c r="AD20" s="66" t="n">
        <v>0.0297100000000001</v>
      </c>
      <c r="AE20" s="66" t="n">
        <v>0.029005952380952</v>
      </c>
      <c r="AF20" s="66" t="n">
        <v>0.0325081250000001</v>
      </c>
      <c r="AG20" s="66" t="n">
        <v>0.0317802847918469</v>
      </c>
      <c r="AH20" s="66" t="n">
        <v>0.0333730000000001</v>
      </c>
      <c r="AI20" s="66" t="n">
        <v>0.0333730000000001</v>
      </c>
      <c r="AJ20" s="66" t="n">
        <v>0.0214682500000001</v>
      </c>
      <c r="AK20" s="66" t="n">
        <v>0.032559</v>
      </c>
      <c r="AL20" s="66" t="n">
        <v>0.032559</v>
      </c>
      <c r="AM20" s="66" t="n">
        <v>0.0268810161974378</v>
      </c>
      <c r="AN20" s="67" t="n">
        <v>0.0321245732138749</v>
      </c>
    </row>
    <row r="21" customFormat="false" ht="15" hidden="false" customHeight="false" outlineLevel="0" collapsed="false">
      <c r="B21" s="61" t="n">
        <f aca="false">B20+1</f>
        <v>2030</v>
      </c>
      <c r="C21" s="62" t="n">
        <v>0.0164</v>
      </c>
      <c r="D21" s="63" t="n">
        <f aca="false">(1+W21)/(1+Prix!$G87)-1</f>
        <v>0.0160970325181036</v>
      </c>
      <c r="E21" s="63" t="n">
        <f aca="false">(1+X21)/(1+Prix!$G87)-1</f>
        <v>0.0164</v>
      </c>
      <c r="F21" s="63" t="n">
        <f aca="false">(1+Y21)/(1+Prix!$G87)-1</f>
        <v>0.0164</v>
      </c>
      <c r="G21" s="63" t="n">
        <f aca="false">(1+Z21)/(1+Prix!$G87)-1</f>
        <v>0.0164</v>
      </c>
      <c r="H21" s="63" t="n">
        <f aca="false">(1+AA21)/(1+Prix!$G87)-1</f>
        <v>0.0147260137665282</v>
      </c>
      <c r="I21" s="63" t="n">
        <f aca="false">(1+AB21)/(1+Prix!$G87)-1</f>
        <v>0.0164</v>
      </c>
      <c r="J21" s="63" t="n">
        <f aca="false">(1+AC21)/(1+Prix!$G87)-1</f>
        <v>0.0163999999999997</v>
      </c>
      <c r="K21" s="63" t="n">
        <f aca="false">(1+AD21)/(1+Prix!$G87)-1</f>
        <v>0.014</v>
      </c>
      <c r="L21" s="63" t="n">
        <f aca="false">(1+AE21)/(1+Prix!$G87)-1</f>
        <v>0.0134355134355133</v>
      </c>
      <c r="M21" s="63" t="n">
        <f aca="false">(1+AF21)/(1+Prix!$G87)-1</f>
        <v>0.0158333333333334</v>
      </c>
      <c r="N21" s="63" t="n">
        <f aca="false">(1+AG21)/(1+Prix!$G87)-1</f>
        <v>0.0153564519520699</v>
      </c>
      <c r="O21" s="63" t="n">
        <f aca="false">(1+AH21)/(1+Prix!$G87)-1</f>
        <v>0.0164</v>
      </c>
      <c r="P21" s="63" t="n">
        <f aca="false">(1+AI21)/(1+Prix!$G87)-1</f>
        <v>0.0163999999999997</v>
      </c>
      <c r="Q21" s="63" t="n">
        <f aca="false">(1+AJ21)/(1+Prix!$G87)-1</f>
        <v>0.00819999999999999</v>
      </c>
      <c r="R21" s="63" t="n">
        <f aca="false">(1+AK21)/(1+Prix!$G87)-1</f>
        <v>0.0156000000000001</v>
      </c>
      <c r="S21" s="63" t="n">
        <f aca="false">(1+AL21)/(1+Prix!$G87)-1</f>
        <v>0.0156000000000001</v>
      </c>
      <c r="T21" s="64" t="n">
        <f aca="false">(1+AM21)/(1+Prix!$G87)-1</f>
        <v>0.0118341548035632</v>
      </c>
      <c r="U21" s="65" t="n">
        <f aca="false">(1+AN21)/(1+Prix!$G87)-1</f>
        <v>0.0155820299517608</v>
      </c>
      <c r="V21" s="62" t="n">
        <f aca="false">(1+C21)*(1+Prix!G87)-1</f>
        <v>0.034187</v>
      </c>
      <c r="W21" s="66" t="n">
        <v>0.0338787305871704</v>
      </c>
      <c r="X21" s="66" t="n">
        <v>0.034187</v>
      </c>
      <c r="Y21" s="66" t="n">
        <v>0.034187</v>
      </c>
      <c r="Z21" s="66" t="n">
        <v>0.034187</v>
      </c>
      <c r="AA21" s="66" t="n">
        <v>0.0324837190074425</v>
      </c>
      <c r="AB21" s="66" t="n">
        <v>0.034187</v>
      </c>
      <c r="AC21" s="66" t="n">
        <v>0.0341869999999997</v>
      </c>
      <c r="AD21" s="66" t="n">
        <v>0.0317450000000001</v>
      </c>
      <c r="AE21" s="66" t="n">
        <v>0.0311706349206349</v>
      </c>
      <c r="AF21" s="66" t="n">
        <v>0.0336104166666669</v>
      </c>
      <c r="AG21" s="66" t="n">
        <v>0.0331251898612313</v>
      </c>
      <c r="AH21" s="66" t="n">
        <v>0.034187</v>
      </c>
      <c r="AI21" s="66" t="n">
        <v>0.0341869999999997</v>
      </c>
      <c r="AJ21" s="66" t="n">
        <v>0.0258435000000001</v>
      </c>
      <c r="AK21" s="66" t="n">
        <v>0.0333730000000001</v>
      </c>
      <c r="AL21" s="66" t="n">
        <v>0.0333730000000001</v>
      </c>
      <c r="AM21" s="66" t="n">
        <v>0.0295412525126257</v>
      </c>
      <c r="AN21" s="67" t="n">
        <v>0.0333547154759166</v>
      </c>
    </row>
    <row r="22" customFormat="false" ht="15" hidden="false" customHeight="false" outlineLevel="0" collapsed="false">
      <c r="B22" s="61" t="n">
        <f aca="false">B21+1</f>
        <v>2031</v>
      </c>
      <c r="C22" s="62" t="n">
        <v>0.0172</v>
      </c>
      <c r="D22" s="63" t="n">
        <f aca="false">(1+W22)/(1+Prix!$G88)-1</f>
        <v>0.0167570485347908</v>
      </c>
      <c r="E22" s="63" t="n">
        <f aca="false">(1+X22)/(1+Prix!$G88)-1</f>
        <v>0.0172000000000001</v>
      </c>
      <c r="F22" s="63" t="n">
        <f aca="false">(1+Y22)/(1+Prix!$G88)-1</f>
        <v>0.0172000000000001</v>
      </c>
      <c r="G22" s="63" t="n">
        <f aca="false">(1+Z22)/(1+Prix!$G88)-1</f>
        <v>0.0172000000000001</v>
      </c>
      <c r="H22" s="63" t="n">
        <f aca="false">(1+AA22)/(1+Prix!$G88)-1</f>
        <v>0.0162082157284733</v>
      </c>
      <c r="I22" s="63" t="n">
        <f aca="false">(1+AB22)/(1+Prix!$G88)-1</f>
        <v>0.0172000000000001</v>
      </c>
      <c r="J22" s="63" t="n">
        <f aca="false">(1+AC22)/(1+Prix!$G88)-1</f>
        <v>0.0172000000000003</v>
      </c>
      <c r="K22" s="63" t="n">
        <f aca="false">(1+AD22)/(1+Prix!$G88)-1</f>
        <v>0.016</v>
      </c>
      <c r="L22" s="63" t="n">
        <f aca="false">(1+AE22)/(1+Prix!$G88)-1</f>
        <v>0.0155629655629654</v>
      </c>
      <c r="M22" s="63" t="n">
        <f aca="false">(1+AF22)/(1+Prix!$G88)-1</f>
        <v>0.0169166666666667</v>
      </c>
      <c r="N22" s="63" t="n">
        <f aca="false">(1+AG22)/(1+Prix!$G88)-1</f>
        <v>0.0166782259760352</v>
      </c>
      <c r="O22" s="63" t="n">
        <f aca="false">(1+AH22)/(1+Prix!$G88)-1</f>
        <v>0.0172000000000001</v>
      </c>
      <c r="P22" s="63" t="n">
        <f aca="false">(1+AI22)/(1+Prix!$G88)-1</f>
        <v>0.0172000000000003</v>
      </c>
      <c r="Q22" s="63" t="n">
        <f aca="false">(1+AJ22)/(1+Prix!$G88)-1</f>
        <v>0.0123</v>
      </c>
      <c r="R22" s="63" t="n">
        <f aca="false">(1+AK22)/(1+Prix!$G88)-1</f>
        <v>0.0164000000000002</v>
      </c>
      <c r="S22" s="63" t="n">
        <f aca="false">(1+AL22)/(1+Prix!$G88)-1</f>
        <v>0.0164000000000002</v>
      </c>
      <c r="T22" s="64" t="n">
        <f aca="false">(1+AM22)/(1+Prix!$G88)-1</f>
        <v>0.0147855964441521</v>
      </c>
      <c r="U22" s="65" t="n">
        <f aca="false">(1+AN22)/(1+Prix!$G88)-1</f>
        <v>0.0167910149758803</v>
      </c>
      <c r="V22" s="62" t="n">
        <f aca="false">(1+C22)*(1+Prix!G88)-1</f>
        <v>0.0350010000000003</v>
      </c>
      <c r="W22" s="66" t="n">
        <v>0.0345502968841496</v>
      </c>
      <c r="X22" s="66" t="n">
        <v>0.0350010000000003</v>
      </c>
      <c r="Y22" s="66" t="n">
        <v>0.0350010000000003</v>
      </c>
      <c r="Z22" s="66" t="n">
        <v>0.0350010000000003</v>
      </c>
      <c r="AA22" s="66" t="n">
        <v>0.0339918595037216</v>
      </c>
      <c r="AB22" s="66" t="n">
        <v>0.0350010000000003</v>
      </c>
      <c r="AC22" s="66" t="n">
        <v>0.0350010000000005</v>
      </c>
      <c r="AD22" s="66" t="n">
        <v>0.0337800000000001</v>
      </c>
      <c r="AE22" s="66" t="n">
        <v>0.0333353174603175</v>
      </c>
      <c r="AF22" s="66" t="n">
        <v>0.0347127083333334</v>
      </c>
      <c r="AG22" s="66" t="n">
        <v>0.0344700949306158</v>
      </c>
      <c r="AH22" s="66" t="n">
        <v>0.0350010000000003</v>
      </c>
      <c r="AI22" s="66" t="n">
        <v>0.0350010000000005</v>
      </c>
      <c r="AJ22" s="66" t="n">
        <v>0.0300152500000002</v>
      </c>
      <c r="AK22" s="66" t="n">
        <v>0.0341870000000002</v>
      </c>
      <c r="AL22" s="66" t="n">
        <v>0.0341870000000002</v>
      </c>
      <c r="AM22" s="66" t="n">
        <v>0.0325443443819249</v>
      </c>
      <c r="AN22" s="67" t="n">
        <v>0.0345848577379584</v>
      </c>
    </row>
    <row r="23" customFormat="false" ht="15" hidden="false" customHeight="false" outlineLevel="0" collapsed="false">
      <c r="B23" s="61" t="n">
        <f aca="false">B22+1</f>
        <v>2032</v>
      </c>
      <c r="C23" s="62" t="n">
        <v>0.018</v>
      </c>
      <c r="D23" s="63" t="n">
        <f aca="false">(1+W23)/(1+Prix!$G89)-1</f>
        <v>0.0173846022770741</v>
      </c>
      <c r="E23" s="63" t="n">
        <f aca="false">(1+X23)/(1+Prix!$G89)-1</f>
        <v>0.018</v>
      </c>
      <c r="F23" s="63" t="n">
        <f aca="false">(1+Y23)/(1+Prix!$G89)-1</f>
        <v>0.018</v>
      </c>
      <c r="G23" s="63" t="n">
        <f aca="false">(1+Z23)/(1+Prix!$G89)-1</f>
        <v>0.018</v>
      </c>
      <c r="H23" s="63" t="n">
        <f aca="false">(1+AA23)/(1+Prix!$G89)-1</f>
        <v>0.0176904176904178</v>
      </c>
      <c r="I23" s="63" t="n">
        <f aca="false">(1+AB23)/(1+Prix!$G89)-1</f>
        <v>0.018</v>
      </c>
      <c r="J23" s="63" t="n">
        <f aca="false">(1+AC23)/(1+Prix!$G89)-1</f>
        <v>0.018</v>
      </c>
      <c r="K23" s="63" t="n">
        <f aca="false">(1+AD23)/(1+Prix!$G89)-1</f>
        <v>0.0179999999999998</v>
      </c>
      <c r="L23" s="63" t="n">
        <f aca="false">(1+AE23)/(1+Prix!$G89)-1</f>
        <v>0.0176904176904178</v>
      </c>
      <c r="M23" s="63" t="n">
        <f aca="false">(1+AF23)/(1+Prix!$G89)-1</f>
        <v>0.018</v>
      </c>
      <c r="N23" s="63" t="n">
        <f aca="false">(1+AG23)/(1+Prix!$G89)-1</f>
        <v>0.018</v>
      </c>
      <c r="O23" s="63" t="n">
        <f aca="false">(1+AH23)/(1+Prix!$G89)-1</f>
        <v>0.018</v>
      </c>
      <c r="P23" s="63" t="n">
        <f aca="false">(1+AI23)/(1+Prix!$G89)-1</f>
        <v>0.0179999999999998</v>
      </c>
      <c r="Q23" s="63" t="n">
        <f aca="false">(1+AJ23)/(1+Prix!$G89)-1</f>
        <v>0.0179999999999998</v>
      </c>
      <c r="R23" s="63" t="n">
        <f aca="false">(1+AK23)/(1+Prix!$G89)-1</f>
        <v>0.0171999999999999</v>
      </c>
      <c r="S23" s="63" t="n">
        <f aca="false">(1+AL23)/(1+Prix!$G89)-1</f>
        <v>0.0171999999999999</v>
      </c>
      <c r="T23" s="64" t="n">
        <f aca="false">(1+AM23)/(1+Prix!$G89)-1</f>
        <v>0.0179999999999998</v>
      </c>
      <c r="U23" s="65" t="n">
        <f aca="false">(1+AN23)/(1+Prix!$G89)-1</f>
        <v>0.0180000000000002</v>
      </c>
      <c r="V23" s="62" t="n">
        <f aca="false">(1+C23)*(1+Prix!G89)-1</f>
        <v>0.0358150000000002</v>
      </c>
      <c r="W23" s="66" t="n">
        <v>0.035188832816923</v>
      </c>
      <c r="X23" s="66" t="n">
        <v>0.0358150000000002</v>
      </c>
      <c r="Y23" s="66" t="n">
        <v>0.0358150000000002</v>
      </c>
      <c r="Z23" s="66" t="n">
        <v>0.0358150000000002</v>
      </c>
      <c r="AA23" s="66" t="n">
        <v>0.0355000000000001</v>
      </c>
      <c r="AB23" s="66" t="n">
        <v>0.0358150000000002</v>
      </c>
      <c r="AC23" s="66" t="n">
        <v>0.0358150000000002</v>
      </c>
      <c r="AD23" s="66" t="n">
        <v>0.0358149999999999</v>
      </c>
      <c r="AE23" s="66" t="n">
        <v>0.0355000000000001</v>
      </c>
      <c r="AF23" s="66" t="n">
        <v>0.0358150000000002</v>
      </c>
      <c r="AG23" s="66" t="n">
        <v>0.0358150000000002</v>
      </c>
      <c r="AH23" s="66" t="n">
        <v>0.0358150000000002</v>
      </c>
      <c r="AI23" s="66" t="n">
        <v>0.0358149999999999</v>
      </c>
      <c r="AJ23" s="66" t="n">
        <v>0.0358149999999999</v>
      </c>
      <c r="AK23" s="66" t="n">
        <v>0.0350010000000001</v>
      </c>
      <c r="AL23" s="66" t="n">
        <v>0.0350010000000001</v>
      </c>
      <c r="AM23" s="66" t="n">
        <v>0.0358149999999999</v>
      </c>
      <c r="AN23" s="67" t="n">
        <v>0.0358150000000004</v>
      </c>
    </row>
    <row r="24" customFormat="false" ht="15" hidden="false" customHeight="false" outlineLevel="0" collapsed="false">
      <c r="B24" s="61" t="n">
        <f aca="false">B23+1</f>
        <v>2033</v>
      </c>
      <c r="C24" s="62" t="n">
        <v>0.018</v>
      </c>
      <c r="D24" s="63" t="n">
        <f aca="false">(1+W24)/(1+Prix!$G90)-1</f>
        <v>0.0176432577114769</v>
      </c>
      <c r="E24" s="63" t="n">
        <f aca="false">(1+X24)/(1+Prix!$G90)-1</f>
        <v>0.018</v>
      </c>
      <c r="F24" s="63" t="n">
        <f aca="false">(1+Y24)/(1+Prix!$G90)-1</f>
        <v>0.018</v>
      </c>
      <c r="G24" s="63" t="n">
        <f aca="false">(1+Z24)/(1+Prix!$G90)-1</f>
        <v>0.018</v>
      </c>
      <c r="H24" s="63" t="n">
        <f aca="false">(1+AA24)/(1+Prix!$G90)-1</f>
        <v>0.0176904176904178</v>
      </c>
      <c r="I24" s="63" t="n">
        <f aca="false">(1+AB24)/(1+Prix!$G90)-1</f>
        <v>0.018</v>
      </c>
      <c r="J24" s="63" t="n">
        <f aca="false">(1+AC24)/(1+Prix!$G90)-1</f>
        <v>0.018</v>
      </c>
      <c r="K24" s="63" t="n">
        <f aca="false">(1+AD24)/(1+Prix!$G90)-1</f>
        <v>0.018</v>
      </c>
      <c r="L24" s="63" t="n">
        <f aca="false">(1+AE24)/(1+Prix!$G90)-1</f>
        <v>0.0176904176904178</v>
      </c>
      <c r="M24" s="63" t="n">
        <f aca="false">(1+AF24)/(1+Prix!$G90)-1</f>
        <v>0.018</v>
      </c>
      <c r="N24" s="63" t="n">
        <f aca="false">(1+AG24)/(1+Prix!$G90)-1</f>
        <v>0.018</v>
      </c>
      <c r="O24" s="63" t="n">
        <f aca="false">(1+AH24)/(1+Prix!$G90)-1</f>
        <v>0.018</v>
      </c>
      <c r="P24" s="63" t="n">
        <f aca="false">(1+AI24)/(1+Prix!$G90)-1</f>
        <v>0.018</v>
      </c>
      <c r="Q24" s="63" t="n">
        <f aca="false">(1+AJ24)/(1+Prix!$G90)-1</f>
        <v>0.0180000000000002</v>
      </c>
      <c r="R24" s="63" t="n">
        <f aca="false">(1+AK24)/(1+Prix!$G90)-1</f>
        <v>0.018</v>
      </c>
      <c r="S24" s="63" t="n">
        <f aca="false">(1+AL24)/(1+Prix!$G90)-1</f>
        <v>0.018</v>
      </c>
      <c r="T24" s="64" t="n">
        <f aca="false">(1+AM24)/(1+Prix!$G90)-1</f>
        <v>0.018</v>
      </c>
      <c r="U24" s="65" t="n">
        <f aca="false">(1+AN24)/(1+Prix!$G90)-1</f>
        <v>0.018</v>
      </c>
      <c r="V24" s="62" t="n">
        <f aca="false">(1+C24)*(1+Prix!G90)-1</f>
        <v>0.0358150000000002</v>
      </c>
      <c r="W24" s="66" t="n">
        <v>0.0354520147214279</v>
      </c>
      <c r="X24" s="66" t="n">
        <v>0.0358150000000002</v>
      </c>
      <c r="Y24" s="66" t="n">
        <v>0.0358150000000002</v>
      </c>
      <c r="Z24" s="66" t="n">
        <v>0.0358150000000002</v>
      </c>
      <c r="AA24" s="66" t="n">
        <v>0.0355000000000001</v>
      </c>
      <c r="AB24" s="66" t="n">
        <v>0.0358150000000002</v>
      </c>
      <c r="AC24" s="66" t="n">
        <v>0.0358150000000002</v>
      </c>
      <c r="AD24" s="66" t="n">
        <v>0.0358150000000002</v>
      </c>
      <c r="AE24" s="66" t="n">
        <v>0.0355000000000001</v>
      </c>
      <c r="AF24" s="66" t="n">
        <v>0.0358150000000002</v>
      </c>
      <c r="AG24" s="66" t="n">
        <v>0.0358150000000002</v>
      </c>
      <c r="AH24" s="66" t="n">
        <v>0.0358150000000002</v>
      </c>
      <c r="AI24" s="66" t="n">
        <v>0.0358150000000002</v>
      </c>
      <c r="AJ24" s="66" t="n">
        <v>0.0358150000000004</v>
      </c>
      <c r="AK24" s="66" t="n">
        <v>0.0358150000000002</v>
      </c>
      <c r="AL24" s="66" t="n">
        <v>0.0358150000000002</v>
      </c>
      <c r="AM24" s="66" t="n">
        <v>0.0358150000000002</v>
      </c>
      <c r="AN24" s="67" t="n">
        <v>0.0358150000000002</v>
      </c>
    </row>
    <row r="25" customFormat="false" ht="15" hidden="false" customHeight="false" outlineLevel="0" collapsed="false">
      <c r="B25" s="61" t="n">
        <f aca="false">B24+1</f>
        <v>2034</v>
      </c>
      <c r="C25" s="62" t="n">
        <v>0.018</v>
      </c>
      <c r="D25" s="63" t="n">
        <f aca="false">(1+W25)/(1+Prix!$G91)-1</f>
        <v>0.0176590301828343</v>
      </c>
      <c r="E25" s="63" t="n">
        <f aca="false">(1+X25)/(1+Prix!$G91)-1</f>
        <v>0.018</v>
      </c>
      <c r="F25" s="63" t="n">
        <f aca="false">(1+Y25)/(1+Prix!$G91)-1</f>
        <v>0.018</v>
      </c>
      <c r="G25" s="63" t="n">
        <f aca="false">(1+Z25)/(1+Prix!$G91)-1</f>
        <v>0.018</v>
      </c>
      <c r="H25" s="63" t="n">
        <f aca="false">(1+AA25)/(1+Prix!$G91)-1</f>
        <v>0.0176904176904178</v>
      </c>
      <c r="I25" s="63" t="n">
        <f aca="false">(1+AB25)/(1+Prix!$G91)-1</f>
        <v>0.018</v>
      </c>
      <c r="J25" s="63" t="n">
        <f aca="false">(1+AC25)/(1+Prix!$G91)-1</f>
        <v>0.018</v>
      </c>
      <c r="K25" s="63" t="n">
        <f aca="false">(1+AD25)/(1+Prix!$G91)-1</f>
        <v>0.018</v>
      </c>
      <c r="L25" s="63" t="n">
        <f aca="false">(1+AE25)/(1+Prix!$G91)-1</f>
        <v>0.0176904176904176</v>
      </c>
      <c r="M25" s="63" t="n">
        <f aca="false">(1+AF25)/(1+Prix!$G91)-1</f>
        <v>0.0179999999999998</v>
      </c>
      <c r="N25" s="63" t="n">
        <f aca="false">(1+AG25)/(1+Prix!$G91)-1</f>
        <v>0.0179999999999998</v>
      </c>
      <c r="O25" s="63" t="n">
        <f aca="false">(1+AH25)/(1+Prix!$G91)-1</f>
        <v>0.018</v>
      </c>
      <c r="P25" s="63" t="n">
        <f aca="false">(1+AI25)/(1+Prix!$G91)-1</f>
        <v>0.018</v>
      </c>
      <c r="Q25" s="63" t="n">
        <f aca="false">(1+AJ25)/(1+Prix!$G91)-1</f>
        <v>0.018</v>
      </c>
      <c r="R25" s="63" t="n">
        <f aca="false">(1+AK25)/(1+Prix!$G91)-1</f>
        <v>0.0179999999999998</v>
      </c>
      <c r="S25" s="63" t="n">
        <f aca="false">(1+AL25)/(1+Prix!$G91)-1</f>
        <v>0.018</v>
      </c>
      <c r="T25" s="64" t="n">
        <f aca="false">(1+AM25)/(1+Prix!$G91)-1</f>
        <v>0.018</v>
      </c>
      <c r="U25" s="65" t="n">
        <f aca="false">(1+AN25)/(1+Prix!$G91)-1</f>
        <v>0.018</v>
      </c>
      <c r="V25" s="62" t="n">
        <f aca="false">(1+C25)*(1+Prix!G91)-1</f>
        <v>0.0358150000000002</v>
      </c>
      <c r="W25" s="66" t="n">
        <v>0.035468063211034</v>
      </c>
      <c r="X25" s="66" t="n">
        <v>0.0358150000000002</v>
      </c>
      <c r="Y25" s="66" t="n">
        <v>0.0358150000000002</v>
      </c>
      <c r="Z25" s="66" t="n">
        <v>0.0358150000000002</v>
      </c>
      <c r="AA25" s="66" t="n">
        <v>0.0355000000000001</v>
      </c>
      <c r="AB25" s="66" t="n">
        <v>0.0358150000000002</v>
      </c>
      <c r="AC25" s="66" t="n">
        <v>0.0358150000000002</v>
      </c>
      <c r="AD25" s="66" t="n">
        <v>0.0358150000000002</v>
      </c>
      <c r="AE25" s="66" t="n">
        <v>0.0354999999999999</v>
      </c>
      <c r="AF25" s="66" t="n">
        <v>0.0358149999999999</v>
      </c>
      <c r="AG25" s="66" t="n">
        <v>0.0358149999999999</v>
      </c>
      <c r="AH25" s="66" t="n">
        <v>0.0358150000000002</v>
      </c>
      <c r="AI25" s="66" t="n">
        <v>0.0358150000000002</v>
      </c>
      <c r="AJ25" s="66" t="n">
        <v>0.0358150000000002</v>
      </c>
      <c r="AK25" s="66" t="n">
        <v>0.0358149999999999</v>
      </c>
      <c r="AL25" s="66" t="n">
        <v>0.0358150000000002</v>
      </c>
      <c r="AM25" s="66" t="n">
        <v>0.0358150000000002</v>
      </c>
      <c r="AN25" s="67" t="n">
        <v>0.0358150000000002</v>
      </c>
    </row>
    <row r="26" customFormat="false" ht="15" hidden="false" customHeight="false" outlineLevel="0" collapsed="false">
      <c r="B26" s="61" t="n">
        <f aca="false">B25+1</f>
        <v>2035</v>
      </c>
      <c r="C26" s="62" t="n">
        <v>0.018</v>
      </c>
      <c r="D26" s="63" t="n">
        <f aca="false">(1+W26)/(1+Prix!$G92)-1</f>
        <v>0.0176899956453485</v>
      </c>
      <c r="E26" s="63" t="n">
        <f aca="false">(1+X26)/(1+Prix!$G92)-1</f>
        <v>0.018</v>
      </c>
      <c r="F26" s="63" t="n">
        <f aca="false">(1+Y26)/(1+Prix!$G92)-1</f>
        <v>0.018</v>
      </c>
      <c r="G26" s="63" t="n">
        <f aca="false">(1+Z26)/(1+Prix!$G92)-1</f>
        <v>0.018</v>
      </c>
      <c r="H26" s="63" t="n">
        <f aca="false">(1+AA26)/(1+Prix!$G92)-1</f>
        <v>0.0176904176904178</v>
      </c>
      <c r="I26" s="63" t="n">
        <f aca="false">(1+AB26)/(1+Prix!$G92)-1</f>
        <v>0.018</v>
      </c>
      <c r="J26" s="63" t="n">
        <f aca="false">(1+AC26)/(1+Prix!$G92)-1</f>
        <v>0.018</v>
      </c>
      <c r="K26" s="63" t="n">
        <f aca="false">(1+AD26)/(1+Prix!$G92)-1</f>
        <v>0.018</v>
      </c>
      <c r="L26" s="63" t="n">
        <f aca="false">(1+AE26)/(1+Prix!$G92)-1</f>
        <v>0.0176904176904178</v>
      </c>
      <c r="M26" s="63" t="n">
        <f aca="false">(1+AF26)/(1+Prix!$G92)-1</f>
        <v>0.0179999999999998</v>
      </c>
      <c r="N26" s="63" t="n">
        <f aca="false">(1+AG26)/(1+Prix!$G92)-1</f>
        <v>0.018</v>
      </c>
      <c r="O26" s="63" t="n">
        <f aca="false">(1+AH26)/(1+Prix!$G92)-1</f>
        <v>0.018</v>
      </c>
      <c r="P26" s="63" t="n">
        <f aca="false">(1+AI26)/(1+Prix!$G92)-1</f>
        <v>0.018</v>
      </c>
      <c r="Q26" s="63" t="n">
        <f aca="false">(1+AJ26)/(1+Prix!$G92)-1</f>
        <v>0.018</v>
      </c>
      <c r="R26" s="63" t="n">
        <f aca="false">(1+AK26)/(1+Prix!$G92)-1</f>
        <v>0.0179999999999998</v>
      </c>
      <c r="S26" s="63" t="n">
        <f aca="false">(1+AL26)/(1+Prix!$G92)-1</f>
        <v>0.018</v>
      </c>
      <c r="T26" s="64" t="n">
        <f aca="false">(1+AM26)/(1+Prix!$G92)-1</f>
        <v>0.0179999999999998</v>
      </c>
      <c r="U26" s="65" t="n">
        <f aca="false">(1+AN26)/(1+Prix!$G92)-1</f>
        <v>0.018</v>
      </c>
      <c r="V26" s="62" t="n">
        <f aca="false">(1+C26)*(1+Prix!G92)-1</f>
        <v>0.0358150000000002</v>
      </c>
      <c r="W26" s="66" t="n">
        <v>0.0354995705691421</v>
      </c>
      <c r="X26" s="66" t="n">
        <v>0.0358150000000002</v>
      </c>
      <c r="Y26" s="66" t="n">
        <v>0.0358150000000002</v>
      </c>
      <c r="Z26" s="66" t="n">
        <v>0.0358150000000002</v>
      </c>
      <c r="AA26" s="66" t="n">
        <v>0.0355000000000001</v>
      </c>
      <c r="AB26" s="66" t="n">
        <v>0.0358150000000002</v>
      </c>
      <c r="AC26" s="66" t="n">
        <v>0.0358150000000002</v>
      </c>
      <c r="AD26" s="66" t="n">
        <v>0.0358150000000002</v>
      </c>
      <c r="AE26" s="66" t="n">
        <v>0.0355000000000001</v>
      </c>
      <c r="AF26" s="66" t="n">
        <v>0.0358149999999999</v>
      </c>
      <c r="AG26" s="66" t="n">
        <v>0.0358150000000002</v>
      </c>
      <c r="AH26" s="66" t="n">
        <v>0.0358150000000002</v>
      </c>
      <c r="AI26" s="66" t="n">
        <v>0.0358150000000002</v>
      </c>
      <c r="AJ26" s="66" t="n">
        <v>0.0358150000000002</v>
      </c>
      <c r="AK26" s="66" t="n">
        <v>0.0358149999999999</v>
      </c>
      <c r="AL26" s="66" t="n">
        <v>0.0358150000000002</v>
      </c>
      <c r="AM26" s="66" t="n">
        <v>0.0358149999999999</v>
      </c>
      <c r="AN26" s="67" t="n">
        <v>0.0358150000000002</v>
      </c>
    </row>
    <row r="27" customFormat="false" ht="15" hidden="false" customHeight="false" outlineLevel="0" collapsed="false">
      <c r="B27" s="61" t="n">
        <f aca="false">B26+1</f>
        <v>2036</v>
      </c>
      <c r="C27" s="62" t="n">
        <v>0.018</v>
      </c>
      <c r="D27" s="63" t="n">
        <f aca="false">(1+W27)/(1+Prix!$G93)-1</f>
        <v>0.017719756163572</v>
      </c>
      <c r="E27" s="63" t="n">
        <f aca="false">(1+X27)/(1+Prix!$G93)-1</f>
        <v>0.018</v>
      </c>
      <c r="F27" s="63" t="n">
        <f aca="false">(1+Y27)/(1+Prix!$G93)-1</f>
        <v>0.018</v>
      </c>
      <c r="G27" s="63" t="n">
        <f aca="false">(1+Z27)/(1+Prix!$G93)-1</f>
        <v>0.018</v>
      </c>
      <c r="H27" s="63" t="n">
        <f aca="false">(1+AA27)/(1+Prix!$G93)-1</f>
        <v>0.0176904176904178</v>
      </c>
      <c r="I27" s="63" t="n">
        <f aca="false">(1+AB27)/(1+Prix!$G93)-1</f>
        <v>0.018</v>
      </c>
      <c r="J27" s="63" t="n">
        <f aca="false">(1+AC27)/(1+Prix!$G93)-1</f>
        <v>0.018</v>
      </c>
      <c r="K27" s="63" t="n">
        <f aca="false">(1+AD27)/(1+Prix!$G93)-1</f>
        <v>0.018</v>
      </c>
      <c r="L27" s="63" t="n">
        <f aca="false">(1+AE27)/(1+Prix!$G93)-1</f>
        <v>0.0176904176904178</v>
      </c>
      <c r="M27" s="63" t="n">
        <f aca="false">(1+AF27)/(1+Prix!$G93)-1</f>
        <v>0.018</v>
      </c>
      <c r="N27" s="63" t="n">
        <f aca="false">(1+AG27)/(1+Prix!$G93)-1</f>
        <v>0.0179999999999998</v>
      </c>
      <c r="O27" s="63" t="n">
        <f aca="false">(1+AH27)/(1+Prix!$G93)-1</f>
        <v>0.018</v>
      </c>
      <c r="P27" s="63" t="n">
        <f aca="false">(1+AI27)/(1+Prix!$G93)-1</f>
        <v>0.018</v>
      </c>
      <c r="Q27" s="63" t="n">
        <f aca="false">(1+AJ27)/(1+Prix!$G93)-1</f>
        <v>0.018</v>
      </c>
      <c r="R27" s="63" t="n">
        <f aca="false">(1+AK27)/(1+Prix!$G93)-1</f>
        <v>0.018</v>
      </c>
      <c r="S27" s="63" t="n">
        <f aca="false">(1+AL27)/(1+Prix!$G93)-1</f>
        <v>0.018</v>
      </c>
      <c r="T27" s="64" t="n">
        <f aca="false">(1+AM27)/(1+Prix!$G93)-1</f>
        <v>0.0179999999999998</v>
      </c>
      <c r="U27" s="65" t="n">
        <f aca="false">(1+AN27)/(1+Prix!$G93)-1</f>
        <v>0.018</v>
      </c>
      <c r="V27" s="62" t="n">
        <f aca="false">(1+C27)*(1+Prix!G93)-1</f>
        <v>0.0358150000000002</v>
      </c>
      <c r="W27" s="66" t="n">
        <v>0.0355298518964346</v>
      </c>
      <c r="X27" s="66" t="n">
        <v>0.0358150000000002</v>
      </c>
      <c r="Y27" s="66" t="n">
        <v>0.0358150000000002</v>
      </c>
      <c r="Z27" s="66" t="n">
        <v>0.0358150000000002</v>
      </c>
      <c r="AA27" s="66" t="n">
        <v>0.0355000000000001</v>
      </c>
      <c r="AB27" s="66" t="n">
        <v>0.0358150000000002</v>
      </c>
      <c r="AC27" s="66" t="n">
        <v>0.0358150000000002</v>
      </c>
      <c r="AD27" s="66" t="n">
        <v>0.0358150000000002</v>
      </c>
      <c r="AE27" s="66" t="n">
        <v>0.0355000000000001</v>
      </c>
      <c r="AF27" s="66" t="n">
        <v>0.0358150000000002</v>
      </c>
      <c r="AG27" s="66" t="n">
        <v>0.0358149999999999</v>
      </c>
      <c r="AH27" s="66" t="n">
        <v>0.0358150000000002</v>
      </c>
      <c r="AI27" s="66" t="n">
        <v>0.0358150000000002</v>
      </c>
      <c r="AJ27" s="66" t="n">
        <v>0.0358150000000002</v>
      </c>
      <c r="AK27" s="66" t="n">
        <v>0.0358150000000002</v>
      </c>
      <c r="AL27" s="66" t="n">
        <v>0.0358150000000002</v>
      </c>
      <c r="AM27" s="66" t="n">
        <v>0.0358149999999999</v>
      </c>
      <c r="AN27" s="67" t="n">
        <v>0.0358150000000002</v>
      </c>
    </row>
    <row r="28" customFormat="false" ht="15" hidden="false" customHeight="false" outlineLevel="0" collapsed="false">
      <c r="B28" s="61" t="n">
        <f aca="false">B27+1</f>
        <v>2037</v>
      </c>
      <c r="C28" s="62" t="n">
        <v>0.018</v>
      </c>
      <c r="D28" s="63" t="n">
        <f aca="false">(1+W28)/(1+Prix!$G94)-1</f>
        <v>0.0177457347422216</v>
      </c>
      <c r="E28" s="63" t="n">
        <f aca="false">(1+X28)/(1+Prix!$G94)-1</f>
        <v>0.018</v>
      </c>
      <c r="F28" s="63" t="n">
        <f aca="false">(1+Y28)/(1+Prix!$G94)-1</f>
        <v>0.018</v>
      </c>
      <c r="G28" s="63" t="n">
        <f aca="false">(1+Z28)/(1+Prix!$G94)-1</f>
        <v>0.018</v>
      </c>
      <c r="H28" s="63" t="n">
        <f aca="false">(1+AA28)/(1+Prix!$G94)-1</f>
        <v>0.0176904176904178</v>
      </c>
      <c r="I28" s="63" t="n">
        <f aca="false">(1+AB28)/(1+Prix!$G94)-1</f>
        <v>0.018</v>
      </c>
      <c r="J28" s="63" t="n">
        <f aca="false">(1+AC28)/(1+Prix!$G94)-1</f>
        <v>0.018</v>
      </c>
      <c r="K28" s="63" t="n">
        <f aca="false">(1+AD28)/(1+Prix!$G94)-1</f>
        <v>0.018</v>
      </c>
      <c r="L28" s="63" t="n">
        <f aca="false">(1+AE28)/(1+Prix!$G94)-1</f>
        <v>0.0176904176904178</v>
      </c>
      <c r="M28" s="63" t="n">
        <f aca="false">(1+AF28)/(1+Prix!$G94)-1</f>
        <v>0.0179999999999998</v>
      </c>
      <c r="N28" s="63" t="n">
        <f aca="false">(1+AG28)/(1+Prix!$G94)-1</f>
        <v>0.018</v>
      </c>
      <c r="O28" s="63" t="n">
        <f aca="false">(1+AH28)/(1+Prix!$G94)-1</f>
        <v>0.018</v>
      </c>
      <c r="P28" s="63" t="n">
        <f aca="false">(1+AI28)/(1+Prix!$G94)-1</f>
        <v>0.018</v>
      </c>
      <c r="Q28" s="63" t="n">
        <f aca="false">(1+AJ28)/(1+Prix!$G94)-1</f>
        <v>0.018</v>
      </c>
      <c r="R28" s="63" t="n">
        <f aca="false">(1+AK28)/(1+Prix!$G94)-1</f>
        <v>0.018</v>
      </c>
      <c r="S28" s="63" t="n">
        <f aca="false">(1+AL28)/(1+Prix!$G94)-1</f>
        <v>0.018</v>
      </c>
      <c r="T28" s="64" t="n">
        <f aca="false">(1+AM28)/(1+Prix!$G94)-1</f>
        <v>0.0179999999999998</v>
      </c>
      <c r="U28" s="65" t="n">
        <f aca="false">(1+AN28)/(1+Prix!$G94)-1</f>
        <v>0.018</v>
      </c>
      <c r="V28" s="62" t="n">
        <f aca="false">(1+C28)*(1+Prix!G94)-1</f>
        <v>0.0358150000000002</v>
      </c>
      <c r="W28" s="66" t="n">
        <v>0.0355562851002105</v>
      </c>
      <c r="X28" s="66" t="n">
        <v>0.0358150000000002</v>
      </c>
      <c r="Y28" s="66" t="n">
        <v>0.0358150000000002</v>
      </c>
      <c r="Z28" s="66" t="n">
        <v>0.0358150000000002</v>
      </c>
      <c r="AA28" s="66" t="n">
        <v>0.0355000000000001</v>
      </c>
      <c r="AB28" s="66" t="n">
        <v>0.0358150000000002</v>
      </c>
      <c r="AC28" s="66" t="n">
        <v>0.0358150000000002</v>
      </c>
      <c r="AD28" s="66" t="n">
        <v>0.0358150000000002</v>
      </c>
      <c r="AE28" s="66" t="n">
        <v>0.0355000000000001</v>
      </c>
      <c r="AF28" s="66" t="n">
        <v>0.0358149999999999</v>
      </c>
      <c r="AG28" s="66" t="n">
        <v>0.0358150000000002</v>
      </c>
      <c r="AH28" s="66" t="n">
        <v>0.0358150000000002</v>
      </c>
      <c r="AI28" s="66" t="n">
        <v>0.0358150000000002</v>
      </c>
      <c r="AJ28" s="66" t="n">
        <v>0.0358150000000002</v>
      </c>
      <c r="AK28" s="66" t="n">
        <v>0.0358150000000002</v>
      </c>
      <c r="AL28" s="66" t="n">
        <v>0.0358150000000002</v>
      </c>
      <c r="AM28" s="66" t="n">
        <v>0.0358149999999999</v>
      </c>
      <c r="AN28" s="67" t="n">
        <v>0.0358150000000002</v>
      </c>
    </row>
    <row r="29" customFormat="false" ht="15" hidden="false" customHeight="false" outlineLevel="0" collapsed="false">
      <c r="B29" s="61" t="n">
        <f aca="false">B28+1</f>
        <v>2038</v>
      </c>
      <c r="C29" s="62" t="n">
        <v>0.018</v>
      </c>
      <c r="D29" s="63" t="n">
        <f aca="false">(1+W29)/(1+Prix!$G95)-1</f>
        <v>0.0177605105932914</v>
      </c>
      <c r="E29" s="63" t="n">
        <f aca="false">(1+X29)/(1+Prix!$G95)-1</f>
        <v>0.018</v>
      </c>
      <c r="F29" s="63" t="n">
        <f aca="false">(1+Y29)/(1+Prix!$G95)-1</f>
        <v>0.018</v>
      </c>
      <c r="G29" s="63" t="n">
        <f aca="false">(1+Z29)/(1+Prix!$G95)-1</f>
        <v>0.018</v>
      </c>
      <c r="H29" s="63" t="n">
        <f aca="false">(1+AA29)/(1+Prix!$G95)-1</f>
        <v>0.0176904176904178</v>
      </c>
      <c r="I29" s="63" t="n">
        <f aca="false">(1+AB29)/(1+Prix!$G95)-1</f>
        <v>0.018</v>
      </c>
      <c r="J29" s="63" t="n">
        <f aca="false">(1+AC29)/(1+Prix!$G95)-1</f>
        <v>0.018</v>
      </c>
      <c r="K29" s="63" t="n">
        <f aca="false">(1+AD29)/(1+Prix!$G95)-1</f>
        <v>0.018</v>
      </c>
      <c r="L29" s="63" t="n">
        <f aca="false">(1+AE29)/(1+Prix!$G95)-1</f>
        <v>0.0176904176904178</v>
      </c>
      <c r="M29" s="63" t="n">
        <f aca="false">(1+AF29)/(1+Prix!$G95)-1</f>
        <v>0.018</v>
      </c>
      <c r="N29" s="63" t="n">
        <f aca="false">(1+AG29)/(1+Prix!$G95)-1</f>
        <v>0.0179999999999998</v>
      </c>
      <c r="O29" s="63" t="n">
        <f aca="false">(1+AH29)/(1+Prix!$G95)-1</f>
        <v>0.018</v>
      </c>
      <c r="P29" s="63" t="n">
        <f aca="false">(1+AI29)/(1+Prix!$G95)-1</f>
        <v>0.018</v>
      </c>
      <c r="Q29" s="63" t="n">
        <f aca="false">(1+AJ29)/(1+Prix!$G95)-1</f>
        <v>0.018</v>
      </c>
      <c r="R29" s="63" t="n">
        <f aca="false">(1+AK29)/(1+Prix!$G95)-1</f>
        <v>0.0179999999999998</v>
      </c>
      <c r="S29" s="63" t="n">
        <f aca="false">(1+AL29)/(1+Prix!$G95)-1</f>
        <v>0.018</v>
      </c>
      <c r="T29" s="64" t="n">
        <f aca="false">(1+AM29)/(1+Prix!$G95)-1</f>
        <v>0.0179999999999998</v>
      </c>
      <c r="U29" s="65" t="n">
        <f aca="false">(1+AN29)/(1+Prix!$G95)-1</f>
        <v>0.018</v>
      </c>
      <c r="V29" s="62" t="n">
        <f aca="false">(1+C29)*(1+Prix!G95)-1</f>
        <v>0.0358150000000002</v>
      </c>
      <c r="W29" s="66" t="n">
        <v>0.035571319528674</v>
      </c>
      <c r="X29" s="66" t="n">
        <v>0.0358150000000002</v>
      </c>
      <c r="Y29" s="66" t="n">
        <v>0.0358150000000002</v>
      </c>
      <c r="Z29" s="66" t="n">
        <v>0.0358150000000002</v>
      </c>
      <c r="AA29" s="66" t="n">
        <v>0.0355000000000001</v>
      </c>
      <c r="AB29" s="66" t="n">
        <v>0.0358150000000002</v>
      </c>
      <c r="AC29" s="66" t="n">
        <v>0.0358150000000002</v>
      </c>
      <c r="AD29" s="66" t="n">
        <v>0.0358150000000002</v>
      </c>
      <c r="AE29" s="66" t="n">
        <v>0.0355000000000001</v>
      </c>
      <c r="AF29" s="66" t="n">
        <v>0.0358150000000002</v>
      </c>
      <c r="AG29" s="66" t="n">
        <v>0.0358149999999999</v>
      </c>
      <c r="AH29" s="66" t="n">
        <v>0.0358150000000002</v>
      </c>
      <c r="AI29" s="66" t="n">
        <v>0.0358150000000002</v>
      </c>
      <c r="AJ29" s="66" t="n">
        <v>0.0358150000000002</v>
      </c>
      <c r="AK29" s="66" t="n">
        <v>0.0358149999999999</v>
      </c>
      <c r="AL29" s="66" t="n">
        <v>0.0358150000000002</v>
      </c>
      <c r="AM29" s="66" t="n">
        <v>0.0358149999999999</v>
      </c>
      <c r="AN29" s="67" t="n">
        <v>0.0358150000000002</v>
      </c>
    </row>
    <row r="30" customFormat="false" ht="15" hidden="false" customHeight="false" outlineLevel="0" collapsed="false">
      <c r="B30" s="61" t="n">
        <f aca="false">B29+1</f>
        <v>2039</v>
      </c>
      <c r="C30" s="62" t="n">
        <v>0.018</v>
      </c>
      <c r="D30" s="63" t="n">
        <f aca="false">(1+W30)/(1+Prix!$G96)-1</f>
        <v>0.0177639897417152</v>
      </c>
      <c r="E30" s="63" t="n">
        <f aca="false">(1+X30)/(1+Prix!$G96)-1</f>
        <v>0.018</v>
      </c>
      <c r="F30" s="63" t="n">
        <f aca="false">(1+Y30)/(1+Prix!$G96)-1</f>
        <v>0.018</v>
      </c>
      <c r="G30" s="63" t="n">
        <f aca="false">(1+Z30)/(1+Prix!$G96)-1</f>
        <v>0.018</v>
      </c>
      <c r="H30" s="63" t="n">
        <f aca="false">(1+AA30)/(1+Prix!$G96)-1</f>
        <v>0.0176904176904178</v>
      </c>
      <c r="I30" s="63" t="n">
        <f aca="false">(1+AB30)/(1+Prix!$G96)-1</f>
        <v>0.018</v>
      </c>
      <c r="J30" s="63" t="n">
        <f aca="false">(1+AC30)/(1+Prix!$G96)-1</f>
        <v>0.018</v>
      </c>
      <c r="K30" s="63" t="n">
        <f aca="false">(1+AD30)/(1+Prix!$G96)-1</f>
        <v>0.018</v>
      </c>
      <c r="L30" s="63" t="n">
        <f aca="false">(1+AE30)/(1+Prix!$G96)-1</f>
        <v>0.0176904176904178</v>
      </c>
      <c r="M30" s="63" t="n">
        <f aca="false">(1+AF30)/(1+Prix!$G96)-1</f>
        <v>0.0179999999999998</v>
      </c>
      <c r="N30" s="63" t="n">
        <f aca="false">(1+AG30)/(1+Prix!$G96)-1</f>
        <v>0.0180000000000002</v>
      </c>
      <c r="O30" s="63" t="n">
        <f aca="false">(1+AH30)/(1+Prix!$G96)-1</f>
        <v>0.018</v>
      </c>
      <c r="P30" s="63" t="n">
        <f aca="false">(1+AI30)/(1+Prix!$G96)-1</f>
        <v>0.018</v>
      </c>
      <c r="Q30" s="63" t="n">
        <f aca="false">(1+AJ30)/(1+Prix!$G96)-1</f>
        <v>0.018</v>
      </c>
      <c r="R30" s="63" t="n">
        <f aca="false">(1+AK30)/(1+Prix!$G96)-1</f>
        <v>0.018</v>
      </c>
      <c r="S30" s="63" t="n">
        <f aca="false">(1+AL30)/(1+Prix!$G96)-1</f>
        <v>0.018</v>
      </c>
      <c r="T30" s="64" t="n">
        <f aca="false">(1+AM30)/(1+Prix!$G96)-1</f>
        <v>0.0179999999999998</v>
      </c>
      <c r="U30" s="65" t="n">
        <f aca="false">(1+AN30)/(1+Prix!$G96)-1</f>
        <v>0.018</v>
      </c>
      <c r="V30" s="62" t="n">
        <f aca="false">(1+C30)*(1+Prix!G96)-1</f>
        <v>0.0358150000000002</v>
      </c>
      <c r="W30" s="66" t="n">
        <v>0.0355748595621954</v>
      </c>
      <c r="X30" s="66" t="n">
        <v>0.0358150000000002</v>
      </c>
      <c r="Y30" s="66" t="n">
        <v>0.0358150000000002</v>
      </c>
      <c r="Z30" s="66" t="n">
        <v>0.0358150000000002</v>
      </c>
      <c r="AA30" s="66" t="n">
        <v>0.0355000000000001</v>
      </c>
      <c r="AB30" s="66" t="n">
        <v>0.0358150000000002</v>
      </c>
      <c r="AC30" s="66" t="n">
        <v>0.0358150000000002</v>
      </c>
      <c r="AD30" s="66" t="n">
        <v>0.0358150000000002</v>
      </c>
      <c r="AE30" s="66" t="n">
        <v>0.0355000000000001</v>
      </c>
      <c r="AF30" s="66" t="n">
        <v>0.0358149999999999</v>
      </c>
      <c r="AG30" s="66" t="n">
        <v>0.0358150000000004</v>
      </c>
      <c r="AH30" s="66" t="n">
        <v>0.0358150000000002</v>
      </c>
      <c r="AI30" s="66" t="n">
        <v>0.0358150000000002</v>
      </c>
      <c r="AJ30" s="66" t="n">
        <v>0.0358150000000002</v>
      </c>
      <c r="AK30" s="66" t="n">
        <v>0.0358150000000002</v>
      </c>
      <c r="AL30" s="66" t="n">
        <v>0.0358150000000002</v>
      </c>
      <c r="AM30" s="66" t="n">
        <v>0.0358149999999999</v>
      </c>
      <c r="AN30" s="67" t="n">
        <v>0.0358150000000002</v>
      </c>
    </row>
    <row r="31" customFormat="false" ht="15" hidden="false" customHeight="false" outlineLevel="0" collapsed="false">
      <c r="B31" s="61" t="n">
        <f aca="false">B30+1</f>
        <v>2040</v>
      </c>
      <c r="C31" s="62" t="n">
        <v>0.018</v>
      </c>
      <c r="D31" s="63" t="n">
        <f aca="false">(1+W31)/(1+Prix!$G97)-1</f>
        <v>0.0177772141907984</v>
      </c>
      <c r="E31" s="63" t="n">
        <f aca="false">(1+X31)/(1+Prix!$G97)-1</f>
        <v>0.018</v>
      </c>
      <c r="F31" s="63" t="n">
        <f aca="false">(1+Y31)/(1+Prix!$G97)-1</f>
        <v>0.018</v>
      </c>
      <c r="G31" s="63" t="n">
        <f aca="false">(1+Z31)/(1+Prix!$G97)-1</f>
        <v>0.018</v>
      </c>
      <c r="H31" s="63" t="n">
        <f aca="false">(1+AA31)/(1+Prix!$G97)-1</f>
        <v>0.0176904176904178</v>
      </c>
      <c r="I31" s="63" t="n">
        <f aca="false">(1+AB31)/(1+Prix!$G97)-1</f>
        <v>0.018</v>
      </c>
      <c r="J31" s="63" t="n">
        <f aca="false">(1+AC31)/(1+Prix!$G97)-1</f>
        <v>0.0180000000000002</v>
      </c>
      <c r="K31" s="63" t="n">
        <f aca="false">(1+AD31)/(1+Prix!$G97)-1</f>
        <v>0.0179999999999998</v>
      </c>
      <c r="L31" s="63" t="n">
        <f aca="false">(1+AE31)/(1+Prix!$G97)-1</f>
        <v>0.0176904176904178</v>
      </c>
      <c r="M31" s="63" t="n">
        <f aca="false">(1+AF31)/(1+Prix!$G97)-1</f>
        <v>0.018</v>
      </c>
      <c r="N31" s="63" t="n">
        <f aca="false">(1+AG31)/(1+Prix!$G97)-1</f>
        <v>0.018</v>
      </c>
      <c r="O31" s="63" t="n">
        <f aca="false">(1+AH31)/(1+Prix!$G97)-1</f>
        <v>0.018</v>
      </c>
      <c r="P31" s="63" t="n">
        <f aca="false">(1+AI31)/(1+Prix!$G97)-1</f>
        <v>0.018</v>
      </c>
      <c r="Q31" s="63" t="n">
        <f aca="false">(1+AJ31)/(1+Prix!$G97)-1</f>
        <v>0.018</v>
      </c>
      <c r="R31" s="63" t="n">
        <f aca="false">(1+AK31)/(1+Prix!$G97)-1</f>
        <v>0.018</v>
      </c>
      <c r="S31" s="63" t="n">
        <f aca="false">(1+AL31)/(1+Prix!$G97)-1</f>
        <v>0.018</v>
      </c>
      <c r="T31" s="64" t="n">
        <f aca="false">(1+AM31)/(1+Prix!$G97)-1</f>
        <v>0.018</v>
      </c>
      <c r="U31" s="65" t="n">
        <f aca="false">(1+AN31)/(1+Prix!$G97)-1</f>
        <v>0.018</v>
      </c>
      <c r="V31" s="62" t="n">
        <f aca="false">(1+C31)*(1+Prix!G97)-1</f>
        <v>0.0358150000000002</v>
      </c>
      <c r="W31" s="66" t="n">
        <v>0.0355883154391374</v>
      </c>
      <c r="X31" s="66" t="n">
        <v>0.0358150000000002</v>
      </c>
      <c r="Y31" s="66" t="n">
        <v>0.0358150000000002</v>
      </c>
      <c r="Z31" s="66" t="n">
        <v>0.0358150000000002</v>
      </c>
      <c r="AA31" s="66" t="n">
        <v>0.0355000000000001</v>
      </c>
      <c r="AB31" s="66" t="n">
        <v>0.0358150000000002</v>
      </c>
      <c r="AC31" s="66" t="n">
        <v>0.0358150000000004</v>
      </c>
      <c r="AD31" s="66" t="n">
        <v>0.0358149999999999</v>
      </c>
      <c r="AE31" s="66" t="n">
        <v>0.0355000000000001</v>
      </c>
      <c r="AF31" s="66" t="n">
        <v>0.0358150000000002</v>
      </c>
      <c r="AG31" s="66" t="n">
        <v>0.0358150000000002</v>
      </c>
      <c r="AH31" s="66" t="n">
        <v>0.0358150000000002</v>
      </c>
      <c r="AI31" s="66" t="n">
        <v>0.0358150000000002</v>
      </c>
      <c r="AJ31" s="66" t="n">
        <v>0.0358150000000002</v>
      </c>
      <c r="AK31" s="66" t="n">
        <v>0.0358150000000002</v>
      </c>
      <c r="AL31" s="66" t="n">
        <v>0.0358150000000002</v>
      </c>
      <c r="AM31" s="66" t="n">
        <v>0.0358150000000002</v>
      </c>
      <c r="AN31" s="67" t="n">
        <v>0.0358150000000002</v>
      </c>
    </row>
    <row r="32" customFormat="false" ht="15" hidden="false" customHeight="false" outlineLevel="0" collapsed="false">
      <c r="B32" s="61" t="n">
        <f aca="false">B31+1</f>
        <v>2041</v>
      </c>
      <c r="C32" s="62" t="n">
        <v>0.018</v>
      </c>
      <c r="D32" s="63" t="n">
        <f aca="false">(1+W32)/(1+Prix!$G98)-1</f>
        <v>0.0177852131411242</v>
      </c>
      <c r="E32" s="63" t="n">
        <f aca="false">(1+X32)/(1+Prix!$G98)-1</f>
        <v>0.018</v>
      </c>
      <c r="F32" s="63" t="n">
        <f aca="false">(1+Y32)/(1+Prix!$G98)-1</f>
        <v>0.018</v>
      </c>
      <c r="G32" s="63" t="n">
        <f aca="false">(1+Z32)/(1+Prix!$G98)-1</f>
        <v>0.018</v>
      </c>
      <c r="H32" s="63" t="n">
        <f aca="false">(1+AA32)/(1+Prix!$G98)-1</f>
        <v>0.0176904176904178</v>
      </c>
      <c r="I32" s="63" t="n">
        <f aca="false">(1+AB32)/(1+Prix!$G98)-1</f>
        <v>0.018</v>
      </c>
      <c r="J32" s="63" t="n">
        <f aca="false">(1+AC32)/(1+Prix!$G98)-1</f>
        <v>0.0179999999999998</v>
      </c>
      <c r="K32" s="63" t="n">
        <f aca="false">(1+AD32)/(1+Prix!$G98)-1</f>
        <v>0.018</v>
      </c>
      <c r="L32" s="63" t="n">
        <f aca="false">(1+AE32)/(1+Prix!$G98)-1</f>
        <v>0.0176904176904178</v>
      </c>
      <c r="M32" s="63" t="n">
        <f aca="false">(1+AF32)/(1+Prix!$G98)-1</f>
        <v>0.0179999999999998</v>
      </c>
      <c r="N32" s="63" t="n">
        <f aca="false">(1+AG32)/(1+Prix!$G98)-1</f>
        <v>0.018</v>
      </c>
      <c r="O32" s="63" t="n">
        <f aca="false">(1+AH32)/(1+Prix!$G98)-1</f>
        <v>0.018</v>
      </c>
      <c r="P32" s="63" t="n">
        <f aca="false">(1+AI32)/(1+Prix!$G98)-1</f>
        <v>0.018</v>
      </c>
      <c r="Q32" s="63" t="n">
        <f aca="false">(1+AJ32)/(1+Prix!$G98)-1</f>
        <v>0.018</v>
      </c>
      <c r="R32" s="63" t="n">
        <f aca="false">(1+AK32)/(1+Prix!$G98)-1</f>
        <v>0.018</v>
      </c>
      <c r="S32" s="63" t="n">
        <f aca="false">(1+AL32)/(1+Prix!$G98)-1</f>
        <v>0.0179999999999998</v>
      </c>
      <c r="T32" s="64" t="n">
        <f aca="false">(1+AM32)/(1+Prix!$G98)-1</f>
        <v>0.018</v>
      </c>
      <c r="U32" s="65" t="n">
        <f aca="false">(1+AN32)/(1+Prix!$G98)-1</f>
        <v>0.018</v>
      </c>
      <c r="V32" s="62" t="n">
        <f aca="false">(1+C32)*(1+Prix!G98)-1</f>
        <v>0.0358150000000002</v>
      </c>
      <c r="W32" s="66" t="n">
        <v>0.035596454371094</v>
      </c>
      <c r="X32" s="66" t="n">
        <v>0.0358150000000002</v>
      </c>
      <c r="Y32" s="66" t="n">
        <v>0.0358150000000002</v>
      </c>
      <c r="Z32" s="66" t="n">
        <v>0.0358150000000002</v>
      </c>
      <c r="AA32" s="66" t="n">
        <v>0.0355000000000001</v>
      </c>
      <c r="AB32" s="66" t="n">
        <v>0.0358150000000002</v>
      </c>
      <c r="AC32" s="66" t="n">
        <v>0.0358149999999999</v>
      </c>
      <c r="AD32" s="66" t="n">
        <v>0.0358150000000002</v>
      </c>
      <c r="AE32" s="66" t="n">
        <v>0.0355000000000001</v>
      </c>
      <c r="AF32" s="66" t="n">
        <v>0.0358149999999999</v>
      </c>
      <c r="AG32" s="66" t="n">
        <v>0.0358150000000002</v>
      </c>
      <c r="AH32" s="66" t="n">
        <v>0.0358150000000002</v>
      </c>
      <c r="AI32" s="66" t="n">
        <v>0.0358150000000002</v>
      </c>
      <c r="AJ32" s="66" t="n">
        <v>0.0358150000000002</v>
      </c>
      <c r="AK32" s="66" t="n">
        <v>0.0358150000000002</v>
      </c>
      <c r="AL32" s="66" t="n">
        <v>0.0358149999999999</v>
      </c>
      <c r="AM32" s="66" t="n">
        <v>0.0358150000000002</v>
      </c>
      <c r="AN32" s="67" t="n">
        <v>0.0358150000000002</v>
      </c>
    </row>
    <row r="33" customFormat="false" ht="15" hidden="false" customHeight="false" outlineLevel="0" collapsed="false">
      <c r="B33" s="61" t="n">
        <f aca="false">B32+1</f>
        <v>2042</v>
      </c>
      <c r="C33" s="62" t="n">
        <v>0.018</v>
      </c>
      <c r="D33" s="63" t="n">
        <f aca="false">(1+W33)/(1+Prix!$G99)-1</f>
        <v>0.0178095319557956</v>
      </c>
      <c r="E33" s="63" t="n">
        <f aca="false">(1+X33)/(1+Prix!$G99)-1</f>
        <v>0.018</v>
      </c>
      <c r="F33" s="63" t="n">
        <f aca="false">(1+Y33)/(1+Prix!$G99)-1</f>
        <v>0.018</v>
      </c>
      <c r="G33" s="63" t="n">
        <f aca="false">(1+Z33)/(1+Prix!$G99)-1</f>
        <v>0.018</v>
      </c>
      <c r="H33" s="63" t="n">
        <f aca="false">(1+AA33)/(1+Prix!$G99)-1</f>
        <v>0.0176904176904178</v>
      </c>
      <c r="I33" s="63" t="n">
        <f aca="false">(1+AB33)/(1+Prix!$G99)-1</f>
        <v>0.018</v>
      </c>
      <c r="J33" s="63" t="n">
        <f aca="false">(1+AC33)/(1+Prix!$G99)-1</f>
        <v>0.0179999999999998</v>
      </c>
      <c r="K33" s="63" t="n">
        <f aca="false">(1+AD33)/(1+Prix!$G99)-1</f>
        <v>0.0179999999999998</v>
      </c>
      <c r="L33" s="63" t="n">
        <f aca="false">(1+AE33)/(1+Prix!$G99)-1</f>
        <v>0.0176904176904178</v>
      </c>
      <c r="M33" s="63" t="n">
        <f aca="false">(1+AF33)/(1+Prix!$G99)-1</f>
        <v>0.018</v>
      </c>
      <c r="N33" s="63" t="n">
        <f aca="false">(1+AG33)/(1+Prix!$G99)-1</f>
        <v>0.0179999999999998</v>
      </c>
      <c r="O33" s="63" t="n">
        <f aca="false">(1+AH33)/(1+Prix!$G99)-1</f>
        <v>0.018</v>
      </c>
      <c r="P33" s="63" t="n">
        <f aca="false">(1+AI33)/(1+Prix!$G99)-1</f>
        <v>0.018</v>
      </c>
      <c r="Q33" s="63" t="n">
        <f aca="false">(1+AJ33)/(1+Prix!$G99)-1</f>
        <v>0.018</v>
      </c>
      <c r="R33" s="63" t="n">
        <f aca="false">(1+AK33)/(1+Prix!$G99)-1</f>
        <v>0.018</v>
      </c>
      <c r="S33" s="63" t="n">
        <f aca="false">(1+AL33)/(1+Prix!$G99)-1</f>
        <v>0.018</v>
      </c>
      <c r="T33" s="64" t="n">
        <f aca="false">(1+AM33)/(1+Prix!$G99)-1</f>
        <v>0.018</v>
      </c>
      <c r="U33" s="65" t="n">
        <f aca="false">(1+AN33)/(1+Prix!$G99)-1</f>
        <v>0.018</v>
      </c>
      <c r="V33" s="62" t="n">
        <f aca="false">(1+C33)*(1+Prix!G99)-1</f>
        <v>0.0358150000000002</v>
      </c>
      <c r="W33" s="66" t="n">
        <v>0.0356211987650221</v>
      </c>
      <c r="X33" s="66" t="n">
        <v>0.0358150000000002</v>
      </c>
      <c r="Y33" s="66" t="n">
        <v>0.0358150000000002</v>
      </c>
      <c r="Z33" s="66" t="n">
        <v>0.0358150000000002</v>
      </c>
      <c r="AA33" s="66" t="n">
        <v>0.0355000000000001</v>
      </c>
      <c r="AB33" s="66" t="n">
        <v>0.0358150000000002</v>
      </c>
      <c r="AC33" s="66" t="n">
        <v>0.0358149999999999</v>
      </c>
      <c r="AD33" s="66" t="n">
        <v>0.0358149999999999</v>
      </c>
      <c r="AE33" s="66" t="n">
        <v>0.0355000000000001</v>
      </c>
      <c r="AF33" s="66" t="n">
        <v>0.0358150000000002</v>
      </c>
      <c r="AG33" s="66" t="n">
        <v>0.0358149999999999</v>
      </c>
      <c r="AH33" s="66" t="n">
        <v>0.0358150000000002</v>
      </c>
      <c r="AI33" s="66" t="n">
        <v>0.0358150000000002</v>
      </c>
      <c r="AJ33" s="66" t="n">
        <v>0.0358150000000002</v>
      </c>
      <c r="AK33" s="66" t="n">
        <v>0.0358150000000002</v>
      </c>
      <c r="AL33" s="66" t="n">
        <v>0.0358150000000002</v>
      </c>
      <c r="AM33" s="66" t="n">
        <v>0.0358150000000002</v>
      </c>
      <c r="AN33" s="67" t="n">
        <v>0.0358150000000002</v>
      </c>
    </row>
    <row r="34" customFormat="false" ht="15" hidden="false" customHeight="false" outlineLevel="0" collapsed="false">
      <c r="B34" s="61" t="n">
        <f aca="false">B33+1</f>
        <v>2043</v>
      </c>
      <c r="C34" s="62" t="n">
        <v>0.018</v>
      </c>
      <c r="D34" s="63" t="n">
        <f aca="false">(1+W34)/(1+Prix!$G100)-1</f>
        <v>0.0178313554126834</v>
      </c>
      <c r="E34" s="63" t="n">
        <f aca="false">(1+X34)/(1+Prix!$G100)-1</f>
        <v>0.018</v>
      </c>
      <c r="F34" s="63" t="n">
        <f aca="false">(1+Y34)/(1+Prix!$G100)-1</f>
        <v>0.018</v>
      </c>
      <c r="G34" s="63" t="n">
        <f aca="false">(1+Z34)/(1+Prix!$G100)-1</f>
        <v>0.018</v>
      </c>
      <c r="H34" s="63" t="n">
        <f aca="false">(1+AA34)/(1+Prix!$G100)-1</f>
        <v>0.0176904176904178</v>
      </c>
      <c r="I34" s="63" t="n">
        <f aca="false">(1+AB34)/(1+Prix!$G100)-1</f>
        <v>0.018</v>
      </c>
      <c r="J34" s="63" t="n">
        <f aca="false">(1+AC34)/(1+Prix!$G100)-1</f>
        <v>0.0179999999999998</v>
      </c>
      <c r="K34" s="63" t="n">
        <f aca="false">(1+AD34)/(1+Prix!$G100)-1</f>
        <v>0.018</v>
      </c>
      <c r="L34" s="63" t="n">
        <f aca="false">(1+AE34)/(1+Prix!$G100)-1</f>
        <v>0.0176904176904176</v>
      </c>
      <c r="M34" s="63" t="n">
        <f aca="false">(1+AF34)/(1+Prix!$G100)-1</f>
        <v>0.0179999999999998</v>
      </c>
      <c r="N34" s="63" t="n">
        <f aca="false">(1+AG34)/(1+Prix!$G100)-1</f>
        <v>0.018</v>
      </c>
      <c r="O34" s="63" t="n">
        <f aca="false">(1+AH34)/(1+Prix!$G100)-1</f>
        <v>0.018</v>
      </c>
      <c r="P34" s="63" t="n">
        <f aca="false">(1+AI34)/(1+Prix!$G100)-1</f>
        <v>0.018</v>
      </c>
      <c r="Q34" s="63" t="n">
        <f aca="false">(1+AJ34)/(1+Prix!$G100)-1</f>
        <v>0.018</v>
      </c>
      <c r="R34" s="63" t="n">
        <f aca="false">(1+AK34)/(1+Prix!$G100)-1</f>
        <v>0.018</v>
      </c>
      <c r="S34" s="63" t="n">
        <f aca="false">(1+AL34)/(1+Prix!$G100)-1</f>
        <v>0.018</v>
      </c>
      <c r="T34" s="64" t="n">
        <f aca="false">(1+AM34)/(1+Prix!$G100)-1</f>
        <v>0.018</v>
      </c>
      <c r="U34" s="65" t="n">
        <f aca="false">(1+AN34)/(1+Prix!$G100)-1</f>
        <v>0.018</v>
      </c>
      <c r="V34" s="62" t="n">
        <f aca="false">(1+C34)*(1+Prix!G100)-1</f>
        <v>0.0358150000000002</v>
      </c>
      <c r="W34" s="66" t="n">
        <v>0.0356434041324054</v>
      </c>
      <c r="X34" s="66" t="n">
        <v>0.0358150000000002</v>
      </c>
      <c r="Y34" s="66" t="n">
        <v>0.0358150000000002</v>
      </c>
      <c r="Z34" s="66" t="n">
        <v>0.0358150000000002</v>
      </c>
      <c r="AA34" s="66" t="n">
        <v>0.0355000000000001</v>
      </c>
      <c r="AB34" s="66" t="n">
        <v>0.0358150000000002</v>
      </c>
      <c r="AC34" s="66" t="n">
        <v>0.0358149999999999</v>
      </c>
      <c r="AD34" s="66" t="n">
        <v>0.0358150000000002</v>
      </c>
      <c r="AE34" s="66" t="n">
        <v>0.0354999999999999</v>
      </c>
      <c r="AF34" s="66" t="n">
        <v>0.0358149999999999</v>
      </c>
      <c r="AG34" s="66" t="n">
        <v>0.0358150000000002</v>
      </c>
      <c r="AH34" s="66" t="n">
        <v>0.0358150000000002</v>
      </c>
      <c r="AI34" s="66" t="n">
        <v>0.0358150000000002</v>
      </c>
      <c r="AJ34" s="66" t="n">
        <v>0.0358150000000002</v>
      </c>
      <c r="AK34" s="66" t="n">
        <v>0.0358150000000002</v>
      </c>
      <c r="AL34" s="66" t="n">
        <v>0.0358150000000002</v>
      </c>
      <c r="AM34" s="66" t="n">
        <v>0.0358150000000002</v>
      </c>
      <c r="AN34" s="67" t="n">
        <v>0.0358150000000002</v>
      </c>
    </row>
    <row r="35" customFormat="false" ht="15" hidden="false" customHeight="false" outlineLevel="0" collapsed="false">
      <c r="B35" s="61" t="n">
        <f aca="false">B34+1</f>
        <v>2044</v>
      </c>
      <c r="C35" s="62" t="n">
        <v>0.018</v>
      </c>
      <c r="D35" s="63" t="n">
        <f aca="false">(1+W35)/(1+Prix!$G101)-1</f>
        <v>0.0178485360531704</v>
      </c>
      <c r="E35" s="63" t="n">
        <f aca="false">(1+X35)/(1+Prix!$G101)-1</f>
        <v>0.018</v>
      </c>
      <c r="F35" s="63" t="n">
        <f aca="false">(1+Y35)/(1+Prix!$G101)-1</f>
        <v>0.018</v>
      </c>
      <c r="G35" s="63" t="n">
        <f aca="false">(1+Z35)/(1+Prix!$G101)-1</f>
        <v>0.018</v>
      </c>
      <c r="H35" s="63" t="n">
        <f aca="false">(1+AA35)/(1+Prix!$G101)-1</f>
        <v>0.017690417690418</v>
      </c>
      <c r="I35" s="63" t="n">
        <f aca="false">(1+AB35)/(1+Prix!$G101)-1</f>
        <v>0.018</v>
      </c>
      <c r="J35" s="63" t="n">
        <f aca="false">(1+AC35)/(1+Prix!$G101)-1</f>
        <v>0.0179999999999998</v>
      </c>
      <c r="K35" s="63" t="n">
        <f aca="false">(1+AD35)/(1+Prix!$G101)-1</f>
        <v>0.018</v>
      </c>
      <c r="L35" s="63" t="n">
        <f aca="false">(1+AE35)/(1+Prix!$G101)-1</f>
        <v>0.017690417690418</v>
      </c>
      <c r="M35" s="63" t="n">
        <f aca="false">(1+AF35)/(1+Prix!$G101)-1</f>
        <v>0.0179999999999998</v>
      </c>
      <c r="N35" s="63" t="n">
        <f aca="false">(1+AG35)/(1+Prix!$G101)-1</f>
        <v>0.018</v>
      </c>
      <c r="O35" s="63" t="n">
        <f aca="false">(1+AH35)/(1+Prix!$G101)-1</f>
        <v>0.018</v>
      </c>
      <c r="P35" s="63" t="n">
        <f aca="false">(1+AI35)/(1+Prix!$G101)-1</f>
        <v>0.018</v>
      </c>
      <c r="Q35" s="63" t="n">
        <f aca="false">(1+AJ35)/(1+Prix!$G101)-1</f>
        <v>0.018</v>
      </c>
      <c r="R35" s="63" t="n">
        <f aca="false">(1+AK35)/(1+Prix!$G101)-1</f>
        <v>0.018</v>
      </c>
      <c r="S35" s="63" t="n">
        <f aca="false">(1+AL35)/(1+Prix!$G101)-1</f>
        <v>0.018</v>
      </c>
      <c r="T35" s="64" t="n">
        <f aca="false">(1+AM35)/(1+Prix!$G101)-1</f>
        <v>0.0179999999999998</v>
      </c>
      <c r="U35" s="65" t="n">
        <f aca="false">(1+AN35)/(1+Prix!$G101)-1</f>
        <v>0.018</v>
      </c>
      <c r="V35" s="62" t="n">
        <f aca="false">(1+C35)*(1+Prix!G101)-1</f>
        <v>0.0358150000000002</v>
      </c>
      <c r="W35" s="66" t="n">
        <v>0.035660885434101</v>
      </c>
      <c r="X35" s="66" t="n">
        <v>0.0358150000000002</v>
      </c>
      <c r="Y35" s="66" t="n">
        <v>0.0358150000000002</v>
      </c>
      <c r="Z35" s="66" t="n">
        <v>0.0358150000000002</v>
      </c>
      <c r="AA35" s="66" t="n">
        <v>0.0355000000000003</v>
      </c>
      <c r="AB35" s="66" t="n">
        <v>0.0358150000000002</v>
      </c>
      <c r="AC35" s="66" t="n">
        <v>0.0358149999999999</v>
      </c>
      <c r="AD35" s="66" t="n">
        <v>0.0358150000000002</v>
      </c>
      <c r="AE35" s="66" t="n">
        <v>0.0355000000000003</v>
      </c>
      <c r="AF35" s="66" t="n">
        <v>0.0358149999999999</v>
      </c>
      <c r="AG35" s="66" t="n">
        <v>0.0358150000000002</v>
      </c>
      <c r="AH35" s="66" t="n">
        <v>0.0358150000000002</v>
      </c>
      <c r="AI35" s="66" t="n">
        <v>0.0358150000000002</v>
      </c>
      <c r="AJ35" s="66" t="n">
        <v>0.0358150000000002</v>
      </c>
      <c r="AK35" s="66" t="n">
        <v>0.0358150000000002</v>
      </c>
      <c r="AL35" s="66" t="n">
        <v>0.0358150000000002</v>
      </c>
      <c r="AM35" s="66" t="n">
        <v>0.0358149999999999</v>
      </c>
      <c r="AN35" s="67" t="n">
        <v>0.0358150000000002</v>
      </c>
    </row>
    <row r="36" customFormat="false" ht="15" hidden="false" customHeight="false" outlineLevel="0" collapsed="false">
      <c r="B36" s="61" t="n">
        <f aca="false">B35+1</f>
        <v>2045</v>
      </c>
      <c r="C36" s="62" t="n">
        <v>0.018</v>
      </c>
      <c r="D36" s="63" t="n">
        <f aca="false">(1+W36)/(1+Prix!$G102)-1</f>
        <v>0.0178718770402457</v>
      </c>
      <c r="E36" s="63" t="n">
        <f aca="false">(1+X36)/(1+Prix!$G102)-1</f>
        <v>0.018</v>
      </c>
      <c r="F36" s="63" t="n">
        <f aca="false">(1+Y36)/(1+Prix!$G102)-1</f>
        <v>0.018</v>
      </c>
      <c r="G36" s="63" t="n">
        <f aca="false">(1+Z36)/(1+Prix!$G102)-1</f>
        <v>0.018</v>
      </c>
      <c r="H36" s="63" t="n">
        <f aca="false">(1+AA36)/(1+Prix!$G102)-1</f>
        <v>0.0176904176904176</v>
      </c>
      <c r="I36" s="63" t="n">
        <f aca="false">(1+AB36)/(1+Prix!$G102)-1</f>
        <v>0.018</v>
      </c>
      <c r="J36" s="63" t="n">
        <f aca="false">(1+AC36)/(1+Prix!$G102)-1</f>
        <v>0.018</v>
      </c>
      <c r="K36" s="63" t="n">
        <f aca="false">(1+AD36)/(1+Prix!$G102)-1</f>
        <v>0.0179999999999998</v>
      </c>
      <c r="L36" s="63" t="n">
        <f aca="false">(1+AE36)/(1+Prix!$G102)-1</f>
        <v>0.0176904176904176</v>
      </c>
      <c r="M36" s="63" t="n">
        <f aca="false">(1+AF36)/(1+Prix!$G102)-1</f>
        <v>0.018</v>
      </c>
      <c r="N36" s="63" t="n">
        <f aca="false">(1+AG36)/(1+Prix!$G102)-1</f>
        <v>0.018</v>
      </c>
      <c r="O36" s="63" t="n">
        <f aca="false">(1+AH36)/(1+Prix!$G102)-1</f>
        <v>0.018</v>
      </c>
      <c r="P36" s="63" t="n">
        <f aca="false">(1+AI36)/(1+Prix!$G102)-1</f>
        <v>0.018</v>
      </c>
      <c r="Q36" s="63" t="n">
        <f aca="false">(1+AJ36)/(1+Prix!$G102)-1</f>
        <v>0.0180000000000002</v>
      </c>
      <c r="R36" s="63" t="n">
        <f aca="false">(1+AK36)/(1+Prix!$G102)-1</f>
        <v>0.018</v>
      </c>
      <c r="S36" s="63" t="n">
        <f aca="false">(1+AL36)/(1+Prix!$G102)-1</f>
        <v>0.018</v>
      </c>
      <c r="T36" s="64" t="n">
        <f aca="false">(1+AM36)/(1+Prix!$G102)-1</f>
        <v>0.0179999999999998</v>
      </c>
      <c r="U36" s="65" t="n">
        <f aca="false">(1+AN36)/(1+Prix!$G102)-1</f>
        <v>0.018</v>
      </c>
      <c r="V36" s="62" t="n">
        <f aca="false">(1+C36)*(1+Prix!G102)-1</f>
        <v>0.0358150000000002</v>
      </c>
      <c r="W36" s="66" t="n">
        <v>0.0356846348884501</v>
      </c>
      <c r="X36" s="66" t="n">
        <v>0.0358150000000002</v>
      </c>
      <c r="Y36" s="66" t="n">
        <v>0.0358150000000002</v>
      </c>
      <c r="Z36" s="66" t="n">
        <v>0.0358150000000002</v>
      </c>
      <c r="AA36" s="66" t="n">
        <v>0.0354999999999999</v>
      </c>
      <c r="AB36" s="66" t="n">
        <v>0.0358150000000002</v>
      </c>
      <c r="AC36" s="66" t="n">
        <v>0.0358150000000002</v>
      </c>
      <c r="AD36" s="66" t="n">
        <v>0.0358149999999999</v>
      </c>
      <c r="AE36" s="66" t="n">
        <v>0.0354999999999999</v>
      </c>
      <c r="AF36" s="66" t="n">
        <v>0.0358150000000002</v>
      </c>
      <c r="AG36" s="66" t="n">
        <v>0.0358150000000002</v>
      </c>
      <c r="AH36" s="66" t="n">
        <v>0.0358150000000002</v>
      </c>
      <c r="AI36" s="66" t="n">
        <v>0.0358150000000002</v>
      </c>
      <c r="AJ36" s="66" t="n">
        <v>0.0358150000000004</v>
      </c>
      <c r="AK36" s="66" t="n">
        <v>0.0358150000000002</v>
      </c>
      <c r="AL36" s="66" t="n">
        <v>0.0358150000000002</v>
      </c>
      <c r="AM36" s="66" t="n">
        <v>0.0358149999999999</v>
      </c>
      <c r="AN36" s="67" t="n">
        <v>0.0358150000000002</v>
      </c>
    </row>
    <row r="37" customFormat="false" ht="15" hidden="false" customHeight="false" outlineLevel="0" collapsed="false">
      <c r="B37" s="61" t="n">
        <f aca="false">B36+1</f>
        <v>2046</v>
      </c>
      <c r="C37" s="62" t="n">
        <v>0.018</v>
      </c>
      <c r="D37" s="63" t="n">
        <f aca="false">(1+W37)/(1+Prix!$G103)-1</f>
        <v>0.0178935008421217</v>
      </c>
      <c r="E37" s="63" t="n">
        <f aca="false">(1+X37)/(1+Prix!$G103)-1</f>
        <v>0.018</v>
      </c>
      <c r="F37" s="63" t="n">
        <f aca="false">(1+Y37)/(1+Prix!$G103)-1</f>
        <v>0.018</v>
      </c>
      <c r="G37" s="63" t="n">
        <f aca="false">(1+Z37)/(1+Prix!$G103)-1</f>
        <v>0.018</v>
      </c>
      <c r="H37" s="63" t="n">
        <f aca="false">(1+AA37)/(1+Prix!$G103)-1</f>
        <v>0.0176904176904178</v>
      </c>
      <c r="I37" s="63" t="n">
        <f aca="false">(1+AB37)/(1+Prix!$G103)-1</f>
        <v>0.018</v>
      </c>
      <c r="J37" s="63" t="n">
        <f aca="false">(1+AC37)/(1+Prix!$G103)-1</f>
        <v>0.0179999999999998</v>
      </c>
      <c r="K37" s="63" t="n">
        <f aca="false">(1+AD37)/(1+Prix!$G103)-1</f>
        <v>0.0179999999999998</v>
      </c>
      <c r="L37" s="63" t="n">
        <f aca="false">(1+AE37)/(1+Prix!$G103)-1</f>
        <v>0.017690417690418</v>
      </c>
      <c r="M37" s="63" t="n">
        <f aca="false">(1+AF37)/(1+Prix!$G103)-1</f>
        <v>0.018</v>
      </c>
      <c r="N37" s="63" t="n">
        <f aca="false">(1+AG37)/(1+Prix!$G103)-1</f>
        <v>0.018</v>
      </c>
      <c r="O37" s="63" t="n">
        <f aca="false">(1+AH37)/(1+Prix!$G103)-1</f>
        <v>0.018</v>
      </c>
      <c r="P37" s="63" t="n">
        <f aca="false">(1+AI37)/(1+Prix!$G103)-1</f>
        <v>0.018</v>
      </c>
      <c r="Q37" s="63" t="n">
        <f aca="false">(1+AJ37)/(1+Prix!$G103)-1</f>
        <v>0.018</v>
      </c>
      <c r="R37" s="63" t="n">
        <f aca="false">(1+AK37)/(1+Prix!$G103)-1</f>
        <v>0.018</v>
      </c>
      <c r="S37" s="63" t="n">
        <f aca="false">(1+AL37)/(1+Prix!$G103)-1</f>
        <v>0.0179999999999998</v>
      </c>
      <c r="T37" s="64" t="n">
        <f aca="false">(1+AM37)/(1+Prix!$G103)-1</f>
        <v>0.018</v>
      </c>
      <c r="U37" s="65" t="n">
        <f aca="false">(1+AN37)/(1+Prix!$G103)-1</f>
        <v>0.018</v>
      </c>
      <c r="V37" s="62" t="n">
        <f aca="false">(1+C37)*(1+Prix!G103)-1</f>
        <v>0.0358150000000002</v>
      </c>
      <c r="W37" s="66" t="n">
        <v>0.0357066371068588</v>
      </c>
      <c r="X37" s="66" t="n">
        <v>0.0358150000000002</v>
      </c>
      <c r="Y37" s="66" t="n">
        <v>0.0358150000000002</v>
      </c>
      <c r="Z37" s="66" t="n">
        <v>0.0358150000000002</v>
      </c>
      <c r="AA37" s="66" t="n">
        <v>0.0355000000000001</v>
      </c>
      <c r="AB37" s="66" t="n">
        <v>0.0358150000000002</v>
      </c>
      <c r="AC37" s="66" t="n">
        <v>0.0358149999999999</v>
      </c>
      <c r="AD37" s="66" t="n">
        <v>0.0358149999999999</v>
      </c>
      <c r="AE37" s="66" t="n">
        <v>0.0355000000000003</v>
      </c>
      <c r="AF37" s="66" t="n">
        <v>0.0358150000000002</v>
      </c>
      <c r="AG37" s="66" t="n">
        <v>0.0358150000000002</v>
      </c>
      <c r="AH37" s="66" t="n">
        <v>0.0358150000000002</v>
      </c>
      <c r="AI37" s="66" t="n">
        <v>0.0358150000000002</v>
      </c>
      <c r="AJ37" s="66" t="n">
        <v>0.0358150000000002</v>
      </c>
      <c r="AK37" s="66" t="n">
        <v>0.0358150000000002</v>
      </c>
      <c r="AL37" s="66" t="n">
        <v>0.0358149999999999</v>
      </c>
      <c r="AM37" s="66" t="n">
        <v>0.0358150000000002</v>
      </c>
      <c r="AN37" s="67" t="n">
        <v>0.0358150000000002</v>
      </c>
    </row>
    <row r="38" customFormat="false" ht="15" hidden="false" customHeight="false" outlineLevel="0" collapsed="false">
      <c r="B38" s="61" t="n">
        <f aca="false">B37+1</f>
        <v>2047</v>
      </c>
      <c r="C38" s="62" t="n">
        <v>0.018</v>
      </c>
      <c r="D38" s="63" t="n">
        <f aca="false">(1+W38)/(1+Prix!$G104)-1</f>
        <v>0.0179067953740502</v>
      </c>
      <c r="E38" s="63" t="n">
        <f aca="false">(1+X38)/(1+Prix!$G104)-1</f>
        <v>0.018</v>
      </c>
      <c r="F38" s="63" t="n">
        <f aca="false">(1+Y38)/(1+Prix!$G104)-1</f>
        <v>0.018</v>
      </c>
      <c r="G38" s="63" t="n">
        <f aca="false">(1+Z38)/(1+Prix!$G104)-1</f>
        <v>0.018</v>
      </c>
      <c r="H38" s="63" t="n">
        <f aca="false">(1+AA38)/(1+Prix!$G104)-1</f>
        <v>0.0176904176904178</v>
      </c>
      <c r="I38" s="63" t="n">
        <f aca="false">(1+AB38)/(1+Prix!$G104)-1</f>
        <v>0.018</v>
      </c>
      <c r="J38" s="63" t="n">
        <f aca="false">(1+AC38)/(1+Prix!$G104)-1</f>
        <v>0.018</v>
      </c>
      <c r="K38" s="63" t="n">
        <f aca="false">(1+AD38)/(1+Prix!$G104)-1</f>
        <v>0.018</v>
      </c>
      <c r="L38" s="63" t="n">
        <f aca="false">(1+AE38)/(1+Prix!$G104)-1</f>
        <v>0.0176904176904176</v>
      </c>
      <c r="M38" s="63" t="n">
        <f aca="false">(1+AF38)/(1+Prix!$G104)-1</f>
        <v>0.018</v>
      </c>
      <c r="N38" s="63" t="n">
        <f aca="false">(1+AG38)/(1+Prix!$G104)-1</f>
        <v>0.018</v>
      </c>
      <c r="O38" s="63" t="n">
        <f aca="false">(1+AH38)/(1+Prix!$G104)-1</f>
        <v>0.018</v>
      </c>
      <c r="P38" s="63" t="n">
        <f aca="false">(1+AI38)/(1+Prix!$G104)-1</f>
        <v>0.018</v>
      </c>
      <c r="Q38" s="63" t="n">
        <f aca="false">(1+AJ38)/(1+Prix!$G104)-1</f>
        <v>0.0179999999999998</v>
      </c>
      <c r="R38" s="63" t="n">
        <f aca="false">(1+AK38)/(1+Prix!$G104)-1</f>
        <v>0.018</v>
      </c>
      <c r="S38" s="63" t="n">
        <f aca="false">(1+AL38)/(1+Prix!$G104)-1</f>
        <v>0.0179999999999998</v>
      </c>
      <c r="T38" s="64" t="n">
        <f aca="false">(1+AM38)/(1+Prix!$G104)-1</f>
        <v>0.0179999999999998</v>
      </c>
      <c r="U38" s="65" t="n">
        <f aca="false">(1+AN38)/(1+Prix!$G104)-1</f>
        <v>0.018</v>
      </c>
      <c r="V38" s="62" t="n">
        <f aca="false">(1+C38)*(1+Prix!G104)-1</f>
        <v>0.0358150000000002</v>
      </c>
      <c r="W38" s="66" t="n">
        <v>0.0357201642930962</v>
      </c>
      <c r="X38" s="66" t="n">
        <v>0.0358150000000002</v>
      </c>
      <c r="Y38" s="66" t="n">
        <v>0.0358150000000002</v>
      </c>
      <c r="Z38" s="66" t="n">
        <v>0.0358150000000002</v>
      </c>
      <c r="AA38" s="66" t="n">
        <v>0.0355000000000001</v>
      </c>
      <c r="AB38" s="66" t="n">
        <v>0.0358150000000002</v>
      </c>
      <c r="AC38" s="66" t="n">
        <v>0.0358150000000002</v>
      </c>
      <c r="AD38" s="66" t="n">
        <v>0.0358150000000002</v>
      </c>
      <c r="AE38" s="66" t="n">
        <v>0.0354999999999999</v>
      </c>
      <c r="AF38" s="66" t="n">
        <v>0.0358150000000002</v>
      </c>
      <c r="AG38" s="66" t="n">
        <v>0.0358150000000002</v>
      </c>
      <c r="AH38" s="66" t="n">
        <v>0.0358150000000002</v>
      </c>
      <c r="AI38" s="66" t="n">
        <v>0.0358150000000002</v>
      </c>
      <c r="AJ38" s="66" t="n">
        <v>0.0358149999999999</v>
      </c>
      <c r="AK38" s="66" t="n">
        <v>0.0358150000000002</v>
      </c>
      <c r="AL38" s="66" t="n">
        <v>0.0358149999999999</v>
      </c>
      <c r="AM38" s="66" t="n">
        <v>0.0358149999999999</v>
      </c>
      <c r="AN38" s="67" t="n">
        <v>0.0358150000000002</v>
      </c>
    </row>
    <row r="39" customFormat="false" ht="15" hidden="false" customHeight="false" outlineLevel="0" collapsed="false">
      <c r="B39" s="61" t="n">
        <f aca="false">B38+1</f>
        <v>2048</v>
      </c>
      <c r="C39" s="62" t="n">
        <v>0.018</v>
      </c>
      <c r="D39" s="63" t="n">
        <f aca="false">(1+W39)/(1+Prix!$G105)-1</f>
        <v>0.0179199494525732</v>
      </c>
      <c r="E39" s="63" t="n">
        <f aca="false">(1+X39)/(1+Prix!$G105)-1</f>
        <v>0.018</v>
      </c>
      <c r="F39" s="63" t="n">
        <f aca="false">(1+Y39)/(1+Prix!$G105)-1</f>
        <v>0.018</v>
      </c>
      <c r="G39" s="63" t="n">
        <f aca="false">(1+Z39)/(1+Prix!$G105)-1</f>
        <v>0.018</v>
      </c>
      <c r="H39" s="63" t="n">
        <f aca="false">(1+AA39)/(1+Prix!$G105)-1</f>
        <v>0.0176904176904178</v>
      </c>
      <c r="I39" s="63" t="n">
        <f aca="false">(1+AB39)/(1+Prix!$G105)-1</f>
        <v>0.018</v>
      </c>
      <c r="J39" s="63" t="n">
        <f aca="false">(1+AC39)/(1+Prix!$G105)-1</f>
        <v>0.018</v>
      </c>
      <c r="K39" s="63" t="n">
        <f aca="false">(1+AD39)/(1+Prix!$G105)-1</f>
        <v>0.0180000000000002</v>
      </c>
      <c r="L39" s="63" t="n">
        <f aca="false">(1+AE39)/(1+Prix!$G105)-1</f>
        <v>0.017690417690418</v>
      </c>
      <c r="M39" s="63" t="n">
        <f aca="false">(1+AF39)/(1+Prix!$G105)-1</f>
        <v>0.018</v>
      </c>
      <c r="N39" s="63" t="n">
        <f aca="false">(1+AG39)/(1+Prix!$G105)-1</f>
        <v>0.018</v>
      </c>
      <c r="O39" s="63" t="n">
        <f aca="false">(1+AH39)/(1+Prix!$G105)-1</f>
        <v>0.018</v>
      </c>
      <c r="P39" s="63" t="n">
        <f aca="false">(1+AI39)/(1+Prix!$G105)-1</f>
        <v>0.0180000000000002</v>
      </c>
      <c r="Q39" s="63" t="n">
        <f aca="false">(1+AJ39)/(1+Prix!$G105)-1</f>
        <v>0.0180000000000002</v>
      </c>
      <c r="R39" s="63" t="n">
        <f aca="false">(1+AK39)/(1+Prix!$G105)-1</f>
        <v>0.018</v>
      </c>
      <c r="S39" s="63" t="n">
        <f aca="false">(1+AL39)/(1+Prix!$G105)-1</f>
        <v>0.018</v>
      </c>
      <c r="T39" s="64" t="n">
        <f aca="false">(1+AM39)/(1+Prix!$G105)-1</f>
        <v>0.018</v>
      </c>
      <c r="U39" s="65" t="n">
        <f aca="false">(1+AN39)/(1+Prix!$G105)-1</f>
        <v>0.018</v>
      </c>
      <c r="V39" s="62" t="n">
        <f aca="false">(1+C39)*(1+Prix!G105)-1</f>
        <v>0.0358150000000002</v>
      </c>
      <c r="W39" s="66" t="n">
        <v>0.0357335485679933</v>
      </c>
      <c r="X39" s="66" t="n">
        <v>0.0358150000000002</v>
      </c>
      <c r="Y39" s="66" t="n">
        <v>0.0358150000000002</v>
      </c>
      <c r="Z39" s="66" t="n">
        <v>0.0358150000000002</v>
      </c>
      <c r="AA39" s="66" t="n">
        <v>0.0355000000000001</v>
      </c>
      <c r="AB39" s="66" t="n">
        <v>0.0358150000000002</v>
      </c>
      <c r="AC39" s="66" t="n">
        <v>0.0358150000000002</v>
      </c>
      <c r="AD39" s="66" t="n">
        <v>0.0358150000000004</v>
      </c>
      <c r="AE39" s="66" t="n">
        <v>0.0355000000000003</v>
      </c>
      <c r="AF39" s="66" t="n">
        <v>0.0358150000000002</v>
      </c>
      <c r="AG39" s="66" t="n">
        <v>0.0358150000000002</v>
      </c>
      <c r="AH39" s="66" t="n">
        <v>0.0358150000000002</v>
      </c>
      <c r="AI39" s="66" t="n">
        <v>0.0358150000000004</v>
      </c>
      <c r="AJ39" s="66" t="n">
        <v>0.0358150000000004</v>
      </c>
      <c r="AK39" s="66" t="n">
        <v>0.0358150000000002</v>
      </c>
      <c r="AL39" s="66" t="n">
        <v>0.0358150000000002</v>
      </c>
      <c r="AM39" s="66" t="n">
        <v>0.0358150000000002</v>
      </c>
      <c r="AN39" s="67" t="n">
        <v>0.0358150000000002</v>
      </c>
    </row>
    <row r="40" customFormat="false" ht="15" hidden="false" customHeight="false" outlineLevel="0" collapsed="false">
      <c r="B40" s="61" t="n">
        <f aca="false">B39+1</f>
        <v>2049</v>
      </c>
      <c r="C40" s="62" t="n">
        <v>0.018</v>
      </c>
      <c r="D40" s="63" t="n">
        <f aca="false">(1+W40)/(1+Prix!$G106)-1</f>
        <v>0.01793056207899</v>
      </c>
      <c r="E40" s="63" t="n">
        <f aca="false">(1+X40)/(1+Prix!$G106)-1</f>
        <v>0.018</v>
      </c>
      <c r="F40" s="63" t="n">
        <f aca="false">(1+Y40)/(1+Prix!$G106)-1</f>
        <v>0.018</v>
      </c>
      <c r="G40" s="63" t="n">
        <f aca="false">(1+Z40)/(1+Prix!$G106)-1</f>
        <v>0.018</v>
      </c>
      <c r="H40" s="63" t="n">
        <f aca="false">(1+AA40)/(1+Prix!$G106)-1</f>
        <v>0.0176904176904178</v>
      </c>
      <c r="I40" s="63" t="n">
        <f aca="false">(1+AB40)/(1+Prix!$G106)-1</f>
        <v>0.018</v>
      </c>
      <c r="J40" s="63" t="n">
        <f aca="false">(1+AC40)/(1+Prix!$G106)-1</f>
        <v>0.018</v>
      </c>
      <c r="K40" s="63" t="n">
        <f aca="false">(1+AD40)/(1+Prix!$G106)-1</f>
        <v>0.0179999999999998</v>
      </c>
      <c r="L40" s="63" t="n">
        <f aca="false">(1+AE40)/(1+Prix!$G106)-1</f>
        <v>0.0176904176904178</v>
      </c>
      <c r="M40" s="63" t="n">
        <f aca="false">(1+AF40)/(1+Prix!$G106)-1</f>
        <v>0.0179999999999998</v>
      </c>
      <c r="N40" s="63" t="n">
        <f aca="false">(1+AG40)/(1+Prix!$G106)-1</f>
        <v>0.018</v>
      </c>
      <c r="O40" s="63" t="n">
        <f aca="false">(1+AH40)/(1+Prix!$G106)-1</f>
        <v>0.018</v>
      </c>
      <c r="P40" s="63" t="n">
        <f aca="false">(1+AI40)/(1+Prix!$G106)-1</f>
        <v>0.018</v>
      </c>
      <c r="Q40" s="63" t="n">
        <f aca="false">(1+AJ40)/(1+Prix!$G106)-1</f>
        <v>0.018</v>
      </c>
      <c r="R40" s="63" t="n">
        <f aca="false">(1+AK40)/(1+Prix!$G106)-1</f>
        <v>0.018</v>
      </c>
      <c r="S40" s="63" t="n">
        <f aca="false">(1+AL40)/(1+Prix!$G106)-1</f>
        <v>0.018</v>
      </c>
      <c r="T40" s="64" t="n">
        <f aca="false">(1+AM40)/(1+Prix!$G106)-1</f>
        <v>0.0179999999999998</v>
      </c>
      <c r="U40" s="65" t="n">
        <f aca="false">(1+AN40)/(1+Prix!$G106)-1</f>
        <v>0.0180000000000002</v>
      </c>
      <c r="V40" s="62" t="n">
        <f aca="false">(1+C40)*(1+Prix!G106)-1</f>
        <v>0.0358150000000002</v>
      </c>
      <c r="W40" s="66" t="n">
        <v>0.0357443469153724</v>
      </c>
      <c r="X40" s="66" t="n">
        <v>0.0358150000000002</v>
      </c>
      <c r="Y40" s="66" t="n">
        <v>0.0358150000000002</v>
      </c>
      <c r="Z40" s="66" t="n">
        <v>0.0358150000000002</v>
      </c>
      <c r="AA40" s="66" t="n">
        <v>0.0355000000000001</v>
      </c>
      <c r="AB40" s="66" t="n">
        <v>0.0358150000000002</v>
      </c>
      <c r="AC40" s="66" t="n">
        <v>0.0358150000000002</v>
      </c>
      <c r="AD40" s="66" t="n">
        <v>0.0358149999999999</v>
      </c>
      <c r="AE40" s="66" t="n">
        <v>0.0355000000000001</v>
      </c>
      <c r="AF40" s="66" t="n">
        <v>0.0358149999999999</v>
      </c>
      <c r="AG40" s="66" t="n">
        <v>0.0358150000000002</v>
      </c>
      <c r="AH40" s="66" t="n">
        <v>0.0358150000000002</v>
      </c>
      <c r="AI40" s="66" t="n">
        <v>0.0358150000000002</v>
      </c>
      <c r="AJ40" s="66" t="n">
        <v>0.0358150000000002</v>
      </c>
      <c r="AK40" s="66" t="n">
        <v>0.0358150000000002</v>
      </c>
      <c r="AL40" s="66" t="n">
        <v>0.0358150000000002</v>
      </c>
      <c r="AM40" s="66" t="n">
        <v>0.0358149999999999</v>
      </c>
      <c r="AN40" s="67" t="n">
        <v>0.0358150000000004</v>
      </c>
    </row>
    <row r="41" customFormat="false" ht="15" hidden="false" customHeight="false" outlineLevel="0" collapsed="false">
      <c r="B41" s="61" t="n">
        <f aca="false">B40+1</f>
        <v>2050</v>
      </c>
      <c r="C41" s="62" t="n">
        <v>0.018</v>
      </c>
      <c r="D41" s="63" t="n">
        <f aca="false">(1+W41)/(1+Prix!$G107)-1</f>
        <v>0.0179424802021784</v>
      </c>
      <c r="E41" s="63" t="n">
        <f aca="false">(1+X41)/(1+Prix!$G107)-1</f>
        <v>0.018</v>
      </c>
      <c r="F41" s="63" t="n">
        <f aca="false">(1+Y41)/(1+Prix!$G107)-1</f>
        <v>0.018</v>
      </c>
      <c r="G41" s="63" t="n">
        <f aca="false">(1+Z41)/(1+Prix!$G107)-1</f>
        <v>0.018</v>
      </c>
      <c r="H41" s="63" t="n">
        <f aca="false">(1+AA41)/(1+Prix!$G107)-1</f>
        <v>0.0176904176904178</v>
      </c>
      <c r="I41" s="63" t="n">
        <f aca="false">(1+AB41)/(1+Prix!$G107)-1</f>
        <v>0.018</v>
      </c>
      <c r="J41" s="63" t="n">
        <f aca="false">(1+AC41)/(1+Prix!$G107)-1</f>
        <v>0.018</v>
      </c>
      <c r="K41" s="63" t="n">
        <f aca="false">(1+AD41)/(1+Prix!$G107)-1</f>
        <v>0.018</v>
      </c>
      <c r="L41" s="63" t="n">
        <f aca="false">(1+AE41)/(1+Prix!$G107)-1</f>
        <v>0.0176904176904178</v>
      </c>
      <c r="M41" s="63" t="n">
        <f aca="false">(1+AF41)/(1+Prix!$G107)-1</f>
        <v>0.0179999999999996</v>
      </c>
      <c r="N41" s="63" t="n">
        <f aca="false">(1+AG41)/(1+Prix!$G107)-1</f>
        <v>0.0179999999999998</v>
      </c>
      <c r="O41" s="63" t="n">
        <f aca="false">(1+AH41)/(1+Prix!$G107)-1</f>
        <v>0.018</v>
      </c>
      <c r="P41" s="63" t="n">
        <f aca="false">(1+AI41)/(1+Prix!$G107)-1</f>
        <v>0.0180000000000002</v>
      </c>
      <c r="Q41" s="63" t="n">
        <f aca="false">(1+AJ41)/(1+Prix!$G107)-1</f>
        <v>0.018</v>
      </c>
      <c r="R41" s="63" t="n">
        <f aca="false">(1+AK41)/(1+Prix!$G107)-1</f>
        <v>0.018</v>
      </c>
      <c r="S41" s="63" t="n">
        <f aca="false">(1+AL41)/(1+Prix!$G107)-1</f>
        <v>0.0179999999999998</v>
      </c>
      <c r="T41" s="64" t="n">
        <f aca="false">(1+AM41)/(1+Prix!$G107)-1</f>
        <v>0.0179999999999998</v>
      </c>
      <c r="U41" s="65" t="n">
        <f aca="false">(1+AN41)/(1+Prix!$G107)-1</f>
        <v>0.018</v>
      </c>
      <c r="V41" s="62" t="n">
        <f aca="false">(1+C41)*(1+Prix!G107)-1</f>
        <v>0.0358150000000002</v>
      </c>
      <c r="W41" s="66" t="n">
        <v>0.0357564736057165</v>
      </c>
      <c r="X41" s="66" t="n">
        <v>0.0358150000000002</v>
      </c>
      <c r="Y41" s="66" t="n">
        <v>0.0358150000000002</v>
      </c>
      <c r="Z41" s="66" t="n">
        <v>0.0358150000000002</v>
      </c>
      <c r="AA41" s="66" t="n">
        <v>0.0355000000000001</v>
      </c>
      <c r="AB41" s="66" t="n">
        <v>0.0358150000000002</v>
      </c>
      <c r="AC41" s="66" t="n">
        <v>0.0358150000000002</v>
      </c>
      <c r="AD41" s="66" t="n">
        <v>0.0358150000000002</v>
      </c>
      <c r="AE41" s="66" t="n">
        <v>0.0355000000000001</v>
      </c>
      <c r="AF41" s="66" t="n">
        <v>0.0358149999999997</v>
      </c>
      <c r="AG41" s="66" t="n">
        <v>0.0358149999999999</v>
      </c>
      <c r="AH41" s="66" t="n">
        <v>0.0358150000000002</v>
      </c>
      <c r="AI41" s="66" t="n">
        <v>0.0358150000000004</v>
      </c>
      <c r="AJ41" s="66" t="n">
        <v>0.0358150000000002</v>
      </c>
      <c r="AK41" s="66" t="n">
        <v>0.0358150000000002</v>
      </c>
      <c r="AL41" s="66" t="n">
        <v>0.0358149999999999</v>
      </c>
      <c r="AM41" s="66" t="n">
        <v>0.0358149999999999</v>
      </c>
      <c r="AN41" s="67" t="n">
        <v>0.0358150000000002</v>
      </c>
    </row>
    <row r="42" customFormat="false" ht="15" hidden="false" customHeight="false" outlineLevel="0" collapsed="false">
      <c r="B42" s="61" t="n">
        <f aca="false">B41+1</f>
        <v>2051</v>
      </c>
      <c r="C42" s="62" t="n">
        <v>0.018</v>
      </c>
      <c r="D42" s="63" t="n">
        <f aca="false">(1+W42)/(1+Prix!$G108)-1</f>
        <v>0.0179498602822095</v>
      </c>
      <c r="E42" s="63" t="n">
        <f aca="false">(1+X42)/(1+Prix!$G108)-1</f>
        <v>0.018</v>
      </c>
      <c r="F42" s="63" t="n">
        <f aca="false">(1+Y42)/(1+Prix!$G108)-1</f>
        <v>0.018</v>
      </c>
      <c r="G42" s="63" t="n">
        <f aca="false">(1+Z42)/(1+Prix!$G108)-1</f>
        <v>0.018</v>
      </c>
      <c r="H42" s="63" t="n">
        <f aca="false">(1+AA42)/(1+Prix!$G108)-1</f>
        <v>0.0176904176904178</v>
      </c>
      <c r="I42" s="63" t="n">
        <f aca="false">(1+AB42)/(1+Prix!$G108)-1</f>
        <v>0.018</v>
      </c>
      <c r="J42" s="63" t="n">
        <f aca="false">(1+AC42)/(1+Prix!$G108)-1</f>
        <v>0.018</v>
      </c>
      <c r="K42" s="63" t="n">
        <f aca="false">(1+AD42)/(1+Prix!$G108)-1</f>
        <v>0.0179999999999998</v>
      </c>
      <c r="L42" s="63" t="n">
        <f aca="false">(1+AE42)/(1+Prix!$G108)-1</f>
        <v>0.0176904176904178</v>
      </c>
      <c r="M42" s="63" t="n">
        <f aca="false">(1+AF42)/(1+Prix!$G108)-1</f>
        <v>0.018</v>
      </c>
      <c r="N42" s="63" t="n">
        <f aca="false">(1+AG42)/(1+Prix!$G108)-1</f>
        <v>0.0180000000000002</v>
      </c>
      <c r="O42" s="63" t="n">
        <f aca="false">(1+AH42)/(1+Prix!$G108)-1</f>
        <v>0.018</v>
      </c>
      <c r="P42" s="63" t="n">
        <f aca="false">(1+AI42)/(1+Prix!$G108)-1</f>
        <v>0.018</v>
      </c>
      <c r="Q42" s="63" t="n">
        <f aca="false">(1+AJ42)/(1+Prix!$G108)-1</f>
        <v>0.018</v>
      </c>
      <c r="R42" s="63" t="n">
        <f aca="false">(1+AK42)/(1+Prix!$G108)-1</f>
        <v>0.018</v>
      </c>
      <c r="S42" s="63" t="n">
        <f aca="false">(1+AL42)/(1+Prix!$G108)-1</f>
        <v>0.018</v>
      </c>
      <c r="T42" s="64" t="n">
        <f aca="false">(1+AM42)/(1+Prix!$G108)-1</f>
        <v>0.018</v>
      </c>
      <c r="U42" s="65" t="n">
        <f aca="false">(1+AN42)/(1+Prix!$G108)-1</f>
        <v>0.018</v>
      </c>
      <c r="V42" s="62" t="n">
        <f aca="false">(1+C42)*(1+Prix!G108)-1</f>
        <v>0.0358150000000002</v>
      </c>
      <c r="W42" s="66" t="n">
        <v>0.0357639828371481</v>
      </c>
      <c r="X42" s="66" t="n">
        <v>0.0358150000000002</v>
      </c>
      <c r="Y42" s="66" t="n">
        <v>0.0358150000000002</v>
      </c>
      <c r="Z42" s="66" t="n">
        <v>0.0358150000000002</v>
      </c>
      <c r="AA42" s="66" t="n">
        <v>0.0355000000000001</v>
      </c>
      <c r="AB42" s="66" t="n">
        <v>0.0358150000000002</v>
      </c>
      <c r="AC42" s="66" t="n">
        <v>0.0358150000000002</v>
      </c>
      <c r="AD42" s="66" t="n">
        <v>0.0358149999999999</v>
      </c>
      <c r="AE42" s="66" t="n">
        <v>0.0355000000000001</v>
      </c>
      <c r="AF42" s="66" t="n">
        <v>0.0358150000000002</v>
      </c>
      <c r="AG42" s="66" t="n">
        <v>0.0358150000000004</v>
      </c>
      <c r="AH42" s="66" t="n">
        <v>0.0358150000000002</v>
      </c>
      <c r="AI42" s="66" t="n">
        <v>0.0358150000000002</v>
      </c>
      <c r="AJ42" s="66" t="n">
        <v>0.0358150000000002</v>
      </c>
      <c r="AK42" s="66" t="n">
        <v>0.0358150000000002</v>
      </c>
      <c r="AL42" s="66" t="n">
        <v>0.0358150000000002</v>
      </c>
      <c r="AM42" s="66" t="n">
        <v>0.0358150000000002</v>
      </c>
      <c r="AN42" s="67" t="n">
        <v>0.0358150000000002</v>
      </c>
    </row>
    <row r="43" customFormat="false" ht="15" hidden="false" customHeight="false" outlineLevel="0" collapsed="false">
      <c r="B43" s="61" t="n">
        <f aca="false">B42+1</f>
        <v>2052</v>
      </c>
      <c r="C43" s="62" t="n">
        <v>0.018</v>
      </c>
      <c r="D43" s="63" t="n">
        <f aca="false">(1+W43)/(1+Prix!$G109)-1</f>
        <v>0.0179549032426458</v>
      </c>
      <c r="E43" s="63" t="n">
        <f aca="false">(1+X43)/(1+Prix!$G109)-1</f>
        <v>0.018</v>
      </c>
      <c r="F43" s="63" t="n">
        <f aca="false">(1+Y43)/(1+Prix!$G109)-1</f>
        <v>0.018</v>
      </c>
      <c r="G43" s="63" t="n">
        <f aca="false">(1+Z43)/(1+Prix!$G109)-1</f>
        <v>0.018</v>
      </c>
      <c r="H43" s="63" t="n">
        <f aca="false">(1+AA43)/(1+Prix!$G109)-1</f>
        <v>0.017690417690418</v>
      </c>
      <c r="I43" s="63" t="n">
        <f aca="false">(1+AB43)/(1+Prix!$G109)-1</f>
        <v>0.018</v>
      </c>
      <c r="J43" s="63" t="n">
        <f aca="false">(1+AC43)/(1+Prix!$G109)-1</f>
        <v>0.018</v>
      </c>
      <c r="K43" s="63" t="n">
        <f aca="false">(1+AD43)/(1+Prix!$G109)-1</f>
        <v>0.018</v>
      </c>
      <c r="L43" s="63" t="n">
        <f aca="false">(1+AE43)/(1+Prix!$G109)-1</f>
        <v>0.0176904176904176</v>
      </c>
      <c r="M43" s="63" t="n">
        <f aca="false">(1+AF43)/(1+Prix!$G109)-1</f>
        <v>0.018</v>
      </c>
      <c r="N43" s="63" t="n">
        <f aca="false">(1+AG43)/(1+Prix!$G109)-1</f>
        <v>0.0179999999999998</v>
      </c>
      <c r="O43" s="63" t="n">
        <f aca="false">(1+AH43)/(1+Prix!$G109)-1</f>
        <v>0.018</v>
      </c>
      <c r="P43" s="63" t="n">
        <f aca="false">(1+AI43)/(1+Prix!$G109)-1</f>
        <v>0.0179999999999998</v>
      </c>
      <c r="Q43" s="63" t="n">
        <f aca="false">(1+AJ43)/(1+Prix!$G109)-1</f>
        <v>0.018</v>
      </c>
      <c r="R43" s="63" t="n">
        <f aca="false">(1+AK43)/(1+Prix!$G109)-1</f>
        <v>0.0179999999999998</v>
      </c>
      <c r="S43" s="63" t="n">
        <f aca="false">(1+AL43)/(1+Prix!$G109)-1</f>
        <v>0.0179999999999998</v>
      </c>
      <c r="T43" s="64" t="n">
        <f aca="false">(1+AM43)/(1+Prix!$G109)-1</f>
        <v>0.018</v>
      </c>
      <c r="U43" s="65" t="n">
        <f aca="false">(1+AN43)/(1+Prix!$G109)-1</f>
        <v>0.018</v>
      </c>
      <c r="V43" s="62" t="n">
        <f aca="false">(1+C43)*(1+Prix!G109)-1</f>
        <v>0.0358150000000002</v>
      </c>
      <c r="W43" s="66" t="n">
        <v>0.0357691140493921</v>
      </c>
      <c r="X43" s="66" t="n">
        <v>0.0358150000000002</v>
      </c>
      <c r="Y43" s="66" t="n">
        <v>0.0358150000000002</v>
      </c>
      <c r="Z43" s="66" t="n">
        <v>0.0358150000000002</v>
      </c>
      <c r="AA43" s="66" t="n">
        <v>0.0355000000000003</v>
      </c>
      <c r="AB43" s="66" t="n">
        <v>0.0358150000000002</v>
      </c>
      <c r="AC43" s="66" t="n">
        <v>0.0358150000000002</v>
      </c>
      <c r="AD43" s="66" t="n">
        <v>0.0358150000000002</v>
      </c>
      <c r="AE43" s="66" t="n">
        <v>0.0354999999999999</v>
      </c>
      <c r="AF43" s="66" t="n">
        <v>0.0358150000000002</v>
      </c>
      <c r="AG43" s="66" t="n">
        <v>0.0358149999999999</v>
      </c>
      <c r="AH43" s="66" t="n">
        <v>0.0358150000000002</v>
      </c>
      <c r="AI43" s="66" t="n">
        <v>0.0358149999999999</v>
      </c>
      <c r="AJ43" s="66" t="n">
        <v>0.0358150000000002</v>
      </c>
      <c r="AK43" s="66" t="n">
        <v>0.0358149999999999</v>
      </c>
      <c r="AL43" s="66" t="n">
        <v>0.0358149999999999</v>
      </c>
      <c r="AM43" s="66" t="n">
        <v>0.0358150000000002</v>
      </c>
      <c r="AN43" s="67" t="n">
        <v>0.0358150000000002</v>
      </c>
    </row>
    <row r="44" customFormat="false" ht="15" hidden="false" customHeight="false" outlineLevel="0" collapsed="false">
      <c r="B44" s="61" t="n">
        <f aca="false">B43+1</f>
        <v>2053</v>
      </c>
      <c r="C44" s="62" t="n">
        <v>0.018</v>
      </c>
      <c r="D44" s="63" t="n">
        <f aca="false">(1+W44)/(1+Prix!$G110)-1</f>
        <v>0.0179561227877716</v>
      </c>
      <c r="E44" s="63" t="n">
        <f aca="false">(1+X44)/(1+Prix!$G110)-1</f>
        <v>0.018</v>
      </c>
      <c r="F44" s="63" t="n">
        <f aca="false">(1+Y44)/(1+Prix!$G110)-1</f>
        <v>0.018</v>
      </c>
      <c r="G44" s="63" t="n">
        <f aca="false">(1+Z44)/(1+Prix!$G110)-1</f>
        <v>0.018</v>
      </c>
      <c r="H44" s="63" t="n">
        <f aca="false">(1+AA44)/(1+Prix!$G110)-1</f>
        <v>0.0176904176904178</v>
      </c>
      <c r="I44" s="63" t="n">
        <f aca="false">(1+AB44)/(1+Prix!$G110)-1</f>
        <v>0.018</v>
      </c>
      <c r="J44" s="63" t="n">
        <f aca="false">(1+AC44)/(1+Prix!$G110)-1</f>
        <v>0.0180000000000002</v>
      </c>
      <c r="K44" s="63" t="n">
        <f aca="false">(1+AD44)/(1+Prix!$G110)-1</f>
        <v>0.018</v>
      </c>
      <c r="L44" s="63" t="n">
        <f aca="false">(1+AE44)/(1+Prix!$G110)-1</f>
        <v>0.0176904176904178</v>
      </c>
      <c r="M44" s="63" t="n">
        <f aca="false">(1+AF44)/(1+Prix!$G110)-1</f>
        <v>0.0179999999999998</v>
      </c>
      <c r="N44" s="63" t="n">
        <f aca="false">(1+AG44)/(1+Prix!$G110)-1</f>
        <v>0.018</v>
      </c>
      <c r="O44" s="63" t="n">
        <f aca="false">(1+AH44)/(1+Prix!$G110)-1</f>
        <v>0.018</v>
      </c>
      <c r="P44" s="63" t="n">
        <f aca="false">(1+AI44)/(1+Prix!$G110)-1</f>
        <v>0.018</v>
      </c>
      <c r="Q44" s="63" t="n">
        <f aca="false">(1+AJ44)/(1+Prix!$G110)-1</f>
        <v>0.018</v>
      </c>
      <c r="R44" s="63" t="n">
        <f aca="false">(1+AK44)/(1+Prix!$G110)-1</f>
        <v>0.018</v>
      </c>
      <c r="S44" s="63" t="n">
        <f aca="false">(1+AL44)/(1+Prix!$G110)-1</f>
        <v>0.018</v>
      </c>
      <c r="T44" s="64" t="n">
        <f aca="false">(1+AM44)/(1+Prix!$G110)-1</f>
        <v>0.0179999999999998</v>
      </c>
      <c r="U44" s="65" t="n">
        <f aca="false">(1+AN44)/(1+Prix!$G110)-1</f>
        <v>0.018</v>
      </c>
      <c r="V44" s="62" t="n">
        <f aca="false">(1+C44)*(1+Prix!G110)-1</f>
        <v>0.0358150000000002</v>
      </c>
      <c r="W44" s="66" t="n">
        <v>0.0357703549365576</v>
      </c>
      <c r="X44" s="66" t="n">
        <v>0.0358150000000002</v>
      </c>
      <c r="Y44" s="66" t="n">
        <v>0.0358150000000002</v>
      </c>
      <c r="Z44" s="66" t="n">
        <v>0.0358150000000002</v>
      </c>
      <c r="AA44" s="66" t="n">
        <v>0.0355000000000001</v>
      </c>
      <c r="AB44" s="66" t="n">
        <v>0.0358150000000002</v>
      </c>
      <c r="AC44" s="66" t="n">
        <v>0.0358150000000004</v>
      </c>
      <c r="AD44" s="66" t="n">
        <v>0.0358150000000002</v>
      </c>
      <c r="AE44" s="66" t="n">
        <v>0.0355000000000001</v>
      </c>
      <c r="AF44" s="66" t="n">
        <v>0.0358149999999999</v>
      </c>
      <c r="AG44" s="66" t="n">
        <v>0.0358150000000002</v>
      </c>
      <c r="AH44" s="66" t="n">
        <v>0.0358150000000002</v>
      </c>
      <c r="AI44" s="66" t="n">
        <v>0.0358150000000002</v>
      </c>
      <c r="AJ44" s="66" t="n">
        <v>0.0358150000000002</v>
      </c>
      <c r="AK44" s="66" t="n">
        <v>0.0358150000000002</v>
      </c>
      <c r="AL44" s="66" t="n">
        <v>0.0358150000000002</v>
      </c>
      <c r="AM44" s="66" t="n">
        <v>0.0358149999999999</v>
      </c>
      <c r="AN44" s="67" t="n">
        <v>0.0358150000000002</v>
      </c>
    </row>
    <row r="45" customFormat="false" ht="15" hidden="false" customHeight="false" outlineLevel="0" collapsed="false">
      <c r="B45" s="61" t="n">
        <f aca="false">B44+1</f>
        <v>2054</v>
      </c>
      <c r="C45" s="62" t="n">
        <v>0.018</v>
      </c>
      <c r="D45" s="63" t="n">
        <f aca="false">(1+W45)/(1+Prix!$G111)-1</f>
        <v>0.0179600139582783</v>
      </c>
      <c r="E45" s="63" t="n">
        <f aca="false">(1+X45)/(1+Prix!$G111)-1</f>
        <v>0.018</v>
      </c>
      <c r="F45" s="63" t="n">
        <f aca="false">(1+Y45)/(1+Prix!$G111)-1</f>
        <v>0.018</v>
      </c>
      <c r="G45" s="63" t="n">
        <f aca="false">(1+Z45)/(1+Prix!$G111)-1</f>
        <v>0.018</v>
      </c>
      <c r="H45" s="63" t="n">
        <f aca="false">(1+AA45)/(1+Prix!$G111)-1</f>
        <v>0.0176904176904178</v>
      </c>
      <c r="I45" s="63" t="n">
        <f aca="false">(1+AB45)/(1+Prix!$G111)-1</f>
        <v>0.018</v>
      </c>
      <c r="J45" s="63" t="n">
        <f aca="false">(1+AC45)/(1+Prix!$G111)-1</f>
        <v>0.018</v>
      </c>
      <c r="K45" s="63" t="n">
        <f aca="false">(1+AD45)/(1+Prix!$G111)-1</f>
        <v>0.018</v>
      </c>
      <c r="L45" s="63" t="n">
        <f aca="false">(1+AE45)/(1+Prix!$G111)-1</f>
        <v>0.0176904176904178</v>
      </c>
      <c r="M45" s="63" t="n">
        <f aca="false">(1+AF45)/(1+Prix!$G111)-1</f>
        <v>0.018</v>
      </c>
      <c r="N45" s="63" t="n">
        <f aca="false">(1+AG45)/(1+Prix!$G111)-1</f>
        <v>0.0180000000000002</v>
      </c>
      <c r="O45" s="63" t="n">
        <f aca="false">(1+AH45)/(1+Prix!$G111)-1</f>
        <v>0.018</v>
      </c>
      <c r="P45" s="63" t="n">
        <f aca="false">(1+AI45)/(1+Prix!$G111)-1</f>
        <v>0.018</v>
      </c>
      <c r="Q45" s="63" t="n">
        <f aca="false">(1+AJ45)/(1+Prix!$G111)-1</f>
        <v>0.018</v>
      </c>
      <c r="R45" s="63" t="n">
        <f aca="false">(1+AK45)/(1+Prix!$G111)-1</f>
        <v>0.018</v>
      </c>
      <c r="S45" s="63" t="n">
        <f aca="false">(1+AL45)/(1+Prix!$G111)-1</f>
        <v>0.018</v>
      </c>
      <c r="T45" s="64" t="n">
        <f aca="false">(1+AM45)/(1+Prix!$G111)-1</f>
        <v>0.018</v>
      </c>
      <c r="U45" s="65" t="n">
        <f aca="false">(1+AN45)/(1+Prix!$G111)-1</f>
        <v>0.0180000000000002</v>
      </c>
      <c r="V45" s="62" t="n">
        <f aca="false">(1+C45)*(1+Prix!G111)-1</f>
        <v>0.0358150000000002</v>
      </c>
      <c r="W45" s="66" t="n">
        <v>0.0357743142025482</v>
      </c>
      <c r="X45" s="66" t="n">
        <v>0.0358150000000002</v>
      </c>
      <c r="Y45" s="66" t="n">
        <v>0.0358150000000002</v>
      </c>
      <c r="Z45" s="66" t="n">
        <v>0.0358150000000002</v>
      </c>
      <c r="AA45" s="66" t="n">
        <v>0.0355000000000001</v>
      </c>
      <c r="AB45" s="66" t="n">
        <v>0.0358150000000002</v>
      </c>
      <c r="AC45" s="66" t="n">
        <v>0.0358150000000002</v>
      </c>
      <c r="AD45" s="66" t="n">
        <v>0.0358150000000002</v>
      </c>
      <c r="AE45" s="66" t="n">
        <v>0.0355000000000001</v>
      </c>
      <c r="AF45" s="66" t="n">
        <v>0.0358150000000002</v>
      </c>
      <c r="AG45" s="66" t="n">
        <v>0.0358150000000004</v>
      </c>
      <c r="AH45" s="66" t="n">
        <v>0.0358150000000002</v>
      </c>
      <c r="AI45" s="66" t="n">
        <v>0.0358150000000002</v>
      </c>
      <c r="AJ45" s="66" t="n">
        <v>0.0358150000000002</v>
      </c>
      <c r="AK45" s="66" t="n">
        <v>0.0358150000000002</v>
      </c>
      <c r="AL45" s="66" t="n">
        <v>0.0358150000000002</v>
      </c>
      <c r="AM45" s="66" t="n">
        <v>0.0358150000000002</v>
      </c>
      <c r="AN45" s="67" t="n">
        <v>0.0358150000000004</v>
      </c>
    </row>
    <row r="46" customFormat="false" ht="15" hidden="false" customHeight="false" outlineLevel="0" collapsed="false">
      <c r="B46" s="61" t="n">
        <f aca="false">B45+1</f>
        <v>2055</v>
      </c>
      <c r="C46" s="62" t="n">
        <v>0.018</v>
      </c>
      <c r="D46" s="63" t="n">
        <f aca="false">(1+W46)/(1+Prix!$G112)-1</f>
        <v>0.0179615511552493</v>
      </c>
      <c r="E46" s="63" t="n">
        <f aca="false">(1+X46)/(1+Prix!$G112)-1</f>
        <v>0.018</v>
      </c>
      <c r="F46" s="63" t="n">
        <f aca="false">(1+Y46)/(1+Prix!$G112)-1</f>
        <v>0.018</v>
      </c>
      <c r="G46" s="63" t="n">
        <f aca="false">(1+Z46)/(1+Prix!$G112)-1</f>
        <v>0.018</v>
      </c>
      <c r="H46" s="63" t="n">
        <f aca="false">(1+AA46)/(1+Prix!$G112)-1</f>
        <v>0.0176904176904178</v>
      </c>
      <c r="I46" s="63" t="n">
        <f aca="false">(1+AB46)/(1+Prix!$G112)-1</f>
        <v>0.018</v>
      </c>
      <c r="J46" s="63" t="n">
        <f aca="false">(1+AC46)/(1+Prix!$G112)-1</f>
        <v>0.018</v>
      </c>
      <c r="K46" s="63" t="n">
        <f aca="false">(1+AD46)/(1+Prix!$G112)-1</f>
        <v>0.0179999999999998</v>
      </c>
      <c r="L46" s="63" t="n">
        <f aca="false">(1+AE46)/(1+Prix!$G112)-1</f>
        <v>0.0176904176904178</v>
      </c>
      <c r="M46" s="63" t="n">
        <f aca="false">(1+AF46)/(1+Prix!$G112)-1</f>
        <v>0.0179999999999998</v>
      </c>
      <c r="N46" s="63" t="n">
        <f aca="false">(1+AG46)/(1+Prix!$G112)-1</f>
        <v>0.0180000000000002</v>
      </c>
      <c r="O46" s="63" t="n">
        <f aca="false">(1+AH46)/(1+Prix!$G112)-1</f>
        <v>0.018</v>
      </c>
      <c r="P46" s="63" t="n">
        <f aca="false">(1+AI46)/(1+Prix!$G112)-1</f>
        <v>0.018</v>
      </c>
      <c r="Q46" s="63" t="n">
        <f aca="false">(1+AJ46)/(1+Prix!$G112)-1</f>
        <v>0.018</v>
      </c>
      <c r="R46" s="63" t="n">
        <f aca="false">(1+AK46)/(1+Prix!$G112)-1</f>
        <v>0.0179999999999998</v>
      </c>
      <c r="S46" s="63" t="n">
        <f aca="false">(1+AL46)/(1+Prix!$G112)-1</f>
        <v>0.018</v>
      </c>
      <c r="T46" s="64" t="n">
        <f aca="false">(1+AM46)/(1+Prix!$G112)-1</f>
        <v>0.0179999999999998</v>
      </c>
      <c r="U46" s="65" t="n">
        <f aca="false">(1+AN46)/(1+Prix!$G112)-1</f>
        <v>0.0180000000000002</v>
      </c>
      <c r="V46" s="62" t="n">
        <f aca="false">(1+C46)*(1+Prix!G112)-1</f>
        <v>0.0358150000000002</v>
      </c>
      <c r="W46" s="66" t="n">
        <v>0.0357758783004662</v>
      </c>
      <c r="X46" s="66" t="n">
        <v>0.0358150000000002</v>
      </c>
      <c r="Y46" s="66" t="n">
        <v>0.0358150000000002</v>
      </c>
      <c r="Z46" s="66" t="n">
        <v>0.0358150000000002</v>
      </c>
      <c r="AA46" s="66" t="n">
        <v>0.0355000000000001</v>
      </c>
      <c r="AB46" s="66" t="n">
        <v>0.0358150000000002</v>
      </c>
      <c r="AC46" s="66" t="n">
        <v>0.0358150000000002</v>
      </c>
      <c r="AD46" s="66" t="n">
        <v>0.0358149999999999</v>
      </c>
      <c r="AE46" s="66" t="n">
        <v>0.0355000000000001</v>
      </c>
      <c r="AF46" s="66" t="n">
        <v>0.0358149999999999</v>
      </c>
      <c r="AG46" s="66" t="n">
        <v>0.0358150000000004</v>
      </c>
      <c r="AH46" s="66" t="n">
        <v>0.0358150000000002</v>
      </c>
      <c r="AI46" s="66" t="n">
        <v>0.0358150000000002</v>
      </c>
      <c r="AJ46" s="66" t="n">
        <v>0.0358150000000002</v>
      </c>
      <c r="AK46" s="66" t="n">
        <v>0.0358149999999999</v>
      </c>
      <c r="AL46" s="66" t="n">
        <v>0.0358150000000002</v>
      </c>
      <c r="AM46" s="66" t="n">
        <v>0.0358149999999999</v>
      </c>
      <c r="AN46" s="67" t="n">
        <v>0.0358150000000004</v>
      </c>
    </row>
    <row r="47" customFormat="false" ht="15" hidden="false" customHeight="false" outlineLevel="0" collapsed="false">
      <c r="B47" s="61" t="n">
        <f aca="false">B46+1</f>
        <v>2056</v>
      </c>
      <c r="C47" s="62" t="n">
        <v>0.018</v>
      </c>
      <c r="D47" s="63" t="n">
        <f aca="false">(1+W47)/(1+Prix!$G113)-1</f>
        <v>0.0179642693066853</v>
      </c>
      <c r="E47" s="63" t="n">
        <f aca="false">(1+X47)/(1+Prix!$G113)-1</f>
        <v>0.018</v>
      </c>
      <c r="F47" s="63" t="n">
        <f aca="false">(1+Y47)/(1+Prix!$G113)-1</f>
        <v>0.018</v>
      </c>
      <c r="G47" s="63" t="n">
        <f aca="false">(1+Z47)/(1+Prix!$G113)-1</f>
        <v>0.018</v>
      </c>
      <c r="H47" s="63" t="n">
        <f aca="false">(1+AA47)/(1+Prix!$G113)-1</f>
        <v>0.0176904176904178</v>
      </c>
      <c r="I47" s="63" t="n">
        <f aca="false">(1+AB47)/(1+Prix!$G113)-1</f>
        <v>0.018</v>
      </c>
      <c r="J47" s="63" t="n">
        <f aca="false">(1+AC47)/(1+Prix!$G113)-1</f>
        <v>0.018</v>
      </c>
      <c r="K47" s="63" t="n">
        <f aca="false">(1+AD47)/(1+Prix!$G113)-1</f>
        <v>0.018</v>
      </c>
      <c r="L47" s="63" t="n">
        <f aca="false">(1+AE47)/(1+Prix!$G113)-1</f>
        <v>0.0176904176904178</v>
      </c>
      <c r="M47" s="63" t="n">
        <f aca="false">(1+AF47)/(1+Prix!$G113)-1</f>
        <v>0.018</v>
      </c>
      <c r="N47" s="63" t="n">
        <f aca="false">(1+AG47)/(1+Prix!$G113)-1</f>
        <v>0.018</v>
      </c>
      <c r="O47" s="63" t="n">
        <f aca="false">(1+AH47)/(1+Prix!$G113)-1</f>
        <v>0.018</v>
      </c>
      <c r="P47" s="63" t="n">
        <f aca="false">(1+AI47)/(1+Prix!$G113)-1</f>
        <v>0.018</v>
      </c>
      <c r="Q47" s="63" t="n">
        <f aca="false">(1+AJ47)/(1+Prix!$G113)-1</f>
        <v>0.018</v>
      </c>
      <c r="R47" s="63" t="n">
        <f aca="false">(1+AK47)/(1+Prix!$G113)-1</f>
        <v>0.018</v>
      </c>
      <c r="S47" s="63" t="n">
        <f aca="false">(1+AL47)/(1+Prix!$G113)-1</f>
        <v>0.0179999999999998</v>
      </c>
      <c r="T47" s="64" t="n">
        <f aca="false">(1+AM47)/(1+Prix!$G113)-1</f>
        <v>0.0180000000000002</v>
      </c>
      <c r="U47" s="65" t="n">
        <f aca="false">(1+AN47)/(1+Prix!$G113)-1</f>
        <v>0.018</v>
      </c>
      <c r="V47" s="62" t="n">
        <f aca="false">(1+C47)*(1+Prix!G113)-1</f>
        <v>0.0358150000000002</v>
      </c>
      <c r="W47" s="66" t="n">
        <v>0.0357786440195524</v>
      </c>
      <c r="X47" s="66" t="n">
        <v>0.0358150000000002</v>
      </c>
      <c r="Y47" s="66" t="n">
        <v>0.0358150000000002</v>
      </c>
      <c r="Z47" s="66" t="n">
        <v>0.0358150000000002</v>
      </c>
      <c r="AA47" s="66" t="n">
        <v>0.0355000000000001</v>
      </c>
      <c r="AB47" s="66" t="n">
        <v>0.0358150000000002</v>
      </c>
      <c r="AC47" s="66" t="n">
        <v>0.0358150000000002</v>
      </c>
      <c r="AD47" s="66" t="n">
        <v>0.0358150000000002</v>
      </c>
      <c r="AE47" s="66" t="n">
        <v>0.0355000000000001</v>
      </c>
      <c r="AF47" s="66" t="n">
        <v>0.0358150000000002</v>
      </c>
      <c r="AG47" s="66" t="n">
        <v>0.0358150000000002</v>
      </c>
      <c r="AH47" s="66" t="n">
        <v>0.0358150000000002</v>
      </c>
      <c r="AI47" s="66" t="n">
        <v>0.0358150000000002</v>
      </c>
      <c r="AJ47" s="66" t="n">
        <v>0.0358150000000002</v>
      </c>
      <c r="AK47" s="66" t="n">
        <v>0.0358150000000002</v>
      </c>
      <c r="AL47" s="66" t="n">
        <v>0.0358149999999999</v>
      </c>
      <c r="AM47" s="66" t="n">
        <v>0.0358150000000004</v>
      </c>
      <c r="AN47" s="67" t="n">
        <v>0.0358150000000002</v>
      </c>
    </row>
    <row r="48" customFormat="false" ht="15" hidden="false" customHeight="false" outlineLevel="0" collapsed="false">
      <c r="B48" s="61" t="n">
        <f aca="false">B47+1</f>
        <v>2057</v>
      </c>
      <c r="C48" s="62" t="n">
        <v>0.018</v>
      </c>
      <c r="D48" s="63" t="n">
        <f aca="false">(1+W48)/(1+Prix!$G114)-1</f>
        <v>0.0179644182308993</v>
      </c>
      <c r="E48" s="63" t="n">
        <f aca="false">(1+X48)/(1+Prix!$G114)-1</f>
        <v>0.018</v>
      </c>
      <c r="F48" s="63" t="n">
        <f aca="false">(1+Y48)/(1+Prix!$G114)-1</f>
        <v>0.018</v>
      </c>
      <c r="G48" s="63" t="n">
        <f aca="false">(1+Z48)/(1+Prix!$G114)-1</f>
        <v>0.018</v>
      </c>
      <c r="H48" s="63" t="n">
        <f aca="false">(1+AA48)/(1+Prix!$G114)-1</f>
        <v>0.0176904176904178</v>
      </c>
      <c r="I48" s="63" t="n">
        <f aca="false">(1+AB48)/(1+Prix!$G114)-1</f>
        <v>0.018</v>
      </c>
      <c r="J48" s="63" t="n">
        <f aca="false">(1+AC48)/(1+Prix!$G114)-1</f>
        <v>0.018</v>
      </c>
      <c r="K48" s="63" t="n">
        <f aca="false">(1+AD48)/(1+Prix!$G114)-1</f>
        <v>0.018</v>
      </c>
      <c r="L48" s="63" t="n">
        <f aca="false">(1+AE48)/(1+Prix!$G114)-1</f>
        <v>0.0176904176904178</v>
      </c>
      <c r="M48" s="63" t="n">
        <f aca="false">(1+AF48)/(1+Prix!$G114)-1</f>
        <v>0.0179999999999998</v>
      </c>
      <c r="N48" s="63" t="n">
        <f aca="false">(1+AG48)/(1+Prix!$G114)-1</f>
        <v>0.018</v>
      </c>
      <c r="O48" s="63" t="n">
        <f aca="false">(1+AH48)/(1+Prix!$G114)-1</f>
        <v>0.018</v>
      </c>
      <c r="P48" s="63" t="n">
        <f aca="false">(1+AI48)/(1+Prix!$G114)-1</f>
        <v>0.0179999999999998</v>
      </c>
      <c r="Q48" s="63" t="n">
        <f aca="false">(1+AJ48)/(1+Prix!$G114)-1</f>
        <v>0.0179999999999998</v>
      </c>
      <c r="R48" s="63" t="n">
        <f aca="false">(1+AK48)/(1+Prix!$G114)-1</f>
        <v>0.0179999999999998</v>
      </c>
      <c r="S48" s="63" t="n">
        <f aca="false">(1+AL48)/(1+Prix!$G114)-1</f>
        <v>0.018</v>
      </c>
      <c r="T48" s="64" t="n">
        <f aca="false">(1+AM48)/(1+Prix!$G114)-1</f>
        <v>0.0179999999999998</v>
      </c>
      <c r="U48" s="65" t="n">
        <f aca="false">(1+AN48)/(1+Prix!$G114)-1</f>
        <v>0.0179999999999998</v>
      </c>
      <c r="V48" s="62" t="n">
        <f aca="false">(1+C48)*(1+Prix!G114)-1</f>
        <v>0.0358150000000002</v>
      </c>
      <c r="W48" s="66" t="n">
        <v>0.0357787955499402</v>
      </c>
      <c r="X48" s="66" t="n">
        <v>0.0358150000000002</v>
      </c>
      <c r="Y48" s="66" t="n">
        <v>0.0358150000000002</v>
      </c>
      <c r="Z48" s="66" t="n">
        <v>0.0358150000000002</v>
      </c>
      <c r="AA48" s="66" t="n">
        <v>0.0355000000000001</v>
      </c>
      <c r="AB48" s="66" t="n">
        <v>0.0358150000000002</v>
      </c>
      <c r="AC48" s="66" t="n">
        <v>0.0358150000000002</v>
      </c>
      <c r="AD48" s="66" t="n">
        <v>0.0358150000000002</v>
      </c>
      <c r="AE48" s="66" t="n">
        <v>0.0355000000000001</v>
      </c>
      <c r="AF48" s="66" t="n">
        <v>0.0358149999999999</v>
      </c>
      <c r="AG48" s="66" t="n">
        <v>0.0358150000000002</v>
      </c>
      <c r="AH48" s="66" t="n">
        <v>0.0358150000000002</v>
      </c>
      <c r="AI48" s="66" t="n">
        <v>0.0358149999999999</v>
      </c>
      <c r="AJ48" s="66" t="n">
        <v>0.0358149999999999</v>
      </c>
      <c r="AK48" s="66" t="n">
        <v>0.0358149999999999</v>
      </c>
      <c r="AL48" s="66" t="n">
        <v>0.0358150000000002</v>
      </c>
      <c r="AM48" s="66" t="n">
        <v>0.0358149999999999</v>
      </c>
      <c r="AN48" s="67" t="n">
        <v>0.0358149999999999</v>
      </c>
    </row>
    <row r="49" customFormat="false" ht="15" hidden="false" customHeight="false" outlineLevel="0" collapsed="false">
      <c r="B49" s="61" t="n">
        <f aca="false">B48+1</f>
        <v>2058</v>
      </c>
      <c r="C49" s="62" t="n">
        <v>0.018</v>
      </c>
      <c r="D49" s="63" t="n">
        <f aca="false">(1+W49)/(1+Prix!$G115)-1</f>
        <v>0.0179575573969644</v>
      </c>
      <c r="E49" s="63" t="n">
        <f aca="false">(1+X49)/(1+Prix!$G115)-1</f>
        <v>0.018</v>
      </c>
      <c r="F49" s="63" t="n">
        <f aca="false">(1+Y49)/(1+Prix!$G115)-1</f>
        <v>0.018</v>
      </c>
      <c r="G49" s="63" t="n">
        <f aca="false">(1+Z49)/(1+Prix!$G115)-1</f>
        <v>0.018</v>
      </c>
      <c r="H49" s="63" t="n">
        <f aca="false">(1+AA49)/(1+Prix!$G115)-1</f>
        <v>0.0176904176904178</v>
      </c>
      <c r="I49" s="63" t="n">
        <f aca="false">(1+AB49)/(1+Prix!$G115)-1</f>
        <v>0.018</v>
      </c>
      <c r="J49" s="63" t="n">
        <f aca="false">(1+AC49)/(1+Prix!$G115)-1</f>
        <v>0.018</v>
      </c>
      <c r="K49" s="63" t="n">
        <f aca="false">(1+AD49)/(1+Prix!$G115)-1</f>
        <v>0.0179999999999998</v>
      </c>
      <c r="L49" s="63" t="n">
        <f aca="false">(1+AE49)/(1+Prix!$G115)-1</f>
        <v>0.0176904176904178</v>
      </c>
      <c r="M49" s="63" t="n">
        <f aca="false">(1+AF49)/(1+Prix!$G115)-1</f>
        <v>0.018</v>
      </c>
      <c r="N49" s="63" t="n">
        <f aca="false">(1+AG49)/(1+Prix!$G115)-1</f>
        <v>0.018</v>
      </c>
      <c r="O49" s="63" t="n">
        <f aca="false">(1+AH49)/(1+Prix!$G115)-1</f>
        <v>0.018</v>
      </c>
      <c r="P49" s="63" t="n">
        <f aca="false">(1+AI49)/(1+Prix!$G115)-1</f>
        <v>0.018</v>
      </c>
      <c r="Q49" s="63" t="n">
        <f aca="false">(1+AJ49)/(1+Prix!$G115)-1</f>
        <v>0.018</v>
      </c>
      <c r="R49" s="63" t="n">
        <f aca="false">(1+AK49)/(1+Prix!$G115)-1</f>
        <v>0.018</v>
      </c>
      <c r="S49" s="63" t="n">
        <f aca="false">(1+AL49)/(1+Prix!$G115)-1</f>
        <v>0.018</v>
      </c>
      <c r="T49" s="64" t="n">
        <f aca="false">(1+AM49)/(1+Prix!$G115)-1</f>
        <v>0.018</v>
      </c>
      <c r="U49" s="65" t="n">
        <f aca="false">(1+AN49)/(1+Prix!$G115)-1</f>
        <v>0.018</v>
      </c>
      <c r="V49" s="62" t="n">
        <f aca="false">(1+C49)*(1+Prix!G115)-1</f>
        <v>0.0358150000000002</v>
      </c>
      <c r="W49" s="66" t="n">
        <v>0.0357718146514112</v>
      </c>
      <c r="X49" s="66" t="n">
        <v>0.0358150000000002</v>
      </c>
      <c r="Y49" s="66" t="n">
        <v>0.0358150000000002</v>
      </c>
      <c r="Z49" s="66" t="n">
        <v>0.0358150000000002</v>
      </c>
      <c r="AA49" s="66" t="n">
        <v>0.0355000000000001</v>
      </c>
      <c r="AB49" s="66" t="n">
        <v>0.0358150000000002</v>
      </c>
      <c r="AC49" s="66" t="n">
        <v>0.0358150000000002</v>
      </c>
      <c r="AD49" s="66" t="n">
        <v>0.0358149999999999</v>
      </c>
      <c r="AE49" s="66" t="n">
        <v>0.0355000000000001</v>
      </c>
      <c r="AF49" s="66" t="n">
        <v>0.0358150000000002</v>
      </c>
      <c r="AG49" s="66" t="n">
        <v>0.0358150000000002</v>
      </c>
      <c r="AH49" s="66" t="n">
        <v>0.0358150000000002</v>
      </c>
      <c r="AI49" s="66" t="n">
        <v>0.0358150000000002</v>
      </c>
      <c r="AJ49" s="66" t="n">
        <v>0.0358150000000002</v>
      </c>
      <c r="AK49" s="66" t="n">
        <v>0.0358150000000002</v>
      </c>
      <c r="AL49" s="66" t="n">
        <v>0.0358150000000002</v>
      </c>
      <c r="AM49" s="66" t="n">
        <v>0.0358150000000002</v>
      </c>
      <c r="AN49" s="67" t="n">
        <v>0.0358150000000002</v>
      </c>
    </row>
    <row r="50" customFormat="false" ht="15" hidden="false" customHeight="false" outlineLevel="0" collapsed="false">
      <c r="B50" s="61" t="n">
        <f aca="false">B49+1</f>
        <v>2059</v>
      </c>
      <c r="C50" s="62" t="n">
        <v>0.018</v>
      </c>
      <c r="D50" s="63" t="n">
        <f aca="false">(1+W50)/(1+Prix!$G116)-1</f>
        <v>0.0179563721409541</v>
      </c>
      <c r="E50" s="63" t="n">
        <f aca="false">(1+X50)/(1+Prix!$G116)-1</f>
        <v>0.018</v>
      </c>
      <c r="F50" s="63" t="n">
        <f aca="false">(1+Y50)/(1+Prix!$G116)-1</f>
        <v>0.018</v>
      </c>
      <c r="G50" s="63" t="n">
        <f aca="false">(1+Z50)/(1+Prix!$G116)-1</f>
        <v>0.018</v>
      </c>
      <c r="H50" s="63" t="n">
        <f aca="false">(1+AA50)/(1+Prix!$G116)-1</f>
        <v>0.0176904176904178</v>
      </c>
      <c r="I50" s="63" t="n">
        <f aca="false">(1+AB50)/(1+Prix!$G116)-1</f>
        <v>0.018</v>
      </c>
      <c r="J50" s="63" t="n">
        <f aca="false">(1+AC50)/(1+Prix!$G116)-1</f>
        <v>0.018</v>
      </c>
      <c r="K50" s="63" t="n">
        <f aca="false">(1+AD50)/(1+Prix!$G116)-1</f>
        <v>0.018</v>
      </c>
      <c r="L50" s="63" t="n">
        <f aca="false">(1+AE50)/(1+Prix!$G116)-1</f>
        <v>0.0176904176904178</v>
      </c>
      <c r="M50" s="63" t="n">
        <f aca="false">(1+AF50)/(1+Prix!$G116)-1</f>
        <v>0.0179999999999998</v>
      </c>
      <c r="N50" s="63" t="n">
        <f aca="false">(1+AG50)/(1+Prix!$G116)-1</f>
        <v>0.018</v>
      </c>
      <c r="O50" s="63" t="n">
        <f aca="false">(1+AH50)/(1+Prix!$G116)-1</f>
        <v>0.018</v>
      </c>
      <c r="P50" s="63" t="n">
        <f aca="false">(1+AI50)/(1+Prix!$G116)-1</f>
        <v>0.018</v>
      </c>
      <c r="Q50" s="63" t="n">
        <f aca="false">(1+AJ50)/(1+Prix!$G116)-1</f>
        <v>0.018</v>
      </c>
      <c r="R50" s="63" t="n">
        <f aca="false">(1+AK50)/(1+Prix!$G116)-1</f>
        <v>0.0179999999999998</v>
      </c>
      <c r="S50" s="63" t="n">
        <f aca="false">(1+AL50)/(1+Prix!$G116)-1</f>
        <v>0.018</v>
      </c>
      <c r="T50" s="64" t="n">
        <f aca="false">(1+AM50)/(1+Prix!$G116)-1</f>
        <v>0.018</v>
      </c>
      <c r="U50" s="65" t="n">
        <f aca="false">(1+AN50)/(1+Prix!$G116)-1</f>
        <v>0.018</v>
      </c>
      <c r="V50" s="62" t="n">
        <f aca="false">(1+C50)*(1+Prix!G116)-1</f>
        <v>0.0358150000000002</v>
      </c>
      <c r="W50" s="66" t="n">
        <v>0.0357706086534209</v>
      </c>
      <c r="X50" s="66" t="n">
        <v>0.0358150000000002</v>
      </c>
      <c r="Y50" s="66" t="n">
        <v>0.0358150000000002</v>
      </c>
      <c r="Z50" s="66" t="n">
        <v>0.0358150000000002</v>
      </c>
      <c r="AA50" s="66" t="n">
        <v>0.0355000000000001</v>
      </c>
      <c r="AB50" s="66" t="n">
        <v>0.0358150000000002</v>
      </c>
      <c r="AC50" s="66" t="n">
        <v>0.0358150000000002</v>
      </c>
      <c r="AD50" s="66" t="n">
        <v>0.0358150000000002</v>
      </c>
      <c r="AE50" s="66" t="n">
        <v>0.0355000000000001</v>
      </c>
      <c r="AF50" s="66" t="n">
        <v>0.0358149999999999</v>
      </c>
      <c r="AG50" s="66" t="n">
        <v>0.0358150000000002</v>
      </c>
      <c r="AH50" s="66" t="n">
        <v>0.0358150000000002</v>
      </c>
      <c r="AI50" s="66" t="n">
        <v>0.0358150000000002</v>
      </c>
      <c r="AJ50" s="66" t="n">
        <v>0.0358150000000002</v>
      </c>
      <c r="AK50" s="66" t="n">
        <v>0.0358149999999999</v>
      </c>
      <c r="AL50" s="66" t="n">
        <v>0.0358150000000002</v>
      </c>
      <c r="AM50" s="66" t="n">
        <v>0.0358150000000002</v>
      </c>
      <c r="AN50" s="67" t="n">
        <v>0.0358150000000002</v>
      </c>
    </row>
    <row r="51" customFormat="false" ht="15" hidden="false" customHeight="false" outlineLevel="0" collapsed="false">
      <c r="B51" s="61" t="n">
        <f aca="false">B50+1</f>
        <v>2060</v>
      </c>
      <c r="C51" s="62" t="n">
        <v>0.018</v>
      </c>
      <c r="D51" s="63" t="n">
        <f aca="false">(1+W51)/(1+Prix!$G117)-1</f>
        <v>0.0179603810151758</v>
      </c>
      <c r="E51" s="63" t="n">
        <f aca="false">(1+X51)/(1+Prix!$G117)-1</f>
        <v>0.018</v>
      </c>
      <c r="F51" s="63" t="n">
        <f aca="false">(1+Y51)/(1+Prix!$G117)-1</f>
        <v>0.018</v>
      </c>
      <c r="G51" s="63" t="n">
        <f aca="false">(1+Z51)/(1+Prix!$G117)-1</f>
        <v>0.018</v>
      </c>
      <c r="H51" s="63" t="n">
        <f aca="false">(1+AA51)/(1+Prix!$G117)-1</f>
        <v>0.0176904176904178</v>
      </c>
      <c r="I51" s="63" t="n">
        <f aca="false">(1+AB51)/(1+Prix!$G117)-1</f>
        <v>0.018</v>
      </c>
      <c r="J51" s="63" t="n">
        <f aca="false">(1+AC51)/(1+Prix!$G117)-1</f>
        <v>0.018</v>
      </c>
      <c r="K51" s="63" t="n">
        <f aca="false">(1+AD51)/(1+Prix!$G117)-1</f>
        <v>0.018</v>
      </c>
      <c r="L51" s="63" t="n">
        <f aca="false">(1+AE51)/(1+Prix!$G117)-1</f>
        <v>0.0176904176904176</v>
      </c>
      <c r="M51" s="63" t="n">
        <f aca="false">(1+AF51)/(1+Prix!$G117)-1</f>
        <v>0.018</v>
      </c>
      <c r="N51" s="63" t="n">
        <f aca="false">(1+AG51)/(1+Prix!$G117)-1</f>
        <v>0.018</v>
      </c>
      <c r="O51" s="63" t="n">
        <f aca="false">(1+AH51)/(1+Prix!$G117)-1</f>
        <v>0.018</v>
      </c>
      <c r="P51" s="63" t="n">
        <f aca="false">(1+AI51)/(1+Prix!$G117)-1</f>
        <v>0.018</v>
      </c>
      <c r="Q51" s="63" t="n">
        <f aca="false">(1+AJ51)/(1+Prix!$G117)-1</f>
        <v>0.018</v>
      </c>
      <c r="R51" s="63" t="n">
        <f aca="false">(1+AK51)/(1+Prix!$G117)-1</f>
        <v>0.0179999999999998</v>
      </c>
      <c r="S51" s="63" t="n">
        <f aca="false">(1+AL51)/(1+Prix!$G117)-1</f>
        <v>0.018</v>
      </c>
      <c r="T51" s="64" t="n">
        <f aca="false">(1+AM51)/(1+Prix!$G117)-1</f>
        <v>0.018</v>
      </c>
      <c r="U51" s="65" t="n">
        <f aca="false">(1+AN51)/(1+Prix!$G117)-1</f>
        <v>0.018</v>
      </c>
      <c r="V51" s="62" t="n">
        <f aca="false">(1+C51)*(1+Prix!G117)-1</f>
        <v>0.0358150000000002</v>
      </c>
      <c r="W51" s="66" t="n">
        <v>0.0357746876829415</v>
      </c>
      <c r="X51" s="66" t="n">
        <v>0.0358150000000002</v>
      </c>
      <c r="Y51" s="66" t="n">
        <v>0.0358150000000002</v>
      </c>
      <c r="Z51" s="66" t="n">
        <v>0.0358150000000002</v>
      </c>
      <c r="AA51" s="66" t="n">
        <v>0.0355000000000001</v>
      </c>
      <c r="AB51" s="66" t="n">
        <v>0.0358150000000002</v>
      </c>
      <c r="AC51" s="66" t="n">
        <v>0.0358150000000002</v>
      </c>
      <c r="AD51" s="66" t="n">
        <v>0.0358150000000002</v>
      </c>
      <c r="AE51" s="66" t="n">
        <v>0.0354999999999999</v>
      </c>
      <c r="AF51" s="66" t="n">
        <v>0.0358150000000002</v>
      </c>
      <c r="AG51" s="66" t="n">
        <v>0.0358150000000002</v>
      </c>
      <c r="AH51" s="66" t="n">
        <v>0.0358150000000002</v>
      </c>
      <c r="AI51" s="66" t="n">
        <v>0.0358150000000002</v>
      </c>
      <c r="AJ51" s="66" t="n">
        <v>0.0358150000000002</v>
      </c>
      <c r="AK51" s="66" t="n">
        <v>0.0358149999999999</v>
      </c>
      <c r="AL51" s="66" t="n">
        <v>0.0358150000000002</v>
      </c>
      <c r="AM51" s="66" t="n">
        <v>0.0358150000000002</v>
      </c>
      <c r="AN51" s="67" t="n">
        <v>0.0358150000000002</v>
      </c>
    </row>
    <row r="52" customFormat="false" ht="15" hidden="false" customHeight="false" outlineLevel="0" collapsed="false">
      <c r="B52" s="61" t="n">
        <f aca="false">B51+1</f>
        <v>2061</v>
      </c>
      <c r="C52" s="62" t="n">
        <v>0.018</v>
      </c>
      <c r="D52" s="63" t="n">
        <f aca="false">(1+W52)/(1+Prix!$G118)-1</f>
        <v>0.0179474409435296</v>
      </c>
      <c r="E52" s="63" t="n">
        <f aca="false">(1+X52)/(1+Prix!$G118)-1</f>
        <v>0.018</v>
      </c>
      <c r="F52" s="63" t="n">
        <f aca="false">(1+Y52)/(1+Prix!$G118)-1</f>
        <v>0.018</v>
      </c>
      <c r="G52" s="63" t="n">
        <f aca="false">(1+Z52)/(1+Prix!$G118)-1</f>
        <v>0.018</v>
      </c>
      <c r="H52" s="63" t="n">
        <f aca="false">(1+AA52)/(1+Prix!$G118)-1</f>
        <v>0.017690417690418</v>
      </c>
      <c r="I52" s="63" t="n">
        <f aca="false">(1+AB52)/(1+Prix!$G118)-1</f>
        <v>0.018</v>
      </c>
      <c r="J52" s="63" t="n">
        <f aca="false">(1+AC52)/(1+Prix!$G118)-1</f>
        <v>0.018</v>
      </c>
      <c r="K52" s="63" t="n">
        <f aca="false">(1+AD52)/(1+Prix!$G118)-1</f>
        <v>0.0179999999999998</v>
      </c>
      <c r="L52" s="63" t="n">
        <f aca="false">(1+AE52)/(1+Prix!$G118)-1</f>
        <v>0.0176904176904178</v>
      </c>
      <c r="M52" s="63" t="n">
        <f aca="false">(1+AF52)/(1+Prix!$G118)-1</f>
        <v>0.0179999999999998</v>
      </c>
      <c r="N52" s="63" t="n">
        <f aca="false">(1+AG52)/(1+Prix!$G118)-1</f>
        <v>0.018</v>
      </c>
      <c r="O52" s="63" t="n">
        <f aca="false">(1+AH52)/(1+Prix!$G118)-1</f>
        <v>0.018</v>
      </c>
      <c r="P52" s="63" t="n">
        <f aca="false">(1+AI52)/(1+Prix!$G118)-1</f>
        <v>0.0179999999999998</v>
      </c>
      <c r="Q52" s="63" t="n">
        <f aca="false">(1+AJ52)/(1+Prix!$G118)-1</f>
        <v>0.018</v>
      </c>
      <c r="R52" s="63" t="n">
        <f aca="false">(1+AK52)/(1+Prix!$G118)-1</f>
        <v>0.018</v>
      </c>
      <c r="S52" s="63" t="n">
        <f aca="false">(1+AL52)/(1+Prix!$G118)-1</f>
        <v>0.018</v>
      </c>
      <c r="T52" s="64" t="n">
        <f aca="false">(1+AM52)/(1+Prix!$G118)-1</f>
        <v>0.018</v>
      </c>
      <c r="U52" s="65" t="n">
        <f aca="false">(1+AN52)/(1+Prix!$G118)-1</f>
        <v>0.0179999999999998</v>
      </c>
      <c r="V52" s="62" t="n">
        <f aca="false">(1+C52)*(1+Prix!G118)-1</f>
        <v>0.0358150000000002</v>
      </c>
      <c r="W52" s="66" t="n">
        <v>0.0357615211600415</v>
      </c>
      <c r="X52" s="66" t="n">
        <v>0.0358150000000002</v>
      </c>
      <c r="Y52" s="66" t="n">
        <v>0.0358150000000002</v>
      </c>
      <c r="Z52" s="66" t="n">
        <v>0.0358150000000002</v>
      </c>
      <c r="AA52" s="66" t="n">
        <v>0.0355000000000003</v>
      </c>
      <c r="AB52" s="66" t="n">
        <v>0.0358150000000002</v>
      </c>
      <c r="AC52" s="66" t="n">
        <v>0.0358150000000002</v>
      </c>
      <c r="AD52" s="66" t="n">
        <v>0.0358149999999999</v>
      </c>
      <c r="AE52" s="66" t="n">
        <v>0.0355000000000001</v>
      </c>
      <c r="AF52" s="66" t="n">
        <v>0.0358149999999999</v>
      </c>
      <c r="AG52" s="66" t="n">
        <v>0.0358150000000002</v>
      </c>
      <c r="AH52" s="66" t="n">
        <v>0.0358150000000002</v>
      </c>
      <c r="AI52" s="66" t="n">
        <v>0.0358149999999999</v>
      </c>
      <c r="AJ52" s="66" t="n">
        <v>0.0358150000000002</v>
      </c>
      <c r="AK52" s="66" t="n">
        <v>0.0358150000000002</v>
      </c>
      <c r="AL52" s="66" t="n">
        <v>0.0358150000000002</v>
      </c>
      <c r="AM52" s="66" t="n">
        <v>0.0358150000000002</v>
      </c>
      <c r="AN52" s="67" t="n">
        <v>0.0358149999999999</v>
      </c>
    </row>
    <row r="53" customFormat="false" ht="15" hidden="false" customHeight="false" outlineLevel="0" collapsed="false">
      <c r="B53" s="61" t="n">
        <f aca="false">B52+1</f>
        <v>2062</v>
      </c>
      <c r="C53" s="62" t="n">
        <v>0.018</v>
      </c>
      <c r="D53" s="63" t="n">
        <f aca="false">(1+W53)/(1+Prix!$G119)-1</f>
        <v>0.017968976262549</v>
      </c>
      <c r="E53" s="63" t="n">
        <f aca="false">(1+X53)/(1+Prix!$G119)-1</f>
        <v>0.018</v>
      </c>
      <c r="F53" s="63" t="n">
        <f aca="false">(1+Y53)/(1+Prix!$G119)-1</f>
        <v>0.018</v>
      </c>
      <c r="G53" s="63" t="n">
        <f aca="false">(1+Z53)/(1+Prix!$G119)-1</f>
        <v>0.018</v>
      </c>
      <c r="H53" s="63" t="n">
        <f aca="false">(1+AA53)/(1+Prix!$G119)-1</f>
        <v>0.0176904176904178</v>
      </c>
      <c r="I53" s="63" t="n">
        <f aca="false">(1+AB53)/(1+Prix!$G119)-1</f>
        <v>0.018</v>
      </c>
      <c r="J53" s="63" t="n">
        <f aca="false">(1+AC53)/(1+Prix!$G119)-1</f>
        <v>0.0179999999999998</v>
      </c>
      <c r="K53" s="63" t="n">
        <f aca="false">(1+AD53)/(1+Prix!$G119)-1</f>
        <v>0.0180000000000002</v>
      </c>
      <c r="L53" s="63" t="n">
        <f aca="false">(1+AE53)/(1+Prix!$G119)-1</f>
        <v>0.0176904176904176</v>
      </c>
      <c r="M53" s="63" t="n">
        <f aca="false">(1+AF53)/(1+Prix!$G119)-1</f>
        <v>0.018</v>
      </c>
      <c r="N53" s="63" t="n">
        <f aca="false">(1+AG53)/(1+Prix!$G119)-1</f>
        <v>0.018</v>
      </c>
      <c r="O53" s="63" t="n">
        <f aca="false">(1+AH53)/(1+Prix!$G119)-1</f>
        <v>0.018</v>
      </c>
      <c r="P53" s="63" t="n">
        <f aca="false">(1+AI53)/(1+Prix!$G119)-1</f>
        <v>0.018</v>
      </c>
      <c r="Q53" s="63" t="n">
        <f aca="false">(1+AJ53)/(1+Prix!$G119)-1</f>
        <v>0.018</v>
      </c>
      <c r="R53" s="63" t="n">
        <f aca="false">(1+AK53)/(1+Prix!$G119)-1</f>
        <v>0.018</v>
      </c>
      <c r="S53" s="63" t="n">
        <f aca="false">(1+AL53)/(1+Prix!$G119)-1</f>
        <v>0.018</v>
      </c>
      <c r="T53" s="64" t="n">
        <f aca="false">(1+AM53)/(1+Prix!$G119)-1</f>
        <v>0.018</v>
      </c>
      <c r="U53" s="65" t="n">
        <f aca="false">(1+AN53)/(1+Prix!$G119)-1</f>
        <v>0.018</v>
      </c>
      <c r="V53" s="62" t="n">
        <f aca="false">(1+C53)*(1+Prix!G119)-1</f>
        <v>0.0358150000000002</v>
      </c>
      <c r="W53" s="66" t="n">
        <v>0.0357834333471436</v>
      </c>
      <c r="X53" s="66" t="n">
        <v>0.0358150000000002</v>
      </c>
      <c r="Y53" s="66" t="n">
        <v>0.0358150000000002</v>
      </c>
      <c r="Z53" s="66" t="n">
        <v>0.0358150000000002</v>
      </c>
      <c r="AA53" s="66" t="n">
        <v>0.0355000000000001</v>
      </c>
      <c r="AB53" s="66" t="n">
        <v>0.0358150000000002</v>
      </c>
      <c r="AC53" s="66" t="n">
        <v>0.0358149999999999</v>
      </c>
      <c r="AD53" s="66" t="n">
        <v>0.0358150000000004</v>
      </c>
      <c r="AE53" s="66" t="n">
        <v>0.0354999999999999</v>
      </c>
      <c r="AF53" s="66" t="n">
        <v>0.0358150000000002</v>
      </c>
      <c r="AG53" s="66" t="n">
        <v>0.0358150000000002</v>
      </c>
      <c r="AH53" s="66" t="n">
        <v>0.0358150000000002</v>
      </c>
      <c r="AI53" s="66" t="n">
        <v>0.0358150000000002</v>
      </c>
      <c r="AJ53" s="66" t="n">
        <v>0.0358150000000002</v>
      </c>
      <c r="AK53" s="66" t="n">
        <v>0.0358150000000002</v>
      </c>
      <c r="AL53" s="66" t="n">
        <v>0.0358150000000002</v>
      </c>
      <c r="AM53" s="66" t="n">
        <v>0.0358150000000002</v>
      </c>
      <c r="AN53" s="67" t="n">
        <v>0.0358150000000002</v>
      </c>
    </row>
    <row r="54" customFormat="false" ht="15" hidden="false" customHeight="false" outlineLevel="0" collapsed="false">
      <c r="B54" s="61" t="n">
        <f aca="false">B53+1</f>
        <v>2063</v>
      </c>
      <c r="C54" s="62" t="n">
        <v>0.018</v>
      </c>
      <c r="D54" s="63" t="n">
        <f aca="false">(1+W54)/(1+Prix!$G120)-1</f>
        <v>0.0179741685549775</v>
      </c>
      <c r="E54" s="63" t="n">
        <f aca="false">(1+X54)/(1+Prix!$G120)-1</f>
        <v>0.018</v>
      </c>
      <c r="F54" s="63" t="n">
        <f aca="false">(1+Y54)/(1+Prix!$G120)-1</f>
        <v>0.018</v>
      </c>
      <c r="G54" s="63" t="n">
        <f aca="false">(1+Z54)/(1+Prix!$G120)-1</f>
        <v>0.018</v>
      </c>
      <c r="H54" s="63" t="n">
        <f aca="false">(1+AA54)/(1+Prix!$G120)-1</f>
        <v>0.0176904176904178</v>
      </c>
      <c r="I54" s="63" t="n">
        <f aca="false">(1+AB54)/(1+Prix!$G120)-1</f>
        <v>0.018</v>
      </c>
      <c r="J54" s="63" t="n">
        <f aca="false">(1+AC54)/(1+Prix!$G120)-1</f>
        <v>0.018</v>
      </c>
      <c r="K54" s="63" t="n">
        <f aca="false">(1+AD54)/(1+Prix!$G120)-1</f>
        <v>0.0179999999999998</v>
      </c>
      <c r="L54" s="63" t="n">
        <f aca="false">(1+AE54)/(1+Prix!$G120)-1</f>
        <v>0.017690417690418</v>
      </c>
      <c r="M54" s="63" t="n">
        <f aca="false">(1+AF54)/(1+Prix!$G120)-1</f>
        <v>0.0179999999999998</v>
      </c>
      <c r="N54" s="63" t="n">
        <f aca="false">(1+AG54)/(1+Prix!$G120)-1</f>
        <v>0.018</v>
      </c>
      <c r="O54" s="63" t="n">
        <f aca="false">(1+AH54)/(1+Prix!$G120)-1</f>
        <v>0.018</v>
      </c>
      <c r="P54" s="63" t="n">
        <f aca="false">(1+AI54)/(1+Prix!$G120)-1</f>
        <v>0.018</v>
      </c>
      <c r="Q54" s="63" t="n">
        <f aca="false">(1+AJ54)/(1+Prix!$G120)-1</f>
        <v>0.018</v>
      </c>
      <c r="R54" s="63" t="n">
        <f aca="false">(1+AK54)/(1+Prix!$G120)-1</f>
        <v>0.018</v>
      </c>
      <c r="S54" s="63" t="n">
        <f aca="false">(1+AL54)/(1+Prix!$G120)-1</f>
        <v>0.018</v>
      </c>
      <c r="T54" s="64" t="n">
        <f aca="false">(1+AM54)/(1+Prix!$G120)-1</f>
        <v>0.018</v>
      </c>
      <c r="U54" s="65" t="n">
        <f aca="false">(1+AN54)/(1+Prix!$G120)-1</f>
        <v>0.018</v>
      </c>
      <c r="V54" s="62" t="n">
        <f aca="false">(1+C54)*(1+Prix!G120)-1</f>
        <v>0.0358150000000002</v>
      </c>
      <c r="W54" s="66" t="n">
        <v>0.0357887165046897</v>
      </c>
      <c r="X54" s="66" t="n">
        <v>0.0358150000000002</v>
      </c>
      <c r="Y54" s="66" t="n">
        <v>0.0358150000000002</v>
      </c>
      <c r="Z54" s="66" t="n">
        <v>0.0358150000000002</v>
      </c>
      <c r="AA54" s="66" t="n">
        <v>0.0355000000000001</v>
      </c>
      <c r="AB54" s="66" t="n">
        <v>0.0358150000000002</v>
      </c>
      <c r="AC54" s="66" t="n">
        <v>0.0358150000000002</v>
      </c>
      <c r="AD54" s="66" t="n">
        <v>0.0358149999999999</v>
      </c>
      <c r="AE54" s="66" t="n">
        <v>0.0355000000000003</v>
      </c>
      <c r="AF54" s="66" t="n">
        <v>0.0358149999999999</v>
      </c>
      <c r="AG54" s="66" t="n">
        <v>0.0358150000000002</v>
      </c>
      <c r="AH54" s="66" t="n">
        <v>0.0358150000000002</v>
      </c>
      <c r="AI54" s="66" t="n">
        <v>0.0358150000000002</v>
      </c>
      <c r="AJ54" s="66" t="n">
        <v>0.0358150000000002</v>
      </c>
      <c r="AK54" s="66" t="n">
        <v>0.0358150000000002</v>
      </c>
      <c r="AL54" s="66" t="n">
        <v>0.0358150000000002</v>
      </c>
      <c r="AM54" s="66" t="n">
        <v>0.0358150000000002</v>
      </c>
      <c r="AN54" s="67" t="n">
        <v>0.0358150000000002</v>
      </c>
    </row>
    <row r="55" customFormat="false" ht="15" hidden="false" customHeight="false" outlineLevel="0" collapsed="false">
      <c r="B55" s="61" t="n">
        <f aca="false">B54+1</f>
        <v>2064</v>
      </c>
      <c r="C55" s="62" t="n">
        <v>0.018</v>
      </c>
      <c r="D55" s="63" t="n">
        <f aca="false">(1+W55)/(1+Prix!$G121)-1</f>
        <v>0.0179765993754899</v>
      </c>
      <c r="E55" s="63" t="n">
        <f aca="false">(1+X55)/(1+Prix!$G121)-1</f>
        <v>0.018</v>
      </c>
      <c r="F55" s="63" t="n">
        <f aca="false">(1+Y55)/(1+Prix!$G121)-1</f>
        <v>0.018</v>
      </c>
      <c r="G55" s="63" t="n">
        <f aca="false">(1+Z55)/(1+Prix!$G121)-1</f>
        <v>0.018</v>
      </c>
      <c r="H55" s="63" t="n">
        <f aca="false">(1+AA55)/(1+Prix!$G121)-1</f>
        <v>0.0176904176904176</v>
      </c>
      <c r="I55" s="63" t="n">
        <f aca="false">(1+AB55)/(1+Prix!$G121)-1</f>
        <v>0.018</v>
      </c>
      <c r="J55" s="63" t="n">
        <f aca="false">(1+AC55)/(1+Prix!$G121)-1</f>
        <v>0.018</v>
      </c>
      <c r="K55" s="63" t="n">
        <f aca="false">(1+AD55)/(1+Prix!$G121)-1</f>
        <v>0.0179999999999998</v>
      </c>
      <c r="L55" s="63" t="n">
        <f aca="false">(1+AE55)/(1+Prix!$G121)-1</f>
        <v>0.0176904176904178</v>
      </c>
      <c r="M55" s="63" t="n">
        <f aca="false">(1+AF55)/(1+Prix!$G121)-1</f>
        <v>0.018</v>
      </c>
      <c r="N55" s="63" t="n">
        <f aca="false">(1+AG55)/(1+Prix!$G121)-1</f>
        <v>0.0179999999999998</v>
      </c>
      <c r="O55" s="63" t="n">
        <f aca="false">(1+AH55)/(1+Prix!$G121)-1</f>
        <v>0.018</v>
      </c>
      <c r="P55" s="63" t="n">
        <f aca="false">(1+AI55)/(1+Prix!$G121)-1</f>
        <v>0.018</v>
      </c>
      <c r="Q55" s="63" t="n">
        <f aca="false">(1+AJ55)/(1+Prix!$G121)-1</f>
        <v>0.018</v>
      </c>
      <c r="R55" s="63" t="n">
        <f aca="false">(1+AK55)/(1+Prix!$G121)-1</f>
        <v>0.0179999999999998</v>
      </c>
      <c r="S55" s="63" t="n">
        <f aca="false">(1+AL55)/(1+Prix!$G121)-1</f>
        <v>0.0179999999999998</v>
      </c>
      <c r="T55" s="64" t="n">
        <f aca="false">(1+AM55)/(1+Prix!$G121)-1</f>
        <v>0.018</v>
      </c>
      <c r="U55" s="65" t="n">
        <f aca="false">(1+AN55)/(1+Prix!$G121)-1</f>
        <v>0.018</v>
      </c>
      <c r="V55" s="62" t="n">
        <f aca="false">(1+C55)*(1+Prix!G121)-1</f>
        <v>0.0358150000000002</v>
      </c>
      <c r="W55" s="66" t="n">
        <v>0.0357911898645611</v>
      </c>
      <c r="X55" s="66" t="n">
        <v>0.0358150000000002</v>
      </c>
      <c r="Y55" s="66" t="n">
        <v>0.0358150000000002</v>
      </c>
      <c r="Z55" s="66" t="n">
        <v>0.0358150000000002</v>
      </c>
      <c r="AA55" s="66" t="n">
        <v>0.0354999999999999</v>
      </c>
      <c r="AB55" s="66" t="n">
        <v>0.0358150000000002</v>
      </c>
      <c r="AC55" s="66" t="n">
        <v>0.0358150000000002</v>
      </c>
      <c r="AD55" s="66" t="n">
        <v>0.0358149999999999</v>
      </c>
      <c r="AE55" s="66" t="n">
        <v>0.0355000000000001</v>
      </c>
      <c r="AF55" s="66" t="n">
        <v>0.0358150000000002</v>
      </c>
      <c r="AG55" s="66" t="n">
        <v>0.0358149999999999</v>
      </c>
      <c r="AH55" s="66" t="n">
        <v>0.0358150000000002</v>
      </c>
      <c r="AI55" s="66" t="n">
        <v>0.0358150000000002</v>
      </c>
      <c r="AJ55" s="66" t="n">
        <v>0.0358150000000002</v>
      </c>
      <c r="AK55" s="66" t="n">
        <v>0.0358149999999999</v>
      </c>
      <c r="AL55" s="66" t="n">
        <v>0.0358149999999999</v>
      </c>
      <c r="AM55" s="66" t="n">
        <v>0.0358150000000002</v>
      </c>
      <c r="AN55" s="67" t="n">
        <v>0.0358150000000002</v>
      </c>
    </row>
    <row r="56" customFormat="false" ht="15" hidden="false" customHeight="false" outlineLevel="0" collapsed="false">
      <c r="B56" s="61" t="n">
        <f aca="false">B55+1</f>
        <v>2065</v>
      </c>
      <c r="C56" s="62" t="n">
        <v>0.018</v>
      </c>
      <c r="D56" s="63" t="n">
        <f aca="false">(1+W56)/(1+Prix!$G122)-1</f>
        <v>0.0179934781835729</v>
      </c>
      <c r="E56" s="63" t="n">
        <f aca="false">(1+X56)/(1+Prix!$G122)-1</f>
        <v>0.018</v>
      </c>
      <c r="F56" s="63" t="n">
        <f aca="false">(1+Y56)/(1+Prix!$G122)-1</f>
        <v>0.018</v>
      </c>
      <c r="G56" s="63" t="n">
        <f aca="false">(1+Z56)/(1+Prix!$G122)-1</f>
        <v>0.018</v>
      </c>
      <c r="H56" s="63" t="n">
        <f aca="false">(1+AA56)/(1+Prix!$G122)-1</f>
        <v>0.0176904176904178</v>
      </c>
      <c r="I56" s="63" t="n">
        <f aca="false">(1+AB56)/(1+Prix!$G122)-1</f>
        <v>0.018</v>
      </c>
      <c r="J56" s="63" t="n">
        <f aca="false">(1+AC56)/(1+Prix!$G122)-1</f>
        <v>0.0179999999999998</v>
      </c>
      <c r="K56" s="63" t="n">
        <f aca="false">(1+AD56)/(1+Prix!$G122)-1</f>
        <v>0.018</v>
      </c>
      <c r="L56" s="63" t="n">
        <f aca="false">(1+AE56)/(1+Prix!$G122)-1</f>
        <v>0.0176904176904178</v>
      </c>
      <c r="M56" s="63" t="n">
        <f aca="false">(1+AF56)/(1+Prix!$G122)-1</f>
        <v>0.018</v>
      </c>
      <c r="N56" s="63" t="n">
        <f aca="false">(1+AG56)/(1+Prix!$G122)-1</f>
        <v>0.0180000000000002</v>
      </c>
      <c r="O56" s="63" t="n">
        <f aca="false">(1+AH56)/(1+Prix!$G122)-1</f>
        <v>0.018</v>
      </c>
      <c r="P56" s="63" t="n">
        <f aca="false">(1+AI56)/(1+Prix!$G122)-1</f>
        <v>0.0179999999999998</v>
      </c>
      <c r="Q56" s="63" t="n">
        <f aca="false">(1+AJ56)/(1+Prix!$G122)-1</f>
        <v>0.018</v>
      </c>
      <c r="R56" s="63" t="n">
        <f aca="false">(1+AK56)/(1+Prix!$G122)-1</f>
        <v>0.018</v>
      </c>
      <c r="S56" s="63" t="n">
        <f aca="false">(1+AL56)/(1+Prix!$G122)-1</f>
        <v>0.018</v>
      </c>
      <c r="T56" s="64" t="n">
        <f aca="false">(1+AM56)/(1+Prix!$G122)-1</f>
        <v>0.018</v>
      </c>
      <c r="U56" s="65" t="n">
        <f aca="false">(1+AN56)/(1+Prix!$G122)-1</f>
        <v>0.0179999999999998</v>
      </c>
      <c r="V56" s="62" t="n">
        <f aca="false">(1+C56)*(1+Prix!G122)-1</f>
        <v>0.0358150000000002</v>
      </c>
      <c r="W56" s="66" t="n">
        <v>0.0358083640517854</v>
      </c>
      <c r="X56" s="66" t="n">
        <v>0.0358150000000002</v>
      </c>
      <c r="Y56" s="66" t="n">
        <v>0.0358150000000002</v>
      </c>
      <c r="Z56" s="66" t="n">
        <v>0.0358150000000002</v>
      </c>
      <c r="AA56" s="66" t="n">
        <v>0.0355000000000001</v>
      </c>
      <c r="AB56" s="66" t="n">
        <v>0.0358150000000002</v>
      </c>
      <c r="AC56" s="66" t="n">
        <v>0.0358149999999999</v>
      </c>
      <c r="AD56" s="66" t="n">
        <v>0.0358150000000002</v>
      </c>
      <c r="AE56" s="66" t="n">
        <v>0.0355000000000001</v>
      </c>
      <c r="AF56" s="66" t="n">
        <v>0.0358150000000002</v>
      </c>
      <c r="AG56" s="66" t="n">
        <v>0.0358150000000004</v>
      </c>
      <c r="AH56" s="66" t="n">
        <v>0.0358150000000002</v>
      </c>
      <c r="AI56" s="66" t="n">
        <v>0.0358149999999999</v>
      </c>
      <c r="AJ56" s="66" t="n">
        <v>0.0358150000000002</v>
      </c>
      <c r="AK56" s="66" t="n">
        <v>0.0358150000000002</v>
      </c>
      <c r="AL56" s="66" t="n">
        <v>0.0358150000000002</v>
      </c>
      <c r="AM56" s="66" t="n">
        <v>0.0358150000000002</v>
      </c>
      <c r="AN56" s="67" t="n">
        <v>0.0358149999999999</v>
      </c>
    </row>
    <row r="57" customFormat="false" ht="15" hidden="false" customHeight="false" outlineLevel="0" collapsed="false">
      <c r="B57" s="61" t="n">
        <f aca="false">B56+1</f>
        <v>2066</v>
      </c>
      <c r="C57" s="62" t="n">
        <v>0.018</v>
      </c>
      <c r="D57" s="63" t="n">
        <f aca="false">(1+W57)/(1+Prix!$G123)-1</f>
        <v>0.0179806886071434</v>
      </c>
      <c r="E57" s="63" t="n">
        <f aca="false">(1+X57)/(1+Prix!$G123)-1</f>
        <v>0.018</v>
      </c>
      <c r="F57" s="63" t="n">
        <f aca="false">(1+Y57)/(1+Prix!$G123)-1</f>
        <v>0.018</v>
      </c>
      <c r="G57" s="63" t="n">
        <f aca="false">(1+Z57)/(1+Prix!$G123)-1</f>
        <v>0.018</v>
      </c>
      <c r="H57" s="63" t="n">
        <f aca="false">(1+AA57)/(1+Prix!$G123)-1</f>
        <v>0.0176904176904178</v>
      </c>
      <c r="I57" s="63" t="n">
        <f aca="false">(1+AB57)/(1+Prix!$G123)-1</f>
        <v>0.018</v>
      </c>
      <c r="J57" s="63" t="n">
        <f aca="false">(1+AC57)/(1+Prix!$G123)-1</f>
        <v>0.018</v>
      </c>
      <c r="K57" s="63" t="n">
        <f aca="false">(1+AD57)/(1+Prix!$G123)-1</f>
        <v>0.018</v>
      </c>
      <c r="L57" s="63" t="n">
        <f aca="false">(1+AE57)/(1+Prix!$G123)-1</f>
        <v>0.0176904176904178</v>
      </c>
      <c r="M57" s="63" t="n">
        <f aca="false">(1+AF57)/(1+Prix!$G123)-1</f>
        <v>0.018</v>
      </c>
      <c r="N57" s="63" t="n">
        <f aca="false">(1+AG57)/(1+Prix!$G123)-1</f>
        <v>0.018</v>
      </c>
      <c r="O57" s="63" t="n">
        <f aca="false">(1+AH57)/(1+Prix!$G123)-1</f>
        <v>0.018</v>
      </c>
      <c r="P57" s="63" t="n">
        <f aca="false">(1+AI57)/(1+Prix!$G123)-1</f>
        <v>0.018</v>
      </c>
      <c r="Q57" s="63" t="n">
        <f aca="false">(1+AJ57)/(1+Prix!$G123)-1</f>
        <v>0.0180000000000002</v>
      </c>
      <c r="R57" s="63" t="n">
        <f aca="false">(1+AK57)/(1+Prix!$G123)-1</f>
        <v>0.018</v>
      </c>
      <c r="S57" s="63" t="n">
        <f aca="false">(1+AL57)/(1+Prix!$G123)-1</f>
        <v>0.018</v>
      </c>
      <c r="T57" s="64" t="n">
        <f aca="false">(1+AM57)/(1+Prix!$G123)-1</f>
        <v>0.0179999999999998</v>
      </c>
      <c r="U57" s="65" t="n">
        <f aca="false">(1+AN57)/(1+Prix!$G123)-1</f>
        <v>0.0180000000000002</v>
      </c>
      <c r="V57" s="62" t="n">
        <f aca="false">(1+C57)*(1+Prix!G123)-1</f>
        <v>0.0358150000000002</v>
      </c>
      <c r="W57" s="66" t="n">
        <v>0.0357953506577684</v>
      </c>
      <c r="X57" s="66" t="n">
        <v>0.0358150000000002</v>
      </c>
      <c r="Y57" s="66" t="n">
        <v>0.0358150000000002</v>
      </c>
      <c r="Z57" s="66" t="n">
        <v>0.0358150000000002</v>
      </c>
      <c r="AA57" s="66" t="n">
        <v>0.0355000000000001</v>
      </c>
      <c r="AB57" s="66" t="n">
        <v>0.0358150000000002</v>
      </c>
      <c r="AC57" s="66" t="n">
        <v>0.0358150000000002</v>
      </c>
      <c r="AD57" s="66" t="n">
        <v>0.0358150000000002</v>
      </c>
      <c r="AE57" s="66" t="n">
        <v>0.0355000000000001</v>
      </c>
      <c r="AF57" s="66" t="n">
        <v>0.0358150000000002</v>
      </c>
      <c r="AG57" s="66" t="n">
        <v>0.0358150000000002</v>
      </c>
      <c r="AH57" s="66" t="n">
        <v>0.0358150000000002</v>
      </c>
      <c r="AI57" s="66" t="n">
        <v>0.0358150000000002</v>
      </c>
      <c r="AJ57" s="66" t="n">
        <v>0.0358150000000004</v>
      </c>
      <c r="AK57" s="66" t="n">
        <v>0.0358150000000002</v>
      </c>
      <c r="AL57" s="66" t="n">
        <v>0.0358150000000002</v>
      </c>
      <c r="AM57" s="66" t="n">
        <v>0.0358149999999999</v>
      </c>
      <c r="AN57" s="67" t="n">
        <v>0.0358150000000004</v>
      </c>
    </row>
    <row r="58" customFormat="false" ht="15" hidden="false" customHeight="false" outlineLevel="0" collapsed="false">
      <c r="B58" s="61" t="n">
        <f aca="false">B57+1</f>
        <v>2067</v>
      </c>
      <c r="C58" s="62" t="n">
        <v>0.018</v>
      </c>
      <c r="D58" s="63" t="n">
        <f aca="false">(1+W58)/(1+Prix!$G124)-1</f>
        <v>0.0179730537108256</v>
      </c>
      <c r="E58" s="63" t="n">
        <f aca="false">(1+X58)/(1+Prix!$G124)-1</f>
        <v>0.018</v>
      </c>
      <c r="F58" s="63" t="n">
        <f aca="false">(1+Y58)/(1+Prix!$G124)-1</f>
        <v>0.018</v>
      </c>
      <c r="G58" s="63" t="n">
        <f aca="false">(1+Z58)/(1+Prix!$G124)-1</f>
        <v>0.018</v>
      </c>
      <c r="H58" s="63" t="n">
        <f aca="false">(1+AA58)/(1+Prix!$G124)-1</f>
        <v>0.017690417690418</v>
      </c>
      <c r="I58" s="63" t="n">
        <f aca="false">(1+AB58)/(1+Prix!$G124)-1</f>
        <v>0.018</v>
      </c>
      <c r="J58" s="63" t="n">
        <f aca="false">(1+AC58)/(1+Prix!$G124)-1</f>
        <v>0.018</v>
      </c>
      <c r="K58" s="63" t="n">
        <f aca="false">(1+AD58)/(1+Prix!$G124)-1</f>
        <v>0.0179999999999998</v>
      </c>
      <c r="L58" s="63" t="n">
        <f aca="false">(1+AE58)/(1+Prix!$G124)-1</f>
        <v>0.0176904176904178</v>
      </c>
      <c r="M58" s="63" t="n">
        <f aca="false">(1+AF58)/(1+Prix!$G124)-1</f>
        <v>0.0179999999999998</v>
      </c>
      <c r="N58" s="63" t="n">
        <f aca="false">(1+AG58)/(1+Prix!$G124)-1</f>
        <v>0.018</v>
      </c>
      <c r="O58" s="63" t="n">
        <f aca="false">(1+AH58)/(1+Prix!$G124)-1</f>
        <v>0.018</v>
      </c>
      <c r="P58" s="63" t="n">
        <f aca="false">(1+AI58)/(1+Prix!$G124)-1</f>
        <v>0.018</v>
      </c>
      <c r="Q58" s="63" t="n">
        <f aca="false">(1+AJ58)/(1+Prix!$G124)-1</f>
        <v>0.018</v>
      </c>
      <c r="R58" s="63" t="n">
        <f aca="false">(1+AK58)/(1+Prix!$G124)-1</f>
        <v>0.0179999999999998</v>
      </c>
      <c r="S58" s="63" t="n">
        <f aca="false">(1+AL58)/(1+Prix!$G124)-1</f>
        <v>0.018</v>
      </c>
      <c r="T58" s="64" t="n">
        <f aca="false">(1+AM58)/(1+Prix!$G124)-1</f>
        <v>0.018</v>
      </c>
      <c r="U58" s="65" t="n">
        <f aca="false">(1+AN58)/(1+Prix!$G124)-1</f>
        <v>0.018</v>
      </c>
      <c r="V58" s="62" t="n">
        <f aca="false">(1+C58)*(1+Prix!G124)-1</f>
        <v>0.0358150000000002</v>
      </c>
      <c r="W58" s="66" t="n">
        <v>0.0357875821507652</v>
      </c>
      <c r="X58" s="66" t="n">
        <v>0.0358150000000002</v>
      </c>
      <c r="Y58" s="66" t="n">
        <v>0.0358150000000002</v>
      </c>
      <c r="Z58" s="66" t="n">
        <v>0.0358150000000002</v>
      </c>
      <c r="AA58" s="66" t="n">
        <v>0.0355000000000003</v>
      </c>
      <c r="AB58" s="66" t="n">
        <v>0.0358150000000002</v>
      </c>
      <c r="AC58" s="66" t="n">
        <v>0.0358150000000002</v>
      </c>
      <c r="AD58" s="66" t="n">
        <v>0.0358149999999999</v>
      </c>
      <c r="AE58" s="66" t="n">
        <v>0.0355000000000001</v>
      </c>
      <c r="AF58" s="66" t="n">
        <v>0.0358149999999999</v>
      </c>
      <c r="AG58" s="66" t="n">
        <v>0.0358150000000002</v>
      </c>
      <c r="AH58" s="66" t="n">
        <v>0.0358150000000002</v>
      </c>
      <c r="AI58" s="66" t="n">
        <v>0.0358150000000002</v>
      </c>
      <c r="AJ58" s="66" t="n">
        <v>0.0358150000000002</v>
      </c>
      <c r="AK58" s="66" t="n">
        <v>0.0358149999999999</v>
      </c>
      <c r="AL58" s="66" t="n">
        <v>0.0358150000000002</v>
      </c>
      <c r="AM58" s="66" t="n">
        <v>0.0358150000000002</v>
      </c>
      <c r="AN58" s="67" t="n">
        <v>0.0358150000000002</v>
      </c>
    </row>
    <row r="59" customFormat="false" ht="15" hidden="false" customHeight="false" outlineLevel="0" collapsed="false">
      <c r="B59" s="61" t="n">
        <f aca="false">B58+1</f>
        <v>2068</v>
      </c>
      <c r="C59" s="62" t="n">
        <v>0.018</v>
      </c>
      <c r="D59" s="63" t="n">
        <f aca="false">(1+W59)/(1+Prix!$G125)-1</f>
        <v>0.0179742012623882</v>
      </c>
      <c r="E59" s="63" t="n">
        <f aca="false">(1+X59)/(1+Prix!$G125)-1</f>
        <v>0.018</v>
      </c>
      <c r="F59" s="63" t="n">
        <f aca="false">(1+Y59)/(1+Prix!$G125)-1</f>
        <v>0.018</v>
      </c>
      <c r="G59" s="63" t="n">
        <f aca="false">(1+Z59)/(1+Prix!$G125)-1</f>
        <v>0.018</v>
      </c>
      <c r="H59" s="63" t="n">
        <f aca="false">(1+AA59)/(1+Prix!$G125)-1</f>
        <v>0.0176904176904178</v>
      </c>
      <c r="I59" s="63" t="n">
        <f aca="false">(1+AB59)/(1+Prix!$G125)-1</f>
        <v>0.018</v>
      </c>
      <c r="J59" s="63" t="n">
        <f aca="false">(1+AC59)/(1+Prix!$G125)-1</f>
        <v>0.018</v>
      </c>
      <c r="K59" s="63" t="n">
        <f aca="false">(1+AD59)/(1+Prix!$G125)-1</f>
        <v>0.018</v>
      </c>
      <c r="L59" s="63" t="n">
        <f aca="false">(1+AE59)/(1+Prix!$G125)-1</f>
        <v>0.0176904176904178</v>
      </c>
      <c r="M59" s="63" t="n">
        <f aca="false">(1+AF59)/(1+Prix!$G125)-1</f>
        <v>0.018</v>
      </c>
      <c r="N59" s="63" t="n">
        <f aca="false">(1+AG59)/(1+Prix!$G125)-1</f>
        <v>0.0179999999999998</v>
      </c>
      <c r="O59" s="63" t="n">
        <f aca="false">(1+AH59)/(1+Prix!$G125)-1</f>
        <v>0.018</v>
      </c>
      <c r="P59" s="63" t="n">
        <f aca="false">(1+AI59)/(1+Prix!$G125)-1</f>
        <v>0.0180000000000002</v>
      </c>
      <c r="Q59" s="63" t="n">
        <f aca="false">(1+AJ59)/(1+Prix!$G125)-1</f>
        <v>0.018</v>
      </c>
      <c r="R59" s="63" t="n">
        <f aca="false">(1+AK59)/(1+Prix!$G125)-1</f>
        <v>0.018</v>
      </c>
      <c r="S59" s="63" t="n">
        <f aca="false">(1+AL59)/(1+Prix!$G125)-1</f>
        <v>0.0179999999999998</v>
      </c>
      <c r="T59" s="64" t="n">
        <f aca="false">(1+AM59)/(1+Prix!$G125)-1</f>
        <v>0.018</v>
      </c>
      <c r="U59" s="65" t="n">
        <f aca="false">(1+AN59)/(1+Prix!$G125)-1</f>
        <v>0.018</v>
      </c>
      <c r="V59" s="62" t="n">
        <f aca="false">(1+C59)*(1+Prix!G125)-1</f>
        <v>0.0358150000000002</v>
      </c>
      <c r="W59" s="66" t="n">
        <v>0.0357887497844802</v>
      </c>
      <c r="X59" s="66" t="n">
        <v>0.0358150000000002</v>
      </c>
      <c r="Y59" s="66" t="n">
        <v>0.0358150000000002</v>
      </c>
      <c r="Z59" s="66" t="n">
        <v>0.0358150000000002</v>
      </c>
      <c r="AA59" s="66" t="n">
        <v>0.0355000000000001</v>
      </c>
      <c r="AB59" s="66" t="n">
        <v>0.0358150000000002</v>
      </c>
      <c r="AC59" s="66" t="n">
        <v>0.0358150000000002</v>
      </c>
      <c r="AD59" s="66" t="n">
        <v>0.0358150000000002</v>
      </c>
      <c r="AE59" s="66" t="n">
        <v>0.0355000000000001</v>
      </c>
      <c r="AF59" s="66" t="n">
        <v>0.0358150000000002</v>
      </c>
      <c r="AG59" s="66" t="n">
        <v>0.0358149999999999</v>
      </c>
      <c r="AH59" s="66" t="n">
        <v>0.0358150000000002</v>
      </c>
      <c r="AI59" s="66" t="n">
        <v>0.0358150000000004</v>
      </c>
      <c r="AJ59" s="66" t="n">
        <v>0.0358150000000002</v>
      </c>
      <c r="AK59" s="66" t="n">
        <v>0.0358150000000002</v>
      </c>
      <c r="AL59" s="66" t="n">
        <v>0.0358149999999999</v>
      </c>
      <c r="AM59" s="66" t="n">
        <v>0.0358150000000002</v>
      </c>
      <c r="AN59" s="67" t="n">
        <v>0.0358150000000002</v>
      </c>
    </row>
    <row r="60" customFormat="false" ht="15" hidden="false" customHeight="false" outlineLevel="0" collapsed="false">
      <c r="B60" s="61" t="n">
        <f aca="false">B59+1</f>
        <v>2069</v>
      </c>
      <c r="C60" s="62" t="n">
        <v>0.018</v>
      </c>
      <c r="D60" s="63" t="n">
        <f aca="false">(1+W60)/(1+Prix!$G126)-1</f>
        <v>0.0179747945504973</v>
      </c>
      <c r="E60" s="63" t="n">
        <f aca="false">(1+X60)/(1+Prix!$G126)-1</f>
        <v>0.018</v>
      </c>
      <c r="F60" s="63" t="n">
        <f aca="false">(1+Y60)/(1+Prix!$G126)-1</f>
        <v>0.018</v>
      </c>
      <c r="G60" s="63" t="n">
        <f aca="false">(1+Z60)/(1+Prix!$G126)-1</f>
        <v>0.018</v>
      </c>
      <c r="H60" s="63" t="n">
        <f aca="false">(1+AA60)/(1+Prix!$G126)-1</f>
        <v>0.0176904176904178</v>
      </c>
      <c r="I60" s="63" t="n">
        <f aca="false">(1+AB60)/(1+Prix!$G126)-1</f>
        <v>0.018</v>
      </c>
      <c r="J60" s="63" t="n">
        <f aca="false">(1+AC60)/(1+Prix!$G126)-1</f>
        <v>0.018</v>
      </c>
      <c r="K60" s="63" t="n">
        <f aca="false">(1+AD60)/(1+Prix!$G126)-1</f>
        <v>0.018</v>
      </c>
      <c r="L60" s="63" t="n">
        <f aca="false">(1+AE60)/(1+Prix!$G126)-1</f>
        <v>0.0176904176904176</v>
      </c>
      <c r="M60" s="63" t="n">
        <f aca="false">(1+AF60)/(1+Prix!$G126)-1</f>
        <v>0.018</v>
      </c>
      <c r="N60" s="63" t="n">
        <f aca="false">(1+AG60)/(1+Prix!$G126)-1</f>
        <v>0.018</v>
      </c>
      <c r="O60" s="63" t="n">
        <f aca="false">(1+AH60)/(1+Prix!$G126)-1</f>
        <v>0.018</v>
      </c>
      <c r="P60" s="63" t="n">
        <f aca="false">(1+AI60)/(1+Prix!$G126)-1</f>
        <v>0.018</v>
      </c>
      <c r="Q60" s="63" t="n">
        <f aca="false">(1+AJ60)/(1+Prix!$G126)-1</f>
        <v>0.018</v>
      </c>
      <c r="R60" s="63" t="n">
        <f aca="false">(1+AK60)/(1+Prix!$G126)-1</f>
        <v>0.018</v>
      </c>
      <c r="S60" s="63" t="n">
        <f aca="false">(1+AL60)/(1+Prix!$G126)-1</f>
        <v>0.018</v>
      </c>
      <c r="T60" s="64" t="n">
        <f aca="false">(1+AM60)/(1+Prix!$G126)-1</f>
        <v>0.018</v>
      </c>
      <c r="U60" s="65" t="n">
        <f aca="false">(1+AN60)/(1+Prix!$G126)-1</f>
        <v>0.018</v>
      </c>
      <c r="V60" s="62" t="n">
        <f aca="false">(1+C60)*(1+Prix!G126)-1</f>
        <v>0.0358150000000002</v>
      </c>
      <c r="W60" s="66" t="n">
        <v>0.035789353455131</v>
      </c>
      <c r="X60" s="66" t="n">
        <v>0.0358150000000002</v>
      </c>
      <c r="Y60" s="66" t="n">
        <v>0.0358150000000002</v>
      </c>
      <c r="Z60" s="66" t="n">
        <v>0.0358150000000002</v>
      </c>
      <c r="AA60" s="66" t="n">
        <v>0.0355000000000001</v>
      </c>
      <c r="AB60" s="66" t="n">
        <v>0.0358150000000002</v>
      </c>
      <c r="AC60" s="66" t="n">
        <v>0.0358150000000002</v>
      </c>
      <c r="AD60" s="66" t="n">
        <v>0.0358150000000002</v>
      </c>
      <c r="AE60" s="66" t="n">
        <v>0.0354999999999999</v>
      </c>
      <c r="AF60" s="66" t="n">
        <v>0.0358150000000002</v>
      </c>
      <c r="AG60" s="66" t="n">
        <v>0.0358150000000002</v>
      </c>
      <c r="AH60" s="66" t="n">
        <v>0.0358150000000002</v>
      </c>
      <c r="AI60" s="66" t="n">
        <v>0.0358150000000002</v>
      </c>
      <c r="AJ60" s="66" t="n">
        <v>0.0358150000000002</v>
      </c>
      <c r="AK60" s="66" t="n">
        <v>0.0358150000000002</v>
      </c>
      <c r="AL60" s="66" t="n">
        <v>0.0358150000000002</v>
      </c>
      <c r="AM60" s="66" t="n">
        <v>0.0358150000000002</v>
      </c>
      <c r="AN60" s="67" t="n">
        <v>0.0358150000000002</v>
      </c>
    </row>
    <row r="61" customFormat="false" ht="15.75" hidden="false" customHeight="false" outlineLevel="0" collapsed="false">
      <c r="B61" s="68" t="n">
        <f aca="false">B60+1</f>
        <v>2070</v>
      </c>
      <c r="C61" s="69" t="n">
        <v>0.018</v>
      </c>
      <c r="D61" s="70" t="n">
        <f aca="false">(1+W61)/(1+Prix!$G127)-1</f>
        <v>0.0179782822403249</v>
      </c>
      <c r="E61" s="70" t="n">
        <f aca="false">(1+X61)/(1+Prix!$G127)-1</f>
        <v>0.018</v>
      </c>
      <c r="F61" s="70" t="n">
        <f aca="false">(1+Y61)/(1+Prix!$G127)-1</f>
        <v>0.018</v>
      </c>
      <c r="G61" s="70" t="n">
        <f aca="false">(1+Z61)/(1+Prix!$G127)-1</f>
        <v>0.018</v>
      </c>
      <c r="H61" s="70" t="n">
        <f aca="false">(1+AA61)/(1+Prix!$G127)-1</f>
        <v>0.0176904176904176</v>
      </c>
      <c r="I61" s="70" t="n">
        <f aca="false">(1+AB61)/(1+Prix!$G127)-1</f>
        <v>0.018</v>
      </c>
      <c r="J61" s="70" t="n">
        <f aca="false">(1+AC61)/(1+Prix!$G127)-1</f>
        <v>0.018</v>
      </c>
      <c r="K61" s="70" t="n">
        <f aca="false">(1+AD61)/(1+Prix!$G127)-1</f>
        <v>0.0179999999999998</v>
      </c>
      <c r="L61" s="70" t="n">
        <f aca="false">(1+AE61)/(1+Prix!$G127)-1</f>
        <v>0.017690417690418</v>
      </c>
      <c r="M61" s="70" t="n">
        <f aca="false">(1+AF61)/(1+Prix!$G127)-1</f>
        <v>0.018</v>
      </c>
      <c r="N61" s="70" t="n">
        <f aca="false">(1+AG61)/(1+Prix!$G127)-1</f>
        <v>0.018</v>
      </c>
      <c r="O61" s="70" t="n">
        <f aca="false">(1+AH61)/(1+Prix!$G127)-1</f>
        <v>0.018</v>
      </c>
      <c r="P61" s="70" t="n">
        <f aca="false">(1+AI61)/(1+Prix!$G127)-1</f>
        <v>0.018</v>
      </c>
      <c r="Q61" s="70" t="n">
        <f aca="false">(1+AJ61)/(1+Prix!$G127)-1</f>
        <v>0.018</v>
      </c>
      <c r="R61" s="70" t="n">
        <f aca="false">(1+AK61)/(1+Prix!$G127)-1</f>
        <v>0.0179999999999998</v>
      </c>
      <c r="S61" s="70" t="n">
        <f aca="false">(1+AL61)/(1+Prix!$G127)-1</f>
        <v>0.018</v>
      </c>
      <c r="T61" s="71" t="n">
        <f aca="false">(1+AM61)/(1+Prix!$G127)-1</f>
        <v>0.0179999999999998</v>
      </c>
      <c r="U61" s="72" t="n">
        <f aca="false">(1+AN61)/(1+Prix!$G127)-1</f>
        <v>0.0180000000000002</v>
      </c>
      <c r="V61" s="69" t="n">
        <f aca="false">(1+C61)*(1+Prix!G127)-1</f>
        <v>0.0358150000000002</v>
      </c>
      <c r="W61" s="73" t="n">
        <v>0.0357929021795307</v>
      </c>
      <c r="X61" s="73" t="n">
        <v>0.0358150000000002</v>
      </c>
      <c r="Y61" s="73" t="n">
        <v>0.0358150000000002</v>
      </c>
      <c r="Z61" s="73" t="n">
        <v>0.0358150000000002</v>
      </c>
      <c r="AA61" s="73" t="n">
        <v>0.0354999999999999</v>
      </c>
      <c r="AB61" s="73" t="n">
        <v>0.0358150000000002</v>
      </c>
      <c r="AC61" s="73" t="n">
        <v>0.0358150000000002</v>
      </c>
      <c r="AD61" s="73" t="n">
        <v>0.0358149999999999</v>
      </c>
      <c r="AE61" s="73" t="n">
        <v>0.0355000000000003</v>
      </c>
      <c r="AF61" s="73" t="n">
        <v>0.0358150000000002</v>
      </c>
      <c r="AG61" s="73" t="n">
        <v>0.0358150000000002</v>
      </c>
      <c r="AH61" s="73" t="n">
        <v>0.0358150000000002</v>
      </c>
      <c r="AI61" s="73" t="n">
        <v>0.0358150000000002</v>
      </c>
      <c r="AJ61" s="73" t="n">
        <v>0.0358150000000002</v>
      </c>
      <c r="AK61" s="73" t="n">
        <v>0.0358149999999999</v>
      </c>
      <c r="AL61" s="73" t="n">
        <v>0.0358150000000002</v>
      </c>
      <c r="AM61" s="73" t="n">
        <v>0.0358149999999999</v>
      </c>
      <c r="AN61" s="74" t="n">
        <v>0.0358150000000004</v>
      </c>
    </row>
  </sheetData>
  <mergeCells count="2">
    <mergeCell ref="C4:U4"/>
    <mergeCell ref="V4:A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AN62"/>
  <sheetViews>
    <sheetView showFormulas="false" showGridLines="true" showRowColHeaders="true" showZeros="true" rightToLeft="false" tabSelected="false" showOutlineSymbols="true" defaultGridColor="true" view="normal" topLeftCell="A39" colorId="64" zoomScale="100" zoomScaleNormal="100" zoomScalePageLayoutView="100" workbookViewId="0">
      <selection pane="topLeft" activeCell="G58" activeCellId="1" sqref="A1:N6 G58"/>
    </sheetView>
  </sheetViews>
  <sheetFormatPr defaultRowHeight="12.7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1" width="10.85"/>
    <col collapsed="false" customWidth="true" hidden="false" outlineLevel="0" max="4" min="4" style="1" width="11.71"/>
    <col collapsed="false" customWidth="true" hidden="false" outlineLevel="0" max="1025" min="5" style="1" width="10.85"/>
  </cols>
  <sheetData>
    <row r="1" customFormat="false" ht="23.25" hidden="false" customHeight="false" outlineLevel="0" collapsed="false">
      <c r="B1" s="38" t="s">
        <v>31</v>
      </c>
      <c r="C1" s="36"/>
      <c r="D1" s="37"/>
      <c r="E1" s="37"/>
      <c r="F1" s="37"/>
      <c r="G1" s="37"/>
      <c r="H1" s="37"/>
      <c r="I1" s="37"/>
      <c r="J1" s="37"/>
      <c r="K1" s="37"/>
      <c r="L1" s="37"/>
      <c r="M1" s="37"/>
      <c r="N1" s="37"/>
      <c r="O1" s="37"/>
      <c r="P1" s="37"/>
      <c r="Q1" s="37"/>
      <c r="R1" s="37"/>
      <c r="S1" s="37"/>
      <c r="T1" s="37"/>
      <c r="U1" s="37"/>
      <c r="V1" s="37"/>
    </row>
    <row r="3" customFormat="false" ht="15.75" hidden="false" customHeight="false" outlineLevel="0" collapsed="false">
      <c r="B3" s="39" t="s">
        <v>55</v>
      </c>
      <c r="C3" s="40"/>
      <c r="D3" s="41"/>
      <c r="E3" s="41"/>
      <c r="F3" s="41"/>
      <c r="G3" s="41"/>
      <c r="H3" s="41"/>
      <c r="I3" s="41"/>
      <c r="J3" s="37"/>
      <c r="K3" s="37"/>
      <c r="L3" s="37"/>
      <c r="M3" s="37"/>
      <c r="N3" s="37"/>
      <c r="O3" s="37"/>
      <c r="P3" s="37"/>
      <c r="Q3" s="37"/>
      <c r="R3" s="37"/>
      <c r="S3" s="37"/>
      <c r="T3" s="37"/>
      <c r="U3" s="37"/>
      <c r="V3" s="37"/>
    </row>
    <row r="4" customFormat="false" ht="27.75" hidden="false" customHeight="true" outlineLevel="0" collapsed="false">
      <c r="B4" s="43" t="s">
        <v>33</v>
      </c>
      <c r="C4" s="44" t="s">
        <v>34</v>
      </c>
      <c r="D4" s="44"/>
      <c r="E4" s="44"/>
      <c r="F4" s="44"/>
      <c r="G4" s="44"/>
      <c r="H4" s="44"/>
      <c r="I4" s="44"/>
      <c r="J4" s="44"/>
      <c r="K4" s="44"/>
      <c r="L4" s="44"/>
      <c r="M4" s="44"/>
      <c r="N4" s="44"/>
      <c r="O4" s="44"/>
      <c r="P4" s="44"/>
      <c r="Q4" s="44"/>
      <c r="R4" s="44"/>
      <c r="S4" s="44"/>
      <c r="T4" s="44"/>
      <c r="U4" s="44"/>
      <c r="V4" s="45" t="s">
        <v>35</v>
      </c>
      <c r="W4" s="45"/>
      <c r="X4" s="45"/>
      <c r="Y4" s="45"/>
      <c r="Z4" s="45"/>
      <c r="AA4" s="45"/>
      <c r="AB4" s="45"/>
      <c r="AC4" s="45"/>
      <c r="AD4" s="45"/>
      <c r="AE4" s="45"/>
      <c r="AF4" s="45"/>
      <c r="AG4" s="45"/>
      <c r="AH4" s="45"/>
      <c r="AI4" s="45"/>
      <c r="AJ4" s="45"/>
      <c r="AK4" s="45"/>
      <c r="AL4" s="45"/>
      <c r="AM4" s="45"/>
      <c r="AN4" s="45"/>
    </row>
    <row r="5" s="46" customFormat="true" ht="44.25" hidden="false" customHeight="true" outlineLevel="0" collapsed="false">
      <c r="B5" s="47"/>
      <c r="C5" s="48" t="s">
        <v>36</v>
      </c>
      <c r="D5" s="49" t="str">
        <f aca="false">W5</f>
        <v>CNAVTS</v>
      </c>
      <c r="E5" s="49" t="str">
        <f aca="false">X5</f>
        <v>MSA SA </v>
      </c>
      <c r="F5" s="49" t="str">
        <f aca="false">Y5</f>
        <v>FPE civils</v>
      </c>
      <c r="G5" s="49" t="str">
        <f aca="false">Z5</f>
        <v>FPE militaires</v>
      </c>
      <c r="H5" s="49" t="str">
        <f aca="false">AA5</f>
        <v>FSPOEIE</v>
      </c>
      <c r="I5" s="49" t="str">
        <f aca="false">AB5</f>
        <v>CNRACL</v>
      </c>
      <c r="J5" s="49" t="str">
        <f aca="false">AC5</f>
        <v>CANSSM</v>
      </c>
      <c r="K5" s="49" t="str">
        <f aca="false">AD5</f>
        <v>SNCF</v>
      </c>
      <c r="L5" s="49" t="str">
        <f aca="false">AE5</f>
        <v>RATP</v>
      </c>
      <c r="M5" s="49" t="str">
        <f aca="false">AF5</f>
        <v>ENIM</v>
      </c>
      <c r="N5" s="49" t="str">
        <f aca="false">AG5</f>
        <v>CNIEG</v>
      </c>
      <c r="O5" s="49" t="str">
        <f aca="false">AH5</f>
        <v>CRPCEN</v>
      </c>
      <c r="P5" s="49" t="str">
        <f aca="false">AI5</f>
        <v>BDF</v>
      </c>
      <c r="Q5" s="49" t="str">
        <f aca="false">AJ5</f>
        <v>MSA EXA </v>
      </c>
      <c r="R5" s="49" t="str">
        <f aca="false">AK5</f>
        <v>RSI AVIC</v>
      </c>
      <c r="S5" s="49" t="str">
        <f aca="false">AL5</f>
        <v>RSI AVA</v>
      </c>
      <c r="T5" s="50" t="str">
        <f aca="false">AM5</f>
        <v>CNAVPL</v>
      </c>
      <c r="U5" s="51" t="str">
        <f aca="false">AN5</f>
        <v>CNBF</v>
      </c>
      <c r="V5" s="48" t="str">
        <f aca="false">C5</f>
        <v>SMPT Ensemble</v>
      </c>
      <c r="W5" s="49" t="s">
        <v>37</v>
      </c>
      <c r="X5" s="49" t="s">
        <v>38</v>
      </c>
      <c r="Y5" s="49" t="s">
        <v>39</v>
      </c>
      <c r="Z5" s="49" t="s">
        <v>40</v>
      </c>
      <c r="AA5" s="49" t="s">
        <v>41</v>
      </c>
      <c r="AB5" s="49" t="s">
        <v>42</v>
      </c>
      <c r="AC5" s="49" t="s">
        <v>43</v>
      </c>
      <c r="AD5" s="49" t="s">
        <v>44</v>
      </c>
      <c r="AE5" s="49" t="s">
        <v>45</v>
      </c>
      <c r="AF5" s="49" t="s">
        <v>46</v>
      </c>
      <c r="AG5" s="49" t="s">
        <v>47</v>
      </c>
      <c r="AH5" s="49" t="s">
        <v>48</v>
      </c>
      <c r="AI5" s="49" t="s">
        <v>49</v>
      </c>
      <c r="AJ5" s="49" t="s">
        <v>50</v>
      </c>
      <c r="AK5" s="49" t="s">
        <v>51</v>
      </c>
      <c r="AL5" s="49" t="s">
        <v>52</v>
      </c>
      <c r="AM5" s="49" t="s">
        <v>53</v>
      </c>
      <c r="AN5" s="52" t="s">
        <v>54</v>
      </c>
    </row>
    <row r="6" customFormat="false" ht="15" hidden="false" customHeight="false" outlineLevel="0" collapsed="false">
      <c r="B6" s="53" t="n">
        <v>2015</v>
      </c>
      <c r="C6" s="75"/>
      <c r="D6" s="76"/>
      <c r="E6" s="76"/>
      <c r="F6" s="76"/>
      <c r="G6" s="76"/>
      <c r="H6" s="76"/>
      <c r="I6" s="76"/>
      <c r="J6" s="76"/>
      <c r="K6" s="76"/>
      <c r="L6" s="76"/>
      <c r="M6" s="76"/>
      <c r="N6" s="76"/>
      <c r="O6" s="76"/>
      <c r="P6" s="76"/>
      <c r="Q6" s="76"/>
      <c r="R6" s="76"/>
      <c r="S6" s="76"/>
      <c r="T6" s="77"/>
      <c r="U6" s="78"/>
      <c r="V6" s="58"/>
      <c r="W6" s="59"/>
      <c r="X6" s="59"/>
      <c r="Y6" s="59"/>
      <c r="Z6" s="59"/>
      <c r="AA6" s="59"/>
      <c r="AB6" s="59"/>
      <c r="AC6" s="59"/>
      <c r="AD6" s="59"/>
      <c r="AE6" s="59"/>
      <c r="AF6" s="59"/>
      <c r="AG6" s="59"/>
      <c r="AH6" s="59"/>
      <c r="AI6" s="59"/>
      <c r="AJ6" s="59"/>
      <c r="AK6" s="59"/>
      <c r="AL6" s="59"/>
      <c r="AM6" s="59"/>
      <c r="AN6" s="60"/>
    </row>
    <row r="7" customFormat="false" ht="15" hidden="false" customHeight="false" outlineLevel="0" collapsed="false">
      <c r="B7" s="61" t="n">
        <f aca="false">B6+1</f>
        <v>2016</v>
      </c>
      <c r="C7" s="62" t="n">
        <v>0.0126383467232996</v>
      </c>
      <c r="D7" s="63" t="n">
        <f aca="false">(1+W7)/(1+Prix!$H73)-1</f>
        <v>0.0121744340932739</v>
      </c>
      <c r="E7" s="63" t="n">
        <f aca="false">(1+X7)/(1+Prix!$H73)-1</f>
        <v>0.0119760479041917</v>
      </c>
      <c r="F7" s="63" t="n">
        <f aca="false">(1+Y7)/(1+Prix!$H73)-1</f>
        <v>-0.00199600798403199</v>
      </c>
      <c r="G7" s="63" t="n">
        <f aca="false">(1+Z7)/(1+Prix!$H73)-1</f>
        <v>0.012898377996009</v>
      </c>
      <c r="H7" s="63" t="n">
        <f aca="false">(1+AA7)/(1+Prix!$H73)-1</f>
        <v>0.0129999999999999</v>
      </c>
      <c r="I7" s="63" t="n">
        <f aca="false">(1+AB7)/(1+Prix!$H73)-1</f>
        <v>0.00980585453733274</v>
      </c>
      <c r="J7" s="63" t="n">
        <f aca="false">(1+AC7)/(1+Prix!$H73)-1</f>
        <v>0.010392728919159</v>
      </c>
      <c r="K7" s="63" t="n">
        <f aca="false">(1+AD7)/(1+Prix!$H73)-1</f>
        <v>0.00699401197604788</v>
      </c>
      <c r="L7" s="63" t="n">
        <f aca="false">(1+AE7)/(1+Prix!$H73)-1</f>
        <v>-0.00341549887608106</v>
      </c>
      <c r="M7" s="63" t="n">
        <f aca="false">(1+AF7)/(1+Prix!$H73)-1</f>
        <v>-0.00518306348662612</v>
      </c>
      <c r="N7" s="63" t="n">
        <f aca="false">(1+AG7)/(1+Prix!$H73)-1</f>
        <v>-0.00234814617770418</v>
      </c>
      <c r="O7" s="63" t="n">
        <f aca="false">(1+AH7)/(1+Prix!$H73)-1</f>
        <v>0.01</v>
      </c>
      <c r="P7" s="63" t="n">
        <f aca="false">(1+AI7)/(1+Prix!$H73)-1</f>
        <v>0.0129999999999999</v>
      </c>
      <c r="Q7" s="63" t="n">
        <f aca="false">(1+AJ7)/(1+Prix!$H73)-1</f>
        <v>0.0129999999999999</v>
      </c>
      <c r="R7" s="63" t="n">
        <f aca="false">(1+AK7)/(1+Prix!$H73)-1</f>
        <v>-0.00199600798403199</v>
      </c>
      <c r="S7" s="63" t="n">
        <f aca="false">(1+AL7)/(1+Prix!$H73)-1</f>
        <v>-0.00199600798403199</v>
      </c>
      <c r="T7" s="64" t="n">
        <f aca="false">(1+AM7)/(1+Prix!$H73)-1</f>
        <v>-0.000998003992016105</v>
      </c>
      <c r="U7" s="65" t="n">
        <f aca="false">(1+AN7)/(1+Prix!$H73)-1</f>
        <v>-0.00199600798403199</v>
      </c>
      <c r="V7" s="62" t="n">
        <f aca="false">(1+C7)*(1+Prix!G73)-1</f>
        <v>0.0146636234167461</v>
      </c>
      <c r="W7" s="66" t="n">
        <v>0.0141987829614605</v>
      </c>
      <c r="X7" s="66" t="n">
        <v>0.014</v>
      </c>
      <c r="Y7" s="66" t="n">
        <v>0</v>
      </c>
      <c r="Z7" s="66" t="n">
        <v>0.014924174752001</v>
      </c>
      <c r="AA7" s="66" t="n">
        <v>0.015026</v>
      </c>
      <c r="AB7" s="66" t="n">
        <v>0.0118254662464075</v>
      </c>
      <c r="AC7" s="66" t="n">
        <v>0.0124135143769972</v>
      </c>
      <c r="AD7" s="66" t="n">
        <v>0.00900799999999991</v>
      </c>
      <c r="AE7" s="66" t="n">
        <v>-0.00142232987383317</v>
      </c>
      <c r="AF7" s="66" t="n">
        <v>-0.00319342961359936</v>
      </c>
      <c r="AG7" s="66" t="n">
        <v>-0.000352842470059622</v>
      </c>
      <c r="AH7" s="66" t="n">
        <v>0.0120199999999999</v>
      </c>
      <c r="AI7" s="66" t="n">
        <v>0.015026</v>
      </c>
      <c r="AJ7" s="66" t="n">
        <v>0.015026</v>
      </c>
      <c r="AK7" s="66" t="n">
        <v>0</v>
      </c>
      <c r="AL7" s="66" t="n">
        <v>0</v>
      </c>
      <c r="AM7" s="66" t="n">
        <v>0.00099999999999989</v>
      </c>
      <c r="AN7" s="67" t="n">
        <v>0</v>
      </c>
    </row>
    <row r="8" customFormat="false" ht="15" hidden="false" customHeight="false" outlineLevel="0" collapsed="false">
      <c r="B8" s="61" t="n">
        <f aca="false">B7+1</f>
        <v>2017</v>
      </c>
      <c r="C8" s="62" t="n">
        <v>0.01</v>
      </c>
      <c r="D8" s="63" t="n">
        <f aca="false">(1+W8)/(1+Prix!$H74)-1</f>
        <v>0.00689562089579776</v>
      </c>
      <c r="E8" s="63" t="n">
        <f aca="false">(1+X8)/(1+Prix!$H74)-1</f>
        <v>0.00990099009900991</v>
      </c>
      <c r="F8" s="63" t="n">
        <f aca="false">(1+Y8)/(1+Prix!$H74)-1</f>
        <v>0.0177925997332316</v>
      </c>
      <c r="G8" s="63" t="n">
        <f aca="false">(1+Z8)/(1+Prix!$H74)-1</f>
        <v>0.017369654366207</v>
      </c>
      <c r="H8" s="63" t="n">
        <f aca="false">(1+AA8)/(1+Prix!$H74)-1</f>
        <v>0.0158913205089464</v>
      </c>
      <c r="I8" s="63" t="n">
        <f aca="false">(1+AB8)/(1+Prix!$H74)-1</f>
        <v>0.00665960006042687</v>
      </c>
      <c r="J8" s="63" t="n">
        <f aca="false">(1+AC8)/(1+Prix!$H74)-1</f>
        <v>0.00326226105736982</v>
      </c>
      <c r="K8" s="63" t="n">
        <f aca="false">(1+AD8)/(1+Prix!$H74)-1</f>
        <v>0.00600396039603957</v>
      </c>
      <c r="L8" s="63" t="n">
        <f aca="false">(1+AE8)/(1+Prix!$H74)-1</f>
        <v>-0.000194137060764987</v>
      </c>
      <c r="M8" s="63" t="n">
        <f aca="false">(1+AF8)/(1+Prix!$H74)-1</f>
        <v>0.00300990099009901</v>
      </c>
      <c r="N8" s="63" t="n">
        <f aca="false">(1+AG8)/(1+Prix!$H74)-1</f>
        <v>0.0098618662339407</v>
      </c>
      <c r="O8" s="63" t="n">
        <f aca="false">(1+AH8)/(1+Prix!$H74)-1</f>
        <v>0.01</v>
      </c>
      <c r="P8" s="63" t="n">
        <f aca="false">(1+AI8)/(1+Prix!$H74)-1</f>
        <v>0.00700198019801968</v>
      </c>
      <c r="Q8" s="63" t="n">
        <f aca="false">(1+AJ8)/(1+Prix!$H74)-1</f>
        <v>-0.0338770961967046</v>
      </c>
      <c r="R8" s="63" t="n">
        <f aca="false">(1+AK8)/(1+Prix!$H74)-1</f>
        <v>0.00135190124956885</v>
      </c>
      <c r="S8" s="63" t="n">
        <f aca="false">(1+AL8)/(1+Prix!$H74)-1</f>
        <v>0.00113682605077381</v>
      </c>
      <c r="T8" s="64" t="n">
        <f aca="false">(1+AM8)/(1+Prix!$H74)-1</f>
        <v>-0.00201561219582513</v>
      </c>
      <c r="U8" s="65" t="n">
        <f aca="false">(1+AN8)/(1+Prix!$H74)-1</f>
        <v>0.024660796066811</v>
      </c>
      <c r="V8" s="62" t="n">
        <f aca="false">(1+C8)*(1+Prix!G74)-1</f>
        <v>0.0201</v>
      </c>
      <c r="W8" s="66" t="n">
        <v>0.0169645771047557</v>
      </c>
      <c r="X8" s="66" t="n">
        <v>0.02</v>
      </c>
      <c r="Y8" s="66" t="n">
        <v>0.0279705257305638</v>
      </c>
      <c r="Z8" s="66" t="n">
        <v>0.027543350909869</v>
      </c>
      <c r="AA8" s="66" t="n">
        <v>0.0260502337140358</v>
      </c>
      <c r="AB8" s="66" t="n">
        <v>0.0167261960610312</v>
      </c>
      <c r="AC8" s="66" t="n">
        <v>0.0132948836679436</v>
      </c>
      <c r="AD8" s="66" t="n">
        <v>0.0160640000000001</v>
      </c>
      <c r="AE8" s="66" t="n">
        <v>0.00980392156862742</v>
      </c>
      <c r="AF8" s="66" t="n">
        <v>0.0130399999999999</v>
      </c>
      <c r="AG8" s="66" t="n">
        <v>0.0199604848962802</v>
      </c>
      <c r="AH8" s="66" t="n">
        <v>0.0201</v>
      </c>
      <c r="AI8" s="66" t="n">
        <v>0.017072</v>
      </c>
      <c r="AJ8" s="66" t="n">
        <v>-0.0242158671586716</v>
      </c>
      <c r="AK8" s="66" t="n">
        <v>0.0113654202620646</v>
      </c>
      <c r="AL8" s="66" t="n">
        <v>0.0111481943112814</v>
      </c>
      <c r="AM8" s="66" t="n">
        <v>0.00796423168221661</v>
      </c>
      <c r="AN8" s="67" t="n">
        <v>0.034907404027479</v>
      </c>
    </row>
    <row r="9" customFormat="false" ht="15" hidden="false" customHeight="false" outlineLevel="0" collapsed="false">
      <c r="B9" s="61" t="n">
        <f aca="false">B8+1</f>
        <v>2018</v>
      </c>
      <c r="C9" s="62" t="n">
        <v>0.011</v>
      </c>
      <c r="D9" s="63" t="n">
        <f aca="false">(1+W9)/(1+Prix!$H75)-1</f>
        <v>0.00986193293885607</v>
      </c>
      <c r="E9" s="63" t="n">
        <f aca="false">(1+X9)/(1+Prix!$H75)-1</f>
        <v>0.00986193293885607</v>
      </c>
      <c r="F9" s="63" t="n">
        <f aca="false">(1+Y9)/(1+Prix!$H75)-1</f>
        <v>-0.000863086840880878</v>
      </c>
      <c r="G9" s="63" t="n">
        <f aca="false">(1+Z9)/(1+Prix!$H75)-1</f>
        <v>-0.00134538228476477</v>
      </c>
      <c r="H9" s="63" t="n">
        <f aca="false">(1+AA9)/(1+Prix!$H75)-1</f>
        <v>0.0122037687218617</v>
      </c>
      <c r="I9" s="63" t="n">
        <f aca="false">(1+AB9)/(1+Prix!$H75)-1</f>
        <v>-0.00582093856065846</v>
      </c>
      <c r="J9" s="63" t="n">
        <f aca="false">(1+AC9)/(1+Prix!$H75)-1</f>
        <v>0.0168721319609555</v>
      </c>
      <c r="K9" s="63" t="n">
        <f aca="false">(1+AD9)/(1+Prix!$H75)-1</f>
        <v>0.0163811993436944</v>
      </c>
      <c r="L9" s="63" t="n">
        <f aca="false">(1+AE9)/(1+Prix!$H75)-1</f>
        <v>0.00404748009816847</v>
      </c>
      <c r="M9" s="63" t="n">
        <f aca="false">(1+AF9)/(1+Prix!$H75)-1</f>
        <v>0.0133562552980284</v>
      </c>
      <c r="N9" s="63" t="n">
        <f aca="false">(1+AG9)/(1+Prix!$H75)-1</f>
        <v>0.00748190911513946</v>
      </c>
      <c r="O9" s="63" t="n">
        <f aca="false">(1+AH9)/(1+Prix!$H75)-1</f>
        <v>0.0109999999999999</v>
      </c>
      <c r="P9" s="63" t="n">
        <f aca="false">(1+AI9)/(1+Prix!$H75)-1</f>
        <v>0.022431087435026</v>
      </c>
      <c r="Q9" s="63" t="n">
        <f aca="false">(1+AJ9)/(1+Prix!$H75)-1</f>
        <v>-0.0156541656189688</v>
      </c>
      <c r="R9" s="63" t="n">
        <f aca="false">(1+AK9)/(1+Prix!$H75)-1</f>
        <v>0.0149011312613085</v>
      </c>
      <c r="S9" s="63" t="n">
        <f aca="false">(1+AL9)/(1+Prix!$H75)-1</f>
        <v>0.0144629590985459</v>
      </c>
      <c r="T9" s="64" t="n">
        <f aca="false">(1+AM9)/(1+Prix!$H75)-1</f>
        <v>0.00832162933802638</v>
      </c>
      <c r="U9" s="65" t="n">
        <f aca="false">(1+AN9)/(1+Prix!$H75)-1</f>
        <v>0.0291048618107592</v>
      </c>
      <c r="V9" s="62" t="n">
        <f aca="false">(1+C9)*(1+Prix!G75)-1</f>
        <v>0.0251539999999999</v>
      </c>
      <c r="W9" s="66" t="n">
        <v>0.024</v>
      </c>
      <c r="X9" s="66" t="n">
        <v>0.024</v>
      </c>
      <c r="Y9" s="66" t="n">
        <v>0.0131248299433469</v>
      </c>
      <c r="Z9" s="66" t="n">
        <v>0.0126357823632486</v>
      </c>
      <c r="AA9" s="66" t="n">
        <v>0.0263746214839677</v>
      </c>
      <c r="AB9" s="66" t="n">
        <v>0.00809756829949238</v>
      </c>
      <c r="AC9" s="66" t="n">
        <v>0.0311083418084088</v>
      </c>
      <c r="AD9" s="66" t="n">
        <v>0.0306105361345061</v>
      </c>
      <c r="AE9" s="66" t="n">
        <v>0.0181041448195429</v>
      </c>
      <c r="AF9" s="66" t="n">
        <v>0.0275432428722009</v>
      </c>
      <c r="AG9" s="66" t="n">
        <v>0.0215866558427513</v>
      </c>
      <c r="AH9" s="66" t="n">
        <v>0.0251539999999999</v>
      </c>
      <c r="AI9" s="66" t="n">
        <v>0.0367451226591164</v>
      </c>
      <c r="AJ9" s="66" t="n">
        <v>-0.0018733239376344</v>
      </c>
      <c r="AK9" s="66" t="n">
        <v>0.029109747098967</v>
      </c>
      <c r="AL9" s="66" t="n">
        <v>0.0286654405259255</v>
      </c>
      <c r="AM9" s="66" t="n">
        <v>0.0224381321487588</v>
      </c>
      <c r="AN9" s="67" t="n">
        <v>0.0435123298761098</v>
      </c>
    </row>
    <row r="10" customFormat="false" ht="15" hidden="false" customHeight="false" outlineLevel="0" collapsed="false">
      <c r="B10" s="61" t="n">
        <f aca="false">B9+1</f>
        <v>2019</v>
      </c>
      <c r="C10" s="62" t="n">
        <v>0.011</v>
      </c>
      <c r="D10" s="63" t="n">
        <f aca="false">(1+W10)/(1+Prix!$H76)-1</f>
        <v>0.0108695652173911</v>
      </c>
      <c r="E10" s="63" t="n">
        <f aca="false">(1+X10)/(1+Prix!$H76)-1</f>
        <v>0.0108695652173911</v>
      </c>
      <c r="F10" s="63" t="n">
        <f aca="false">(1+Y10)/(1+Prix!$H76)-1</f>
        <v>0.00546261235884682</v>
      </c>
      <c r="G10" s="63" t="n">
        <f aca="false">(1+Z10)/(1+Prix!$H76)-1</f>
        <v>0.00457618851852293</v>
      </c>
      <c r="H10" s="63" t="n">
        <f aca="false">(1+AA10)/(1+Prix!$H76)-1</f>
        <v>0.0158459812829119</v>
      </c>
      <c r="I10" s="63" t="n">
        <f aca="false">(1+AB10)/(1+Prix!$H76)-1</f>
        <v>0.00542359979489571</v>
      </c>
      <c r="J10" s="63" t="n">
        <f aca="false">(1+AC10)/(1+Prix!$H76)-1</f>
        <v>0.0163199106865646</v>
      </c>
      <c r="K10" s="63" t="n">
        <f aca="false">(1+AD10)/(1+Prix!$H76)-1</f>
        <v>0.02407106594931</v>
      </c>
      <c r="L10" s="63" t="n">
        <f aca="false">(1+AE10)/(1+Prix!$H76)-1</f>
        <v>0.00807096361481552</v>
      </c>
      <c r="M10" s="63" t="n">
        <f aca="false">(1+AF10)/(1+Prix!$H76)-1</f>
        <v>0.0210232353958892</v>
      </c>
      <c r="N10" s="63" t="n">
        <f aca="false">(1+AG10)/(1+Prix!$H76)-1</f>
        <v>0.0174201428341993</v>
      </c>
      <c r="O10" s="63" t="n">
        <f aca="false">(1+AH10)/(1+Prix!$H76)-1</f>
        <v>0.0109999999999999</v>
      </c>
      <c r="P10" s="63" t="n">
        <f aca="false">(1+AI10)/(1+Prix!$H76)-1</f>
        <v>0.0281348400205377</v>
      </c>
      <c r="Q10" s="63" t="n">
        <f aca="false">(1+AJ10)/(1+Prix!$H76)-1</f>
        <v>-0.00278130155899758</v>
      </c>
      <c r="R10" s="63" t="n">
        <f aca="false">(1+AK10)/(1+Prix!$H76)-1</f>
        <v>0.00864457353692361</v>
      </c>
      <c r="S10" s="63" t="n">
        <f aca="false">(1+AL10)/(1+Prix!$H76)-1</f>
        <v>0.00864258454842237</v>
      </c>
      <c r="T10" s="64" t="n">
        <f aca="false">(1+AM10)/(1+Prix!$H76)-1</f>
        <v>0.015944300128413</v>
      </c>
      <c r="U10" s="65" t="n">
        <f aca="false">(1+AN10)/(1+Prix!$H76)-1</f>
        <v>0.0332493727110184</v>
      </c>
      <c r="V10" s="62" t="n">
        <f aca="false">(1+C10)*(1+Prix!G76)-1</f>
        <v>0.0231319999999999</v>
      </c>
      <c r="W10" s="66" t="n">
        <v>0.0229999999999999</v>
      </c>
      <c r="X10" s="66" t="n">
        <v>0.0229999999999999</v>
      </c>
      <c r="Y10" s="66" t="n">
        <v>0.0175281637071529</v>
      </c>
      <c r="Z10" s="66" t="n">
        <v>0.0166311027807453</v>
      </c>
      <c r="AA10" s="66" t="n">
        <v>0.0280361330583068</v>
      </c>
      <c r="AB10" s="66" t="n">
        <v>0.0174886829924346</v>
      </c>
      <c r="AC10" s="66" t="n">
        <v>0.0285157496148034</v>
      </c>
      <c r="AD10" s="66" t="n">
        <v>0.0363599187407018</v>
      </c>
      <c r="AE10" s="66" t="n">
        <v>0.0201678151781932</v>
      </c>
      <c r="AF10" s="66" t="n">
        <v>0.03327551422064</v>
      </c>
      <c r="AG10" s="66" t="n">
        <v>0.0296291845482097</v>
      </c>
      <c r="AH10" s="66" t="n">
        <v>0.0231319999999999</v>
      </c>
      <c r="AI10" s="66" t="n">
        <v>0.040472458100784</v>
      </c>
      <c r="AJ10" s="66" t="n">
        <v>0.00918532282229445</v>
      </c>
      <c r="AK10" s="66" t="n">
        <v>0.0207483084193667</v>
      </c>
      <c r="AL10" s="66" t="n">
        <v>0.0207462955630036</v>
      </c>
      <c r="AM10" s="66" t="n">
        <v>0.0281356317299539</v>
      </c>
      <c r="AN10" s="67" t="n">
        <v>0.0456483651835506</v>
      </c>
    </row>
    <row r="11" customFormat="false" ht="15" hidden="false" customHeight="false" outlineLevel="0" collapsed="false">
      <c r="B11" s="61" t="n">
        <f aca="false">B10+1</f>
        <v>2020</v>
      </c>
      <c r="C11" s="62" t="n">
        <v>0.008</v>
      </c>
      <c r="D11" s="63" t="n">
        <f aca="false">(1+W11)/(1+Prix!$H77)-1</f>
        <v>0.0118226600985223</v>
      </c>
      <c r="E11" s="63" t="n">
        <f aca="false">(1+X11)/(1+Prix!$H77)-1</f>
        <v>0.0118226600985223</v>
      </c>
      <c r="F11" s="63" t="n">
        <f aca="false">(1+Y11)/(1+Prix!$H77)-1</f>
        <v>0.0061680141318099</v>
      </c>
      <c r="G11" s="63" t="n">
        <f aca="false">(1+Z11)/(1+Prix!$H77)-1</f>
        <v>0.00527394026843031</v>
      </c>
      <c r="H11" s="63" t="n">
        <f aca="false">(1+AA11)/(1+Prix!$H77)-1</f>
        <v>0.00822277623864243</v>
      </c>
      <c r="I11" s="63" t="n">
        <f aca="false">(1+AB11)/(1+Prix!$H77)-1</f>
        <v>-0.004551276134653</v>
      </c>
      <c r="J11" s="63" t="n">
        <f aca="false">(1+AC11)/(1+Prix!$H77)-1</f>
        <v>0.00218062996030488</v>
      </c>
      <c r="K11" s="63" t="n">
        <f aca="false">(1+AD11)/(1+Prix!$H77)-1</f>
        <v>0.0163861374665728</v>
      </c>
      <c r="L11" s="63" t="n">
        <f aca="false">(1+AE11)/(1+Prix!$H77)-1</f>
        <v>0.000415355721739452</v>
      </c>
      <c r="M11" s="63" t="n">
        <f aca="false">(1+AF11)/(1+Prix!$H77)-1</f>
        <v>0.0133611787241126</v>
      </c>
      <c r="N11" s="63" t="n">
        <f aca="false">(1+AG11)/(1+Prix!$H77)-1</f>
        <v>0.0104760857173747</v>
      </c>
      <c r="O11" s="63" t="n">
        <f aca="false">(1+AH11)/(1+Prix!$H77)-1</f>
        <v>0.00800000000000001</v>
      </c>
      <c r="P11" s="63" t="n">
        <f aca="false">(1+AI11)/(1+Prix!$H77)-1</f>
        <v>0.020419415789853</v>
      </c>
      <c r="Q11" s="63" t="n">
        <f aca="false">(1+AJ11)/(1+Prix!$H77)-1</f>
        <v>-0.0104439605293234</v>
      </c>
      <c r="R11" s="63" t="n">
        <f aca="false">(1+AK11)/(1+Prix!$H77)-1</f>
        <v>0.00682023435557655</v>
      </c>
      <c r="S11" s="63" t="n">
        <f aca="false">(1+AL11)/(1+Prix!$H77)-1</f>
        <v>0.00714283724324805</v>
      </c>
      <c r="T11" s="64" t="n">
        <f aca="false">(1+AM11)/(1+Prix!$H77)-1</f>
        <v>0.00833972073676859</v>
      </c>
      <c r="U11" s="65" t="n">
        <f aca="false">(1+AN11)/(1+Prix!$H77)-1</f>
        <v>0.0254955675327071</v>
      </c>
      <c r="V11" s="62" t="n">
        <f aca="false">(1+C11)*(1+Prix!G77)-1</f>
        <v>0.0231199999999998</v>
      </c>
      <c r="W11" s="66" t="n">
        <v>0.0269999999999999</v>
      </c>
      <c r="X11" s="66" t="n">
        <v>0.0269999999999999</v>
      </c>
      <c r="Y11" s="66" t="n">
        <v>0.0212605343437871</v>
      </c>
      <c r="Z11" s="66" t="n">
        <v>0.0203530493724566</v>
      </c>
      <c r="AA11" s="66" t="n">
        <v>0.0233461178822221</v>
      </c>
      <c r="AB11" s="66" t="n">
        <v>0.010380454723327</v>
      </c>
      <c r="AC11" s="66" t="n">
        <v>0.0172133394097094</v>
      </c>
      <c r="AD11" s="66" t="n">
        <v>0.0316319295285712</v>
      </c>
      <c r="AE11" s="66" t="n">
        <v>0.0154215860575655</v>
      </c>
      <c r="AF11" s="66" t="n">
        <v>0.0285615964049741</v>
      </c>
      <c r="AG11" s="66" t="n">
        <v>0.0256332270031352</v>
      </c>
      <c r="AH11" s="66" t="n">
        <v>0.0231199999999998</v>
      </c>
      <c r="AI11" s="66" t="n">
        <v>0.0357257070267007</v>
      </c>
      <c r="AJ11" s="66" t="n">
        <v>0.00439938006273666</v>
      </c>
      <c r="AK11" s="66" t="n">
        <v>0.02192253787091</v>
      </c>
      <c r="AL11" s="66" t="n">
        <v>0.0222499798018967</v>
      </c>
      <c r="AM11" s="66" t="n">
        <v>0.02346481654782</v>
      </c>
      <c r="AN11" s="67" t="n">
        <v>0.0408780010456975</v>
      </c>
    </row>
    <row r="12" customFormat="false" ht="15" hidden="false" customHeight="false" outlineLevel="0" collapsed="false">
      <c r="B12" s="61" t="n">
        <f aca="false">B11+1</f>
        <v>2021</v>
      </c>
      <c r="C12" s="62" t="n">
        <v>0.009</v>
      </c>
      <c r="D12" s="63" t="n">
        <f aca="false">(1+W12)/(1+Prix!$H78)-1</f>
        <v>0.0122850122850122</v>
      </c>
      <c r="E12" s="63" t="n">
        <f aca="false">(1+X12)/(1+Prix!$H78)-1</f>
        <v>0.0122850122850122</v>
      </c>
      <c r="F12" s="63" t="n">
        <f aca="false">(1+Y12)/(1+Prix!$H78)-1</f>
        <v>-0.00492005554410535</v>
      </c>
      <c r="G12" s="63" t="n">
        <f aca="false">(1+Z12)/(1+Prix!$H78)-1</f>
        <v>-0.00578117264161582</v>
      </c>
      <c r="H12" s="63" t="n">
        <f aca="false">(1+AA12)/(1+Prix!$H78)-1</f>
        <v>0.0143570427615563</v>
      </c>
      <c r="I12" s="63" t="n">
        <f aca="false">(1+AB12)/(1+Prix!$H78)-1</f>
        <v>-0.00730655616550202</v>
      </c>
      <c r="J12" s="63" t="n">
        <f aca="false">(1+AC12)/(1+Prix!$H78)-1</f>
        <v>0.0105241271160728</v>
      </c>
      <c r="K12" s="63" t="n">
        <f aca="false">(1+AD12)/(1+Prix!$H78)-1</f>
        <v>0.0213071025779727</v>
      </c>
      <c r="L12" s="63" t="n">
        <f aca="false">(1+AE12)/(1+Prix!$H78)-1</f>
        <v>0.00716559003665873</v>
      </c>
      <c r="M12" s="63" t="n">
        <f aca="false">(1+AF12)/(1+Prix!$H78)-1</f>
        <v>0.019111832681558</v>
      </c>
      <c r="N12" s="63" t="n">
        <f aca="false">(1+AG12)/(1+Prix!$H78)-1</f>
        <v>0.0164543595865745</v>
      </c>
      <c r="O12" s="63" t="n">
        <f aca="false">(1+AH12)/(1+Prix!$H78)-1</f>
        <v>0.0089999999999999</v>
      </c>
      <c r="P12" s="63" t="n">
        <f aca="false">(1+AI12)/(1+Prix!$H78)-1</f>
        <v>0.0239414264536695</v>
      </c>
      <c r="Q12" s="63" t="n">
        <f aca="false">(1+AJ12)/(1+Prix!$H78)-1</f>
        <v>0.0132014906527507</v>
      </c>
      <c r="R12" s="63" t="n">
        <f aca="false">(1+AK12)/(1+Prix!$H78)-1</f>
        <v>0.00628784394368798</v>
      </c>
      <c r="S12" s="63" t="n">
        <f aca="false">(1+AL12)/(1+Prix!$H78)-1</f>
        <v>0.00628784394368775</v>
      </c>
      <c r="T12" s="64" t="n">
        <f aca="false">(1+AM12)/(1+Prix!$H78)-1</f>
        <v>0.018077197636688</v>
      </c>
      <c r="U12" s="65" t="n">
        <f aca="false">(1+AN12)/(1+Prix!$H78)-1</f>
        <v>0.0285948227319281</v>
      </c>
      <c r="V12" s="62" t="n">
        <f aca="false">(1+C12)*(1+Prix!G78)-1</f>
        <v>0.0266575</v>
      </c>
      <c r="W12" s="66" t="n">
        <v>0.03</v>
      </c>
      <c r="X12" s="66" t="n">
        <v>0.03</v>
      </c>
      <c r="Y12" s="66" t="n">
        <v>0.0124938434838728</v>
      </c>
      <c r="Z12" s="66" t="n">
        <v>0.011617656837156</v>
      </c>
      <c r="AA12" s="66" t="n">
        <v>0.0321082910098835</v>
      </c>
      <c r="AB12" s="66" t="n">
        <v>0.0100655791016018</v>
      </c>
      <c r="AC12" s="66" t="n">
        <v>0.0282082993406041</v>
      </c>
      <c r="AD12" s="66" t="n">
        <v>0.0391799768730874</v>
      </c>
      <c r="AE12" s="66" t="n">
        <v>0.0247909878623003</v>
      </c>
      <c r="AF12" s="66" t="n">
        <v>0.0369462897534853</v>
      </c>
      <c r="AG12" s="66" t="n">
        <v>0.0342423108793397</v>
      </c>
      <c r="AH12" s="66" t="n">
        <v>0.0266575</v>
      </c>
      <c r="AI12" s="66" t="n">
        <v>0.0418604014166089</v>
      </c>
      <c r="AJ12" s="66" t="n">
        <v>0.0309325167391739</v>
      </c>
      <c r="AK12" s="66" t="n">
        <v>0.0238978812127026</v>
      </c>
      <c r="AL12" s="66" t="n">
        <v>0.0238978812127024</v>
      </c>
      <c r="AM12" s="66" t="n">
        <v>0.0358935485953302</v>
      </c>
      <c r="AN12" s="67" t="n">
        <v>0.0465952321297369</v>
      </c>
    </row>
    <row r="13" customFormat="false" ht="15" hidden="false" customHeight="false" outlineLevel="0" collapsed="false">
      <c r="B13" s="61" t="n">
        <f aca="false">B12+1</f>
        <v>2022</v>
      </c>
      <c r="C13" s="62" t="n">
        <v>0.01</v>
      </c>
      <c r="D13" s="63" t="n">
        <f aca="false">(1+W13)/(1+Prix!$H79)-1</f>
        <v>0.0122850122850122</v>
      </c>
      <c r="E13" s="63" t="n">
        <f aca="false">(1+X13)/(1+Prix!$H79)-1</f>
        <v>0.0122850122850122</v>
      </c>
      <c r="F13" s="63" t="n">
        <f aca="false">(1+Y13)/(1+Prix!$H79)-1</f>
        <v>-0.00690662180714907</v>
      </c>
      <c r="G13" s="63" t="n">
        <f aca="false">(1+Z13)/(1+Prix!$H79)-1</f>
        <v>-0.00743765254104567</v>
      </c>
      <c r="H13" s="63" t="n">
        <f aca="false">(1+AA13)/(1+Prix!$H79)-1</f>
        <v>0.0171124904699274</v>
      </c>
      <c r="I13" s="63" t="n">
        <f aca="false">(1+AB13)/(1+Prix!$H79)-1</f>
        <v>-0.00651907700505483</v>
      </c>
      <c r="J13" s="63" t="n">
        <f aca="false">(1+AC13)/(1+Prix!$H79)-1</f>
        <v>0.0178863517051111</v>
      </c>
      <c r="K13" s="63" t="n">
        <f aca="false">(1+AD13)/(1+Prix!$H79)-1</f>
        <v>0.0228181541170094</v>
      </c>
      <c r="L13" s="63" t="n">
        <f aca="false">(1+AE13)/(1+Prix!$H79)-1</f>
        <v>0.010565133493458</v>
      </c>
      <c r="M13" s="63" t="n">
        <f aca="false">(1+AF13)/(1+Prix!$H79)-1</f>
        <v>0.021465220050717</v>
      </c>
      <c r="N13" s="63" t="n">
        <f aca="false">(1+AG13)/(1+Prix!$H79)-1</f>
        <v>0.0190457610521231</v>
      </c>
      <c r="O13" s="63" t="n">
        <f aca="false">(1+AH13)/(1+Prix!$H79)-1</f>
        <v>0.01</v>
      </c>
      <c r="P13" s="63" t="n">
        <f aca="false">(1+AI13)/(1+Prix!$H79)-1</f>
        <v>0.0259637258211391</v>
      </c>
      <c r="Q13" s="63" t="n">
        <f aca="false">(1+AJ13)/(1+Prix!$H79)-1</f>
        <v>0.0147005497192554</v>
      </c>
      <c r="R13" s="63" t="n">
        <f aca="false">(1+AK13)/(1+Prix!$H79)-1</f>
        <v>0.00929749810148528</v>
      </c>
      <c r="S13" s="63" t="n">
        <f aca="false">(1+AL13)/(1+Prix!$H79)-1</f>
        <v>0.00933319293042922</v>
      </c>
      <c r="T13" s="64" t="n">
        <f aca="false">(1+AM13)/(1+Prix!$H79)-1</f>
        <v>0.0195012367644345</v>
      </c>
      <c r="U13" s="65" t="n">
        <f aca="false">(1+AN13)/(1+Prix!$H79)-1</f>
        <v>0.0292078568761698</v>
      </c>
      <c r="V13" s="62" t="n">
        <f aca="false">(1+C13)*(1+Prix!G79)-1</f>
        <v>0.0276750000000001</v>
      </c>
      <c r="W13" s="66" t="n">
        <v>0.03</v>
      </c>
      <c r="X13" s="66" t="n">
        <v>0.03</v>
      </c>
      <c r="Y13" s="66" t="n">
        <v>0.0104725123112259</v>
      </c>
      <c r="Z13" s="66" t="n">
        <v>0.00993218853948608</v>
      </c>
      <c r="AA13" s="66" t="n">
        <v>0.0349119590531513</v>
      </c>
      <c r="AB13" s="66" t="n">
        <v>0.0108668391473568</v>
      </c>
      <c r="AC13" s="66" t="n">
        <v>0.0356993628599507</v>
      </c>
      <c r="AD13" s="66" t="n">
        <v>0.0407174718140571</v>
      </c>
      <c r="AE13" s="66" t="n">
        <v>0.0282500233295937</v>
      </c>
      <c r="AF13" s="66" t="n">
        <v>0.0393408614016046</v>
      </c>
      <c r="AG13" s="66" t="n">
        <v>0.0368790618705352</v>
      </c>
      <c r="AH13" s="66" t="n">
        <v>0.0276750000000001</v>
      </c>
      <c r="AI13" s="66" t="n">
        <v>0.0439180910230093</v>
      </c>
      <c r="AJ13" s="66" t="n">
        <v>0.0324578093393424</v>
      </c>
      <c r="AK13" s="66" t="n">
        <v>0.0269602043182613</v>
      </c>
      <c r="AL13" s="66" t="n">
        <v>0.0269965238067118</v>
      </c>
      <c r="AM13" s="66" t="n">
        <v>0.0373425084078123</v>
      </c>
      <c r="AN13" s="67" t="n">
        <v>0.0472189943715029</v>
      </c>
    </row>
    <row r="14" customFormat="false" ht="15" hidden="false" customHeight="false" outlineLevel="0" collapsed="false">
      <c r="B14" s="61" t="n">
        <f aca="false">B13+1</f>
        <v>2023</v>
      </c>
      <c r="C14" s="62" t="n">
        <v>0.0119</v>
      </c>
      <c r="D14" s="63" t="n">
        <f aca="false">(1+W14)/(1+Prix!$H80)-1</f>
        <v>0.00849980368072001</v>
      </c>
      <c r="E14" s="63" t="n">
        <f aca="false">(1+X14)/(1+Prix!$H80)-1</f>
        <v>0.0119</v>
      </c>
      <c r="F14" s="63" t="n">
        <f aca="false">(1+Y14)/(1+Prix!$H80)-1</f>
        <v>0.0119</v>
      </c>
      <c r="G14" s="63" t="n">
        <f aca="false">(1+Z14)/(1+Prix!$H80)-1</f>
        <v>0.0119</v>
      </c>
      <c r="H14" s="63" t="n">
        <f aca="false">(1+AA14)/(1+Prix!$H80)-1</f>
        <v>0.00361349929581545</v>
      </c>
      <c r="I14" s="63" t="n">
        <f aca="false">(1+AB14)/(1+Prix!$H80)-1</f>
        <v>0.0119</v>
      </c>
      <c r="J14" s="63" t="n">
        <f aca="false">(1+AC14)/(1+Prix!$H80)-1</f>
        <v>0.00728075175206944</v>
      </c>
      <c r="K14" s="63" t="n">
        <f aca="false">(1+AD14)/(1+Prix!$H80)-1</f>
        <v>0.00800000000000001</v>
      </c>
      <c r="L14" s="63" t="n">
        <f aca="false">(1+AE14)/(1+Prix!$H80)-1</f>
        <v>-0.0021937521937524</v>
      </c>
      <c r="M14" s="63" t="n">
        <f aca="false">(1+AF14)/(1+Prix!$H80)-1</f>
        <v>0.00750000000000006</v>
      </c>
      <c r="N14" s="63" t="n">
        <f aca="false">(1+AG14)/(1+Prix!$H80)-1</f>
        <v>0.00535403378431476</v>
      </c>
      <c r="O14" s="63" t="n">
        <f aca="false">(1+AH14)/(1+Prix!$H80)-1</f>
        <v>0.0119</v>
      </c>
      <c r="P14" s="63" t="n">
        <f aca="false">(1+AI14)/(1+Prix!$H80)-1</f>
        <v>0.0117000000000003</v>
      </c>
      <c r="Q14" s="63" t="n">
        <f aca="false">(1+AJ14)/(1+Prix!$H80)-1</f>
        <v>0</v>
      </c>
      <c r="R14" s="63" t="n">
        <f aca="false">(1+AK14)/(1+Prix!$H80)-1</f>
        <v>0.0103365561824269</v>
      </c>
      <c r="S14" s="63" t="n">
        <f aca="false">(1+AL14)/(1+Prix!$H80)-1</f>
        <v>0.0103603652861282</v>
      </c>
      <c r="T14" s="64" t="n">
        <f aca="false">(1+AM14)/(1+Prix!$H80)-1</f>
        <v>0.00527833794322397</v>
      </c>
      <c r="U14" s="65" t="n">
        <f aca="false">(1+AN14)/(1+Prix!$H80)-1</f>
        <v>0.0123133771089183</v>
      </c>
      <c r="V14" s="62" t="n">
        <f aca="false">(1+C14)*(1+Prix!G80)-1</f>
        <v>0.0296082500000001</v>
      </c>
      <c r="W14" s="66" t="n">
        <v>0.0261485502451326</v>
      </c>
      <c r="X14" s="66" t="n">
        <v>0.0296082500000001</v>
      </c>
      <c r="Y14" s="66" t="n">
        <v>0.0296082500000001</v>
      </c>
      <c r="Z14" s="66" t="n">
        <v>0.0296082500000001</v>
      </c>
      <c r="AA14" s="66" t="n">
        <v>0.0211767355334922</v>
      </c>
      <c r="AB14" s="66" t="n">
        <v>0.0296082500000001</v>
      </c>
      <c r="AC14" s="66" t="n">
        <v>0.0249081649077307</v>
      </c>
      <c r="AD14" s="66" t="n">
        <v>0.0256400000000001</v>
      </c>
      <c r="AE14" s="66" t="n">
        <v>0.0152678571428571</v>
      </c>
      <c r="AF14" s="66" t="n">
        <v>0.02513125</v>
      </c>
      <c r="AG14" s="66" t="n">
        <v>0.0229477293755402</v>
      </c>
      <c r="AH14" s="66" t="n">
        <v>0.0296082500000001</v>
      </c>
      <c r="AI14" s="66" t="n">
        <v>0.0294047500000003</v>
      </c>
      <c r="AJ14" s="66" t="n">
        <v>0.0175000000000001</v>
      </c>
      <c r="AK14" s="66" t="n">
        <v>0.0280174459156195</v>
      </c>
      <c r="AL14" s="66" t="n">
        <v>0.0280416716786356</v>
      </c>
      <c r="AM14" s="66" t="n">
        <v>0.0228707088572304</v>
      </c>
      <c r="AN14" s="67" t="n">
        <v>0.0300288612083244</v>
      </c>
    </row>
    <row r="15" customFormat="false" ht="15" hidden="false" customHeight="false" outlineLevel="0" collapsed="false">
      <c r="B15" s="61" t="n">
        <f aca="false">B14+1</f>
        <v>2024</v>
      </c>
      <c r="C15" s="62" t="n">
        <v>0.0123</v>
      </c>
      <c r="D15" s="63" t="n">
        <f aca="false">(1+W15)/(1+Prix!$H81)-1</f>
        <v>0.0098087394351345</v>
      </c>
      <c r="E15" s="63" t="n">
        <f aca="false">(1+X15)/(1+Prix!$H81)-1</f>
        <v>0.0123</v>
      </c>
      <c r="F15" s="63" t="n">
        <f aca="false">(1+Y15)/(1+Prix!$H81)-1</f>
        <v>0.0123</v>
      </c>
      <c r="G15" s="63" t="n">
        <f aca="false">(1+Z15)/(1+Prix!$H81)-1</f>
        <v>0.0123</v>
      </c>
      <c r="H15" s="63" t="n">
        <f aca="false">(1+AA15)/(1+Prix!$H81)-1</f>
        <v>0.00485000101205957</v>
      </c>
      <c r="I15" s="63" t="n">
        <f aca="false">(1+AB15)/(1+Prix!$H81)-1</f>
        <v>0.0123</v>
      </c>
      <c r="J15" s="63" t="n">
        <f aca="false">(1+AC15)/(1+Prix!$H81)-1</f>
        <v>0.0041524974301097</v>
      </c>
      <c r="K15" s="63" t="n">
        <f aca="false">(1+AD15)/(1+Prix!$H81)-1</f>
        <v>0.00799999999999979</v>
      </c>
      <c r="L15" s="63" t="n">
        <f aca="false">(1+AE15)/(1+Prix!$H81)-1</f>
        <v>-0.000312000312000738</v>
      </c>
      <c r="M15" s="63" t="n">
        <f aca="false">(1+AF15)/(1+Prix!$H81)-1</f>
        <v>0.0083333333333333</v>
      </c>
      <c r="N15" s="63" t="n">
        <f aca="false">(1+AG15)/(1+Prix!$H81)-1</f>
        <v>0.00642580780827973</v>
      </c>
      <c r="O15" s="63" t="n">
        <f aca="false">(1+AH15)/(1+Prix!$H81)-1</f>
        <v>0.0123</v>
      </c>
      <c r="P15" s="63" t="n">
        <f aca="false">(1+AI15)/(1+Prix!$H81)-1</f>
        <v>0.0105</v>
      </c>
      <c r="Q15" s="63" t="n">
        <f aca="false">(1+AJ15)/(1+Prix!$H81)-1</f>
        <v>0</v>
      </c>
      <c r="R15" s="63" t="n">
        <f aca="false">(1+AK15)/(1+Prix!$H81)-1</f>
        <v>0.0111682780912135</v>
      </c>
      <c r="S15" s="63" t="n">
        <f aca="false">(1+AL15)/(1+Prix!$H81)-1</f>
        <v>0.011180182643064</v>
      </c>
      <c r="T15" s="64" t="n">
        <f aca="false">(1+AM15)/(1+Prix!$H81)-1</f>
        <v>0.00537002557021782</v>
      </c>
      <c r="U15" s="65" t="n">
        <f aca="false">(1+AN15)/(1+Prix!$H81)-1</f>
        <v>0.0123029048818826</v>
      </c>
      <c r="V15" s="62" t="n">
        <f aca="false">(1+C15)*(1+Prix!G81)-1</f>
        <v>0.0300152500000002</v>
      </c>
      <c r="W15" s="66" t="n">
        <v>0.0274803923752494</v>
      </c>
      <c r="X15" s="66" t="n">
        <v>0.0300152500000002</v>
      </c>
      <c r="Y15" s="66" t="n">
        <v>0.0300152500000002</v>
      </c>
      <c r="Z15" s="66" t="n">
        <v>0.0300152500000002</v>
      </c>
      <c r="AA15" s="66" t="n">
        <v>0.0224348760297708</v>
      </c>
      <c r="AB15" s="66" t="n">
        <v>0.0300152500000002</v>
      </c>
      <c r="AC15" s="66" t="n">
        <v>0.0217251661351368</v>
      </c>
      <c r="AD15" s="66" t="n">
        <v>0.0256399999999999</v>
      </c>
      <c r="AE15" s="66" t="n">
        <v>0.0171825396825394</v>
      </c>
      <c r="AF15" s="66" t="n">
        <v>0.0259791666666667</v>
      </c>
      <c r="AG15" s="66" t="n">
        <v>0.0240382594449247</v>
      </c>
      <c r="AH15" s="66" t="n">
        <v>0.0300152500000002</v>
      </c>
      <c r="AI15" s="66" t="n">
        <v>0.0281837499999999</v>
      </c>
      <c r="AJ15" s="66" t="n">
        <v>0.0174999999999999</v>
      </c>
      <c r="AK15" s="66" t="n">
        <v>0.0288637229578097</v>
      </c>
      <c r="AL15" s="66" t="n">
        <v>0.0288758358393177</v>
      </c>
      <c r="AM15" s="66" t="n">
        <v>0.0229640010176968</v>
      </c>
      <c r="AN15" s="67" t="n">
        <v>0.0300182057173155</v>
      </c>
    </row>
    <row r="16" customFormat="false" ht="15" hidden="false" customHeight="false" outlineLevel="0" collapsed="false">
      <c r="B16" s="61" t="n">
        <f aca="false">B15+1</f>
        <v>2025</v>
      </c>
      <c r="C16" s="62" t="n">
        <v>0.0128</v>
      </c>
      <c r="D16" s="63" t="n">
        <f aca="false">(1+W16)/(1+Prix!$H82)-1</f>
        <v>0.0110173882066995</v>
      </c>
      <c r="E16" s="63" t="n">
        <f aca="false">(1+X16)/(1+Prix!$H82)-1</f>
        <v>0.0127999999999999</v>
      </c>
      <c r="F16" s="63" t="n">
        <f aca="false">(1+Y16)/(1+Prix!$H82)-1</f>
        <v>0.0127999999999999</v>
      </c>
      <c r="G16" s="63" t="n">
        <f aca="false">(1+Z16)/(1+Prix!$H82)-1</f>
        <v>0.0127999999999999</v>
      </c>
      <c r="H16" s="63" t="n">
        <f aca="false">(1+AA16)/(1+Prix!$H82)-1</f>
        <v>0.00608650272830391</v>
      </c>
      <c r="I16" s="63" t="n">
        <f aca="false">(1+AB16)/(1+Prix!$H82)-1</f>
        <v>0.0127999999999999</v>
      </c>
      <c r="J16" s="63" t="n">
        <f aca="false">(1+AC16)/(1+Prix!$H82)-1</f>
        <v>0.00178324119628681</v>
      </c>
      <c r="K16" s="63" t="n">
        <f aca="false">(1+AD16)/(1+Prix!$H82)-1</f>
        <v>0.00799999999999979</v>
      </c>
      <c r="L16" s="63" t="n">
        <f aca="false">(1+AE16)/(1+Prix!$H82)-1</f>
        <v>0.00156975156975148</v>
      </c>
      <c r="M16" s="63" t="n">
        <f aca="false">(1+AF16)/(1+Prix!$H82)-1</f>
        <v>0.00916666666666677</v>
      </c>
      <c r="N16" s="63" t="n">
        <f aca="false">(1+AG16)/(1+Prix!$H82)-1</f>
        <v>0.00749758183224469</v>
      </c>
      <c r="O16" s="63" t="n">
        <f aca="false">(1+AH16)/(1+Prix!$H82)-1</f>
        <v>0.0127999999999999</v>
      </c>
      <c r="P16" s="63" t="n">
        <f aca="false">(1+AI16)/(1+Prix!$H82)-1</f>
        <v>0.0111000000000001</v>
      </c>
      <c r="Q16" s="63" t="n">
        <f aca="false">(1+AJ16)/(1+Prix!$H82)-1</f>
        <v>0</v>
      </c>
      <c r="R16" s="63" t="n">
        <f aca="false">(1+AK16)/(1+Prix!$H82)-1</f>
        <v>0.0105</v>
      </c>
      <c r="S16" s="63" t="n">
        <f aca="false">(1+AL16)/(1+Prix!$H82)-1</f>
        <v>0.0105</v>
      </c>
      <c r="T16" s="64" t="n">
        <f aca="false">(1+AM16)/(1+Prix!$H82)-1</f>
        <v>0.00576654976702984</v>
      </c>
      <c r="U16" s="65" t="n">
        <f aca="false">(1+AN16)/(1+Prix!$H82)-1</f>
        <v>0.00953710483116232</v>
      </c>
      <c r="V16" s="62" t="n">
        <f aca="false">(1+C16)*(1+Prix!G82)-1</f>
        <v>0.030524</v>
      </c>
      <c r="W16" s="66" t="n">
        <v>0.0287101925003168</v>
      </c>
      <c r="X16" s="66" t="n">
        <v>0.030524</v>
      </c>
      <c r="Y16" s="66" t="n">
        <v>0.030524</v>
      </c>
      <c r="Z16" s="66" t="n">
        <v>0.030524</v>
      </c>
      <c r="AA16" s="66" t="n">
        <v>0.0236930165260494</v>
      </c>
      <c r="AB16" s="66" t="n">
        <v>0.030524</v>
      </c>
      <c r="AC16" s="66" t="n">
        <v>0.0193144479172218</v>
      </c>
      <c r="AD16" s="66" t="n">
        <v>0.0256399999999999</v>
      </c>
      <c r="AE16" s="66" t="n">
        <v>0.0190972222222221</v>
      </c>
      <c r="AF16" s="66" t="n">
        <v>0.0268270833333335</v>
      </c>
      <c r="AG16" s="66" t="n">
        <v>0.0251287895143091</v>
      </c>
      <c r="AH16" s="66" t="n">
        <v>0.030524</v>
      </c>
      <c r="AI16" s="66" t="n">
        <v>0.0287942500000002</v>
      </c>
      <c r="AJ16" s="66" t="n">
        <v>0.0175000000000001</v>
      </c>
      <c r="AK16" s="66" t="n">
        <v>0.0281837499999999</v>
      </c>
      <c r="AL16" s="66" t="n">
        <v>0.0281837499999999</v>
      </c>
      <c r="AM16" s="66" t="n">
        <v>0.0233674643879529</v>
      </c>
      <c r="AN16" s="67" t="n">
        <v>0.0272040041657078</v>
      </c>
    </row>
    <row r="17" customFormat="false" ht="15" hidden="false" customHeight="false" outlineLevel="0" collapsed="false">
      <c r="B17" s="61" t="n">
        <f aca="false">B16+1</f>
        <v>2026</v>
      </c>
      <c r="C17" s="62" t="n">
        <v>0.0133</v>
      </c>
      <c r="D17" s="63" t="n">
        <f aca="false">(1+W17)/(1+Prix!$H83)-1</f>
        <v>0.0123561213945234</v>
      </c>
      <c r="E17" s="63" t="n">
        <f aca="false">(1+X17)/(1+Prix!$H83)-1</f>
        <v>0.0133000000000001</v>
      </c>
      <c r="F17" s="63" t="n">
        <f aca="false">(1+Y17)/(1+Prix!$H83)-1</f>
        <v>0.0133000000000001</v>
      </c>
      <c r="G17" s="63" t="n">
        <f aca="false">(1+Z17)/(1+Prix!$H83)-1</f>
        <v>0.0133000000000001</v>
      </c>
      <c r="H17" s="63" t="n">
        <f aca="false">(1+AA17)/(1+Prix!$H83)-1</f>
        <v>0.0073230044445487</v>
      </c>
      <c r="I17" s="63" t="n">
        <f aca="false">(1+AB17)/(1+Prix!$H83)-1</f>
        <v>0.0133000000000001</v>
      </c>
      <c r="J17" s="63" t="n">
        <f aca="false">(1+AC17)/(1+Prix!$H83)-1</f>
        <v>0.00149929342042587</v>
      </c>
      <c r="K17" s="63" t="n">
        <f aca="false">(1+AD17)/(1+Prix!$H83)-1</f>
        <v>0.00800000000000001</v>
      </c>
      <c r="L17" s="63" t="n">
        <f aca="false">(1+AE17)/(1+Prix!$H83)-1</f>
        <v>0.00345150345150347</v>
      </c>
      <c r="M17" s="63" t="n">
        <f aca="false">(1+AF17)/(1+Prix!$H83)-1</f>
        <v>0.01</v>
      </c>
      <c r="N17" s="63" t="n">
        <f aca="false">(1+AG17)/(1+Prix!$H83)-1</f>
        <v>0.00856935585620988</v>
      </c>
      <c r="O17" s="63" t="n">
        <f aca="false">(1+AH17)/(1+Prix!$H83)-1</f>
        <v>0.0133000000000001</v>
      </c>
      <c r="P17" s="63" t="n">
        <f aca="false">(1+AI17)/(1+Prix!$H83)-1</f>
        <v>0.0116000000000001</v>
      </c>
      <c r="Q17" s="63" t="n">
        <f aca="false">(1+AJ17)/(1+Prix!$H83)-1</f>
        <v>0</v>
      </c>
      <c r="R17" s="63" t="n">
        <f aca="false">(1+AK17)/(1+Prix!$H83)-1</f>
        <v>0.0111000000000001</v>
      </c>
      <c r="S17" s="63" t="n">
        <f aca="false">(1+AL17)/(1+Prix!$H83)-1</f>
        <v>0.0111000000000001</v>
      </c>
      <c r="T17" s="64" t="n">
        <f aca="false">(1+AM17)/(1+Prix!$H83)-1</f>
        <v>0.00609335727275728</v>
      </c>
      <c r="U17" s="65" t="n">
        <f aca="false">(1+AN17)/(1+Prix!$H83)-1</f>
        <v>0.0103175184267106</v>
      </c>
      <c r="V17" s="62" t="n">
        <f aca="false">(1+C17)*(1+Prix!G83)-1</f>
        <v>0.0310327500000001</v>
      </c>
      <c r="W17" s="66" t="n">
        <v>0.0300723535189276</v>
      </c>
      <c r="X17" s="66" t="n">
        <v>0.0310327500000001</v>
      </c>
      <c r="Y17" s="66" t="n">
        <v>0.0310327500000001</v>
      </c>
      <c r="Z17" s="66" t="n">
        <v>0.0310327500000001</v>
      </c>
      <c r="AA17" s="66" t="n">
        <v>0.0249511570223284</v>
      </c>
      <c r="AB17" s="66" t="n">
        <v>0.0310327500000001</v>
      </c>
      <c r="AC17" s="66" t="n">
        <v>0.0190255310552834</v>
      </c>
      <c r="AD17" s="66" t="n">
        <v>0.0256400000000001</v>
      </c>
      <c r="AE17" s="66" t="n">
        <v>0.0210119047619048</v>
      </c>
      <c r="AF17" s="66" t="n">
        <v>0.0276750000000001</v>
      </c>
      <c r="AG17" s="66" t="n">
        <v>0.0262193195836937</v>
      </c>
      <c r="AH17" s="66" t="n">
        <v>0.0310327500000001</v>
      </c>
      <c r="AI17" s="66" t="n">
        <v>0.0293030000000001</v>
      </c>
      <c r="AJ17" s="66" t="n">
        <v>0.0175000000000001</v>
      </c>
      <c r="AK17" s="66" t="n">
        <v>0.0287942500000002</v>
      </c>
      <c r="AL17" s="66" t="n">
        <v>0.0287942500000002</v>
      </c>
      <c r="AM17" s="66" t="n">
        <v>0.0236999910250306</v>
      </c>
      <c r="AN17" s="67" t="n">
        <v>0.0279980749991782</v>
      </c>
    </row>
    <row r="18" customFormat="false" ht="15" hidden="false" customHeight="false" outlineLevel="0" collapsed="false">
      <c r="B18" s="61" t="n">
        <f aca="false">B17+1</f>
        <v>2027</v>
      </c>
      <c r="C18" s="62" t="n">
        <v>0.0138</v>
      </c>
      <c r="D18" s="63" t="n">
        <f aca="false">(1+W18)/(1+Prix!$H84)-1</f>
        <v>0.0129056943751149</v>
      </c>
      <c r="E18" s="63" t="n">
        <f aca="false">(1+X18)/(1+Prix!$H84)-1</f>
        <v>0.0138</v>
      </c>
      <c r="F18" s="63" t="n">
        <f aca="false">(1+Y18)/(1+Prix!$H84)-1</f>
        <v>0.0138</v>
      </c>
      <c r="G18" s="63" t="n">
        <f aca="false">(1+Z18)/(1+Prix!$H84)-1</f>
        <v>0.0138</v>
      </c>
      <c r="H18" s="63" t="n">
        <f aca="false">(1+AA18)/(1+Prix!$H84)-1</f>
        <v>0.00855950616079282</v>
      </c>
      <c r="I18" s="63" t="n">
        <f aca="false">(1+AB18)/(1+Prix!$H84)-1</f>
        <v>0.0138</v>
      </c>
      <c r="J18" s="63" t="n">
        <f aca="false">(1+AC18)/(1+Prix!$H84)-1</f>
        <v>0.00281760065483128</v>
      </c>
      <c r="K18" s="63" t="n">
        <f aca="false">(1+AD18)/(1+Prix!$H84)-1</f>
        <v>0.00799999999999979</v>
      </c>
      <c r="L18" s="63" t="n">
        <f aca="false">(1+AE18)/(1+Prix!$H84)-1</f>
        <v>0.00533325533325524</v>
      </c>
      <c r="M18" s="63" t="n">
        <f aca="false">(1+AF18)/(1+Prix!$H84)-1</f>
        <v>0.0108333333333333</v>
      </c>
      <c r="N18" s="63" t="n">
        <f aca="false">(1+AG18)/(1+Prix!$H84)-1</f>
        <v>0.00964112988017507</v>
      </c>
      <c r="O18" s="63" t="n">
        <f aca="false">(1+AH18)/(1+Prix!$H84)-1</f>
        <v>0.0138</v>
      </c>
      <c r="P18" s="63" t="n">
        <f aca="false">(1+AI18)/(1+Prix!$H84)-1</f>
        <v>0.0122</v>
      </c>
      <c r="Q18" s="63" t="n">
        <f aca="false">(1+AJ18)/(1+Prix!$H84)-1</f>
        <v>0</v>
      </c>
      <c r="R18" s="63" t="n">
        <f aca="false">(1+AK18)/(1+Prix!$H84)-1</f>
        <v>0.0116000000000001</v>
      </c>
      <c r="S18" s="63" t="n">
        <f aca="false">(1+AL18)/(1+Prix!$H84)-1</f>
        <v>0.0116000000000001</v>
      </c>
      <c r="T18" s="64" t="n">
        <f aca="false">(1+AM18)/(1+Prix!$H84)-1</f>
        <v>0.00651310517539105</v>
      </c>
      <c r="U18" s="65" t="n">
        <f aca="false">(1+AN18)/(1+Prix!$H84)-1</f>
        <v>0.0110979320222588</v>
      </c>
      <c r="V18" s="62" t="n">
        <f aca="false">(1+C18)*(1+Prix!G84)-1</f>
        <v>0.0315415000000001</v>
      </c>
      <c r="W18" s="66" t="n">
        <v>0.0306315440266796</v>
      </c>
      <c r="X18" s="66" t="n">
        <v>0.0315415000000001</v>
      </c>
      <c r="Y18" s="66" t="n">
        <v>0.0315415000000001</v>
      </c>
      <c r="Z18" s="66" t="n">
        <v>0.0315415000000001</v>
      </c>
      <c r="AA18" s="66" t="n">
        <v>0.0262092975186068</v>
      </c>
      <c r="AB18" s="66" t="n">
        <v>0.0315415000000001</v>
      </c>
      <c r="AC18" s="66" t="n">
        <v>0.020366908666291</v>
      </c>
      <c r="AD18" s="66" t="n">
        <v>0.0256399999999999</v>
      </c>
      <c r="AE18" s="66" t="n">
        <v>0.0229265873015874</v>
      </c>
      <c r="AF18" s="66" t="n">
        <v>0.0285229166666667</v>
      </c>
      <c r="AG18" s="66" t="n">
        <v>0.0273098496530781</v>
      </c>
      <c r="AH18" s="66" t="n">
        <v>0.0315415000000001</v>
      </c>
      <c r="AI18" s="66" t="n">
        <v>0.0299135000000001</v>
      </c>
      <c r="AJ18" s="66" t="n">
        <v>0.0175000000000003</v>
      </c>
      <c r="AK18" s="66" t="n">
        <v>0.0293030000000001</v>
      </c>
      <c r="AL18" s="66" t="n">
        <v>0.0293030000000001</v>
      </c>
      <c r="AM18" s="66" t="n">
        <v>0.0241270845159605</v>
      </c>
      <c r="AN18" s="67" t="n">
        <v>0.0287921458326483</v>
      </c>
    </row>
    <row r="19" customFormat="false" ht="15" hidden="false" customHeight="false" outlineLevel="0" collapsed="false">
      <c r="B19" s="61" t="n">
        <f aca="false">B18+1</f>
        <v>2028</v>
      </c>
      <c r="C19" s="62" t="n">
        <v>0.0143</v>
      </c>
      <c r="D19" s="63" t="n">
        <f aca="false">(1+W19)/(1+Prix!$H85)-1</f>
        <v>0.0148166087869481</v>
      </c>
      <c r="E19" s="63" t="n">
        <f aca="false">(1+X19)/(1+Prix!$H85)-1</f>
        <v>0.0143</v>
      </c>
      <c r="F19" s="63" t="n">
        <f aca="false">(1+Y19)/(1+Prix!$H85)-1</f>
        <v>0.0143</v>
      </c>
      <c r="G19" s="63" t="n">
        <f aca="false">(1+Z19)/(1+Prix!$H85)-1</f>
        <v>0.0143</v>
      </c>
      <c r="H19" s="63" t="n">
        <f aca="false">(1+AA19)/(1+Prix!$H85)-1</f>
        <v>0.00979600787703716</v>
      </c>
      <c r="I19" s="63" t="n">
        <f aca="false">(1+AB19)/(1+Prix!$H85)-1</f>
        <v>0.0143</v>
      </c>
      <c r="J19" s="63" t="n">
        <f aca="false">(1+AC19)/(1+Prix!$H85)-1</f>
        <v>0.00318965061228216</v>
      </c>
      <c r="K19" s="63" t="n">
        <f aca="false">(1+AD19)/(1+Prix!$H85)-1</f>
        <v>0.00940000000000008</v>
      </c>
      <c r="L19" s="63" t="n">
        <f aca="false">(1+AE19)/(1+Prix!$H85)-1</f>
        <v>0.00721500721500723</v>
      </c>
      <c r="M19" s="63" t="n">
        <f aca="false">(1+AF19)/(1+Prix!$H85)-1</f>
        <v>0.0116666666666667</v>
      </c>
      <c r="N19" s="63" t="n">
        <f aca="false">(1+AG19)/(1+Prix!$H85)-1</f>
        <v>0.0107129039041396</v>
      </c>
      <c r="O19" s="63" t="n">
        <f aca="false">(1+AH19)/(1+Prix!$H85)-1</f>
        <v>0.0143</v>
      </c>
      <c r="P19" s="63" t="n">
        <f aca="false">(1+AI19)/(1+Prix!$H85)-1</f>
        <v>0.0127999999999999</v>
      </c>
      <c r="Q19" s="63" t="n">
        <f aca="false">(1+AJ19)/(1+Prix!$H85)-1</f>
        <v>0</v>
      </c>
      <c r="R19" s="63" t="n">
        <f aca="false">(1+AK19)/(1+Prix!$H85)-1</f>
        <v>0.0121999999999998</v>
      </c>
      <c r="S19" s="63" t="n">
        <f aca="false">(1+AL19)/(1+Prix!$H85)-1</f>
        <v>0.0121999999999998</v>
      </c>
      <c r="T19" s="64" t="n">
        <f aca="false">(1+AM19)/(1+Prix!$H85)-1</f>
        <v>0.00673688541358874</v>
      </c>
      <c r="U19" s="65" t="n">
        <f aca="false">(1+AN19)/(1+Prix!$H85)-1</f>
        <v>0.0118783456178071</v>
      </c>
      <c r="V19" s="62" t="n">
        <f aca="false">(1+C19)*(1+Prix!G85)-1</f>
        <v>0.0320502499999999</v>
      </c>
      <c r="W19" s="66" t="n">
        <v>0.0325758994407197</v>
      </c>
      <c r="X19" s="66" t="n">
        <v>0.0320502499999999</v>
      </c>
      <c r="Y19" s="66" t="n">
        <v>0.0320502499999999</v>
      </c>
      <c r="Z19" s="66" t="n">
        <v>0.0320502499999999</v>
      </c>
      <c r="AA19" s="66" t="n">
        <v>0.0274674380148854</v>
      </c>
      <c r="AB19" s="66" t="n">
        <v>0.0320502499999999</v>
      </c>
      <c r="AC19" s="66" t="n">
        <v>0.0207454694979972</v>
      </c>
      <c r="AD19" s="66" t="n">
        <v>0.0270645</v>
      </c>
      <c r="AE19" s="66" t="n">
        <v>0.0248412698412699</v>
      </c>
      <c r="AF19" s="66" t="n">
        <v>0.0293708333333333</v>
      </c>
      <c r="AG19" s="66" t="n">
        <v>0.0284003797224621</v>
      </c>
      <c r="AH19" s="66" t="n">
        <v>0.0320502499999999</v>
      </c>
      <c r="AI19" s="66" t="n">
        <v>0.030524</v>
      </c>
      <c r="AJ19" s="66" t="n">
        <v>0.0174999999999999</v>
      </c>
      <c r="AK19" s="66" t="n">
        <v>0.0299134999999999</v>
      </c>
      <c r="AL19" s="66" t="n">
        <v>0.0299134999999999</v>
      </c>
      <c r="AM19" s="66" t="n">
        <v>0.0243547809083267</v>
      </c>
      <c r="AN19" s="67" t="n">
        <v>0.0295862166661187</v>
      </c>
    </row>
    <row r="20" customFormat="false" ht="15" hidden="false" customHeight="false" outlineLevel="0" collapsed="false">
      <c r="B20" s="61" t="n">
        <f aca="false">B19+1</f>
        <v>2029</v>
      </c>
      <c r="C20" s="62" t="n">
        <v>0.0135</v>
      </c>
      <c r="D20" s="63" t="n">
        <f aca="false">(1+W20)/(1+Prix!$H86)-1</f>
        <v>0.0132661555905187</v>
      </c>
      <c r="E20" s="63" t="n">
        <f aca="false">(1+X20)/(1+Prix!$H86)-1</f>
        <v>0.0135000000000001</v>
      </c>
      <c r="F20" s="63" t="n">
        <f aca="false">(1+Y20)/(1+Prix!$H86)-1</f>
        <v>0.0135000000000001</v>
      </c>
      <c r="G20" s="63" t="n">
        <f aca="false">(1+Z20)/(1+Prix!$H86)-1</f>
        <v>0.0135000000000001</v>
      </c>
      <c r="H20" s="63" t="n">
        <f aca="false">(1+AA20)/(1+Prix!$H86)-1</f>
        <v>0.0110325095932815</v>
      </c>
      <c r="I20" s="63" t="n">
        <f aca="false">(1+AB20)/(1+Prix!$H86)-1</f>
        <v>0.0135000000000001</v>
      </c>
      <c r="J20" s="63" t="n">
        <f aca="false">(1+AC20)/(1+Prix!$H86)-1</f>
        <v>0.0132999999999999</v>
      </c>
      <c r="K20" s="63" t="n">
        <f aca="false">(1+AD20)/(1+Prix!$H86)-1</f>
        <v>0.0107999999999997</v>
      </c>
      <c r="L20" s="63" t="n">
        <f aca="false">(1+AE20)/(1+Prix!$H86)-1</f>
        <v>0.009096759096759</v>
      </c>
      <c r="M20" s="63" t="n">
        <f aca="false">(1+AF20)/(1+Prix!$H86)-1</f>
        <v>0.0124999999999997</v>
      </c>
      <c r="N20" s="63" t="n">
        <f aca="false">(1+AG20)/(1+Prix!$H86)-1</f>
        <v>0.0117846779281052</v>
      </c>
      <c r="O20" s="63" t="n">
        <f aca="false">(1+AH20)/(1+Prix!$H86)-1</f>
        <v>0.0135000000000001</v>
      </c>
      <c r="P20" s="63" t="n">
        <f aca="false">(1+AI20)/(1+Prix!$H86)-1</f>
        <v>0.0133000000000001</v>
      </c>
      <c r="Q20" s="63" t="n">
        <f aca="false">(1+AJ20)/(1+Prix!$H86)-1</f>
        <v>0.00332500000000024</v>
      </c>
      <c r="R20" s="63" t="n">
        <f aca="false">(1+AK20)/(1+Prix!$H86)-1</f>
        <v>0.0127999999999999</v>
      </c>
      <c r="S20" s="63" t="n">
        <f aca="false">(1+AL20)/(1+Prix!$H86)-1</f>
        <v>0.0127999999999999</v>
      </c>
      <c r="T20" s="64" t="n">
        <f aca="false">(1+AM20)/(1+Prix!$H86)-1</f>
        <v>0.00864467193851404</v>
      </c>
      <c r="U20" s="65" t="n">
        <f aca="false">(1+AN20)/(1+Prix!$H86)-1</f>
        <v>0.0126587592133554</v>
      </c>
      <c r="V20" s="62" t="n">
        <f aca="false">(1+C20)*(1+Prix!G86)-1</f>
        <v>0.0312362500000001</v>
      </c>
      <c r="W20" s="66" t="n">
        <v>0.0309983133133529</v>
      </c>
      <c r="X20" s="66" t="n">
        <v>0.0312362500000001</v>
      </c>
      <c r="Y20" s="66" t="n">
        <v>0.0312362500000001</v>
      </c>
      <c r="Z20" s="66" t="n">
        <v>0.0312362500000001</v>
      </c>
      <c r="AA20" s="66" t="n">
        <v>0.028725578511164</v>
      </c>
      <c r="AB20" s="66" t="n">
        <v>0.0312362500000001</v>
      </c>
      <c r="AC20" s="66" t="n">
        <v>0.0310327499999998</v>
      </c>
      <c r="AD20" s="66" t="n">
        <v>0.0284889999999998</v>
      </c>
      <c r="AE20" s="66" t="n">
        <v>0.0267559523809524</v>
      </c>
      <c r="AF20" s="66" t="n">
        <v>0.0302187499999997</v>
      </c>
      <c r="AG20" s="66" t="n">
        <v>0.0294909097918472</v>
      </c>
      <c r="AH20" s="66" t="n">
        <v>0.0312362500000001</v>
      </c>
      <c r="AI20" s="66" t="n">
        <v>0.0310327500000001</v>
      </c>
      <c r="AJ20" s="66" t="n">
        <v>0.0208831875000004</v>
      </c>
      <c r="AK20" s="66" t="n">
        <v>0.030524</v>
      </c>
      <c r="AL20" s="66" t="n">
        <v>0.030524</v>
      </c>
      <c r="AM20" s="66" t="n">
        <v>0.0262959536974381</v>
      </c>
      <c r="AN20" s="67" t="n">
        <v>0.0303802874995891</v>
      </c>
    </row>
    <row r="21" customFormat="false" ht="15" hidden="false" customHeight="false" outlineLevel="0" collapsed="false">
      <c r="B21" s="61" t="n">
        <f aca="false">B20+1</f>
        <v>2030</v>
      </c>
      <c r="C21" s="62" t="n">
        <v>0.014</v>
      </c>
      <c r="D21" s="63" t="n">
        <f aca="false">(1+W21)/(1+Prix!$H87)-1</f>
        <v>0.013607148803348</v>
      </c>
      <c r="E21" s="63" t="n">
        <f aca="false">(1+X21)/(1+Prix!$H87)-1</f>
        <v>0.014</v>
      </c>
      <c r="F21" s="63" t="n">
        <f aca="false">(1+Y21)/(1+Prix!$H87)-1</f>
        <v>0.014</v>
      </c>
      <c r="G21" s="63" t="n">
        <f aca="false">(1+Z21)/(1+Prix!$H87)-1</f>
        <v>0.014</v>
      </c>
      <c r="H21" s="63" t="n">
        <f aca="false">(1+AA21)/(1+Prix!$H87)-1</f>
        <v>0.0122690113095261</v>
      </c>
      <c r="I21" s="63" t="n">
        <f aca="false">(1+AB21)/(1+Prix!$H87)-1</f>
        <v>0.014</v>
      </c>
      <c r="J21" s="63" t="n">
        <f aca="false">(1+AC21)/(1+Prix!$H87)-1</f>
        <v>0.0139</v>
      </c>
      <c r="K21" s="63" t="n">
        <f aca="false">(1+AD21)/(1+Prix!$H87)-1</f>
        <v>0.0122</v>
      </c>
      <c r="L21" s="63" t="n">
        <f aca="false">(1+AE21)/(1+Prix!$H87)-1</f>
        <v>0.010978510978511</v>
      </c>
      <c r="M21" s="63" t="n">
        <f aca="false">(1+AF21)/(1+Prix!$H87)-1</f>
        <v>0.0133333333333334</v>
      </c>
      <c r="N21" s="63" t="n">
        <f aca="false">(1+AG21)/(1+Prix!$H87)-1</f>
        <v>0.01285645195207</v>
      </c>
      <c r="O21" s="63" t="n">
        <f aca="false">(1+AH21)/(1+Prix!$H87)-1</f>
        <v>0.014</v>
      </c>
      <c r="P21" s="63" t="n">
        <f aca="false">(1+AI21)/(1+Prix!$H87)-1</f>
        <v>0.0139000000000002</v>
      </c>
      <c r="Q21" s="63" t="n">
        <f aca="false">(1+AJ21)/(1+Prix!$H87)-1</f>
        <v>0.00694999999999957</v>
      </c>
      <c r="R21" s="63" t="n">
        <f aca="false">(1+AK21)/(1+Prix!$H87)-1</f>
        <v>0.0133000000000001</v>
      </c>
      <c r="S21" s="63" t="n">
        <f aca="false">(1+AL21)/(1+Prix!$H87)-1</f>
        <v>0.0133000000000001</v>
      </c>
      <c r="T21" s="64" t="n">
        <f aca="false">(1+AM21)/(1+Prix!$H87)-1</f>
        <v>0.0105841548035632</v>
      </c>
      <c r="U21" s="65" t="n">
        <f aca="false">(1+AN21)/(1+Prix!$H87)-1</f>
        <v>0.0134391728089036</v>
      </c>
      <c r="V21" s="62" t="n">
        <f aca="false">(1+C21)*(1+Prix!G87)-1</f>
        <v>0.0317450000000001</v>
      </c>
      <c r="W21" s="66" t="n">
        <v>0.0313452739074067</v>
      </c>
      <c r="X21" s="66" t="n">
        <v>0.0317450000000001</v>
      </c>
      <c r="Y21" s="66" t="n">
        <v>0.0317450000000001</v>
      </c>
      <c r="Z21" s="66" t="n">
        <v>0.0317450000000001</v>
      </c>
      <c r="AA21" s="66" t="n">
        <v>0.0299837190074428</v>
      </c>
      <c r="AB21" s="66" t="n">
        <v>0.0317450000000001</v>
      </c>
      <c r="AC21" s="66" t="n">
        <v>0.0316432500000001</v>
      </c>
      <c r="AD21" s="66" t="n">
        <v>0.0299135000000001</v>
      </c>
      <c r="AE21" s="66" t="n">
        <v>0.0286706349206349</v>
      </c>
      <c r="AF21" s="66" t="n">
        <v>0.0310666666666668</v>
      </c>
      <c r="AG21" s="66" t="n">
        <v>0.0305814398612312</v>
      </c>
      <c r="AH21" s="66" t="n">
        <v>0.0317450000000001</v>
      </c>
      <c r="AI21" s="66" t="n">
        <v>0.0316432500000003</v>
      </c>
      <c r="AJ21" s="66" t="n">
        <v>0.0245716249999997</v>
      </c>
      <c r="AK21" s="66" t="n">
        <v>0.0310327500000001</v>
      </c>
      <c r="AL21" s="66" t="n">
        <v>0.0310327500000001</v>
      </c>
      <c r="AM21" s="66" t="n">
        <v>0.0282693775126257</v>
      </c>
      <c r="AN21" s="67" t="n">
        <v>0.0311743583330595</v>
      </c>
    </row>
    <row r="22" customFormat="false" ht="15" hidden="false" customHeight="false" outlineLevel="0" collapsed="false">
      <c r="B22" s="61" t="n">
        <f aca="false">B21+1</f>
        <v>2031</v>
      </c>
      <c r="C22" s="62" t="n">
        <v>0.0145</v>
      </c>
      <c r="D22" s="63" t="n">
        <f aca="false">(1+W22)/(1+Prix!$H88)-1</f>
        <v>0.0140005586558889</v>
      </c>
      <c r="E22" s="63" t="n">
        <f aca="false">(1+X22)/(1+Prix!$H88)-1</f>
        <v>0.0145</v>
      </c>
      <c r="F22" s="63" t="n">
        <f aca="false">(1+Y22)/(1+Prix!$H88)-1</f>
        <v>0.0145</v>
      </c>
      <c r="G22" s="63" t="n">
        <f aca="false">(1+Z22)/(1+Prix!$H88)-1</f>
        <v>0.0145</v>
      </c>
      <c r="H22" s="63" t="n">
        <f aca="false">(1+AA22)/(1+Prix!$H88)-1</f>
        <v>0.0135055130257704</v>
      </c>
      <c r="I22" s="63" t="n">
        <f aca="false">(1+AB22)/(1+Prix!$H88)-1</f>
        <v>0.0145</v>
      </c>
      <c r="J22" s="63" t="n">
        <f aca="false">(1+AC22)/(1+Prix!$H88)-1</f>
        <v>0.0144000000000002</v>
      </c>
      <c r="K22" s="63" t="n">
        <f aca="false">(1+AD22)/(1+Prix!$H88)-1</f>
        <v>0.0136000000000005</v>
      </c>
      <c r="L22" s="63" t="n">
        <f aca="false">(1+AE22)/(1+Prix!$H88)-1</f>
        <v>0.0128602628602628</v>
      </c>
      <c r="M22" s="63" t="n">
        <f aca="false">(1+AF22)/(1+Prix!$H88)-1</f>
        <v>0.0141666666666669</v>
      </c>
      <c r="N22" s="63" t="n">
        <f aca="false">(1+AG22)/(1+Prix!$H88)-1</f>
        <v>0.0139282259760349</v>
      </c>
      <c r="O22" s="63" t="n">
        <f aca="false">(1+AH22)/(1+Prix!$H88)-1</f>
        <v>0.0145</v>
      </c>
      <c r="P22" s="63" t="n">
        <f aca="false">(1+AI22)/(1+Prix!$H88)-1</f>
        <v>0.0144</v>
      </c>
      <c r="Q22" s="63" t="n">
        <f aca="false">(1+AJ22)/(1+Prix!$H88)-1</f>
        <v>0.0104249999999999</v>
      </c>
      <c r="R22" s="63" t="n">
        <f aca="false">(1+AK22)/(1+Prix!$H88)-1</f>
        <v>0.0139</v>
      </c>
      <c r="S22" s="63" t="n">
        <f aca="false">(1+AL22)/(1+Prix!$H88)-1</f>
        <v>0.0138999999999998</v>
      </c>
      <c r="T22" s="64" t="n">
        <f aca="false">(1+AM22)/(1+Prix!$H88)-1</f>
        <v>0.0126855964441519</v>
      </c>
      <c r="U22" s="65" t="n">
        <f aca="false">(1+AN22)/(1+Prix!$H88)-1</f>
        <v>0.0142195864044516</v>
      </c>
      <c r="V22" s="62" t="n">
        <f aca="false">(1+C22)*(1+Prix!G88)-1</f>
        <v>0.03225375</v>
      </c>
      <c r="W22" s="66" t="n">
        <v>0.0317455684323671</v>
      </c>
      <c r="X22" s="66" t="n">
        <v>0.03225375</v>
      </c>
      <c r="Y22" s="66" t="n">
        <v>0.03225375</v>
      </c>
      <c r="Z22" s="66" t="n">
        <v>0.03225375</v>
      </c>
      <c r="AA22" s="66" t="n">
        <v>0.0312418595037214</v>
      </c>
      <c r="AB22" s="66" t="n">
        <v>0.03225375</v>
      </c>
      <c r="AC22" s="66" t="n">
        <v>0.0321520000000002</v>
      </c>
      <c r="AD22" s="66" t="n">
        <v>0.0313380000000005</v>
      </c>
      <c r="AE22" s="66" t="n">
        <v>0.0305853174603175</v>
      </c>
      <c r="AF22" s="66" t="n">
        <v>0.0319145833333336</v>
      </c>
      <c r="AG22" s="66" t="n">
        <v>0.0316719699306156</v>
      </c>
      <c r="AH22" s="66" t="n">
        <v>0.03225375</v>
      </c>
      <c r="AI22" s="66" t="n">
        <v>0.032152</v>
      </c>
      <c r="AJ22" s="66" t="n">
        <v>0.0281074374999999</v>
      </c>
      <c r="AK22" s="66" t="n">
        <v>0.0316432500000001</v>
      </c>
      <c r="AL22" s="66" t="n">
        <v>0.0316432499999999</v>
      </c>
      <c r="AM22" s="66" t="n">
        <v>0.0304075943819246</v>
      </c>
      <c r="AN22" s="67" t="n">
        <v>0.0319684291665296</v>
      </c>
    </row>
    <row r="23" customFormat="false" ht="15" hidden="false" customHeight="false" outlineLevel="0" collapsed="false">
      <c r="B23" s="61" t="n">
        <f aca="false">B22+1</f>
        <v>2032</v>
      </c>
      <c r="C23" s="62" t="n">
        <v>0.015</v>
      </c>
      <c r="D23" s="63" t="n">
        <f aca="false">(1+W23)/(1+Prix!$H89)-1</f>
        <v>0.0143737660491488</v>
      </c>
      <c r="E23" s="63" t="n">
        <f aca="false">(1+X23)/(1+Prix!$H89)-1</f>
        <v>0.0149999999999999</v>
      </c>
      <c r="F23" s="63" t="n">
        <f aca="false">(1+Y23)/(1+Prix!$H89)-1</f>
        <v>0.0149999999999999</v>
      </c>
      <c r="G23" s="63" t="n">
        <f aca="false">(1+Z23)/(1+Prix!$H89)-1</f>
        <v>0.0149999999999999</v>
      </c>
      <c r="H23" s="63" t="n">
        <f aca="false">(1+AA23)/(1+Prix!$H89)-1</f>
        <v>0.0147420147420145</v>
      </c>
      <c r="I23" s="63" t="n">
        <f aca="false">(1+AB23)/(1+Prix!$H89)-1</f>
        <v>0.0149999999999999</v>
      </c>
      <c r="J23" s="63" t="n">
        <f aca="false">(1+AC23)/(1+Prix!$H89)-1</f>
        <v>0.0149999999999999</v>
      </c>
      <c r="K23" s="63" t="n">
        <f aca="false">(1+AD23)/(1+Prix!$H89)-1</f>
        <v>0.0150000000000001</v>
      </c>
      <c r="L23" s="63" t="n">
        <f aca="false">(1+AE23)/(1+Prix!$H89)-1</f>
        <v>0.0147420147420148</v>
      </c>
      <c r="M23" s="63" t="n">
        <f aca="false">(1+AF23)/(1+Prix!$H89)-1</f>
        <v>0.0149999999999999</v>
      </c>
      <c r="N23" s="63" t="n">
        <f aca="false">(1+AG23)/(1+Prix!$H89)-1</f>
        <v>0.0149999999999997</v>
      </c>
      <c r="O23" s="63" t="n">
        <f aca="false">(1+AH23)/(1+Prix!$H89)-1</f>
        <v>0.0149999999999999</v>
      </c>
      <c r="P23" s="63" t="n">
        <f aca="false">(1+AI23)/(1+Prix!$H89)-1</f>
        <v>0.0149999999999999</v>
      </c>
      <c r="Q23" s="63" t="n">
        <f aca="false">(1+AJ23)/(1+Prix!$H89)-1</f>
        <v>0.0149999999999999</v>
      </c>
      <c r="R23" s="63" t="n">
        <f aca="false">(1+AK23)/(1+Prix!$H89)-1</f>
        <v>0.0144000000000002</v>
      </c>
      <c r="S23" s="63" t="n">
        <f aca="false">(1+AL23)/(1+Prix!$H89)-1</f>
        <v>0.0144000000000002</v>
      </c>
      <c r="T23" s="64" t="n">
        <f aca="false">(1+AM23)/(1+Prix!$H89)-1</f>
        <v>0.0150000000000001</v>
      </c>
      <c r="U23" s="65" t="n">
        <f aca="false">(1+AN23)/(1+Prix!$H89)-1</f>
        <v>0.0149999999999999</v>
      </c>
      <c r="V23" s="62" t="n">
        <f aca="false">(1+C23)*(1+Prix!G89)-1</f>
        <v>0.0327625</v>
      </c>
      <c r="W23" s="66" t="n">
        <v>0.0321253069550089</v>
      </c>
      <c r="X23" s="66" t="n">
        <v>0.0327625</v>
      </c>
      <c r="Y23" s="66" t="n">
        <v>0.0327625</v>
      </c>
      <c r="Z23" s="66" t="n">
        <v>0.0327625</v>
      </c>
      <c r="AA23" s="66" t="n">
        <v>0.0324999999999998</v>
      </c>
      <c r="AB23" s="66" t="n">
        <v>0.0327625</v>
      </c>
      <c r="AC23" s="66" t="n">
        <v>0.0327625</v>
      </c>
      <c r="AD23" s="66" t="n">
        <v>0.0327625000000002</v>
      </c>
      <c r="AE23" s="66" t="n">
        <v>0.0325</v>
      </c>
      <c r="AF23" s="66" t="n">
        <v>0.0327625</v>
      </c>
      <c r="AG23" s="66" t="n">
        <v>0.0327624999999998</v>
      </c>
      <c r="AH23" s="66" t="n">
        <v>0.0327625</v>
      </c>
      <c r="AI23" s="66" t="n">
        <v>0.0327625</v>
      </c>
      <c r="AJ23" s="66" t="n">
        <v>0.0327625</v>
      </c>
      <c r="AK23" s="66" t="n">
        <v>0.0321520000000002</v>
      </c>
      <c r="AL23" s="66" t="n">
        <v>0.0321520000000002</v>
      </c>
      <c r="AM23" s="66" t="n">
        <v>0.0327625000000002</v>
      </c>
      <c r="AN23" s="67" t="n">
        <v>0.0327625</v>
      </c>
    </row>
    <row r="24" customFormat="false" ht="15" hidden="false" customHeight="false" outlineLevel="0" collapsed="false">
      <c r="B24" s="61" t="n">
        <f aca="false">B23+1</f>
        <v>2033</v>
      </c>
      <c r="C24" s="62" t="n">
        <v>0.015</v>
      </c>
      <c r="D24" s="63" t="n">
        <f aca="false">(1+W24)/(1+Prix!$H90)-1</f>
        <v>0.0146424340724614</v>
      </c>
      <c r="E24" s="63" t="n">
        <f aca="false">(1+X24)/(1+Prix!$H90)-1</f>
        <v>0.0149999999999999</v>
      </c>
      <c r="F24" s="63" t="n">
        <f aca="false">(1+Y24)/(1+Prix!$H90)-1</f>
        <v>0.0149999999999999</v>
      </c>
      <c r="G24" s="63" t="n">
        <f aca="false">(1+Z24)/(1+Prix!$H90)-1</f>
        <v>0.0149999999999999</v>
      </c>
      <c r="H24" s="63" t="n">
        <f aca="false">(1+AA24)/(1+Prix!$H90)-1</f>
        <v>0.0147420147420148</v>
      </c>
      <c r="I24" s="63" t="n">
        <f aca="false">(1+AB24)/(1+Prix!$H90)-1</f>
        <v>0.0149999999999999</v>
      </c>
      <c r="J24" s="63" t="n">
        <f aca="false">(1+AC24)/(1+Prix!$H90)-1</f>
        <v>0.0150000000000001</v>
      </c>
      <c r="K24" s="63" t="n">
        <f aca="false">(1+AD24)/(1+Prix!$H90)-1</f>
        <v>0.0149999999999999</v>
      </c>
      <c r="L24" s="63" t="n">
        <f aca="false">(1+AE24)/(1+Prix!$H90)-1</f>
        <v>0.0147420147420148</v>
      </c>
      <c r="M24" s="63" t="n">
        <f aca="false">(1+AF24)/(1+Prix!$H90)-1</f>
        <v>0.0149999999999999</v>
      </c>
      <c r="N24" s="63" t="n">
        <f aca="false">(1+AG24)/(1+Prix!$H90)-1</f>
        <v>0.0149999999999999</v>
      </c>
      <c r="O24" s="63" t="n">
        <f aca="false">(1+AH24)/(1+Prix!$H90)-1</f>
        <v>0.0149999999999999</v>
      </c>
      <c r="P24" s="63" t="n">
        <f aca="false">(1+AI24)/(1+Prix!$H90)-1</f>
        <v>0.0149999999999999</v>
      </c>
      <c r="Q24" s="63" t="n">
        <f aca="false">(1+AJ24)/(1+Prix!$H90)-1</f>
        <v>0.0149999999999999</v>
      </c>
      <c r="R24" s="63" t="n">
        <f aca="false">(1+AK24)/(1+Prix!$H90)-1</f>
        <v>0.0149999999999999</v>
      </c>
      <c r="S24" s="63" t="n">
        <f aca="false">(1+AL24)/(1+Prix!$H90)-1</f>
        <v>0.0149999999999999</v>
      </c>
      <c r="T24" s="64" t="n">
        <f aca="false">(1+AM24)/(1+Prix!$H90)-1</f>
        <v>0.0149999999999997</v>
      </c>
      <c r="U24" s="65" t="n">
        <f aca="false">(1+AN24)/(1+Prix!$H90)-1</f>
        <v>0.0149999999999999</v>
      </c>
      <c r="V24" s="62" t="n">
        <f aca="false">(1+C24)*(1+Prix!G90)-1</f>
        <v>0.0327625</v>
      </c>
      <c r="W24" s="66" t="n">
        <v>0.0323986766687294</v>
      </c>
      <c r="X24" s="66" t="n">
        <v>0.0327625</v>
      </c>
      <c r="Y24" s="66" t="n">
        <v>0.0327625</v>
      </c>
      <c r="Z24" s="66" t="n">
        <v>0.0327625</v>
      </c>
      <c r="AA24" s="66" t="n">
        <v>0.0325</v>
      </c>
      <c r="AB24" s="66" t="n">
        <v>0.0327625</v>
      </c>
      <c r="AC24" s="66" t="n">
        <v>0.0327625000000002</v>
      </c>
      <c r="AD24" s="66" t="n">
        <v>0.0327625</v>
      </c>
      <c r="AE24" s="66" t="n">
        <v>0.0325</v>
      </c>
      <c r="AF24" s="66" t="n">
        <v>0.0327625</v>
      </c>
      <c r="AG24" s="66" t="n">
        <v>0.0327625</v>
      </c>
      <c r="AH24" s="66" t="n">
        <v>0.0327625</v>
      </c>
      <c r="AI24" s="66" t="n">
        <v>0.0327625</v>
      </c>
      <c r="AJ24" s="66" t="n">
        <v>0.0327625</v>
      </c>
      <c r="AK24" s="66" t="n">
        <v>0.0327625</v>
      </c>
      <c r="AL24" s="66" t="n">
        <v>0.0327625</v>
      </c>
      <c r="AM24" s="66" t="n">
        <v>0.0327624999999998</v>
      </c>
      <c r="AN24" s="67" t="n">
        <v>0.0327625</v>
      </c>
    </row>
    <row r="25" customFormat="false" ht="15" hidden="false" customHeight="false" outlineLevel="0" collapsed="false">
      <c r="B25" s="61" t="n">
        <f aca="false">B24+1</f>
        <v>2034</v>
      </c>
      <c r="C25" s="62" t="n">
        <v>0.015</v>
      </c>
      <c r="D25" s="63" t="n">
        <f aca="false">(1+W25)/(1+Prix!$H91)-1</f>
        <v>0.0146582810652616</v>
      </c>
      <c r="E25" s="63" t="n">
        <f aca="false">(1+X25)/(1+Prix!$H91)-1</f>
        <v>0.0149999999999999</v>
      </c>
      <c r="F25" s="63" t="n">
        <f aca="false">(1+Y25)/(1+Prix!$H91)-1</f>
        <v>0.0149999999999999</v>
      </c>
      <c r="G25" s="63" t="n">
        <f aca="false">(1+Z25)/(1+Prix!$H91)-1</f>
        <v>0.0149999999999999</v>
      </c>
      <c r="H25" s="63" t="n">
        <f aca="false">(1+AA25)/(1+Prix!$H91)-1</f>
        <v>0.0147420147420148</v>
      </c>
      <c r="I25" s="63" t="n">
        <f aca="false">(1+AB25)/(1+Prix!$H91)-1</f>
        <v>0.0149999999999999</v>
      </c>
      <c r="J25" s="63" t="n">
        <f aca="false">(1+AC25)/(1+Prix!$H91)-1</f>
        <v>0.0149999999999999</v>
      </c>
      <c r="K25" s="63" t="n">
        <f aca="false">(1+AD25)/(1+Prix!$H91)-1</f>
        <v>0.0149999999999999</v>
      </c>
      <c r="L25" s="63" t="n">
        <f aca="false">(1+AE25)/(1+Prix!$H91)-1</f>
        <v>0.0147420147420148</v>
      </c>
      <c r="M25" s="63" t="n">
        <f aca="false">(1+AF25)/(1+Prix!$H91)-1</f>
        <v>0.0149999999999999</v>
      </c>
      <c r="N25" s="63" t="n">
        <f aca="false">(1+AG25)/(1+Prix!$H91)-1</f>
        <v>0.0149999999999999</v>
      </c>
      <c r="O25" s="63" t="n">
        <f aca="false">(1+AH25)/(1+Prix!$H91)-1</f>
        <v>0.0149999999999999</v>
      </c>
      <c r="P25" s="63" t="n">
        <f aca="false">(1+AI25)/(1+Prix!$H91)-1</f>
        <v>0.0149999999999999</v>
      </c>
      <c r="Q25" s="63" t="n">
        <f aca="false">(1+AJ25)/(1+Prix!$H91)-1</f>
        <v>0.0149999999999999</v>
      </c>
      <c r="R25" s="63" t="n">
        <f aca="false">(1+AK25)/(1+Prix!$H91)-1</f>
        <v>0.0149999999999997</v>
      </c>
      <c r="S25" s="63" t="n">
        <f aca="false">(1+AL25)/(1+Prix!$H91)-1</f>
        <v>0.0149999999999999</v>
      </c>
      <c r="T25" s="64" t="n">
        <f aca="false">(1+AM25)/(1+Prix!$H91)-1</f>
        <v>0.0149999999999999</v>
      </c>
      <c r="U25" s="65" t="n">
        <f aca="false">(1+AN25)/(1+Prix!$H91)-1</f>
        <v>0.0149999999999999</v>
      </c>
      <c r="V25" s="62" t="n">
        <f aca="false">(1+C25)*(1+Prix!G91)-1</f>
        <v>0.0327625</v>
      </c>
      <c r="W25" s="66" t="n">
        <v>0.0324148009839038</v>
      </c>
      <c r="X25" s="66" t="n">
        <v>0.0327625</v>
      </c>
      <c r="Y25" s="66" t="n">
        <v>0.0327625</v>
      </c>
      <c r="Z25" s="66" t="n">
        <v>0.0327625</v>
      </c>
      <c r="AA25" s="66" t="n">
        <v>0.0325</v>
      </c>
      <c r="AB25" s="66" t="n">
        <v>0.0327625</v>
      </c>
      <c r="AC25" s="66" t="n">
        <v>0.0327625</v>
      </c>
      <c r="AD25" s="66" t="n">
        <v>0.0327625</v>
      </c>
      <c r="AE25" s="66" t="n">
        <v>0.0325000000000002</v>
      </c>
      <c r="AF25" s="66" t="n">
        <v>0.0327625</v>
      </c>
      <c r="AG25" s="66" t="n">
        <v>0.0327625</v>
      </c>
      <c r="AH25" s="66" t="n">
        <v>0.0327625</v>
      </c>
      <c r="AI25" s="66" t="n">
        <v>0.0327625</v>
      </c>
      <c r="AJ25" s="66" t="n">
        <v>0.0327625</v>
      </c>
      <c r="AK25" s="66" t="n">
        <v>0.0327624999999998</v>
      </c>
      <c r="AL25" s="66" t="n">
        <v>0.0327625</v>
      </c>
      <c r="AM25" s="66" t="n">
        <v>0.0327625</v>
      </c>
      <c r="AN25" s="67" t="n">
        <v>0.0327625</v>
      </c>
    </row>
    <row r="26" customFormat="false" ht="15" hidden="false" customHeight="false" outlineLevel="0" collapsed="false">
      <c r="B26" s="61" t="n">
        <f aca="false">B25+1</f>
        <v>2035</v>
      </c>
      <c r="C26" s="62" t="n">
        <v>0.015</v>
      </c>
      <c r="D26" s="63" t="n">
        <f aca="false">(1+W26)/(1+Prix!$H92)-1</f>
        <v>0.0146888764132584</v>
      </c>
      <c r="E26" s="63" t="n">
        <f aca="false">(1+X26)/(1+Prix!$H92)-1</f>
        <v>0.0149999999999999</v>
      </c>
      <c r="F26" s="63" t="n">
        <f aca="false">(1+Y26)/(1+Prix!$H92)-1</f>
        <v>0.0149999999999999</v>
      </c>
      <c r="G26" s="63" t="n">
        <f aca="false">(1+Z26)/(1+Prix!$H92)-1</f>
        <v>0.0149999999999999</v>
      </c>
      <c r="H26" s="63" t="n">
        <f aca="false">(1+AA26)/(1+Prix!$H92)-1</f>
        <v>0.0147420147420148</v>
      </c>
      <c r="I26" s="63" t="n">
        <f aca="false">(1+AB26)/(1+Prix!$H92)-1</f>
        <v>0.0149999999999999</v>
      </c>
      <c r="J26" s="63" t="n">
        <f aca="false">(1+AC26)/(1+Prix!$H92)-1</f>
        <v>0.0149999999999999</v>
      </c>
      <c r="K26" s="63" t="n">
        <f aca="false">(1+AD26)/(1+Prix!$H92)-1</f>
        <v>0.0149999999999999</v>
      </c>
      <c r="L26" s="63" t="n">
        <f aca="false">(1+AE26)/(1+Prix!$H92)-1</f>
        <v>0.0147420147420148</v>
      </c>
      <c r="M26" s="63" t="n">
        <f aca="false">(1+AF26)/(1+Prix!$H92)-1</f>
        <v>0.0149999999999999</v>
      </c>
      <c r="N26" s="63" t="n">
        <f aca="false">(1+AG26)/(1+Prix!$H92)-1</f>
        <v>0.0149999999999999</v>
      </c>
      <c r="O26" s="63" t="n">
        <f aca="false">(1+AH26)/(1+Prix!$H92)-1</f>
        <v>0.0149999999999999</v>
      </c>
      <c r="P26" s="63" t="n">
        <f aca="false">(1+AI26)/(1+Prix!$H92)-1</f>
        <v>0.0149999999999999</v>
      </c>
      <c r="Q26" s="63" t="n">
        <f aca="false">(1+AJ26)/(1+Prix!$H92)-1</f>
        <v>0.0149999999999999</v>
      </c>
      <c r="R26" s="63" t="n">
        <f aca="false">(1+AK26)/(1+Prix!$H92)-1</f>
        <v>0.0150000000000001</v>
      </c>
      <c r="S26" s="63" t="n">
        <f aca="false">(1+AL26)/(1+Prix!$H92)-1</f>
        <v>0.0149999999999999</v>
      </c>
      <c r="T26" s="64" t="n">
        <f aca="false">(1+AM26)/(1+Prix!$H92)-1</f>
        <v>0.0149999999999999</v>
      </c>
      <c r="U26" s="65" t="n">
        <f aca="false">(1+AN26)/(1+Prix!$H92)-1</f>
        <v>0.0150000000000001</v>
      </c>
      <c r="V26" s="62" t="n">
        <f aca="false">(1+C26)*(1+Prix!G92)-1</f>
        <v>0.0327625</v>
      </c>
      <c r="W26" s="66" t="n">
        <v>0.0324459317504906</v>
      </c>
      <c r="X26" s="66" t="n">
        <v>0.0327625</v>
      </c>
      <c r="Y26" s="66" t="n">
        <v>0.0327625</v>
      </c>
      <c r="Z26" s="66" t="n">
        <v>0.0327625</v>
      </c>
      <c r="AA26" s="66" t="n">
        <v>0.0325</v>
      </c>
      <c r="AB26" s="66" t="n">
        <v>0.0327625</v>
      </c>
      <c r="AC26" s="66" t="n">
        <v>0.0327625</v>
      </c>
      <c r="AD26" s="66" t="n">
        <v>0.0327625</v>
      </c>
      <c r="AE26" s="66" t="n">
        <v>0.0325</v>
      </c>
      <c r="AF26" s="66" t="n">
        <v>0.0327625</v>
      </c>
      <c r="AG26" s="66" t="n">
        <v>0.0327625</v>
      </c>
      <c r="AH26" s="66" t="n">
        <v>0.0327625</v>
      </c>
      <c r="AI26" s="66" t="n">
        <v>0.0327625</v>
      </c>
      <c r="AJ26" s="66" t="n">
        <v>0.0327625</v>
      </c>
      <c r="AK26" s="66" t="n">
        <v>0.0327625000000002</v>
      </c>
      <c r="AL26" s="66" t="n">
        <v>0.0327625</v>
      </c>
      <c r="AM26" s="66" t="n">
        <v>0.0327625</v>
      </c>
      <c r="AN26" s="67" t="n">
        <v>0.0327625000000002</v>
      </c>
    </row>
    <row r="27" customFormat="false" ht="15" hidden="false" customHeight="false" outlineLevel="0" collapsed="false">
      <c r="B27" s="61" t="n">
        <f aca="false">B26+1</f>
        <v>2036</v>
      </c>
      <c r="C27" s="62" t="n">
        <v>0.015</v>
      </c>
      <c r="D27" s="63" t="n">
        <f aca="false">(1+W27)/(1+Prix!$H93)-1</f>
        <v>0.0147182286922098</v>
      </c>
      <c r="E27" s="63" t="n">
        <f aca="false">(1+X27)/(1+Prix!$H93)-1</f>
        <v>0.0149999999999999</v>
      </c>
      <c r="F27" s="63" t="n">
        <f aca="false">(1+Y27)/(1+Prix!$H93)-1</f>
        <v>0.0149999999999999</v>
      </c>
      <c r="G27" s="63" t="n">
        <f aca="false">(1+Z27)/(1+Prix!$H93)-1</f>
        <v>0.0149999999999999</v>
      </c>
      <c r="H27" s="63" t="n">
        <f aca="false">(1+AA27)/(1+Prix!$H93)-1</f>
        <v>0.0147420147420148</v>
      </c>
      <c r="I27" s="63" t="n">
        <f aca="false">(1+AB27)/(1+Prix!$H93)-1</f>
        <v>0.0149999999999999</v>
      </c>
      <c r="J27" s="63" t="n">
        <f aca="false">(1+AC27)/(1+Prix!$H93)-1</f>
        <v>0.0149999999999999</v>
      </c>
      <c r="K27" s="63" t="n">
        <f aca="false">(1+AD27)/(1+Prix!$H93)-1</f>
        <v>0.0149999999999999</v>
      </c>
      <c r="L27" s="63" t="n">
        <f aca="false">(1+AE27)/(1+Prix!$H93)-1</f>
        <v>0.0147420147420148</v>
      </c>
      <c r="M27" s="63" t="n">
        <f aca="false">(1+AF27)/(1+Prix!$H93)-1</f>
        <v>0.0149999999999999</v>
      </c>
      <c r="N27" s="63" t="n">
        <f aca="false">(1+AG27)/(1+Prix!$H93)-1</f>
        <v>0.0149999999999999</v>
      </c>
      <c r="O27" s="63" t="n">
        <f aca="false">(1+AH27)/(1+Prix!$H93)-1</f>
        <v>0.0149999999999999</v>
      </c>
      <c r="P27" s="63" t="n">
        <f aca="false">(1+AI27)/(1+Prix!$H93)-1</f>
        <v>0.0149999999999999</v>
      </c>
      <c r="Q27" s="63" t="n">
        <f aca="false">(1+AJ27)/(1+Prix!$H93)-1</f>
        <v>0.0149999999999999</v>
      </c>
      <c r="R27" s="63" t="n">
        <f aca="false">(1+AK27)/(1+Prix!$H93)-1</f>
        <v>0.0149999999999999</v>
      </c>
      <c r="S27" s="63" t="n">
        <f aca="false">(1+AL27)/(1+Prix!$H93)-1</f>
        <v>0.0149999999999999</v>
      </c>
      <c r="T27" s="64" t="n">
        <f aca="false">(1+AM27)/(1+Prix!$H93)-1</f>
        <v>0.0149999999999999</v>
      </c>
      <c r="U27" s="65" t="n">
        <f aca="false">(1+AN27)/(1+Prix!$H93)-1</f>
        <v>0.0149999999999999</v>
      </c>
      <c r="V27" s="62" t="n">
        <f aca="false">(1+C27)*(1+Prix!G93)-1</f>
        <v>0.0327625</v>
      </c>
      <c r="W27" s="66" t="n">
        <v>0.0324757976943235</v>
      </c>
      <c r="X27" s="66" t="n">
        <v>0.0327625</v>
      </c>
      <c r="Y27" s="66" t="n">
        <v>0.0327625</v>
      </c>
      <c r="Z27" s="66" t="n">
        <v>0.0327625</v>
      </c>
      <c r="AA27" s="66" t="n">
        <v>0.0325</v>
      </c>
      <c r="AB27" s="66" t="n">
        <v>0.0327625</v>
      </c>
      <c r="AC27" s="66" t="n">
        <v>0.0327625</v>
      </c>
      <c r="AD27" s="66" t="n">
        <v>0.0327625</v>
      </c>
      <c r="AE27" s="66" t="n">
        <v>0.0325</v>
      </c>
      <c r="AF27" s="66" t="n">
        <v>0.0327625</v>
      </c>
      <c r="AG27" s="66" t="n">
        <v>0.0327625</v>
      </c>
      <c r="AH27" s="66" t="n">
        <v>0.0327625</v>
      </c>
      <c r="AI27" s="66" t="n">
        <v>0.0327625</v>
      </c>
      <c r="AJ27" s="66" t="n">
        <v>0.0327625</v>
      </c>
      <c r="AK27" s="66" t="n">
        <v>0.0327625</v>
      </c>
      <c r="AL27" s="66" t="n">
        <v>0.0327625</v>
      </c>
      <c r="AM27" s="66" t="n">
        <v>0.0327625</v>
      </c>
      <c r="AN27" s="67" t="n">
        <v>0.0327625</v>
      </c>
    </row>
    <row r="28" customFormat="false" ht="15" hidden="false" customHeight="false" outlineLevel="0" collapsed="false">
      <c r="B28" s="61" t="n">
        <f aca="false">B27+1</f>
        <v>2037</v>
      </c>
      <c r="C28" s="62" t="n">
        <v>0.015</v>
      </c>
      <c r="D28" s="63" t="n">
        <f aca="false">(1+W28)/(1+Prix!$H94)-1</f>
        <v>0.0147437110326301</v>
      </c>
      <c r="E28" s="63" t="n">
        <f aca="false">(1+X28)/(1+Prix!$H94)-1</f>
        <v>0.0149999999999999</v>
      </c>
      <c r="F28" s="63" t="n">
        <f aca="false">(1+Y28)/(1+Prix!$H94)-1</f>
        <v>0.0149999999999999</v>
      </c>
      <c r="G28" s="63" t="n">
        <f aca="false">(1+Z28)/(1+Prix!$H94)-1</f>
        <v>0.0149999999999999</v>
      </c>
      <c r="H28" s="63" t="n">
        <f aca="false">(1+AA28)/(1+Prix!$H94)-1</f>
        <v>0.0147420147420148</v>
      </c>
      <c r="I28" s="63" t="n">
        <f aca="false">(1+AB28)/(1+Prix!$H94)-1</f>
        <v>0.0149999999999999</v>
      </c>
      <c r="J28" s="63" t="n">
        <f aca="false">(1+AC28)/(1+Prix!$H94)-1</f>
        <v>0.0149999999999999</v>
      </c>
      <c r="K28" s="63" t="n">
        <f aca="false">(1+AD28)/(1+Prix!$H94)-1</f>
        <v>0.0149999999999999</v>
      </c>
      <c r="L28" s="63" t="n">
        <f aca="false">(1+AE28)/(1+Prix!$H94)-1</f>
        <v>0.0147420147420148</v>
      </c>
      <c r="M28" s="63" t="n">
        <f aca="false">(1+AF28)/(1+Prix!$H94)-1</f>
        <v>0.0149999999999999</v>
      </c>
      <c r="N28" s="63" t="n">
        <f aca="false">(1+AG28)/(1+Prix!$H94)-1</f>
        <v>0.0149999999999997</v>
      </c>
      <c r="O28" s="63" t="n">
        <f aca="false">(1+AH28)/(1+Prix!$H94)-1</f>
        <v>0.0149999999999999</v>
      </c>
      <c r="P28" s="63" t="n">
        <f aca="false">(1+AI28)/(1+Prix!$H94)-1</f>
        <v>0.0149999999999999</v>
      </c>
      <c r="Q28" s="63" t="n">
        <f aca="false">(1+AJ28)/(1+Prix!$H94)-1</f>
        <v>0.0149999999999999</v>
      </c>
      <c r="R28" s="63" t="n">
        <f aca="false">(1+AK28)/(1+Prix!$H94)-1</f>
        <v>0.0149999999999999</v>
      </c>
      <c r="S28" s="63" t="n">
        <f aca="false">(1+AL28)/(1+Prix!$H94)-1</f>
        <v>0.0149999999999999</v>
      </c>
      <c r="T28" s="64" t="n">
        <f aca="false">(1+AM28)/(1+Prix!$H94)-1</f>
        <v>0.0149999999999997</v>
      </c>
      <c r="U28" s="65" t="n">
        <f aca="false">(1+AN28)/(1+Prix!$H94)-1</f>
        <v>0.0149999999999999</v>
      </c>
      <c r="V28" s="62" t="n">
        <f aca="false">(1+C28)*(1+Prix!G94)-1</f>
        <v>0.0327625</v>
      </c>
      <c r="W28" s="66" t="n">
        <v>0.0325017259757012</v>
      </c>
      <c r="X28" s="66" t="n">
        <v>0.0327625</v>
      </c>
      <c r="Y28" s="66" t="n">
        <v>0.0327625</v>
      </c>
      <c r="Z28" s="66" t="n">
        <v>0.0327625</v>
      </c>
      <c r="AA28" s="66" t="n">
        <v>0.0325</v>
      </c>
      <c r="AB28" s="66" t="n">
        <v>0.0327625</v>
      </c>
      <c r="AC28" s="66" t="n">
        <v>0.0327625</v>
      </c>
      <c r="AD28" s="66" t="n">
        <v>0.0327625</v>
      </c>
      <c r="AE28" s="66" t="n">
        <v>0.0325</v>
      </c>
      <c r="AF28" s="66" t="n">
        <v>0.0327625</v>
      </c>
      <c r="AG28" s="66" t="n">
        <v>0.0327624999999998</v>
      </c>
      <c r="AH28" s="66" t="n">
        <v>0.0327625</v>
      </c>
      <c r="AI28" s="66" t="n">
        <v>0.0327625</v>
      </c>
      <c r="AJ28" s="66" t="n">
        <v>0.0327625</v>
      </c>
      <c r="AK28" s="66" t="n">
        <v>0.0327625</v>
      </c>
      <c r="AL28" s="66" t="n">
        <v>0.0327625</v>
      </c>
      <c r="AM28" s="66" t="n">
        <v>0.0327624999999998</v>
      </c>
      <c r="AN28" s="67" t="n">
        <v>0.0327625</v>
      </c>
    </row>
    <row r="29" customFormat="false" ht="15" hidden="false" customHeight="false" outlineLevel="0" collapsed="false">
      <c r="B29" s="61" t="n">
        <f aca="false">B28+1</f>
        <v>2038</v>
      </c>
      <c r="C29" s="62" t="n">
        <v>0.015</v>
      </c>
      <c r="D29" s="63" t="n">
        <f aca="false">(1+W29)/(1+Prix!$H95)-1</f>
        <v>0.0147584261534586</v>
      </c>
      <c r="E29" s="63" t="n">
        <f aca="false">(1+X29)/(1+Prix!$H95)-1</f>
        <v>0.0149999999999999</v>
      </c>
      <c r="F29" s="63" t="n">
        <f aca="false">(1+Y29)/(1+Prix!$H95)-1</f>
        <v>0.0149999999999999</v>
      </c>
      <c r="G29" s="63" t="n">
        <f aca="false">(1+Z29)/(1+Prix!$H95)-1</f>
        <v>0.0149999999999999</v>
      </c>
      <c r="H29" s="63" t="n">
        <f aca="false">(1+AA29)/(1+Prix!$H95)-1</f>
        <v>0.0147420147420148</v>
      </c>
      <c r="I29" s="63" t="n">
        <f aca="false">(1+AB29)/(1+Prix!$H95)-1</f>
        <v>0.0149999999999999</v>
      </c>
      <c r="J29" s="63" t="n">
        <f aca="false">(1+AC29)/(1+Prix!$H95)-1</f>
        <v>0.0149999999999997</v>
      </c>
      <c r="K29" s="63" t="n">
        <f aca="false">(1+AD29)/(1+Prix!$H95)-1</f>
        <v>0.0149999999999999</v>
      </c>
      <c r="L29" s="63" t="n">
        <f aca="false">(1+AE29)/(1+Prix!$H95)-1</f>
        <v>0.0147420147420148</v>
      </c>
      <c r="M29" s="63" t="n">
        <f aca="false">(1+AF29)/(1+Prix!$H95)-1</f>
        <v>0.0149999999999999</v>
      </c>
      <c r="N29" s="63" t="n">
        <f aca="false">(1+AG29)/(1+Prix!$H95)-1</f>
        <v>0.0149999999999999</v>
      </c>
      <c r="O29" s="63" t="n">
        <f aca="false">(1+AH29)/(1+Prix!$H95)-1</f>
        <v>0.0149999999999999</v>
      </c>
      <c r="P29" s="63" t="n">
        <f aca="false">(1+AI29)/(1+Prix!$H95)-1</f>
        <v>0.0149999999999999</v>
      </c>
      <c r="Q29" s="63" t="n">
        <f aca="false">(1+AJ29)/(1+Prix!$H95)-1</f>
        <v>0.0149999999999997</v>
      </c>
      <c r="R29" s="63" t="n">
        <f aca="false">(1+AK29)/(1+Prix!$H95)-1</f>
        <v>0.0149999999999999</v>
      </c>
      <c r="S29" s="63" t="n">
        <f aca="false">(1+AL29)/(1+Prix!$H95)-1</f>
        <v>0.0149999999999999</v>
      </c>
      <c r="T29" s="64" t="n">
        <f aca="false">(1+AM29)/(1+Prix!$H95)-1</f>
        <v>0.0149999999999999</v>
      </c>
      <c r="U29" s="65" t="n">
        <f aca="false">(1+AN29)/(1+Prix!$H95)-1</f>
        <v>0.0149999999999999</v>
      </c>
      <c r="V29" s="62" t="n">
        <f aca="false">(1+C29)*(1+Prix!G95)-1</f>
        <v>0.0327625</v>
      </c>
      <c r="W29" s="66" t="n">
        <v>0.0325166986111443</v>
      </c>
      <c r="X29" s="66" t="n">
        <v>0.0327625</v>
      </c>
      <c r="Y29" s="66" t="n">
        <v>0.0327625</v>
      </c>
      <c r="Z29" s="66" t="n">
        <v>0.0327625</v>
      </c>
      <c r="AA29" s="66" t="n">
        <v>0.0325</v>
      </c>
      <c r="AB29" s="66" t="n">
        <v>0.0327625</v>
      </c>
      <c r="AC29" s="66" t="n">
        <v>0.0327624999999998</v>
      </c>
      <c r="AD29" s="66" t="n">
        <v>0.0327625</v>
      </c>
      <c r="AE29" s="66" t="n">
        <v>0.0325</v>
      </c>
      <c r="AF29" s="66" t="n">
        <v>0.0327625</v>
      </c>
      <c r="AG29" s="66" t="n">
        <v>0.0327625</v>
      </c>
      <c r="AH29" s="66" t="n">
        <v>0.0327625</v>
      </c>
      <c r="AI29" s="66" t="n">
        <v>0.0327625</v>
      </c>
      <c r="AJ29" s="66" t="n">
        <v>0.0327624999999998</v>
      </c>
      <c r="AK29" s="66" t="n">
        <v>0.0327625</v>
      </c>
      <c r="AL29" s="66" t="n">
        <v>0.0327625</v>
      </c>
      <c r="AM29" s="66" t="n">
        <v>0.0327625</v>
      </c>
      <c r="AN29" s="67" t="n">
        <v>0.0327625</v>
      </c>
    </row>
    <row r="30" customFormat="false" ht="15" hidden="false" customHeight="false" outlineLevel="0" collapsed="false">
      <c r="B30" s="61" t="n">
        <f aca="false">B29+1</f>
        <v>2039</v>
      </c>
      <c r="C30" s="62" t="n">
        <v>0.015</v>
      </c>
      <c r="D30" s="63" t="n">
        <f aca="false">(1+W30)/(1+Prix!$H96)-1</f>
        <v>0.0147625366942636</v>
      </c>
      <c r="E30" s="63" t="n">
        <f aca="false">(1+X30)/(1+Prix!$H96)-1</f>
        <v>0.0149999999999999</v>
      </c>
      <c r="F30" s="63" t="n">
        <f aca="false">(1+Y30)/(1+Prix!$H96)-1</f>
        <v>0.0149999999999999</v>
      </c>
      <c r="G30" s="63" t="n">
        <f aca="false">(1+Z30)/(1+Prix!$H96)-1</f>
        <v>0.0149999999999999</v>
      </c>
      <c r="H30" s="63" t="n">
        <f aca="false">(1+AA30)/(1+Prix!$H96)-1</f>
        <v>0.0147420147420148</v>
      </c>
      <c r="I30" s="63" t="n">
        <f aca="false">(1+AB30)/(1+Prix!$H96)-1</f>
        <v>0.0149999999999999</v>
      </c>
      <c r="J30" s="63" t="n">
        <f aca="false">(1+AC30)/(1+Prix!$H96)-1</f>
        <v>0.0149999999999999</v>
      </c>
      <c r="K30" s="63" t="n">
        <f aca="false">(1+AD30)/(1+Prix!$H96)-1</f>
        <v>0.0149999999999999</v>
      </c>
      <c r="L30" s="63" t="n">
        <f aca="false">(1+AE30)/(1+Prix!$H96)-1</f>
        <v>0.0147420147420148</v>
      </c>
      <c r="M30" s="63" t="n">
        <f aca="false">(1+AF30)/(1+Prix!$H96)-1</f>
        <v>0.0149999999999999</v>
      </c>
      <c r="N30" s="63" t="n">
        <f aca="false">(1+AG30)/(1+Prix!$H96)-1</f>
        <v>0.0150000000000001</v>
      </c>
      <c r="O30" s="63" t="n">
        <f aca="false">(1+AH30)/(1+Prix!$H96)-1</f>
        <v>0.0149999999999999</v>
      </c>
      <c r="P30" s="63" t="n">
        <f aca="false">(1+AI30)/(1+Prix!$H96)-1</f>
        <v>0.0150000000000001</v>
      </c>
      <c r="Q30" s="63" t="n">
        <f aca="false">(1+AJ30)/(1+Prix!$H96)-1</f>
        <v>0.0149999999999999</v>
      </c>
      <c r="R30" s="63" t="n">
        <f aca="false">(1+AK30)/(1+Prix!$H96)-1</f>
        <v>0.0149999999999997</v>
      </c>
      <c r="S30" s="63" t="n">
        <f aca="false">(1+AL30)/(1+Prix!$H96)-1</f>
        <v>0.0149999999999999</v>
      </c>
      <c r="T30" s="64" t="n">
        <f aca="false">(1+AM30)/(1+Prix!$H96)-1</f>
        <v>0.0149999999999999</v>
      </c>
      <c r="U30" s="65" t="n">
        <f aca="false">(1+AN30)/(1+Prix!$H96)-1</f>
        <v>0.0149999999999999</v>
      </c>
      <c r="V30" s="62" t="n">
        <f aca="false">(1+C30)*(1+Prix!G96)-1</f>
        <v>0.0327625</v>
      </c>
      <c r="W30" s="66" t="n">
        <v>0.0325208810864133</v>
      </c>
      <c r="X30" s="66" t="n">
        <v>0.0327625</v>
      </c>
      <c r="Y30" s="66" t="n">
        <v>0.0327625</v>
      </c>
      <c r="Z30" s="66" t="n">
        <v>0.0327625</v>
      </c>
      <c r="AA30" s="66" t="n">
        <v>0.0325</v>
      </c>
      <c r="AB30" s="66" t="n">
        <v>0.0327625</v>
      </c>
      <c r="AC30" s="66" t="n">
        <v>0.0327625</v>
      </c>
      <c r="AD30" s="66" t="n">
        <v>0.0327625</v>
      </c>
      <c r="AE30" s="66" t="n">
        <v>0.0325</v>
      </c>
      <c r="AF30" s="66" t="n">
        <v>0.0327625</v>
      </c>
      <c r="AG30" s="66" t="n">
        <v>0.0327625000000002</v>
      </c>
      <c r="AH30" s="66" t="n">
        <v>0.0327625</v>
      </c>
      <c r="AI30" s="66" t="n">
        <v>0.0327625000000002</v>
      </c>
      <c r="AJ30" s="66" t="n">
        <v>0.0327625</v>
      </c>
      <c r="AK30" s="66" t="n">
        <v>0.0327624999999998</v>
      </c>
      <c r="AL30" s="66" t="n">
        <v>0.0327625</v>
      </c>
      <c r="AM30" s="66" t="n">
        <v>0.0327625</v>
      </c>
      <c r="AN30" s="67" t="n">
        <v>0.0327625</v>
      </c>
    </row>
    <row r="31" customFormat="false" ht="15" hidden="false" customHeight="false" outlineLevel="0" collapsed="false">
      <c r="B31" s="61" t="n">
        <f aca="false">B30+1</f>
        <v>2040</v>
      </c>
      <c r="C31" s="62" t="n">
        <v>0.015</v>
      </c>
      <c r="D31" s="63" t="n">
        <f aca="false">(1+W31)/(1+Prix!$H97)-1</f>
        <v>0.0147759665679175</v>
      </c>
      <c r="E31" s="63" t="n">
        <f aca="false">(1+X31)/(1+Prix!$H97)-1</f>
        <v>0.0149999999999999</v>
      </c>
      <c r="F31" s="63" t="n">
        <f aca="false">(1+Y31)/(1+Prix!$H97)-1</f>
        <v>0.0149999999999999</v>
      </c>
      <c r="G31" s="63" t="n">
        <f aca="false">(1+Z31)/(1+Prix!$H97)-1</f>
        <v>0.0149999999999999</v>
      </c>
      <c r="H31" s="63" t="n">
        <f aca="false">(1+AA31)/(1+Prix!$H97)-1</f>
        <v>0.0147420147420148</v>
      </c>
      <c r="I31" s="63" t="n">
        <f aca="false">(1+AB31)/(1+Prix!$H97)-1</f>
        <v>0.0149999999999999</v>
      </c>
      <c r="J31" s="63" t="n">
        <f aca="false">(1+AC31)/(1+Prix!$H97)-1</f>
        <v>0.0149999999999997</v>
      </c>
      <c r="K31" s="63" t="n">
        <f aca="false">(1+AD31)/(1+Prix!$H97)-1</f>
        <v>0.0149999999999999</v>
      </c>
      <c r="L31" s="63" t="n">
        <f aca="false">(1+AE31)/(1+Prix!$H97)-1</f>
        <v>0.0147420147420148</v>
      </c>
      <c r="M31" s="63" t="n">
        <f aca="false">(1+AF31)/(1+Prix!$H97)-1</f>
        <v>0.0149999999999999</v>
      </c>
      <c r="N31" s="63" t="n">
        <f aca="false">(1+AG31)/(1+Prix!$H97)-1</f>
        <v>0.0149999999999999</v>
      </c>
      <c r="O31" s="63" t="n">
        <f aca="false">(1+AH31)/(1+Prix!$H97)-1</f>
        <v>0.0149999999999999</v>
      </c>
      <c r="P31" s="63" t="n">
        <f aca="false">(1+AI31)/(1+Prix!$H97)-1</f>
        <v>0.0149999999999999</v>
      </c>
      <c r="Q31" s="63" t="n">
        <f aca="false">(1+AJ31)/(1+Prix!$H97)-1</f>
        <v>0.0149999999999999</v>
      </c>
      <c r="R31" s="63" t="n">
        <f aca="false">(1+AK31)/(1+Prix!$H97)-1</f>
        <v>0.0149999999999999</v>
      </c>
      <c r="S31" s="63" t="n">
        <f aca="false">(1+AL31)/(1+Prix!$H97)-1</f>
        <v>0.0149999999999999</v>
      </c>
      <c r="T31" s="64" t="n">
        <f aca="false">(1+AM31)/(1+Prix!$H97)-1</f>
        <v>0.0149999999999999</v>
      </c>
      <c r="U31" s="65" t="n">
        <f aca="false">(1+AN31)/(1+Prix!$H97)-1</f>
        <v>0.0149999999999999</v>
      </c>
      <c r="V31" s="62" t="n">
        <f aca="false">(1+C31)*(1+Prix!G97)-1</f>
        <v>0.0327625</v>
      </c>
      <c r="W31" s="66" t="n">
        <v>0.0325345459828561</v>
      </c>
      <c r="X31" s="66" t="n">
        <v>0.0327625</v>
      </c>
      <c r="Y31" s="66" t="n">
        <v>0.0327625</v>
      </c>
      <c r="Z31" s="66" t="n">
        <v>0.0327625</v>
      </c>
      <c r="AA31" s="66" t="n">
        <v>0.0325</v>
      </c>
      <c r="AB31" s="66" t="n">
        <v>0.0327625</v>
      </c>
      <c r="AC31" s="66" t="n">
        <v>0.0327624999999998</v>
      </c>
      <c r="AD31" s="66" t="n">
        <v>0.0327625</v>
      </c>
      <c r="AE31" s="66" t="n">
        <v>0.0325</v>
      </c>
      <c r="AF31" s="66" t="n">
        <v>0.0327625</v>
      </c>
      <c r="AG31" s="66" t="n">
        <v>0.0327625</v>
      </c>
      <c r="AH31" s="66" t="n">
        <v>0.0327625</v>
      </c>
      <c r="AI31" s="66" t="n">
        <v>0.0327625</v>
      </c>
      <c r="AJ31" s="66" t="n">
        <v>0.0327625</v>
      </c>
      <c r="AK31" s="66" t="n">
        <v>0.0327625</v>
      </c>
      <c r="AL31" s="66" t="n">
        <v>0.0327625</v>
      </c>
      <c r="AM31" s="66" t="n">
        <v>0.0327625</v>
      </c>
      <c r="AN31" s="67" t="n">
        <v>0.0327625</v>
      </c>
    </row>
    <row r="32" customFormat="false" ht="15" hidden="false" customHeight="false" outlineLevel="0" collapsed="false">
      <c r="B32" s="61" t="n">
        <f aca="false">B31+1</f>
        <v>2041</v>
      </c>
      <c r="C32" s="62" t="n">
        <v>0.015</v>
      </c>
      <c r="D32" s="63" t="n">
        <f aca="false">(1+W32)/(1+Prix!$H98)-1</f>
        <v>0.014784229034998</v>
      </c>
      <c r="E32" s="63" t="n">
        <f aca="false">(1+X32)/(1+Prix!$H98)-1</f>
        <v>0.0149999999999999</v>
      </c>
      <c r="F32" s="63" t="n">
        <f aca="false">(1+Y32)/(1+Prix!$H98)-1</f>
        <v>0.0149999999999999</v>
      </c>
      <c r="G32" s="63" t="n">
        <f aca="false">(1+Z32)/(1+Prix!$H98)-1</f>
        <v>0.0149999999999999</v>
      </c>
      <c r="H32" s="63" t="n">
        <f aca="false">(1+AA32)/(1+Prix!$H98)-1</f>
        <v>0.0147420147420148</v>
      </c>
      <c r="I32" s="63" t="n">
        <f aca="false">(1+AB32)/(1+Prix!$H98)-1</f>
        <v>0.0149999999999999</v>
      </c>
      <c r="J32" s="63" t="n">
        <f aca="false">(1+AC32)/(1+Prix!$H98)-1</f>
        <v>0.0149999999999999</v>
      </c>
      <c r="K32" s="63" t="n">
        <f aca="false">(1+AD32)/(1+Prix!$H98)-1</f>
        <v>0.0149999999999997</v>
      </c>
      <c r="L32" s="63" t="n">
        <f aca="false">(1+AE32)/(1+Prix!$H98)-1</f>
        <v>0.0147420147420148</v>
      </c>
      <c r="M32" s="63" t="n">
        <f aca="false">(1+AF32)/(1+Prix!$H98)-1</f>
        <v>0.0149999999999999</v>
      </c>
      <c r="N32" s="63" t="n">
        <f aca="false">(1+AG32)/(1+Prix!$H98)-1</f>
        <v>0.0149999999999999</v>
      </c>
      <c r="O32" s="63" t="n">
        <f aca="false">(1+AH32)/(1+Prix!$H98)-1</f>
        <v>0.0149999999999999</v>
      </c>
      <c r="P32" s="63" t="n">
        <f aca="false">(1+AI32)/(1+Prix!$H98)-1</f>
        <v>0.0149999999999999</v>
      </c>
      <c r="Q32" s="63" t="n">
        <f aca="false">(1+AJ32)/(1+Prix!$H98)-1</f>
        <v>0.0149999999999999</v>
      </c>
      <c r="R32" s="63" t="n">
        <f aca="false">(1+AK32)/(1+Prix!$H98)-1</f>
        <v>0.0149999999999999</v>
      </c>
      <c r="S32" s="63" t="n">
        <f aca="false">(1+AL32)/(1+Prix!$H98)-1</f>
        <v>0.0149999999999999</v>
      </c>
      <c r="T32" s="64" t="n">
        <f aca="false">(1+AM32)/(1+Prix!$H98)-1</f>
        <v>0.0149999999999999</v>
      </c>
      <c r="U32" s="65" t="n">
        <f aca="false">(1+AN32)/(1+Prix!$H98)-1</f>
        <v>0.0150000000000001</v>
      </c>
      <c r="V32" s="62" t="n">
        <f aca="false">(1+C32)*(1+Prix!G98)-1</f>
        <v>0.0327625</v>
      </c>
      <c r="W32" s="66" t="n">
        <v>0.0325429530431105</v>
      </c>
      <c r="X32" s="66" t="n">
        <v>0.0327625</v>
      </c>
      <c r="Y32" s="66" t="n">
        <v>0.0327625</v>
      </c>
      <c r="Z32" s="66" t="n">
        <v>0.0327625</v>
      </c>
      <c r="AA32" s="66" t="n">
        <v>0.0325</v>
      </c>
      <c r="AB32" s="66" t="n">
        <v>0.0327625</v>
      </c>
      <c r="AC32" s="66" t="n">
        <v>0.0327625</v>
      </c>
      <c r="AD32" s="66" t="n">
        <v>0.0327624999999998</v>
      </c>
      <c r="AE32" s="66" t="n">
        <v>0.0325</v>
      </c>
      <c r="AF32" s="66" t="n">
        <v>0.0327625</v>
      </c>
      <c r="AG32" s="66" t="n">
        <v>0.0327625</v>
      </c>
      <c r="AH32" s="66" t="n">
        <v>0.0327625</v>
      </c>
      <c r="AI32" s="66" t="n">
        <v>0.0327625</v>
      </c>
      <c r="AJ32" s="66" t="n">
        <v>0.0327625</v>
      </c>
      <c r="AK32" s="66" t="n">
        <v>0.0327625</v>
      </c>
      <c r="AL32" s="66" t="n">
        <v>0.0327625</v>
      </c>
      <c r="AM32" s="66" t="n">
        <v>0.0327625</v>
      </c>
      <c r="AN32" s="67" t="n">
        <v>0.0327625000000002</v>
      </c>
    </row>
    <row r="33" customFormat="false" ht="15" hidden="false" customHeight="false" outlineLevel="0" collapsed="false">
      <c r="B33" s="61" t="n">
        <f aca="false">B32+1</f>
        <v>2042</v>
      </c>
      <c r="C33" s="62" t="n">
        <v>0.015</v>
      </c>
      <c r="D33" s="63" t="n">
        <f aca="false">(1+W33)/(1+Prix!$H99)-1</f>
        <v>0.0148084384089089</v>
      </c>
      <c r="E33" s="63" t="n">
        <f aca="false">(1+X33)/(1+Prix!$H99)-1</f>
        <v>0.0149999999999999</v>
      </c>
      <c r="F33" s="63" t="n">
        <f aca="false">(1+Y33)/(1+Prix!$H99)-1</f>
        <v>0.0149999999999999</v>
      </c>
      <c r="G33" s="63" t="n">
        <f aca="false">(1+Z33)/(1+Prix!$H99)-1</f>
        <v>0.0149999999999999</v>
      </c>
      <c r="H33" s="63" t="n">
        <f aca="false">(1+AA33)/(1+Prix!$H99)-1</f>
        <v>0.0147420147420148</v>
      </c>
      <c r="I33" s="63" t="n">
        <f aca="false">(1+AB33)/(1+Prix!$H99)-1</f>
        <v>0.0149999999999999</v>
      </c>
      <c r="J33" s="63" t="n">
        <f aca="false">(1+AC33)/(1+Prix!$H99)-1</f>
        <v>0.0149999999999999</v>
      </c>
      <c r="K33" s="63" t="n">
        <f aca="false">(1+AD33)/(1+Prix!$H99)-1</f>
        <v>0.0149999999999999</v>
      </c>
      <c r="L33" s="63" t="n">
        <f aca="false">(1+AE33)/(1+Prix!$H99)-1</f>
        <v>0.0147420147420148</v>
      </c>
      <c r="M33" s="63" t="n">
        <f aca="false">(1+AF33)/(1+Prix!$H99)-1</f>
        <v>0.0150000000000001</v>
      </c>
      <c r="N33" s="63" t="n">
        <f aca="false">(1+AG33)/(1+Prix!$H99)-1</f>
        <v>0.0149999999999999</v>
      </c>
      <c r="O33" s="63" t="n">
        <f aca="false">(1+AH33)/(1+Prix!$H99)-1</f>
        <v>0.0149999999999999</v>
      </c>
      <c r="P33" s="63" t="n">
        <f aca="false">(1+AI33)/(1+Prix!$H99)-1</f>
        <v>0.0149999999999999</v>
      </c>
      <c r="Q33" s="63" t="n">
        <f aca="false">(1+AJ33)/(1+Prix!$H99)-1</f>
        <v>0.0149999999999999</v>
      </c>
      <c r="R33" s="63" t="n">
        <f aca="false">(1+AK33)/(1+Prix!$H99)-1</f>
        <v>0.0149999999999999</v>
      </c>
      <c r="S33" s="63" t="n">
        <f aca="false">(1+AL33)/(1+Prix!$H99)-1</f>
        <v>0.0149999999999999</v>
      </c>
      <c r="T33" s="64" t="n">
        <f aca="false">(1+AM33)/(1+Prix!$H99)-1</f>
        <v>0.0149999999999999</v>
      </c>
      <c r="U33" s="65" t="n">
        <f aca="false">(1+AN33)/(1+Prix!$H99)-1</f>
        <v>0.0149999999999999</v>
      </c>
      <c r="V33" s="62" t="n">
        <f aca="false">(1+C33)*(1+Prix!G99)-1</f>
        <v>0.0327625</v>
      </c>
      <c r="W33" s="66" t="n">
        <v>0.0325675860810648</v>
      </c>
      <c r="X33" s="66" t="n">
        <v>0.0327625</v>
      </c>
      <c r="Y33" s="66" t="n">
        <v>0.0327625</v>
      </c>
      <c r="Z33" s="66" t="n">
        <v>0.0327625</v>
      </c>
      <c r="AA33" s="66" t="n">
        <v>0.0325000000000002</v>
      </c>
      <c r="AB33" s="66" t="n">
        <v>0.0327625</v>
      </c>
      <c r="AC33" s="66" t="n">
        <v>0.0327625</v>
      </c>
      <c r="AD33" s="66" t="n">
        <v>0.0327625</v>
      </c>
      <c r="AE33" s="66" t="n">
        <v>0.0325000000000002</v>
      </c>
      <c r="AF33" s="66" t="n">
        <v>0.0327625000000002</v>
      </c>
      <c r="AG33" s="66" t="n">
        <v>0.0327625</v>
      </c>
      <c r="AH33" s="66" t="n">
        <v>0.0327625</v>
      </c>
      <c r="AI33" s="66" t="n">
        <v>0.0327625</v>
      </c>
      <c r="AJ33" s="66" t="n">
        <v>0.0327625</v>
      </c>
      <c r="AK33" s="66" t="n">
        <v>0.0327625</v>
      </c>
      <c r="AL33" s="66" t="n">
        <v>0.0327625</v>
      </c>
      <c r="AM33" s="66" t="n">
        <v>0.0327625</v>
      </c>
      <c r="AN33" s="67" t="n">
        <v>0.0327625</v>
      </c>
    </row>
    <row r="34" customFormat="false" ht="15" hidden="false" customHeight="false" outlineLevel="0" collapsed="false">
      <c r="B34" s="61" t="n">
        <f aca="false">B33+1</f>
        <v>2043</v>
      </c>
      <c r="C34" s="62" t="n">
        <v>0.015</v>
      </c>
      <c r="D34" s="63" t="n">
        <f aca="false">(1+W34)/(1+Prix!$H100)-1</f>
        <v>0.0148300478546477</v>
      </c>
      <c r="E34" s="63" t="n">
        <f aca="false">(1+X34)/(1+Prix!$H100)-1</f>
        <v>0.0149999999999999</v>
      </c>
      <c r="F34" s="63" t="n">
        <f aca="false">(1+Y34)/(1+Prix!$H100)-1</f>
        <v>0.0149999999999999</v>
      </c>
      <c r="G34" s="63" t="n">
        <f aca="false">(1+Z34)/(1+Prix!$H100)-1</f>
        <v>0.0149999999999999</v>
      </c>
      <c r="H34" s="63" t="n">
        <f aca="false">(1+AA34)/(1+Prix!$H100)-1</f>
        <v>0.0147420147420145</v>
      </c>
      <c r="I34" s="63" t="n">
        <f aca="false">(1+AB34)/(1+Prix!$H100)-1</f>
        <v>0.0149999999999999</v>
      </c>
      <c r="J34" s="63" t="n">
        <f aca="false">(1+AC34)/(1+Prix!$H100)-1</f>
        <v>0.0149999999999997</v>
      </c>
      <c r="K34" s="63" t="n">
        <f aca="false">(1+AD34)/(1+Prix!$H100)-1</f>
        <v>0.0149999999999997</v>
      </c>
      <c r="L34" s="63" t="n">
        <f aca="false">(1+AE34)/(1+Prix!$H100)-1</f>
        <v>0.0147420147420148</v>
      </c>
      <c r="M34" s="63" t="n">
        <f aca="false">(1+AF34)/(1+Prix!$H100)-1</f>
        <v>0.0149999999999999</v>
      </c>
      <c r="N34" s="63" t="n">
        <f aca="false">(1+AG34)/(1+Prix!$H100)-1</f>
        <v>0.0149999999999999</v>
      </c>
      <c r="O34" s="63" t="n">
        <f aca="false">(1+AH34)/(1+Prix!$H100)-1</f>
        <v>0.0149999999999999</v>
      </c>
      <c r="P34" s="63" t="n">
        <f aca="false">(1+AI34)/(1+Prix!$H100)-1</f>
        <v>0.0149999999999999</v>
      </c>
      <c r="Q34" s="63" t="n">
        <f aca="false">(1+AJ34)/(1+Prix!$H100)-1</f>
        <v>0.0149999999999999</v>
      </c>
      <c r="R34" s="63" t="n">
        <f aca="false">(1+AK34)/(1+Prix!$H100)-1</f>
        <v>0.0149999999999997</v>
      </c>
      <c r="S34" s="63" t="n">
        <f aca="false">(1+AL34)/(1+Prix!$H100)-1</f>
        <v>0.0149999999999997</v>
      </c>
      <c r="T34" s="64" t="n">
        <f aca="false">(1+AM34)/(1+Prix!$H100)-1</f>
        <v>0.0149999999999999</v>
      </c>
      <c r="U34" s="65" t="n">
        <f aca="false">(1+AN34)/(1+Prix!$H100)-1</f>
        <v>0.0149999999999999</v>
      </c>
      <c r="V34" s="62" t="n">
        <f aca="false">(1+C34)*(1+Prix!G100)-1</f>
        <v>0.0327625</v>
      </c>
      <c r="W34" s="66" t="n">
        <v>0.032589573692104</v>
      </c>
      <c r="X34" s="66" t="n">
        <v>0.0327625</v>
      </c>
      <c r="Y34" s="66" t="n">
        <v>0.0327625</v>
      </c>
      <c r="Z34" s="66" t="n">
        <v>0.0327625</v>
      </c>
      <c r="AA34" s="66" t="n">
        <v>0.0324999999999998</v>
      </c>
      <c r="AB34" s="66" t="n">
        <v>0.0327625</v>
      </c>
      <c r="AC34" s="66" t="n">
        <v>0.0327624999999998</v>
      </c>
      <c r="AD34" s="66" t="n">
        <v>0.0327624999999998</v>
      </c>
      <c r="AE34" s="66" t="n">
        <v>0.0325</v>
      </c>
      <c r="AF34" s="66" t="n">
        <v>0.0327625</v>
      </c>
      <c r="AG34" s="66" t="n">
        <v>0.0327625</v>
      </c>
      <c r="AH34" s="66" t="n">
        <v>0.0327625</v>
      </c>
      <c r="AI34" s="66" t="n">
        <v>0.0327625</v>
      </c>
      <c r="AJ34" s="66" t="n">
        <v>0.0327625</v>
      </c>
      <c r="AK34" s="66" t="n">
        <v>0.0327624999999998</v>
      </c>
      <c r="AL34" s="66" t="n">
        <v>0.0327624999999998</v>
      </c>
      <c r="AM34" s="66" t="n">
        <v>0.0327625</v>
      </c>
      <c r="AN34" s="67" t="n">
        <v>0.0327625</v>
      </c>
    </row>
    <row r="35" customFormat="false" ht="15" hidden="false" customHeight="false" outlineLevel="0" collapsed="false">
      <c r="B35" s="61" t="n">
        <f aca="false">B34+1</f>
        <v>2044</v>
      </c>
      <c r="C35" s="62" t="n">
        <v>0.015</v>
      </c>
      <c r="D35" s="63" t="n">
        <f aca="false">(1+W35)/(1+Prix!$H101)-1</f>
        <v>0.0148473535440059</v>
      </c>
      <c r="E35" s="63" t="n">
        <f aca="false">(1+X35)/(1+Prix!$H101)-1</f>
        <v>0.0149999999999999</v>
      </c>
      <c r="F35" s="63" t="n">
        <f aca="false">(1+Y35)/(1+Prix!$H101)-1</f>
        <v>0.0149999999999999</v>
      </c>
      <c r="G35" s="63" t="n">
        <f aca="false">(1+Z35)/(1+Prix!$H101)-1</f>
        <v>0.0149999999999999</v>
      </c>
      <c r="H35" s="63" t="n">
        <f aca="false">(1+AA35)/(1+Prix!$H101)-1</f>
        <v>0.0147420147420148</v>
      </c>
      <c r="I35" s="63" t="n">
        <f aca="false">(1+AB35)/(1+Prix!$H101)-1</f>
        <v>0.0149999999999999</v>
      </c>
      <c r="J35" s="63" t="n">
        <f aca="false">(1+AC35)/(1+Prix!$H101)-1</f>
        <v>0.0149999999999999</v>
      </c>
      <c r="K35" s="63" t="n">
        <f aca="false">(1+AD35)/(1+Prix!$H101)-1</f>
        <v>0.0150000000000001</v>
      </c>
      <c r="L35" s="63" t="n">
        <f aca="false">(1+AE35)/(1+Prix!$H101)-1</f>
        <v>0.0147420147420148</v>
      </c>
      <c r="M35" s="63" t="n">
        <f aca="false">(1+AF35)/(1+Prix!$H101)-1</f>
        <v>0.0149999999999999</v>
      </c>
      <c r="N35" s="63" t="n">
        <f aca="false">(1+AG35)/(1+Prix!$H101)-1</f>
        <v>0.0150000000000001</v>
      </c>
      <c r="O35" s="63" t="n">
        <f aca="false">(1+AH35)/(1+Prix!$H101)-1</f>
        <v>0.0149999999999999</v>
      </c>
      <c r="P35" s="63" t="n">
        <f aca="false">(1+AI35)/(1+Prix!$H101)-1</f>
        <v>0.0149999999999999</v>
      </c>
      <c r="Q35" s="63" t="n">
        <f aca="false">(1+AJ35)/(1+Prix!$H101)-1</f>
        <v>0.0149999999999999</v>
      </c>
      <c r="R35" s="63" t="n">
        <f aca="false">(1+AK35)/(1+Prix!$H101)-1</f>
        <v>0.0149999999999997</v>
      </c>
      <c r="S35" s="63" t="n">
        <f aca="false">(1+AL35)/(1+Prix!$H101)-1</f>
        <v>0.0149999999999999</v>
      </c>
      <c r="T35" s="64" t="n">
        <f aca="false">(1+AM35)/(1+Prix!$H101)-1</f>
        <v>0.0149999999999999</v>
      </c>
      <c r="U35" s="65" t="n">
        <f aca="false">(1+AN35)/(1+Prix!$H101)-1</f>
        <v>0.0149999999999999</v>
      </c>
      <c r="V35" s="62" t="n">
        <f aca="false">(1+C35)*(1+Prix!G101)-1</f>
        <v>0.0327625</v>
      </c>
      <c r="W35" s="66" t="n">
        <v>0.0326071822310261</v>
      </c>
      <c r="X35" s="66" t="n">
        <v>0.0327625</v>
      </c>
      <c r="Y35" s="66" t="n">
        <v>0.0327625</v>
      </c>
      <c r="Z35" s="66" t="n">
        <v>0.0327625</v>
      </c>
      <c r="AA35" s="66" t="n">
        <v>0.0325</v>
      </c>
      <c r="AB35" s="66" t="n">
        <v>0.0327625</v>
      </c>
      <c r="AC35" s="66" t="n">
        <v>0.0327625</v>
      </c>
      <c r="AD35" s="66" t="n">
        <v>0.0327625000000002</v>
      </c>
      <c r="AE35" s="66" t="n">
        <v>0.0325</v>
      </c>
      <c r="AF35" s="66" t="n">
        <v>0.0327625</v>
      </c>
      <c r="AG35" s="66" t="n">
        <v>0.0327625000000002</v>
      </c>
      <c r="AH35" s="66" t="n">
        <v>0.0327625</v>
      </c>
      <c r="AI35" s="66" t="n">
        <v>0.0327625</v>
      </c>
      <c r="AJ35" s="66" t="n">
        <v>0.0327625</v>
      </c>
      <c r="AK35" s="66" t="n">
        <v>0.0327624999999998</v>
      </c>
      <c r="AL35" s="66" t="n">
        <v>0.0327625</v>
      </c>
      <c r="AM35" s="66" t="n">
        <v>0.0327625</v>
      </c>
      <c r="AN35" s="67" t="n">
        <v>0.0327625</v>
      </c>
    </row>
    <row r="36" customFormat="false" ht="15" hidden="false" customHeight="false" outlineLevel="0" collapsed="false">
      <c r="B36" s="61" t="n">
        <f aca="false">B35+1</f>
        <v>2045</v>
      </c>
      <c r="C36" s="62" t="n">
        <v>0.015</v>
      </c>
      <c r="D36" s="63" t="n">
        <f aca="false">(1+W36)/(1+Prix!$H102)-1</f>
        <v>0.0148704394095278</v>
      </c>
      <c r="E36" s="63" t="n">
        <f aca="false">(1+X36)/(1+Prix!$H102)-1</f>
        <v>0.0149999999999999</v>
      </c>
      <c r="F36" s="63" t="n">
        <f aca="false">(1+Y36)/(1+Prix!$H102)-1</f>
        <v>0.0149999999999999</v>
      </c>
      <c r="G36" s="63" t="n">
        <f aca="false">(1+Z36)/(1+Prix!$H102)-1</f>
        <v>0.0149999999999999</v>
      </c>
      <c r="H36" s="63" t="n">
        <f aca="false">(1+AA36)/(1+Prix!$H102)-1</f>
        <v>0.0147420147420148</v>
      </c>
      <c r="I36" s="63" t="n">
        <f aca="false">(1+AB36)/(1+Prix!$H102)-1</f>
        <v>0.0149999999999999</v>
      </c>
      <c r="J36" s="63" t="n">
        <f aca="false">(1+AC36)/(1+Prix!$H102)-1</f>
        <v>0.0149999999999999</v>
      </c>
      <c r="K36" s="63" t="n">
        <f aca="false">(1+AD36)/(1+Prix!$H102)-1</f>
        <v>0.0149999999999999</v>
      </c>
      <c r="L36" s="63" t="n">
        <f aca="false">(1+AE36)/(1+Prix!$H102)-1</f>
        <v>0.0147420147420148</v>
      </c>
      <c r="M36" s="63" t="n">
        <f aca="false">(1+AF36)/(1+Prix!$H102)-1</f>
        <v>0.0149999999999999</v>
      </c>
      <c r="N36" s="63" t="n">
        <f aca="false">(1+AG36)/(1+Prix!$H102)-1</f>
        <v>0.0149999999999999</v>
      </c>
      <c r="O36" s="63" t="n">
        <f aca="false">(1+AH36)/(1+Prix!$H102)-1</f>
        <v>0.0149999999999999</v>
      </c>
      <c r="P36" s="63" t="n">
        <f aca="false">(1+AI36)/(1+Prix!$H102)-1</f>
        <v>0.0149999999999999</v>
      </c>
      <c r="Q36" s="63" t="n">
        <f aca="false">(1+AJ36)/(1+Prix!$H102)-1</f>
        <v>0.0149999999999999</v>
      </c>
      <c r="R36" s="63" t="n">
        <f aca="false">(1+AK36)/(1+Prix!$H102)-1</f>
        <v>0.0149999999999999</v>
      </c>
      <c r="S36" s="63" t="n">
        <f aca="false">(1+AL36)/(1+Prix!$H102)-1</f>
        <v>0.0149999999999999</v>
      </c>
      <c r="T36" s="64" t="n">
        <f aca="false">(1+AM36)/(1+Prix!$H102)-1</f>
        <v>0.0149999999999997</v>
      </c>
      <c r="U36" s="65" t="n">
        <f aca="false">(1+AN36)/(1+Prix!$H102)-1</f>
        <v>0.0150000000000001</v>
      </c>
      <c r="V36" s="62" t="n">
        <f aca="false">(1+C36)*(1+Prix!G102)-1</f>
        <v>0.0327625</v>
      </c>
      <c r="W36" s="66" t="n">
        <v>0.0326306720991947</v>
      </c>
      <c r="X36" s="66" t="n">
        <v>0.0327625</v>
      </c>
      <c r="Y36" s="66" t="n">
        <v>0.0327625</v>
      </c>
      <c r="Z36" s="66" t="n">
        <v>0.0327625</v>
      </c>
      <c r="AA36" s="66" t="n">
        <v>0.0325000000000002</v>
      </c>
      <c r="AB36" s="66" t="n">
        <v>0.0327625</v>
      </c>
      <c r="AC36" s="66" t="n">
        <v>0.0327625</v>
      </c>
      <c r="AD36" s="66" t="n">
        <v>0.0327625</v>
      </c>
      <c r="AE36" s="66" t="n">
        <v>0.0325000000000002</v>
      </c>
      <c r="AF36" s="66" t="n">
        <v>0.0327625</v>
      </c>
      <c r="AG36" s="66" t="n">
        <v>0.0327625</v>
      </c>
      <c r="AH36" s="66" t="n">
        <v>0.0327625</v>
      </c>
      <c r="AI36" s="66" t="n">
        <v>0.0327625</v>
      </c>
      <c r="AJ36" s="66" t="n">
        <v>0.0327625</v>
      </c>
      <c r="AK36" s="66" t="n">
        <v>0.0327625</v>
      </c>
      <c r="AL36" s="66" t="n">
        <v>0.0327625</v>
      </c>
      <c r="AM36" s="66" t="n">
        <v>0.0327624999999998</v>
      </c>
      <c r="AN36" s="67" t="n">
        <v>0.0327625000000002</v>
      </c>
    </row>
    <row r="37" customFormat="false" ht="15" hidden="false" customHeight="false" outlineLevel="0" collapsed="false">
      <c r="B37" s="61" t="n">
        <f aca="false">B36+1</f>
        <v>2046</v>
      </c>
      <c r="C37" s="62" t="n">
        <v>0.015</v>
      </c>
      <c r="D37" s="63" t="n">
        <f aca="false">(1+W37)/(1+Prix!$H103)-1</f>
        <v>0.0148919396161398</v>
      </c>
      <c r="E37" s="63" t="n">
        <f aca="false">(1+X37)/(1+Prix!$H103)-1</f>
        <v>0.0149999999999999</v>
      </c>
      <c r="F37" s="63" t="n">
        <f aca="false">(1+Y37)/(1+Prix!$H103)-1</f>
        <v>0.0149999999999999</v>
      </c>
      <c r="G37" s="63" t="n">
        <f aca="false">(1+Z37)/(1+Prix!$H103)-1</f>
        <v>0.0149999999999999</v>
      </c>
      <c r="H37" s="63" t="n">
        <f aca="false">(1+AA37)/(1+Prix!$H103)-1</f>
        <v>0.0147420147420148</v>
      </c>
      <c r="I37" s="63" t="n">
        <f aca="false">(1+AB37)/(1+Prix!$H103)-1</f>
        <v>0.0149999999999999</v>
      </c>
      <c r="J37" s="63" t="n">
        <f aca="false">(1+AC37)/(1+Prix!$H103)-1</f>
        <v>0.0150000000000001</v>
      </c>
      <c r="K37" s="63" t="n">
        <f aca="false">(1+AD37)/(1+Prix!$H103)-1</f>
        <v>0.0149999999999999</v>
      </c>
      <c r="L37" s="63" t="n">
        <f aca="false">(1+AE37)/(1+Prix!$H103)-1</f>
        <v>0.0147420147420148</v>
      </c>
      <c r="M37" s="63" t="n">
        <f aca="false">(1+AF37)/(1+Prix!$H103)-1</f>
        <v>0.0149999999999999</v>
      </c>
      <c r="N37" s="63" t="n">
        <f aca="false">(1+AG37)/(1+Prix!$H103)-1</f>
        <v>0.0149999999999999</v>
      </c>
      <c r="O37" s="63" t="n">
        <f aca="false">(1+AH37)/(1+Prix!$H103)-1</f>
        <v>0.0149999999999999</v>
      </c>
      <c r="P37" s="63" t="n">
        <f aca="false">(1+AI37)/(1+Prix!$H103)-1</f>
        <v>0.0149999999999999</v>
      </c>
      <c r="Q37" s="63" t="n">
        <f aca="false">(1+AJ37)/(1+Prix!$H103)-1</f>
        <v>0.0149999999999999</v>
      </c>
      <c r="R37" s="63" t="n">
        <f aca="false">(1+AK37)/(1+Prix!$H103)-1</f>
        <v>0.0149999999999999</v>
      </c>
      <c r="S37" s="63" t="n">
        <f aca="false">(1+AL37)/(1+Prix!$H103)-1</f>
        <v>0.0149999999999997</v>
      </c>
      <c r="T37" s="64" t="n">
        <f aca="false">(1+AM37)/(1+Prix!$H103)-1</f>
        <v>0.0150000000000001</v>
      </c>
      <c r="U37" s="65" t="n">
        <f aca="false">(1+AN37)/(1+Prix!$H103)-1</f>
        <v>0.0149999999999999</v>
      </c>
      <c r="V37" s="62" t="n">
        <f aca="false">(1+C37)*(1+Prix!G103)-1</f>
        <v>0.0327625</v>
      </c>
      <c r="W37" s="66" t="n">
        <v>0.0326525485594222</v>
      </c>
      <c r="X37" s="66" t="n">
        <v>0.0327625</v>
      </c>
      <c r="Y37" s="66" t="n">
        <v>0.0327625</v>
      </c>
      <c r="Z37" s="66" t="n">
        <v>0.0327625</v>
      </c>
      <c r="AA37" s="66" t="n">
        <v>0.0325</v>
      </c>
      <c r="AB37" s="66" t="n">
        <v>0.0327625</v>
      </c>
      <c r="AC37" s="66" t="n">
        <v>0.0327625000000002</v>
      </c>
      <c r="AD37" s="66" t="n">
        <v>0.0327625</v>
      </c>
      <c r="AE37" s="66" t="n">
        <v>0.0325</v>
      </c>
      <c r="AF37" s="66" t="n">
        <v>0.0327625</v>
      </c>
      <c r="AG37" s="66" t="n">
        <v>0.0327625</v>
      </c>
      <c r="AH37" s="66" t="n">
        <v>0.0327625</v>
      </c>
      <c r="AI37" s="66" t="n">
        <v>0.0327625</v>
      </c>
      <c r="AJ37" s="66" t="n">
        <v>0.0327625</v>
      </c>
      <c r="AK37" s="66" t="n">
        <v>0.0327625</v>
      </c>
      <c r="AL37" s="66" t="n">
        <v>0.0327624999999998</v>
      </c>
      <c r="AM37" s="66" t="n">
        <v>0.0327625000000002</v>
      </c>
      <c r="AN37" s="67" t="n">
        <v>0.0327625</v>
      </c>
    </row>
    <row r="38" customFormat="false" ht="15" hidden="false" customHeight="false" outlineLevel="0" collapsed="false">
      <c r="B38" s="61" t="n">
        <f aca="false">B37+1</f>
        <v>2047</v>
      </c>
      <c r="C38" s="62" t="n">
        <v>0.015</v>
      </c>
      <c r="D38" s="63" t="n">
        <f aca="false">(1+W38)/(1+Prix!$H104)-1</f>
        <v>0.0149056697660519</v>
      </c>
      <c r="E38" s="63" t="n">
        <f aca="false">(1+X38)/(1+Prix!$H104)-1</f>
        <v>0.0149999999999999</v>
      </c>
      <c r="F38" s="63" t="n">
        <f aca="false">(1+Y38)/(1+Prix!$H104)-1</f>
        <v>0.0149999999999999</v>
      </c>
      <c r="G38" s="63" t="n">
        <f aca="false">(1+Z38)/(1+Prix!$H104)-1</f>
        <v>0.0149999999999999</v>
      </c>
      <c r="H38" s="63" t="n">
        <f aca="false">(1+AA38)/(1+Prix!$H104)-1</f>
        <v>0.0147420147420148</v>
      </c>
      <c r="I38" s="63" t="n">
        <f aca="false">(1+AB38)/(1+Prix!$H104)-1</f>
        <v>0.0149999999999999</v>
      </c>
      <c r="J38" s="63" t="n">
        <f aca="false">(1+AC38)/(1+Prix!$H104)-1</f>
        <v>0.0150000000000001</v>
      </c>
      <c r="K38" s="63" t="n">
        <f aca="false">(1+AD38)/(1+Prix!$H104)-1</f>
        <v>0.0149999999999997</v>
      </c>
      <c r="L38" s="63" t="n">
        <f aca="false">(1+AE38)/(1+Prix!$H104)-1</f>
        <v>0.0147420147420148</v>
      </c>
      <c r="M38" s="63" t="n">
        <f aca="false">(1+AF38)/(1+Prix!$H104)-1</f>
        <v>0.0149999999999997</v>
      </c>
      <c r="N38" s="63" t="n">
        <f aca="false">(1+AG38)/(1+Prix!$H104)-1</f>
        <v>0.0149999999999999</v>
      </c>
      <c r="O38" s="63" t="n">
        <f aca="false">(1+AH38)/(1+Prix!$H104)-1</f>
        <v>0.0149999999999999</v>
      </c>
      <c r="P38" s="63" t="n">
        <f aca="false">(1+AI38)/(1+Prix!$H104)-1</f>
        <v>0.0149999999999999</v>
      </c>
      <c r="Q38" s="63" t="n">
        <f aca="false">(1+AJ38)/(1+Prix!$H104)-1</f>
        <v>0.0149999999999999</v>
      </c>
      <c r="R38" s="63" t="n">
        <f aca="false">(1+AK38)/(1+Prix!$H104)-1</f>
        <v>0.0149999999999999</v>
      </c>
      <c r="S38" s="63" t="n">
        <f aca="false">(1+AL38)/(1+Prix!$H104)-1</f>
        <v>0.0149999999999999</v>
      </c>
      <c r="T38" s="64" t="n">
        <f aca="false">(1+AM38)/(1+Prix!$H104)-1</f>
        <v>0.0149999999999997</v>
      </c>
      <c r="U38" s="65" t="n">
        <f aca="false">(1+AN38)/(1+Prix!$H104)-1</f>
        <v>0.0149999999999999</v>
      </c>
      <c r="V38" s="62" t="n">
        <f aca="false">(1+C38)*(1+Prix!G104)-1</f>
        <v>0.0327625</v>
      </c>
      <c r="W38" s="66" t="n">
        <v>0.0326665189869579</v>
      </c>
      <c r="X38" s="66" t="n">
        <v>0.0327625</v>
      </c>
      <c r="Y38" s="66" t="n">
        <v>0.0327625</v>
      </c>
      <c r="Z38" s="66" t="n">
        <v>0.0327625</v>
      </c>
      <c r="AA38" s="66" t="n">
        <v>0.0325000000000002</v>
      </c>
      <c r="AB38" s="66" t="n">
        <v>0.0327625</v>
      </c>
      <c r="AC38" s="66" t="n">
        <v>0.0327625000000002</v>
      </c>
      <c r="AD38" s="66" t="n">
        <v>0.0327624999999998</v>
      </c>
      <c r="AE38" s="66" t="n">
        <v>0.0325000000000002</v>
      </c>
      <c r="AF38" s="66" t="n">
        <v>0.0327624999999998</v>
      </c>
      <c r="AG38" s="66" t="n">
        <v>0.0327625</v>
      </c>
      <c r="AH38" s="66" t="n">
        <v>0.0327625</v>
      </c>
      <c r="AI38" s="66" t="n">
        <v>0.0327625</v>
      </c>
      <c r="AJ38" s="66" t="n">
        <v>0.0327625</v>
      </c>
      <c r="AK38" s="66" t="n">
        <v>0.0327625</v>
      </c>
      <c r="AL38" s="66" t="n">
        <v>0.0327625</v>
      </c>
      <c r="AM38" s="66" t="n">
        <v>0.0327624999999998</v>
      </c>
      <c r="AN38" s="67" t="n">
        <v>0.0327625</v>
      </c>
    </row>
    <row r="39" customFormat="false" ht="15" hidden="false" customHeight="false" outlineLevel="0" collapsed="false">
      <c r="B39" s="61" t="n">
        <f aca="false">B38+1</f>
        <v>2048</v>
      </c>
      <c r="C39" s="62" t="n">
        <v>0.015</v>
      </c>
      <c r="D39" s="63" t="n">
        <f aca="false">(1+W39)/(1+Prix!$H105)-1</f>
        <v>0.0149193385967474</v>
      </c>
      <c r="E39" s="63" t="n">
        <f aca="false">(1+X39)/(1+Prix!$H105)-1</f>
        <v>0.0149999999999999</v>
      </c>
      <c r="F39" s="63" t="n">
        <f aca="false">(1+Y39)/(1+Prix!$H105)-1</f>
        <v>0.0149999999999999</v>
      </c>
      <c r="G39" s="63" t="n">
        <f aca="false">(1+Z39)/(1+Prix!$H105)-1</f>
        <v>0.0149999999999999</v>
      </c>
      <c r="H39" s="63" t="n">
        <f aca="false">(1+AA39)/(1+Prix!$H105)-1</f>
        <v>0.0147420147420148</v>
      </c>
      <c r="I39" s="63" t="n">
        <f aca="false">(1+AB39)/(1+Prix!$H105)-1</f>
        <v>0.0149999999999999</v>
      </c>
      <c r="J39" s="63" t="n">
        <f aca="false">(1+AC39)/(1+Prix!$H105)-1</f>
        <v>0.0149999999999999</v>
      </c>
      <c r="K39" s="63" t="n">
        <f aca="false">(1+AD39)/(1+Prix!$H105)-1</f>
        <v>0.0149999999999999</v>
      </c>
      <c r="L39" s="63" t="n">
        <f aca="false">(1+AE39)/(1+Prix!$H105)-1</f>
        <v>0.0147420147420148</v>
      </c>
      <c r="M39" s="63" t="n">
        <f aca="false">(1+AF39)/(1+Prix!$H105)-1</f>
        <v>0.0150000000000001</v>
      </c>
      <c r="N39" s="63" t="n">
        <f aca="false">(1+AG39)/(1+Prix!$H105)-1</f>
        <v>0.0149999999999997</v>
      </c>
      <c r="O39" s="63" t="n">
        <f aca="false">(1+AH39)/(1+Prix!$H105)-1</f>
        <v>0.0149999999999999</v>
      </c>
      <c r="P39" s="63" t="n">
        <f aca="false">(1+AI39)/(1+Prix!$H105)-1</f>
        <v>0.0149999999999999</v>
      </c>
      <c r="Q39" s="63" t="n">
        <f aca="false">(1+AJ39)/(1+Prix!$H105)-1</f>
        <v>0.0149999999999999</v>
      </c>
      <c r="R39" s="63" t="n">
        <f aca="false">(1+AK39)/(1+Prix!$H105)-1</f>
        <v>0.0149999999999997</v>
      </c>
      <c r="S39" s="63" t="n">
        <f aca="false">(1+AL39)/(1+Prix!$H105)-1</f>
        <v>0.0149999999999999</v>
      </c>
      <c r="T39" s="64" t="n">
        <f aca="false">(1+AM39)/(1+Prix!$H105)-1</f>
        <v>0.0150000000000001</v>
      </c>
      <c r="U39" s="65" t="n">
        <f aca="false">(1+AN39)/(1+Prix!$H105)-1</f>
        <v>0.0149999999999999</v>
      </c>
      <c r="V39" s="62" t="n">
        <f aca="false">(1+C39)*(1+Prix!G105)-1</f>
        <v>0.0327625</v>
      </c>
      <c r="W39" s="66" t="n">
        <v>0.0326804270221905</v>
      </c>
      <c r="X39" s="66" t="n">
        <v>0.0327625</v>
      </c>
      <c r="Y39" s="66" t="n">
        <v>0.0327625</v>
      </c>
      <c r="Z39" s="66" t="n">
        <v>0.0327625</v>
      </c>
      <c r="AA39" s="66" t="n">
        <v>0.0325</v>
      </c>
      <c r="AB39" s="66" t="n">
        <v>0.0327625</v>
      </c>
      <c r="AC39" s="66" t="n">
        <v>0.0327625</v>
      </c>
      <c r="AD39" s="66" t="n">
        <v>0.0327625</v>
      </c>
      <c r="AE39" s="66" t="n">
        <v>0.0325</v>
      </c>
      <c r="AF39" s="66" t="n">
        <v>0.0327625000000002</v>
      </c>
      <c r="AG39" s="66" t="n">
        <v>0.0327624999999998</v>
      </c>
      <c r="AH39" s="66" t="n">
        <v>0.0327625</v>
      </c>
      <c r="AI39" s="66" t="n">
        <v>0.0327625</v>
      </c>
      <c r="AJ39" s="66" t="n">
        <v>0.0327625</v>
      </c>
      <c r="AK39" s="66" t="n">
        <v>0.0327624999999998</v>
      </c>
      <c r="AL39" s="66" t="n">
        <v>0.0327625</v>
      </c>
      <c r="AM39" s="66" t="n">
        <v>0.0327625000000002</v>
      </c>
      <c r="AN39" s="67" t="n">
        <v>0.0327625</v>
      </c>
    </row>
    <row r="40" customFormat="false" ht="15" hidden="false" customHeight="false" outlineLevel="0" collapsed="false">
      <c r="B40" s="61" t="n">
        <f aca="false">B39+1</f>
        <v>2049</v>
      </c>
      <c r="C40" s="62" t="n">
        <v>0.015</v>
      </c>
      <c r="D40" s="63" t="n">
        <f aca="false">(1+W40)/(1+Prix!$H106)-1</f>
        <v>0.0149303105838481</v>
      </c>
      <c r="E40" s="63" t="n">
        <f aca="false">(1+X40)/(1+Prix!$H106)-1</f>
        <v>0.0149999999999999</v>
      </c>
      <c r="F40" s="63" t="n">
        <f aca="false">(1+Y40)/(1+Prix!$H106)-1</f>
        <v>0.0149999999999999</v>
      </c>
      <c r="G40" s="63" t="n">
        <f aca="false">(1+Z40)/(1+Prix!$H106)-1</f>
        <v>0.0149999999999999</v>
      </c>
      <c r="H40" s="63" t="n">
        <f aca="false">(1+AA40)/(1+Prix!$H106)-1</f>
        <v>0.0147420147420145</v>
      </c>
      <c r="I40" s="63" t="n">
        <f aca="false">(1+AB40)/(1+Prix!$H106)-1</f>
        <v>0.0149999999999999</v>
      </c>
      <c r="J40" s="63" t="n">
        <f aca="false">(1+AC40)/(1+Prix!$H106)-1</f>
        <v>0.0149999999999999</v>
      </c>
      <c r="K40" s="63" t="n">
        <f aca="false">(1+AD40)/(1+Prix!$H106)-1</f>
        <v>0.0149999999999999</v>
      </c>
      <c r="L40" s="63" t="n">
        <f aca="false">(1+AE40)/(1+Prix!$H106)-1</f>
        <v>0.0147420147420148</v>
      </c>
      <c r="M40" s="63" t="n">
        <f aca="false">(1+AF40)/(1+Prix!$H106)-1</f>
        <v>0.0149999999999997</v>
      </c>
      <c r="N40" s="63" t="n">
        <f aca="false">(1+AG40)/(1+Prix!$H106)-1</f>
        <v>0.0149999999999999</v>
      </c>
      <c r="O40" s="63" t="n">
        <f aca="false">(1+AH40)/(1+Prix!$H106)-1</f>
        <v>0.0149999999999999</v>
      </c>
      <c r="P40" s="63" t="n">
        <f aca="false">(1+AI40)/(1+Prix!$H106)-1</f>
        <v>0.0150000000000001</v>
      </c>
      <c r="Q40" s="63" t="n">
        <f aca="false">(1+AJ40)/(1+Prix!$H106)-1</f>
        <v>0.0149999999999999</v>
      </c>
      <c r="R40" s="63" t="n">
        <f aca="false">(1+AK40)/(1+Prix!$H106)-1</f>
        <v>0.0149999999999999</v>
      </c>
      <c r="S40" s="63" t="n">
        <f aca="false">(1+AL40)/(1+Prix!$H106)-1</f>
        <v>0.0149999999999999</v>
      </c>
      <c r="T40" s="64" t="n">
        <f aca="false">(1+AM40)/(1+Prix!$H106)-1</f>
        <v>0.0149999999999999</v>
      </c>
      <c r="U40" s="65" t="n">
        <f aca="false">(1+AN40)/(1+Prix!$H106)-1</f>
        <v>0.0149999999999999</v>
      </c>
      <c r="V40" s="62" t="n">
        <f aca="false">(1+C40)*(1+Prix!G106)-1</f>
        <v>0.0327625</v>
      </c>
      <c r="W40" s="66" t="n">
        <v>0.0326915910190655</v>
      </c>
      <c r="X40" s="66" t="n">
        <v>0.0327625</v>
      </c>
      <c r="Y40" s="66" t="n">
        <v>0.0327625</v>
      </c>
      <c r="Z40" s="66" t="n">
        <v>0.0327625</v>
      </c>
      <c r="AA40" s="66" t="n">
        <v>0.0324999999999998</v>
      </c>
      <c r="AB40" s="66" t="n">
        <v>0.0327625</v>
      </c>
      <c r="AC40" s="66" t="n">
        <v>0.0327625</v>
      </c>
      <c r="AD40" s="66" t="n">
        <v>0.0327625</v>
      </c>
      <c r="AE40" s="66" t="n">
        <v>0.0325</v>
      </c>
      <c r="AF40" s="66" t="n">
        <v>0.0327624999999998</v>
      </c>
      <c r="AG40" s="66" t="n">
        <v>0.0327625</v>
      </c>
      <c r="AH40" s="66" t="n">
        <v>0.0327625</v>
      </c>
      <c r="AI40" s="66" t="n">
        <v>0.0327625000000002</v>
      </c>
      <c r="AJ40" s="66" t="n">
        <v>0.0327625</v>
      </c>
      <c r="AK40" s="66" t="n">
        <v>0.0327625</v>
      </c>
      <c r="AL40" s="66" t="n">
        <v>0.0327625</v>
      </c>
      <c r="AM40" s="66" t="n">
        <v>0.0327625</v>
      </c>
      <c r="AN40" s="67" t="n">
        <v>0.0327625</v>
      </c>
    </row>
    <row r="41" customFormat="false" ht="15" hidden="false" customHeight="false" outlineLevel="0" collapsed="false">
      <c r="B41" s="61" t="n">
        <f aca="false">B40+1</f>
        <v>2050</v>
      </c>
      <c r="C41" s="62" t="n">
        <v>0.015</v>
      </c>
      <c r="D41" s="63" t="n">
        <f aca="false">(1+W41)/(1+Prix!$H107)-1</f>
        <v>0.0149420767734669</v>
      </c>
      <c r="E41" s="63" t="n">
        <f aca="false">(1+X41)/(1+Prix!$H107)-1</f>
        <v>0.0149999999999999</v>
      </c>
      <c r="F41" s="63" t="n">
        <f aca="false">(1+Y41)/(1+Prix!$H107)-1</f>
        <v>0.0149999999999999</v>
      </c>
      <c r="G41" s="63" t="n">
        <f aca="false">(1+Z41)/(1+Prix!$H107)-1</f>
        <v>0.0149999999999999</v>
      </c>
      <c r="H41" s="63" t="n">
        <f aca="false">(1+AA41)/(1+Prix!$H107)-1</f>
        <v>0.0147420147420148</v>
      </c>
      <c r="I41" s="63" t="n">
        <f aca="false">(1+AB41)/(1+Prix!$H107)-1</f>
        <v>0.0149999999999999</v>
      </c>
      <c r="J41" s="63" t="n">
        <f aca="false">(1+AC41)/(1+Prix!$H107)-1</f>
        <v>0.0149999999999999</v>
      </c>
      <c r="K41" s="63" t="n">
        <f aca="false">(1+AD41)/(1+Prix!$H107)-1</f>
        <v>0.0149999999999999</v>
      </c>
      <c r="L41" s="63" t="n">
        <f aca="false">(1+AE41)/(1+Prix!$H107)-1</f>
        <v>0.0147420147420148</v>
      </c>
      <c r="M41" s="63" t="n">
        <f aca="false">(1+AF41)/(1+Prix!$H107)-1</f>
        <v>0.0149999999999999</v>
      </c>
      <c r="N41" s="63" t="n">
        <f aca="false">(1+AG41)/(1+Prix!$H107)-1</f>
        <v>0.0149999999999999</v>
      </c>
      <c r="O41" s="63" t="n">
        <f aca="false">(1+AH41)/(1+Prix!$H107)-1</f>
        <v>0.0149999999999999</v>
      </c>
      <c r="P41" s="63" t="n">
        <f aca="false">(1+AI41)/(1+Prix!$H107)-1</f>
        <v>0.0149999999999999</v>
      </c>
      <c r="Q41" s="63" t="n">
        <f aca="false">(1+AJ41)/(1+Prix!$H107)-1</f>
        <v>0.0150000000000001</v>
      </c>
      <c r="R41" s="63" t="n">
        <f aca="false">(1+AK41)/(1+Prix!$H107)-1</f>
        <v>0.0149999999999999</v>
      </c>
      <c r="S41" s="63" t="n">
        <f aca="false">(1+AL41)/(1+Prix!$H107)-1</f>
        <v>0.0149999999999999</v>
      </c>
      <c r="T41" s="64" t="n">
        <f aca="false">(1+AM41)/(1+Prix!$H107)-1</f>
        <v>0.0149999999999997</v>
      </c>
      <c r="U41" s="65" t="n">
        <f aca="false">(1+AN41)/(1+Prix!$H107)-1</f>
        <v>0.0149999999999999</v>
      </c>
      <c r="V41" s="62" t="n">
        <f aca="false">(1+C41)*(1+Prix!G107)-1</f>
        <v>0.0327625</v>
      </c>
      <c r="W41" s="66" t="n">
        <v>0.0327035631170027</v>
      </c>
      <c r="X41" s="66" t="n">
        <v>0.0327625</v>
      </c>
      <c r="Y41" s="66" t="n">
        <v>0.0327625</v>
      </c>
      <c r="Z41" s="66" t="n">
        <v>0.0327625</v>
      </c>
      <c r="AA41" s="66" t="n">
        <v>0.0325</v>
      </c>
      <c r="AB41" s="66" t="n">
        <v>0.0327625</v>
      </c>
      <c r="AC41" s="66" t="n">
        <v>0.0327625</v>
      </c>
      <c r="AD41" s="66" t="n">
        <v>0.0327625</v>
      </c>
      <c r="AE41" s="66" t="n">
        <v>0.0325</v>
      </c>
      <c r="AF41" s="66" t="n">
        <v>0.0327625</v>
      </c>
      <c r="AG41" s="66" t="n">
        <v>0.0327625</v>
      </c>
      <c r="AH41" s="66" t="n">
        <v>0.0327625</v>
      </c>
      <c r="AI41" s="66" t="n">
        <v>0.0327625</v>
      </c>
      <c r="AJ41" s="66" t="n">
        <v>0.0327625000000002</v>
      </c>
      <c r="AK41" s="66" t="n">
        <v>0.0327625</v>
      </c>
      <c r="AL41" s="66" t="n">
        <v>0.0327625</v>
      </c>
      <c r="AM41" s="66" t="n">
        <v>0.0327624999999998</v>
      </c>
      <c r="AN41" s="67" t="n">
        <v>0.0327625</v>
      </c>
    </row>
    <row r="42" customFormat="false" ht="15" hidden="false" customHeight="false" outlineLevel="0" collapsed="false">
      <c r="B42" s="61" t="n">
        <f aca="false">B41+1</f>
        <v>2051</v>
      </c>
      <c r="C42" s="62" t="n">
        <v>0.015</v>
      </c>
      <c r="D42" s="63" t="n">
        <f aca="false">(1+W42)/(1+Prix!$H108)-1</f>
        <v>0.0149494349480939</v>
      </c>
      <c r="E42" s="63" t="n">
        <f aca="false">(1+X42)/(1+Prix!$H108)-1</f>
        <v>0.0149999999999999</v>
      </c>
      <c r="F42" s="63" t="n">
        <f aca="false">(1+Y42)/(1+Prix!$H108)-1</f>
        <v>0.0149999999999999</v>
      </c>
      <c r="G42" s="63" t="n">
        <f aca="false">(1+Z42)/(1+Prix!$H108)-1</f>
        <v>0.0149999999999999</v>
      </c>
      <c r="H42" s="63" t="n">
        <f aca="false">(1+AA42)/(1+Prix!$H108)-1</f>
        <v>0.0147420147420148</v>
      </c>
      <c r="I42" s="63" t="n">
        <f aca="false">(1+AB42)/(1+Prix!$H108)-1</f>
        <v>0.0149999999999999</v>
      </c>
      <c r="J42" s="63" t="n">
        <f aca="false">(1+AC42)/(1+Prix!$H108)-1</f>
        <v>0.0149999999999999</v>
      </c>
      <c r="K42" s="63" t="n">
        <f aca="false">(1+AD42)/(1+Prix!$H108)-1</f>
        <v>0.0150000000000001</v>
      </c>
      <c r="L42" s="63" t="n">
        <f aca="false">(1+AE42)/(1+Prix!$H108)-1</f>
        <v>0.0147420147420148</v>
      </c>
      <c r="M42" s="63" t="n">
        <f aca="false">(1+AF42)/(1+Prix!$H108)-1</f>
        <v>0.0150000000000001</v>
      </c>
      <c r="N42" s="63" t="n">
        <f aca="false">(1+AG42)/(1+Prix!$H108)-1</f>
        <v>0.0150000000000001</v>
      </c>
      <c r="O42" s="63" t="n">
        <f aca="false">(1+AH42)/(1+Prix!$H108)-1</f>
        <v>0.0149999999999999</v>
      </c>
      <c r="P42" s="63" t="n">
        <f aca="false">(1+AI42)/(1+Prix!$H108)-1</f>
        <v>0.0149999999999999</v>
      </c>
      <c r="Q42" s="63" t="n">
        <f aca="false">(1+AJ42)/(1+Prix!$H108)-1</f>
        <v>0.0149999999999997</v>
      </c>
      <c r="R42" s="63" t="n">
        <f aca="false">(1+AK42)/(1+Prix!$H108)-1</f>
        <v>0.0149999999999999</v>
      </c>
      <c r="S42" s="63" t="n">
        <f aca="false">(1+AL42)/(1+Prix!$H108)-1</f>
        <v>0.0149999999999999</v>
      </c>
      <c r="T42" s="64" t="n">
        <f aca="false">(1+AM42)/(1+Prix!$H108)-1</f>
        <v>0.0149999999999999</v>
      </c>
      <c r="U42" s="65" t="n">
        <f aca="false">(1+AN42)/(1+Prix!$H108)-1</f>
        <v>0.0149999999999997</v>
      </c>
      <c r="V42" s="62" t="n">
        <f aca="false">(1+C42)*(1+Prix!G108)-1</f>
        <v>0.0327625</v>
      </c>
      <c r="W42" s="66" t="n">
        <v>0.0327110500596857</v>
      </c>
      <c r="X42" s="66" t="n">
        <v>0.0327625</v>
      </c>
      <c r="Y42" s="66" t="n">
        <v>0.0327625</v>
      </c>
      <c r="Z42" s="66" t="n">
        <v>0.0327625</v>
      </c>
      <c r="AA42" s="66" t="n">
        <v>0.0325000000000002</v>
      </c>
      <c r="AB42" s="66" t="n">
        <v>0.0327625</v>
      </c>
      <c r="AC42" s="66" t="n">
        <v>0.0327625</v>
      </c>
      <c r="AD42" s="66" t="n">
        <v>0.0327625000000002</v>
      </c>
      <c r="AE42" s="66" t="n">
        <v>0.0325</v>
      </c>
      <c r="AF42" s="66" t="n">
        <v>0.0327625000000002</v>
      </c>
      <c r="AG42" s="66" t="n">
        <v>0.0327625000000002</v>
      </c>
      <c r="AH42" s="66" t="n">
        <v>0.0327625</v>
      </c>
      <c r="AI42" s="66" t="n">
        <v>0.0327625</v>
      </c>
      <c r="AJ42" s="66" t="n">
        <v>0.0327624999999998</v>
      </c>
      <c r="AK42" s="66" t="n">
        <v>0.0327625</v>
      </c>
      <c r="AL42" s="66" t="n">
        <v>0.0327625</v>
      </c>
      <c r="AM42" s="66" t="n">
        <v>0.0327625</v>
      </c>
      <c r="AN42" s="67" t="n">
        <v>0.0327624999999998</v>
      </c>
    </row>
    <row r="43" customFormat="false" ht="15" hidden="false" customHeight="false" outlineLevel="0" collapsed="false">
      <c r="B43" s="61" t="n">
        <f aca="false">B42+1</f>
        <v>2052</v>
      </c>
      <c r="C43" s="62" t="n">
        <v>0.015</v>
      </c>
      <c r="D43" s="63" t="n">
        <f aca="false">(1+W43)/(1+Prix!$H109)-1</f>
        <v>0.0149547922057918</v>
      </c>
      <c r="E43" s="63" t="n">
        <f aca="false">(1+X43)/(1+Prix!$H109)-1</f>
        <v>0.0149999999999999</v>
      </c>
      <c r="F43" s="63" t="n">
        <f aca="false">(1+Y43)/(1+Prix!$H109)-1</f>
        <v>0.0149999999999999</v>
      </c>
      <c r="G43" s="63" t="n">
        <f aca="false">(1+Z43)/(1+Prix!$H109)-1</f>
        <v>0.0149999999999999</v>
      </c>
      <c r="H43" s="63" t="n">
        <f aca="false">(1+AA43)/(1+Prix!$H109)-1</f>
        <v>0.0147420147420148</v>
      </c>
      <c r="I43" s="63" t="n">
        <f aca="false">(1+AB43)/(1+Prix!$H109)-1</f>
        <v>0.0149999999999999</v>
      </c>
      <c r="J43" s="63" t="n">
        <f aca="false">(1+AC43)/(1+Prix!$H109)-1</f>
        <v>0.0149999999999997</v>
      </c>
      <c r="K43" s="63" t="n">
        <f aca="false">(1+AD43)/(1+Prix!$H109)-1</f>
        <v>0.0149999999999999</v>
      </c>
      <c r="L43" s="63" t="n">
        <f aca="false">(1+AE43)/(1+Prix!$H109)-1</f>
        <v>0.0147420147420148</v>
      </c>
      <c r="M43" s="63" t="n">
        <f aca="false">(1+AF43)/(1+Prix!$H109)-1</f>
        <v>0.0149999999999997</v>
      </c>
      <c r="N43" s="63" t="n">
        <f aca="false">(1+AG43)/(1+Prix!$H109)-1</f>
        <v>0.0150000000000001</v>
      </c>
      <c r="O43" s="63" t="n">
        <f aca="false">(1+AH43)/(1+Prix!$H109)-1</f>
        <v>0.0149999999999999</v>
      </c>
      <c r="P43" s="63" t="n">
        <f aca="false">(1+AI43)/(1+Prix!$H109)-1</f>
        <v>0.0149999999999999</v>
      </c>
      <c r="Q43" s="63" t="n">
        <f aca="false">(1+AJ43)/(1+Prix!$H109)-1</f>
        <v>0.0149999999999999</v>
      </c>
      <c r="R43" s="63" t="n">
        <f aca="false">(1+AK43)/(1+Prix!$H109)-1</f>
        <v>0.0149999999999999</v>
      </c>
      <c r="S43" s="63" t="n">
        <f aca="false">(1+AL43)/(1+Prix!$H109)-1</f>
        <v>0.0149999999999997</v>
      </c>
      <c r="T43" s="64" t="n">
        <f aca="false">(1+AM43)/(1+Prix!$H109)-1</f>
        <v>0.0149999999999999</v>
      </c>
      <c r="U43" s="65" t="n">
        <f aca="false">(1+AN43)/(1+Prix!$H109)-1</f>
        <v>0.0150000000000001</v>
      </c>
      <c r="V43" s="62" t="n">
        <f aca="false">(1+C43)*(1+Prix!G109)-1</f>
        <v>0.0327625</v>
      </c>
      <c r="W43" s="66" t="n">
        <v>0.0327165010693933</v>
      </c>
      <c r="X43" s="66" t="n">
        <v>0.0327625</v>
      </c>
      <c r="Y43" s="66" t="n">
        <v>0.0327625</v>
      </c>
      <c r="Z43" s="66" t="n">
        <v>0.0327625</v>
      </c>
      <c r="AA43" s="66" t="n">
        <v>0.0325</v>
      </c>
      <c r="AB43" s="66" t="n">
        <v>0.0327625</v>
      </c>
      <c r="AC43" s="66" t="n">
        <v>0.0327624999999998</v>
      </c>
      <c r="AD43" s="66" t="n">
        <v>0.0327625</v>
      </c>
      <c r="AE43" s="66" t="n">
        <v>0.0325</v>
      </c>
      <c r="AF43" s="66" t="n">
        <v>0.0327624999999998</v>
      </c>
      <c r="AG43" s="66" t="n">
        <v>0.0327625000000002</v>
      </c>
      <c r="AH43" s="66" t="n">
        <v>0.0327625</v>
      </c>
      <c r="AI43" s="66" t="n">
        <v>0.0327625</v>
      </c>
      <c r="AJ43" s="66" t="n">
        <v>0.0327625</v>
      </c>
      <c r="AK43" s="66" t="n">
        <v>0.0327625</v>
      </c>
      <c r="AL43" s="66" t="n">
        <v>0.0327624999999998</v>
      </c>
      <c r="AM43" s="66" t="n">
        <v>0.0327625</v>
      </c>
      <c r="AN43" s="67" t="n">
        <v>0.0327625000000002</v>
      </c>
    </row>
    <row r="44" customFormat="false" ht="15" hidden="false" customHeight="false" outlineLevel="0" collapsed="false">
      <c r="B44" s="61" t="n">
        <f aca="false">B43+1</f>
        <v>2053</v>
      </c>
      <c r="C44" s="62" t="n">
        <v>0.015</v>
      </c>
      <c r="D44" s="63" t="n">
        <f aca="false">(1+W44)/(1+Prix!$H110)-1</f>
        <v>0.0149564644653484</v>
      </c>
      <c r="E44" s="63" t="n">
        <f aca="false">(1+X44)/(1+Prix!$H110)-1</f>
        <v>0.0149999999999999</v>
      </c>
      <c r="F44" s="63" t="n">
        <f aca="false">(1+Y44)/(1+Prix!$H110)-1</f>
        <v>0.0149999999999999</v>
      </c>
      <c r="G44" s="63" t="n">
        <f aca="false">(1+Z44)/(1+Prix!$H110)-1</f>
        <v>0.0149999999999999</v>
      </c>
      <c r="H44" s="63" t="n">
        <f aca="false">(1+AA44)/(1+Prix!$H110)-1</f>
        <v>0.0147420147420148</v>
      </c>
      <c r="I44" s="63" t="n">
        <f aca="false">(1+AB44)/(1+Prix!$H110)-1</f>
        <v>0.0149999999999999</v>
      </c>
      <c r="J44" s="63" t="n">
        <f aca="false">(1+AC44)/(1+Prix!$H110)-1</f>
        <v>0.0149999999999999</v>
      </c>
      <c r="K44" s="63" t="n">
        <f aca="false">(1+AD44)/(1+Prix!$H110)-1</f>
        <v>0.0150000000000001</v>
      </c>
      <c r="L44" s="63" t="n">
        <f aca="false">(1+AE44)/(1+Prix!$H110)-1</f>
        <v>0.0147420147420148</v>
      </c>
      <c r="M44" s="63" t="n">
        <f aca="false">(1+AF44)/(1+Prix!$H110)-1</f>
        <v>0.0149999999999997</v>
      </c>
      <c r="N44" s="63" t="n">
        <f aca="false">(1+AG44)/(1+Prix!$H110)-1</f>
        <v>0.0150000000000001</v>
      </c>
      <c r="O44" s="63" t="n">
        <f aca="false">(1+AH44)/(1+Prix!$H110)-1</f>
        <v>0.0149999999999999</v>
      </c>
      <c r="P44" s="63" t="n">
        <f aca="false">(1+AI44)/(1+Prix!$H110)-1</f>
        <v>0.0149999999999999</v>
      </c>
      <c r="Q44" s="63" t="n">
        <f aca="false">(1+AJ44)/(1+Prix!$H110)-1</f>
        <v>0.0150000000000001</v>
      </c>
      <c r="R44" s="63" t="n">
        <f aca="false">(1+AK44)/(1+Prix!$H110)-1</f>
        <v>0.0149999999999997</v>
      </c>
      <c r="S44" s="63" t="n">
        <f aca="false">(1+AL44)/(1+Prix!$H110)-1</f>
        <v>0.0149999999999997</v>
      </c>
      <c r="T44" s="64" t="n">
        <f aca="false">(1+AM44)/(1+Prix!$H110)-1</f>
        <v>0.0149999999999997</v>
      </c>
      <c r="U44" s="65" t="n">
        <f aca="false">(1+AN44)/(1+Prix!$H110)-1</f>
        <v>0.0149999999999999</v>
      </c>
      <c r="V44" s="62" t="n">
        <f aca="false">(1+C44)*(1+Prix!G110)-1</f>
        <v>0.0327625</v>
      </c>
      <c r="W44" s="66" t="n">
        <v>0.032718202593492</v>
      </c>
      <c r="X44" s="66" t="n">
        <v>0.0327625</v>
      </c>
      <c r="Y44" s="66" t="n">
        <v>0.0327625</v>
      </c>
      <c r="Z44" s="66" t="n">
        <v>0.0327625</v>
      </c>
      <c r="AA44" s="66" t="n">
        <v>0.0325</v>
      </c>
      <c r="AB44" s="66" t="n">
        <v>0.0327625</v>
      </c>
      <c r="AC44" s="66" t="n">
        <v>0.0327625</v>
      </c>
      <c r="AD44" s="66" t="n">
        <v>0.0327625000000002</v>
      </c>
      <c r="AE44" s="66" t="n">
        <v>0.0325</v>
      </c>
      <c r="AF44" s="66" t="n">
        <v>0.0327624999999998</v>
      </c>
      <c r="AG44" s="66" t="n">
        <v>0.0327625000000002</v>
      </c>
      <c r="AH44" s="66" t="n">
        <v>0.0327625</v>
      </c>
      <c r="AI44" s="66" t="n">
        <v>0.0327625</v>
      </c>
      <c r="AJ44" s="66" t="n">
        <v>0.0327625000000002</v>
      </c>
      <c r="AK44" s="66" t="n">
        <v>0.0327624999999998</v>
      </c>
      <c r="AL44" s="66" t="n">
        <v>0.0327624999999998</v>
      </c>
      <c r="AM44" s="66" t="n">
        <v>0.0327624999999998</v>
      </c>
      <c r="AN44" s="67" t="n">
        <v>0.0327625</v>
      </c>
    </row>
    <row r="45" customFormat="false" ht="15" hidden="false" customHeight="false" outlineLevel="0" collapsed="false">
      <c r="B45" s="61" t="n">
        <f aca="false">B44+1</f>
        <v>2054</v>
      </c>
      <c r="C45" s="62" t="n">
        <v>0.015</v>
      </c>
      <c r="D45" s="63" t="n">
        <f aca="false">(1+W45)/(1+Prix!$H111)-1</f>
        <v>0.0149606222215588</v>
      </c>
      <c r="E45" s="63" t="n">
        <f aca="false">(1+X45)/(1+Prix!$H111)-1</f>
        <v>0.0149999999999999</v>
      </c>
      <c r="F45" s="63" t="n">
        <f aca="false">(1+Y45)/(1+Prix!$H111)-1</f>
        <v>0.0149999999999999</v>
      </c>
      <c r="G45" s="63" t="n">
        <f aca="false">(1+Z45)/(1+Prix!$H111)-1</f>
        <v>0.0149999999999999</v>
      </c>
      <c r="H45" s="63" t="n">
        <f aca="false">(1+AA45)/(1+Prix!$H111)-1</f>
        <v>0.0147420147420148</v>
      </c>
      <c r="I45" s="63" t="n">
        <f aca="false">(1+AB45)/(1+Prix!$H111)-1</f>
        <v>0.0149999999999999</v>
      </c>
      <c r="J45" s="63" t="n">
        <f aca="false">(1+AC45)/(1+Prix!$H111)-1</f>
        <v>0.0149999999999997</v>
      </c>
      <c r="K45" s="63" t="n">
        <f aca="false">(1+AD45)/(1+Prix!$H111)-1</f>
        <v>0.0149999999999999</v>
      </c>
      <c r="L45" s="63" t="n">
        <f aca="false">(1+AE45)/(1+Prix!$H111)-1</f>
        <v>0.0147420147420148</v>
      </c>
      <c r="M45" s="63" t="n">
        <f aca="false">(1+AF45)/(1+Prix!$H111)-1</f>
        <v>0.0149999999999999</v>
      </c>
      <c r="N45" s="63" t="n">
        <f aca="false">(1+AG45)/(1+Prix!$H111)-1</f>
        <v>0.0149999999999999</v>
      </c>
      <c r="O45" s="63" t="n">
        <f aca="false">(1+AH45)/(1+Prix!$H111)-1</f>
        <v>0.0149999999999999</v>
      </c>
      <c r="P45" s="63" t="n">
        <f aca="false">(1+AI45)/(1+Prix!$H111)-1</f>
        <v>0.0149999999999999</v>
      </c>
      <c r="Q45" s="63" t="n">
        <f aca="false">(1+AJ45)/(1+Prix!$H111)-1</f>
        <v>0.0149999999999999</v>
      </c>
      <c r="R45" s="63" t="n">
        <f aca="false">(1+AK45)/(1+Prix!$H111)-1</f>
        <v>0.0149999999999999</v>
      </c>
      <c r="S45" s="63" t="n">
        <f aca="false">(1+AL45)/(1+Prix!$H111)-1</f>
        <v>0.0149999999999997</v>
      </c>
      <c r="T45" s="64" t="n">
        <f aca="false">(1+AM45)/(1+Prix!$H111)-1</f>
        <v>0.0149999999999999</v>
      </c>
      <c r="U45" s="65" t="n">
        <f aca="false">(1+AN45)/(1+Prix!$H111)-1</f>
        <v>0.0149999999999997</v>
      </c>
      <c r="V45" s="62" t="n">
        <f aca="false">(1+C45)*(1+Prix!G111)-1</f>
        <v>0.0327625</v>
      </c>
      <c r="W45" s="66" t="n">
        <v>0.0327224331104361</v>
      </c>
      <c r="X45" s="66" t="n">
        <v>0.0327625</v>
      </c>
      <c r="Y45" s="66" t="n">
        <v>0.0327625</v>
      </c>
      <c r="Z45" s="66" t="n">
        <v>0.0327625</v>
      </c>
      <c r="AA45" s="66" t="n">
        <v>0.0325</v>
      </c>
      <c r="AB45" s="66" t="n">
        <v>0.0327625</v>
      </c>
      <c r="AC45" s="66" t="n">
        <v>0.0327624999999998</v>
      </c>
      <c r="AD45" s="66" t="n">
        <v>0.0327625</v>
      </c>
      <c r="AE45" s="66" t="n">
        <v>0.0325</v>
      </c>
      <c r="AF45" s="66" t="n">
        <v>0.0327625</v>
      </c>
      <c r="AG45" s="66" t="n">
        <v>0.0327625</v>
      </c>
      <c r="AH45" s="66" t="n">
        <v>0.0327625</v>
      </c>
      <c r="AI45" s="66" t="n">
        <v>0.0327625</v>
      </c>
      <c r="AJ45" s="66" t="n">
        <v>0.0327625</v>
      </c>
      <c r="AK45" s="66" t="n">
        <v>0.0327625</v>
      </c>
      <c r="AL45" s="66" t="n">
        <v>0.0327624999999998</v>
      </c>
      <c r="AM45" s="66" t="n">
        <v>0.0327625</v>
      </c>
      <c r="AN45" s="67" t="n">
        <v>0.0327624999999998</v>
      </c>
    </row>
    <row r="46" customFormat="false" ht="15" hidden="false" customHeight="false" outlineLevel="0" collapsed="false">
      <c r="B46" s="61" t="n">
        <f aca="false">B45+1</f>
        <v>2055</v>
      </c>
      <c r="C46" s="62" t="n">
        <v>0.015</v>
      </c>
      <c r="D46" s="63" t="n">
        <f aca="false">(1+W46)/(1+Prix!$H112)-1</f>
        <v>0.0149623504004268</v>
      </c>
      <c r="E46" s="63" t="n">
        <f aca="false">(1+X46)/(1+Prix!$H112)-1</f>
        <v>0.0149999999999999</v>
      </c>
      <c r="F46" s="63" t="n">
        <f aca="false">(1+Y46)/(1+Prix!$H112)-1</f>
        <v>0.0149999999999999</v>
      </c>
      <c r="G46" s="63" t="n">
        <f aca="false">(1+Z46)/(1+Prix!$H112)-1</f>
        <v>0.0149999999999999</v>
      </c>
      <c r="H46" s="63" t="n">
        <f aca="false">(1+AA46)/(1+Prix!$H112)-1</f>
        <v>0.0147420147420148</v>
      </c>
      <c r="I46" s="63" t="n">
        <f aca="false">(1+AB46)/(1+Prix!$H112)-1</f>
        <v>0.0149999999999999</v>
      </c>
      <c r="J46" s="63" t="n">
        <f aca="false">(1+AC46)/(1+Prix!$H112)-1</f>
        <v>0.0149999999999999</v>
      </c>
      <c r="K46" s="63" t="n">
        <f aca="false">(1+AD46)/(1+Prix!$H112)-1</f>
        <v>0.0149999999999997</v>
      </c>
      <c r="L46" s="63" t="n">
        <f aca="false">(1+AE46)/(1+Prix!$H112)-1</f>
        <v>0.0147420147420148</v>
      </c>
      <c r="M46" s="63" t="n">
        <f aca="false">(1+AF46)/(1+Prix!$H112)-1</f>
        <v>0.0149999999999997</v>
      </c>
      <c r="N46" s="63" t="n">
        <f aca="false">(1+AG46)/(1+Prix!$H112)-1</f>
        <v>0.0149999999999999</v>
      </c>
      <c r="O46" s="63" t="n">
        <f aca="false">(1+AH46)/(1+Prix!$H112)-1</f>
        <v>0.0149999999999999</v>
      </c>
      <c r="P46" s="63" t="n">
        <f aca="false">(1+AI46)/(1+Prix!$H112)-1</f>
        <v>0.0149999999999997</v>
      </c>
      <c r="Q46" s="63" t="n">
        <f aca="false">(1+AJ46)/(1+Prix!$H112)-1</f>
        <v>0.0149999999999999</v>
      </c>
      <c r="R46" s="63" t="n">
        <f aca="false">(1+AK46)/(1+Prix!$H112)-1</f>
        <v>0.0150000000000001</v>
      </c>
      <c r="S46" s="63" t="n">
        <f aca="false">(1+AL46)/(1+Prix!$H112)-1</f>
        <v>0.0149999999999999</v>
      </c>
      <c r="T46" s="64" t="n">
        <f aca="false">(1+AM46)/(1+Prix!$H112)-1</f>
        <v>0.0149999999999997</v>
      </c>
      <c r="U46" s="65" t="n">
        <f aca="false">(1+AN46)/(1+Prix!$H112)-1</f>
        <v>0.0149999999999999</v>
      </c>
      <c r="V46" s="62" t="n">
        <f aca="false">(1+C46)*(1+Prix!G112)-1</f>
        <v>0.0327625</v>
      </c>
      <c r="W46" s="66" t="n">
        <v>0.0327241915324343</v>
      </c>
      <c r="X46" s="66" t="n">
        <v>0.0327625</v>
      </c>
      <c r="Y46" s="66" t="n">
        <v>0.0327625</v>
      </c>
      <c r="Z46" s="66" t="n">
        <v>0.0327625</v>
      </c>
      <c r="AA46" s="66" t="n">
        <v>0.0325</v>
      </c>
      <c r="AB46" s="66" t="n">
        <v>0.0327625</v>
      </c>
      <c r="AC46" s="66" t="n">
        <v>0.0327625</v>
      </c>
      <c r="AD46" s="66" t="n">
        <v>0.0327624999999998</v>
      </c>
      <c r="AE46" s="66" t="n">
        <v>0.0325</v>
      </c>
      <c r="AF46" s="66" t="n">
        <v>0.0327624999999998</v>
      </c>
      <c r="AG46" s="66" t="n">
        <v>0.0327625</v>
      </c>
      <c r="AH46" s="66" t="n">
        <v>0.0327625</v>
      </c>
      <c r="AI46" s="66" t="n">
        <v>0.0327624999999998</v>
      </c>
      <c r="AJ46" s="66" t="n">
        <v>0.0327625</v>
      </c>
      <c r="AK46" s="66" t="n">
        <v>0.0327625000000002</v>
      </c>
      <c r="AL46" s="66" t="n">
        <v>0.0327625</v>
      </c>
      <c r="AM46" s="66" t="n">
        <v>0.0327624999999998</v>
      </c>
      <c r="AN46" s="67" t="n">
        <v>0.0327625</v>
      </c>
    </row>
    <row r="47" customFormat="false" ht="15" hidden="false" customHeight="false" outlineLevel="0" collapsed="false">
      <c r="B47" s="61" t="n">
        <f aca="false">B46+1</f>
        <v>2056</v>
      </c>
      <c r="C47" s="62" t="n">
        <v>0.015</v>
      </c>
      <c r="D47" s="63" t="n">
        <f aca="false">(1+W47)/(1+Prix!$H113)-1</f>
        <v>0.0149654283994858</v>
      </c>
      <c r="E47" s="63" t="n">
        <f aca="false">(1+X47)/(1+Prix!$H113)-1</f>
        <v>0.0149999999999999</v>
      </c>
      <c r="F47" s="63" t="n">
        <f aca="false">(1+Y47)/(1+Prix!$H113)-1</f>
        <v>0.0149999999999999</v>
      </c>
      <c r="G47" s="63" t="n">
        <f aca="false">(1+Z47)/(1+Prix!$H113)-1</f>
        <v>0.0149999999999999</v>
      </c>
      <c r="H47" s="63" t="n">
        <f aca="false">(1+AA47)/(1+Prix!$H113)-1</f>
        <v>0.0147420147420148</v>
      </c>
      <c r="I47" s="63" t="n">
        <f aca="false">(1+AB47)/(1+Prix!$H113)-1</f>
        <v>0.0149999999999999</v>
      </c>
      <c r="J47" s="63" t="n">
        <f aca="false">(1+AC47)/(1+Prix!$H113)-1</f>
        <v>0.0150000000000001</v>
      </c>
      <c r="K47" s="63" t="n">
        <f aca="false">(1+AD47)/(1+Prix!$H113)-1</f>
        <v>0.0149999999999999</v>
      </c>
      <c r="L47" s="63" t="n">
        <f aca="false">(1+AE47)/(1+Prix!$H113)-1</f>
        <v>0.0147420147420148</v>
      </c>
      <c r="M47" s="63" t="n">
        <f aca="false">(1+AF47)/(1+Prix!$H113)-1</f>
        <v>0.0149999999999999</v>
      </c>
      <c r="N47" s="63" t="n">
        <f aca="false">(1+AG47)/(1+Prix!$H113)-1</f>
        <v>0.0149999999999999</v>
      </c>
      <c r="O47" s="63" t="n">
        <f aca="false">(1+AH47)/(1+Prix!$H113)-1</f>
        <v>0.0149999999999999</v>
      </c>
      <c r="P47" s="63" t="n">
        <f aca="false">(1+AI47)/(1+Prix!$H113)-1</f>
        <v>0.0150000000000001</v>
      </c>
      <c r="Q47" s="63" t="n">
        <f aca="false">(1+AJ47)/(1+Prix!$H113)-1</f>
        <v>0.0149999999999997</v>
      </c>
      <c r="R47" s="63" t="n">
        <f aca="false">(1+AK47)/(1+Prix!$H113)-1</f>
        <v>0.0149999999999999</v>
      </c>
      <c r="S47" s="63" t="n">
        <f aca="false">(1+AL47)/(1+Prix!$H113)-1</f>
        <v>0.0149999999999999</v>
      </c>
      <c r="T47" s="64" t="n">
        <f aca="false">(1+AM47)/(1+Prix!$H113)-1</f>
        <v>0.0149999999999997</v>
      </c>
      <c r="U47" s="65" t="n">
        <f aca="false">(1+AN47)/(1+Prix!$H113)-1</f>
        <v>0.0149999999999999</v>
      </c>
      <c r="V47" s="62" t="n">
        <f aca="false">(1+C47)*(1+Prix!G113)-1</f>
        <v>0.0327625</v>
      </c>
      <c r="W47" s="66" t="n">
        <v>0.0327273233964769</v>
      </c>
      <c r="X47" s="66" t="n">
        <v>0.0327625</v>
      </c>
      <c r="Y47" s="66" t="n">
        <v>0.0327625</v>
      </c>
      <c r="Z47" s="66" t="n">
        <v>0.0327625</v>
      </c>
      <c r="AA47" s="66" t="n">
        <v>0.0325</v>
      </c>
      <c r="AB47" s="66" t="n">
        <v>0.0327625</v>
      </c>
      <c r="AC47" s="66" t="n">
        <v>0.0327625000000002</v>
      </c>
      <c r="AD47" s="66" t="n">
        <v>0.0327625</v>
      </c>
      <c r="AE47" s="66" t="n">
        <v>0.0325</v>
      </c>
      <c r="AF47" s="66" t="n">
        <v>0.0327625</v>
      </c>
      <c r="AG47" s="66" t="n">
        <v>0.0327625</v>
      </c>
      <c r="AH47" s="66" t="n">
        <v>0.0327625</v>
      </c>
      <c r="AI47" s="66" t="n">
        <v>0.0327625000000002</v>
      </c>
      <c r="AJ47" s="66" t="n">
        <v>0.0327624999999998</v>
      </c>
      <c r="AK47" s="66" t="n">
        <v>0.0327625</v>
      </c>
      <c r="AL47" s="66" t="n">
        <v>0.0327625</v>
      </c>
      <c r="AM47" s="66" t="n">
        <v>0.0327624999999998</v>
      </c>
      <c r="AN47" s="67" t="n">
        <v>0.0327625</v>
      </c>
    </row>
    <row r="48" customFormat="false" ht="15" hidden="false" customHeight="false" outlineLevel="0" collapsed="false">
      <c r="B48" s="61" t="n">
        <f aca="false">B47+1</f>
        <v>2057</v>
      </c>
      <c r="C48" s="62" t="n">
        <v>0.015</v>
      </c>
      <c r="D48" s="63" t="n">
        <f aca="false">(1+W48)/(1+Prix!$H114)-1</f>
        <v>0.0149659833300446</v>
      </c>
      <c r="E48" s="63" t="n">
        <f aca="false">(1+X48)/(1+Prix!$H114)-1</f>
        <v>0.0149999999999999</v>
      </c>
      <c r="F48" s="63" t="n">
        <f aca="false">(1+Y48)/(1+Prix!$H114)-1</f>
        <v>0.0149999999999999</v>
      </c>
      <c r="G48" s="63" t="n">
        <f aca="false">(1+Z48)/(1+Prix!$H114)-1</f>
        <v>0.0149999999999999</v>
      </c>
      <c r="H48" s="63" t="n">
        <f aca="false">(1+AA48)/(1+Prix!$H114)-1</f>
        <v>0.0147420147420148</v>
      </c>
      <c r="I48" s="63" t="n">
        <f aca="false">(1+AB48)/(1+Prix!$H114)-1</f>
        <v>0.0149999999999999</v>
      </c>
      <c r="J48" s="63" t="n">
        <f aca="false">(1+AC48)/(1+Prix!$H114)-1</f>
        <v>0.0149999999999997</v>
      </c>
      <c r="K48" s="63" t="n">
        <f aca="false">(1+AD48)/(1+Prix!$H114)-1</f>
        <v>0.0149999999999997</v>
      </c>
      <c r="L48" s="63" t="n">
        <f aca="false">(1+AE48)/(1+Prix!$H114)-1</f>
        <v>0.0147420147420148</v>
      </c>
      <c r="M48" s="63" t="n">
        <f aca="false">(1+AF48)/(1+Prix!$H114)-1</f>
        <v>0.0149999999999999</v>
      </c>
      <c r="N48" s="63" t="n">
        <f aca="false">(1+AG48)/(1+Prix!$H114)-1</f>
        <v>0.0149999999999997</v>
      </c>
      <c r="O48" s="63" t="n">
        <f aca="false">(1+AH48)/(1+Prix!$H114)-1</f>
        <v>0.0149999999999999</v>
      </c>
      <c r="P48" s="63" t="n">
        <f aca="false">(1+AI48)/(1+Prix!$H114)-1</f>
        <v>0.0150000000000001</v>
      </c>
      <c r="Q48" s="63" t="n">
        <f aca="false">(1+AJ48)/(1+Prix!$H114)-1</f>
        <v>0.0149999999999999</v>
      </c>
      <c r="R48" s="63" t="n">
        <f aca="false">(1+AK48)/(1+Prix!$H114)-1</f>
        <v>0.0149999999999999</v>
      </c>
      <c r="S48" s="63" t="n">
        <f aca="false">(1+AL48)/(1+Prix!$H114)-1</f>
        <v>0.0149999999999997</v>
      </c>
      <c r="T48" s="64" t="n">
        <f aca="false">(1+AM48)/(1+Prix!$H114)-1</f>
        <v>0.0149999999999999</v>
      </c>
      <c r="U48" s="65" t="n">
        <f aca="false">(1+AN48)/(1+Prix!$H114)-1</f>
        <v>0.0149999999999999</v>
      </c>
      <c r="V48" s="62" t="n">
        <f aca="false">(1+C48)*(1+Prix!G114)-1</f>
        <v>0.0327625</v>
      </c>
      <c r="W48" s="66" t="n">
        <v>0.0327278880383204</v>
      </c>
      <c r="X48" s="66" t="n">
        <v>0.0327625</v>
      </c>
      <c r="Y48" s="66" t="n">
        <v>0.0327625</v>
      </c>
      <c r="Z48" s="66" t="n">
        <v>0.0327625</v>
      </c>
      <c r="AA48" s="66" t="n">
        <v>0.0325</v>
      </c>
      <c r="AB48" s="66" t="n">
        <v>0.0327625</v>
      </c>
      <c r="AC48" s="66" t="n">
        <v>0.0327624999999998</v>
      </c>
      <c r="AD48" s="66" t="n">
        <v>0.0327624999999998</v>
      </c>
      <c r="AE48" s="66" t="n">
        <v>0.0325</v>
      </c>
      <c r="AF48" s="66" t="n">
        <v>0.0327625</v>
      </c>
      <c r="AG48" s="66" t="n">
        <v>0.0327624999999998</v>
      </c>
      <c r="AH48" s="66" t="n">
        <v>0.0327625</v>
      </c>
      <c r="AI48" s="66" t="n">
        <v>0.0327625000000002</v>
      </c>
      <c r="AJ48" s="66" t="n">
        <v>0.0327625</v>
      </c>
      <c r="AK48" s="66" t="n">
        <v>0.0327625</v>
      </c>
      <c r="AL48" s="66" t="n">
        <v>0.0327624999999998</v>
      </c>
      <c r="AM48" s="66" t="n">
        <v>0.0327625</v>
      </c>
      <c r="AN48" s="67" t="n">
        <v>0.0327625</v>
      </c>
    </row>
    <row r="49" customFormat="false" ht="15" hidden="false" customHeight="false" outlineLevel="0" collapsed="false">
      <c r="B49" s="61" t="n">
        <f aca="false">B48+1</f>
        <v>2058</v>
      </c>
      <c r="C49" s="62" t="n">
        <v>0.015</v>
      </c>
      <c r="D49" s="63" t="n">
        <f aca="false">(1+W49)/(1+Prix!$H115)-1</f>
        <v>0.0149596828500507</v>
      </c>
      <c r="E49" s="63" t="n">
        <f aca="false">(1+X49)/(1+Prix!$H115)-1</f>
        <v>0.0149999999999999</v>
      </c>
      <c r="F49" s="63" t="n">
        <f aca="false">(1+Y49)/(1+Prix!$H115)-1</f>
        <v>0.0149999999999999</v>
      </c>
      <c r="G49" s="63" t="n">
        <f aca="false">(1+Z49)/(1+Prix!$H115)-1</f>
        <v>0.0149999999999999</v>
      </c>
      <c r="H49" s="63" t="n">
        <f aca="false">(1+AA49)/(1+Prix!$H115)-1</f>
        <v>0.0147420147420148</v>
      </c>
      <c r="I49" s="63" t="n">
        <f aca="false">(1+AB49)/(1+Prix!$H115)-1</f>
        <v>0.0149999999999999</v>
      </c>
      <c r="J49" s="63" t="n">
        <f aca="false">(1+AC49)/(1+Prix!$H115)-1</f>
        <v>0.0149999999999997</v>
      </c>
      <c r="K49" s="63" t="n">
        <f aca="false">(1+AD49)/(1+Prix!$H115)-1</f>
        <v>0.0150000000000001</v>
      </c>
      <c r="L49" s="63" t="n">
        <f aca="false">(1+AE49)/(1+Prix!$H115)-1</f>
        <v>0.0147420147420148</v>
      </c>
      <c r="M49" s="63" t="n">
        <f aca="false">(1+AF49)/(1+Prix!$H115)-1</f>
        <v>0.0149999999999999</v>
      </c>
      <c r="N49" s="63" t="n">
        <f aca="false">(1+AG49)/(1+Prix!$H115)-1</f>
        <v>0.0149999999999999</v>
      </c>
      <c r="O49" s="63" t="n">
        <f aca="false">(1+AH49)/(1+Prix!$H115)-1</f>
        <v>0.0149999999999999</v>
      </c>
      <c r="P49" s="63" t="n">
        <f aca="false">(1+AI49)/(1+Prix!$H115)-1</f>
        <v>0.0149999999999999</v>
      </c>
      <c r="Q49" s="63" t="n">
        <f aca="false">(1+AJ49)/(1+Prix!$H115)-1</f>
        <v>0.0149999999999999</v>
      </c>
      <c r="R49" s="63" t="n">
        <f aca="false">(1+AK49)/(1+Prix!$H115)-1</f>
        <v>0.0149999999999999</v>
      </c>
      <c r="S49" s="63" t="n">
        <f aca="false">(1+AL49)/(1+Prix!$H115)-1</f>
        <v>0.0149999999999997</v>
      </c>
      <c r="T49" s="64" t="n">
        <f aca="false">(1+AM49)/(1+Prix!$H115)-1</f>
        <v>0.0149999999999997</v>
      </c>
      <c r="U49" s="65" t="n">
        <f aca="false">(1+AN49)/(1+Prix!$H115)-1</f>
        <v>0.0150000000000001</v>
      </c>
      <c r="V49" s="62" t="n">
        <f aca="false">(1+C49)*(1+Prix!G115)-1</f>
        <v>0.0327625</v>
      </c>
      <c r="W49" s="66" t="n">
        <v>0.0327214772999267</v>
      </c>
      <c r="X49" s="66" t="n">
        <v>0.0327625</v>
      </c>
      <c r="Y49" s="66" t="n">
        <v>0.0327625</v>
      </c>
      <c r="Z49" s="66" t="n">
        <v>0.0327625</v>
      </c>
      <c r="AA49" s="66" t="n">
        <v>0.0325</v>
      </c>
      <c r="AB49" s="66" t="n">
        <v>0.0327625</v>
      </c>
      <c r="AC49" s="66" t="n">
        <v>0.0327624999999998</v>
      </c>
      <c r="AD49" s="66" t="n">
        <v>0.0327625000000002</v>
      </c>
      <c r="AE49" s="66" t="n">
        <v>0.0325</v>
      </c>
      <c r="AF49" s="66" t="n">
        <v>0.0327625</v>
      </c>
      <c r="AG49" s="66" t="n">
        <v>0.0327625</v>
      </c>
      <c r="AH49" s="66" t="n">
        <v>0.0327625</v>
      </c>
      <c r="AI49" s="66" t="n">
        <v>0.0327625</v>
      </c>
      <c r="AJ49" s="66" t="n">
        <v>0.0327625</v>
      </c>
      <c r="AK49" s="66" t="n">
        <v>0.0327625</v>
      </c>
      <c r="AL49" s="66" t="n">
        <v>0.0327624999999998</v>
      </c>
      <c r="AM49" s="66" t="n">
        <v>0.0327624999999998</v>
      </c>
      <c r="AN49" s="67" t="n">
        <v>0.0327625000000002</v>
      </c>
    </row>
    <row r="50" customFormat="false" ht="15" hidden="false" customHeight="false" outlineLevel="0" collapsed="false">
      <c r="B50" s="61" t="n">
        <f aca="false">B49+1</f>
        <v>2059</v>
      </c>
      <c r="C50" s="62" t="n">
        <v>0.015</v>
      </c>
      <c r="D50" s="63" t="n">
        <f aca="false">(1+W50)/(1+Prix!$H116)-1</f>
        <v>0.0149589760013429</v>
      </c>
      <c r="E50" s="63" t="n">
        <f aca="false">(1+X50)/(1+Prix!$H116)-1</f>
        <v>0.0149999999999999</v>
      </c>
      <c r="F50" s="63" t="n">
        <f aca="false">(1+Y50)/(1+Prix!$H116)-1</f>
        <v>0.0149999999999999</v>
      </c>
      <c r="G50" s="63" t="n">
        <f aca="false">(1+Z50)/(1+Prix!$H116)-1</f>
        <v>0.0149999999999999</v>
      </c>
      <c r="H50" s="63" t="n">
        <f aca="false">(1+AA50)/(1+Prix!$H116)-1</f>
        <v>0.0147420147420148</v>
      </c>
      <c r="I50" s="63" t="n">
        <f aca="false">(1+AB50)/(1+Prix!$H116)-1</f>
        <v>0.0149999999999999</v>
      </c>
      <c r="J50" s="63" t="n">
        <f aca="false">(1+AC50)/(1+Prix!$H116)-1</f>
        <v>0.0149999999999999</v>
      </c>
      <c r="K50" s="63" t="n">
        <f aca="false">(1+AD50)/(1+Prix!$H116)-1</f>
        <v>0.0149999999999999</v>
      </c>
      <c r="L50" s="63" t="n">
        <f aca="false">(1+AE50)/(1+Prix!$H116)-1</f>
        <v>0.0147420147420148</v>
      </c>
      <c r="M50" s="63" t="n">
        <f aca="false">(1+AF50)/(1+Prix!$H116)-1</f>
        <v>0.0149999999999997</v>
      </c>
      <c r="N50" s="63" t="n">
        <f aca="false">(1+AG50)/(1+Prix!$H116)-1</f>
        <v>0.0149999999999999</v>
      </c>
      <c r="O50" s="63" t="n">
        <f aca="false">(1+AH50)/(1+Prix!$H116)-1</f>
        <v>0.0149999999999999</v>
      </c>
      <c r="P50" s="63" t="n">
        <f aca="false">(1+AI50)/(1+Prix!$H116)-1</f>
        <v>0.0149999999999999</v>
      </c>
      <c r="Q50" s="63" t="n">
        <f aca="false">(1+AJ50)/(1+Prix!$H116)-1</f>
        <v>0.0149999999999999</v>
      </c>
      <c r="R50" s="63" t="n">
        <f aca="false">(1+AK50)/(1+Prix!$H116)-1</f>
        <v>0.0149999999999997</v>
      </c>
      <c r="S50" s="63" t="n">
        <f aca="false">(1+AL50)/(1+Prix!$H116)-1</f>
        <v>0.0149999999999999</v>
      </c>
      <c r="T50" s="64" t="n">
        <f aca="false">(1+AM50)/(1+Prix!$H116)-1</f>
        <v>0.0149999999999999</v>
      </c>
      <c r="U50" s="65" t="n">
        <f aca="false">(1+AN50)/(1+Prix!$H116)-1</f>
        <v>0.0149999999999999</v>
      </c>
      <c r="V50" s="62" t="n">
        <f aca="false">(1+C50)*(1+Prix!G116)-1</f>
        <v>0.0327625</v>
      </c>
      <c r="W50" s="66" t="n">
        <v>0.0327207580813664</v>
      </c>
      <c r="X50" s="66" t="n">
        <v>0.0327625</v>
      </c>
      <c r="Y50" s="66" t="n">
        <v>0.0327625</v>
      </c>
      <c r="Z50" s="66" t="n">
        <v>0.0327625</v>
      </c>
      <c r="AA50" s="66" t="n">
        <v>0.0325</v>
      </c>
      <c r="AB50" s="66" t="n">
        <v>0.0327625</v>
      </c>
      <c r="AC50" s="66" t="n">
        <v>0.0327625</v>
      </c>
      <c r="AD50" s="66" t="n">
        <v>0.0327625</v>
      </c>
      <c r="AE50" s="66" t="n">
        <v>0.0325</v>
      </c>
      <c r="AF50" s="66" t="n">
        <v>0.0327624999999998</v>
      </c>
      <c r="AG50" s="66" t="n">
        <v>0.0327625</v>
      </c>
      <c r="AH50" s="66" t="n">
        <v>0.0327625</v>
      </c>
      <c r="AI50" s="66" t="n">
        <v>0.0327625</v>
      </c>
      <c r="AJ50" s="66" t="n">
        <v>0.0327625</v>
      </c>
      <c r="AK50" s="66" t="n">
        <v>0.0327624999999998</v>
      </c>
      <c r="AL50" s="66" t="n">
        <v>0.0327625</v>
      </c>
      <c r="AM50" s="66" t="n">
        <v>0.0327625</v>
      </c>
      <c r="AN50" s="67" t="n">
        <v>0.0327625</v>
      </c>
    </row>
    <row r="51" customFormat="false" ht="15" hidden="false" customHeight="false" outlineLevel="0" collapsed="false">
      <c r="B51" s="61" t="n">
        <f aca="false">B50+1</f>
        <v>2060</v>
      </c>
      <c r="C51" s="62" t="n">
        <v>0.015</v>
      </c>
      <c r="D51" s="63" t="n">
        <f aca="false">(1+W51)/(1+Prix!$H117)-1</f>
        <v>0.0149628445636005</v>
      </c>
      <c r="E51" s="63" t="n">
        <f aca="false">(1+X51)/(1+Prix!$H117)-1</f>
        <v>0.0149999999999999</v>
      </c>
      <c r="F51" s="63" t="n">
        <f aca="false">(1+Y51)/(1+Prix!$H117)-1</f>
        <v>0.0149999999999999</v>
      </c>
      <c r="G51" s="63" t="n">
        <f aca="false">(1+Z51)/(1+Prix!$H117)-1</f>
        <v>0.0149999999999999</v>
      </c>
      <c r="H51" s="63" t="n">
        <f aca="false">(1+AA51)/(1+Prix!$H117)-1</f>
        <v>0.0147420147420148</v>
      </c>
      <c r="I51" s="63" t="n">
        <f aca="false">(1+AB51)/(1+Prix!$H117)-1</f>
        <v>0.0149999999999999</v>
      </c>
      <c r="J51" s="63" t="n">
        <f aca="false">(1+AC51)/(1+Prix!$H117)-1</f>
        <v>0.0149999999999999</v>
      </c>
      <c r="K51" s="63" t="n">
        <f aca="false">(1+AD51)/(1+Prix!$H117)-1</f>
        <v>0.0150000000000001</v>
      </c>
      <c r="L51" s="63" t="n">
        <f aca="false">(1+AE51)/(1+Prix!$H117)-1</f>
        <v>0.0147420147420148</v>
      </c>
      <c r="M51" s="63" t="n">
        <f aca="false">(1+AF51)/(1+Prix!$H117)-1</f>
        <v>0.0149999999999999</v>
      </c>
      <c r="N51" s="63" t="n">
        <f aca="false">(1+AG51)/(1+Prix!$H117)-1</f>
        <v>0.0149999999999997</v>
      </c>
      <c r="O51" s="63" t="n">
        <f aca="false">(1+AH51)/(1+Prix!$H117)-1</f>
        <v>0.0149999999999999</v>
      </c>
      <c r="P51" s="63" t="n">
        <f aca="false">(1+AI51)/(1+Prix!$H117)-1</f>
        <v>0.0149999999999999</v>
      </c>
      <c r="Q51" s="63" t="n">
        <f aca="false">(1+AJ51)/(1+Prix!$H117)-1</f>
        <v>0.0149999999999999</v>
      </c>
      <c r="R51" s="63" t="n">
        <f aca="false">(1+AK51)/(1+Prix!$H117)-1</f>
        <v>0.0149999999999999</v>
      </c>
      <c r="S51" s="63" t="n">
        <f aca="false">(1+AL51)/(1+Prix!$H117)-1</f>
        <v>0.0149999999999999</v>
      </c>
      <c r="T51" s="64" t="n">
        <f aca="false">(1+AM51)/(1+Prix!$H117)-1</f>
        <v>0.0149999999999997</v>
      </c>
      <c r="U51" s="65" t="n">
        <f aca="false">(1+AN51)/(1+Prix!$H117)-1</f>
        <v>0.0149999999999999</v>
      </c>
      <c r="V51" s="62" t="n">
        <f aca="false">(1+C51)*(1+Prix!G117)-1</f>
        <v>0.0327625</v>
      </c>
      <c r="W51" s="66" t="n">
        <v>0.0327246943434636</v>
      </c>
      <c r="X51" s="66" t="n">
        <v>0.0327625</v>
      </c>
      <c r="Y51" s="66" t="n">
        <v>0.0327625</v>
      </c>
      <c r="Z51" s="66" t="n">
        <v>0.0327625</v>
      </c>
      <c r="AA51" s="66" t="n">
        <v>0.0325</v>
      </c>
      <c r="AB51" s="66" t="n">
        <v>0.0327625</v>
      </c>
      <c r="AC51" s="66" t="n">
        <v>0.0327625</v>
      </c>
      <c r="AD51" s="66" t="n">
        <v>0.0327625000000002</v>
      </c>
      <c r="AE51" s="66" t="n">
        <v>0.0325</v>
      </c>
      <c r="AF51" s="66" t="n">
        <v>0.0327625</v>
      </c>
      <c r="AG51" s="66" t="n">
        <v>0.0327624999999998</v>
      </c>
      <c r="AH51" s="66" t="n">
        <v>0.0327625</v>
      </c>
      <c r="AI51" s="66" t="n">
        <v>0.0327625</v>
      </c>
      <c r="AJ51" s="66" t="n">
        <v>0.0327625</v>
      </c>
      <c r="AK51" s="66" t="n">
        <v>0.0327625</v>
      </c>
      <c r="AL51" s="66" t="n">
        <v>0.0327625</v>
      </c>
      <c r="AM51" s="66" t="n">
        <v>0.0327624999999998</v>
      </c>
      <c r="AN51" s="67" t="n">
        <v>0.0327625</v>
      </c>
    </row>
    <row r="52" customFormat="false" ht="15" hidden="false" customHeight="false" outlineLevel="0" collapsed="false">
      <c r="B52" s="61" t="n">
        <f aca="false">B51+1</f>
        <v>2061</v>
      </c>
      <c r="C52" s="62" t="n">
        <v>0.015</v>
      </c>
      <c r="D52" s="63" t="n">
        <f aca="false">(1+W52)/(1+Prix!$H118)-1</f>
        <v>0.0149495765570205</v>
      </c>
      <c r="E52" s="63" t="n">
        <f aca="false">(1+X52)/(1+Prix!$H118)-1</f>
        <v>0.0149999999999999</v>
      </c>
      <c r="F52" s="63" t="n">
        <f aca="false">(1+Y52)/(1+Prix!$H118)-1</f>
        <v>0.0149999999999999</v>
      </c>
      <c r="G52" s="63" t="n">
        <f aca="false">(1+Z52)/(1+Prix!$H118)-1</f>
        <v>0.0149999999999999</v>
      </c>
      <c r="H52" s="63" t="n">
        <f aca="false">(1+AA52)/(1+Prix!$H118)-1</f>
        <v>0.0147420147420148</v>
      </c>
      <c r="I52" s="63" t="n">
        <f aca="false">(1+AB52)/(1+Prix!$H118)-1</f>
        <v>0.0149999999999999</v>
      </c>
      <c r="J52" s="63" t="n">
        <f aca="false">(1+AC52)/(1+Prix!$H118)-1</f>
        <v>0.0149999999999999</v>
      </c>
      <c r="K52" s="63" t="n">
        <f aca="false">(1+AD52)/(1+Prix!$H118)-1</f>
        <v>0.0149999999999997</v>
      </c>
      <c r="L52" s="63" t="n">
        <f aca="false">(1+AE52)/(1+Prix!$H118)-1</f>
        <v>0.0147420147420148</v>
      </c>
      <c r="M52" s="63" t="n">
        <f aca="false">(1+AF52)/(1+Prix!$H118)-1</f>
        <v>0.0149999999999997</v>
      </c>
      <c r="N52" s="63" t="n">
        <f aca="false">(1+AG52)/(1+Prix!$H118)-1</f>
        <v>0.0149999999999999</v>
      </c>
      <c r="O52" s="63" t="n">
        <f aca="false">(1+AH52)/(1+Prix!$H118)-1</f>
        <v>0.0149999999999999</v>
      </c>
      <c r="P52" s="63" t="n">
        <f aca="false">(1+AI52)/(1+Prix!$H118)-1</f>
        <v>0.0149999999999999</v>
      </c>
      <c r="Q52" s="63" t="n">
        <f aca="false">(1+AJ52)/(1+Prix!$H118)-1</f>
        <v>0.0150000000000001</v>
      </c>
      <c r="R52" s="63" t="n">
        <f aca="false">(1+AK52)/(1+Prix!$H118)-1</f>
        <v>0.0149999999999997</v>
      </c>
      <c r="S52" s="63" t="n">
        <f aca="false">(1+AL52)/(1+Prix!$H118)-1</f>
        <v>0.0149999999999997</v>
      </c>
      <c r="T52" s="64" t="n">
        <f aca="false">(1+AM52)/(1+Prix!$H118)-1</f>
        <v>0.0149999999999999</v>
      </c>
      <c r="U52" s="65" t="n">
        <f aca="false">(1+AN52)/(1+Prix!$H118)-1</f>
        <v>0.0149999999999997</v>
      </c>
      <c r="V52" s="62" t="n">
        <f aca="false">(1+C52)*(1+Prix!G118)-1</f>
        <v>0.0327625</v>
      </c>
      <c r="W52" s="66" t="n">
        <v>0.0327111941467684</v>
      </c>
      <c r="X52" s="66" t="n">
        <v>0.0327625</v>
      </c>
      <c r="Y52" s="66" t="n">
        <v>0.0327625</v>
      </c>
      <c r="Z52" s="66" t="n">
        <v>0.0327625</v>
      </c>
      <c r="AA52" s="66" t="n">
        <v>0.0325</v>
      </c>
      <c r="AB52" s="66" t="n">
        <v>0.0327625</v>
      </c>
      <c r="AC52" s="66" t="n">
        <v>0.0327625</v>
      </c>
      <c r="AD52" s="66" t="n">
        <v>0.0327624999999998</v>
      </c>
      <c r="AE52" s="66" t="n">
        <v>0.0325</v>
      </c>
      <c r="AF52" s="66" t="n">
        <v>0.0327624999999998</v>
      </c>
      <c r="AG52" s="66" t="n">
        <v>0.0327625</v>
      </c>
      <c r="AH52" s="66" t="n">
        <v>0.0327625</v>
      </c>
      <c r="AI52" s="66" t="n">
        <v>0.0327625</v>
      </c>
      <c r="AJ52" s="66" t="n">
        <v>0.0327625000000002</v>
      </c>
      <c r="AK52" s="66" t="n">
        <v>0.0327624999999998</v>
      </c>
      <c r="AL52" s="66" t="n">
        <v>0.0327624999999998</v>
      </c>
      <c r="AM52" s="66" t="n">
        <v>0.0327625</v>
      </c>
      <c r="AN52" s="67" t="n">
        <v>0.0327624999999998</v>
      </c>
    </row>
    <row r="53" customFormat="false" ht="15" hidden="false" customHeight="false" outlineLevel="0" collapsed="false">
      <c r="B53" s="61" t="n">
        <f aca="false">B52+1</f>
        <v>2062</v>
      </c>
      <c r="C53" s="62" t="n">
        <v>0.015</v>
      </c>
      <c r="D53" s="63" t="n">
        <f aca="false">(1+W53)/(1+Prix!$H119)-1</f>
        <v>0.0149710652484878</v>
      </c>
      <c r="E53" s="63" t="n">
        <f aca="false">(1+X53)/(1+Prix!$H119)-1</f>
        <v>0.0149999999999999</v>
      </c>
      <c r="F53" s="63" t="n">
        <f aca="false">(1+Y53)/(1+Prix!$H119)-1</f>
        <v>0.0149999999999999</v>
      </c>
      <c r="G53" s="63" t="n">
        <f aca="false">(1+Z53)/(1+Prix!$H119)-1</f>
        <v>0.0149999999999999</v>
      </c>
      <c r="H53" s="63" t="n">
        <f aca="false">(1+AA53)/(1+Prix!$H119)-1</f>
        <v>0.0147420147420148</v>
      </c>
      <c r="I53" s="63" t="n">
        <f aca="false">(1+AB53)/(1+Prix!$H119)-1</f>
        <v>0.0149999999999999</v>
      </c>
      <c r="J53" s="63" t="n">
        <f aca="false">(1+AC53)/(1+Prix!$H119)-1</f>
        <v>0.0150000000000001</v>
      </c>
      <c r="K53" s="63" t="n">
        <f aca="false">(1+AD53)/(1+Prix!$H119)-1</f>
        <v>0.0149999999999999</v>
      </c>
      <c r="L53" s="63" t="n">
        <f aca="false">(1+AE53)/(1+Prix!$H119)-1</f>
        <v>0.0147420147420148</v>
      </c>
      <c r="M53" s="63" t="n">
        <f aca="false">(1+AF53)/(1+Prix!$H119)-1</f>
        <v>0.0149999999999999</v>
      </c>
      <c r="N53" s="63" t="n">
        <f aca="false">(1+AG53)/(1+Prix!$H119)-1</f>
        <v>0.0149999999999999</v>
      </c>
      <c r="O53" s="63" t="n">
        <f aca="false">(1+AH53)/(1+Prix!$H119)-1</f>
        <v>0.0149999999999999</v>
      </c>
      <c r="P53" s="63" t="n">
        <f aca="false">(1+AI53)/(1+Prix!$H119)-1</f>
        <v>0.0149999999999999</v>
      </c>
      <c r="Q53" s="63" t="n">
        <f aca="false">(1+AJ53)/(1+Prix!$H119)-1</f>
        <v>0.0149999999999997</v>
      </c>
      <c r="R53" s="63" t="n">
        <f aca="false">(1+AK53)/(1+Prix!$H119)-1</f>
        <v>0.0149999999999997</v>
      </c>
      <c r="S53" s="63" t="n">
        <f aca="false">(1+AL53)/(1+Prix!$H119)-1</f>
        <v>0.0149999999999999</v>
      </c>
      <c r="T53" s="64" t="n">
        <f aca="false">(1+AM53)/(1+Prix!$H119)-1</f>
        <v>0.0149999999999997</v>
      </c>
      <c r="U53" s="65" t="n">
        <f aca="false">(1+AN53)/(1+Prix!$H119)-1</f>
        <v>0.0150000000000001</v>
      </c>
      <c r="V53" s="62" t="n">
        <f aca="false">(1+C53)*(1+Prix!G119)-1</f>
        <v>0.0327625</v>
      </c>
      <c r="W53" s="66" t="n">
        <v>0.0327330588903365</v>
      </c>
      <c r="X53" s="66" t="n">
        <v>0.0327625</v>
      </c>
      <c r="Y53" s="66" t="n">
        <v>0.0327625</v>
      </c>
      <c r="Z53" s="66" t="n">
        <v>0.0327625</v>
      </c>
      <c r="AA53" s="66" t="n">
        <v>0.0325000000000002</v>
      </c>
      <c r="AB53" s="66" t="n">
        <v>0.0327625</v>
      </c>
      <c r="AC53" s="66" t="n">
        <v>0.0327625000000002</v>
      </c>
      <c r="AD53" s="66" t="n">
        <v>0.0327625</v>
      </c>
      <c r="AE53" s="66" t="n">
        <v>0.0325</v>
      </c>
      <c r="AF53" s="66" t="n">
        <v>0.0327625</v>
      </c>
      <c r="AG53" s="66" t="n">
        <v>0.0327625</v>
      </c>
      <c r="AH53" s="66" t="n">
        <v>0.0327625</v>
      </c>
      <c r="AI53" s="66" t="n">
        <v>0.0327625</v>
      </c>
      <c r="AJ53" s="66" t="n">
        <v>0.0327624999999998</v>
      </c>
      <c r="AK53" s="66" t="n">
        <v>0.0327624999999998</v>
      </c>
      <c r="AL53" s="66" t="n">
        <v>0.0327625</v>
      </c>
      <c r="AM53" s="66" t="n">
        <v>0.0327624999999998</v>
      </c>
      <c r="AN53" s="67" t="n">
        <v>0.0327625000000002</v>
      </c>
    </row>
    <row r="54" customFormat="false" ht="15" hidden="false" customHeight="false" outlineLevel="0" collapsed="false">
      <c r="B54" s="61" t="n">
        <f aca="false">B53+1</f>
        <v>2063</v>
      </c>
      <c r="C54" s="62" t="n">
        <v>0.015</v>
      </c>
      <c r="D54" s="63" t="n">
        <f aca="false">(1+W54)/(1+Prix!$H120)-1</f>
        <v>0.0149763202327771</v>
      </c>
      <c r="E54" s="63" t="n">
        <f aca="false">(1+X54)/(1+Prix!$H120)-1</f>
        <v>0.0149999999999999</v>
      </c>
      <c r="F54" s="63" t="n">
        <f aca="false">(1+Y54)/(1+Prix!$H120)-1</f>
        <v>0.0149999999999999</v>
      </c>
      <c r="G54" s="63" t="n">
        <f aca="false">(1+Z54)/(1+Prix!$H120)-1</f>
        <v>0.0149999999999999</v>
      </c>
      <c r="H54" s="63" t="n">
        <f aca="false">(1+AA54)/(1+Prix!$H120)-1</f>
        <v>0.0147420147420148</v>
      </c>
      <c r="I54" s="63" t="n">
        <f aca="false">(1+AB54)/(1+Prix!$H120)-1</f>
        <v>0.0149999999999999</v>
      </c>
      <c r="J54" s="63" t="n">
        <f aca="false">(1+AC54)/(1+Prix!$H120)-1</f>
        <v>0.0149999999999999</v>
      </c>
      <c r="K54" s="63" t="n">
        <f aca="false">(1+AD54)/(1+Prix!$H120)-1</f>
        <v>0.0150000000000001</v>
      </c>
      <c r="L54" s="63" t="n">
        <f aca="false">(1+AE54)/(1+Prix!$H120)-1</f>
        <v>0.0147420147420148</v>
      </c>
      <c r="M54" s="63" t="n">
        <f aca="false">(1+AF54)/(1+Prix!$H120)-1</f>
        <v>0.0149999999999999</v>
      </c>
      <c r="N54" s="63" t="n">
        <f aca="false">(1+AG54)/(1+Prix!$H120)-1</f>
        <v>0.0149999999999999</v>
      </c>
      <c r="O54" s="63" t="n">
        <f aca="false">(1+AH54)/(1+Prix!$H120)-1</f>
        <v>0.0149999999999999</v>
      </c>
      <c r="P54" s="63" t="n">
        <f aca="false">(1+AI54)/(1+Prix!$H120)-1</f>
        <v>0.0149999999999999</v>
      </c>
      <c r="Q54" s="63" t="n">
        <f aca="false">(1+AJ54)/(1+Prix!$H120)-1</f>
        <v>0.0149999999999999</v>
      </c>
      <c r="R54" s="63" t="n">
        <f aca="false">(1+AK54)/(1+Prix!$H120)-1</f>
        <v>0.0149999999999999</v>
      </c>
      <c r="S54" s="63" t="n">
        <f aca="false">(1+AL54)/(1+Prix!$H120)-1</f>
        <v>0.0149999999999999</v>
      </c>
      <c r="T54" s="64" t="n">
        <f aca="false">(1+AM54)/(1+Prix!$H120)-1</f>
        <v>0.0149999999999999</v>
      </c>
      <c r="U54" s="65" t="n">
        <f aca="false">(1+AN54)/(1+Prix!$H120)-1</f>
        <v>0.0149999999999997</v>
      </c>
      <c r="V54" s="62" t="n">
        <f aca="false">(1+C54)*(1+Prix!G120)-1</f>
        <v>0.0327625</v>
      </c>
      <c r="W54" s="66" t="n">
        <v>0.0327384058368507</v>
      </c>
      <c r="X54" s="66" t="n">
        <v>0.0327625</v>
      </c>
      <c r="Y54" s="66" t="n">
        <v>0.0327625</v>
      </c>
      <c r="Z54" s="66" t="n">
        <v>0.0327625</v>
      </c>
      <c r="AA54" s="66" t="n">
        <v>0.0325</v>
      </c>
      <c r="AB54" s="66" t="n">
        <v>0.0327625</v>
      </c>
      <c r="AC54" s="66" t="n">
        <v>0.0327625</v>
      </c>
      <c r="AD54" s="66" t="n">
        <v>0.0327625000000002</v>
      </c>
      <c r="AE54" s="66" t="n">
        <v>0.0325</v>
      </c>
      <c r="AF54" s="66" t="n">
        <v>0.0327625</v>
      </c>
      <c r="AG54" s="66" t="n">
        <v>0.0327625</v>
      </c>
      <c r="AH54" s="66" t="n">
        <v>0.0327625</v>
      </c>
      <c r="AI54" s="66" t="n">
        <v>0.0327625</v>
      </c>
      <c r="AJ54" s="66" t="n">
        <v>0.0327625</v>
      </c>
      <c r="AK54" s="66" t="n">
        <v>0.0327625</v>
      </c>
      <c r="AL54" s="66" t="n">
        <v>0.0327625</v>
      </c>
      <c r="AM54" s="66" t="n">
        <v>0.0327625</v>
      </c>
      <c r="AN54" s="67" t="n">
        <v>0.0327624999999998</v>
      </c>
    </row>
    <row r="55" customFormat="false" ht="15" hidden="false" customHeight="false" outlineLevel="0" collapsed="false">
      <c r="B55" s="61" t="n">
        <f aca="false">B54+1</f>
        <v>2064</v>
      </c>
      <c r="C55" s="62" t="n">
        <v>0.015</v>
      </c>
      <c r="D55" s="63" t="n">
        <f aca="false">(1+W55)/(1+Prix!$H121)-1</f>
        <v>0.0149786257593665</v>
      </c>
      <c r="E55" s="63" t="n">
        <f aca="false">(1+X55)/(1+Prix!$H121)-1</f>
        <v>0.0149999999999999</v>
      </c>
      <c r="F55" s="63" t="n">
        <f aca="false">(1+Y55)/(1+Prix!$H121)-1</f>
        <v>0.0149999999999999</v>
      </c>
      <c r="G55" s="63" t="n">
        <f aca="false">(1+Z55)/(1+Prix!$H121)-1</f>
        <v>0.0149999999999999</v>
      </c>
      <c r="H55" s="63" t="n">
        <f aca="false">(1+AA55)/(1+Prix!$H121)-1</f>
        <v>0.0147420147420148</v>
      </c>
      <c r="I55" s="63" t="n">
        <f aca="false">(1+AB55)/(1+Prix!$H121)-1</f>
        <v>0.0149999999999999</v>
      </c>
      <c r="J55" s="63" t="n">
        <f aca="false">(1+AC55)/(1+Prix!$H121)-1</f>
        <v>0.0149999999999997</v>
      </c>
      <c r="K55" s="63" t="n">
        <f aca="false">(1+AD55)/(1+Prix!$H121)-1</f>
        <v>0.0149999999999999</v>
      </c>
      <c r="L55" s="63" t="n">
        <f aca="false">(1+AE55)/(1+Prix!$H121)-1</f>
        <v>0.0147420147420148</v>
      </c>
      <c r="M55" s="63" t="n">
        <f aca="false">(1+AF55)/(1+Prix!$H121)-1</f>
        <v>0.0149999999999997</v>
      </c>
      <c r="N55" s="63" t="n">
        <f aca="false">(1+AG55)/(1+Prix!$H121)-1</f>
        <v>0.0149999999999997</v>
      </c>
      <c r="O55" s="63" t="n">
        <f aca="false">(1+AH55)/(1+Prix!$H121)-1</f>
        <v>0.0149999999999999</v>
      </c>
      <c r="P55" s="63" t="n">
        <f aca="false">(1+AI55)/(1+Prix!$H121)-1</f>
        <v>0.0149999999999999</v>
      </c>
      <c r="Q55" s="63" t="n">
        <f aca="false">(1+AJ55)/(1+Prix!$H121)-1</f>
        <v>0.0149999999999999</v>
      </c>
      <c r="R55" s="63" t="n">
        <f aca="false">(1+AK55)/(1+Prix!$H121)-1</f>
        <v>0.0149999999999999</v>
      </c>
      <c r="S55" s="63" t="n">
        <f aca="false">(1+AL55)/(1+Prix!$H121)-1</f>
        <v>0.0149999999999997</v>
      </c>
      <c r="T55" s="64" t="n">
        <f aca="false">(1+AM55)/(1+Prix!$H121)-1</f>
        <v>0.0149999999999999</v>
      </c>
      <c r="U55" s="65" t="n">
        <f aca="false">(1+AN55)/(1+Prix!$H121)-1</f>
        <v>0.0150000000000001</v>
      </c>
      <c r="V55" s="62" t="n">
        <f aca="false">(1+C55)*(1+Prix!G121)-1</f>
        <v>0.0327625</v>
      </c>
      <c r="W55" s="66" t="n">
        <v>0.0327407517101554</v>
      </c>
      <c r="X55" s="66" t="n">
        <v>0.0327625</v>
      </c>
      <c r="Y55" s="66" t="n">
        <v>0.0327625</v>
      </c>
      <c r="Z55" s="66" t="n">
        <v>0.0327625</v>
      </c>
      <c r="AA55" s="66" t="n">
        <v>0.0325000000000002</v>
      </c>
      <c r="AB55" s="66" t="n">
        <v>0.0327625</v>
      </c>
      <c r="AC55" s="66" t="n">
        <v>0.0327624999999998</v>
      </c>
      <c r="AD55" s="66" t="n">
        <v>0.0327625</v>
      </c>
      <c r="AE55" s="66" t="n">
        <v>0.0325000000000002</v>
      </c>
      <c r="AF55" s="66" t="n">
        <v>0.0327624999999998</v>
      </c>
      <c r="AG55" s="66" t="n">
        <v>0.0327624999999998</v>
      </c>
      <c r="AH55" s="66" t="n">
        <v>0.0327625</v>
      </c>
      <c r="AI55" s="66" t="n">
        <v>0.0327625</v>
      </c>
      <c r="AJ55" s="66" t="n">
        <v>0.0327625</v>
      </c>
      <c r="AK55" s="66" t="n">
        <v>0.0327625</v>
      </c>
      <c r="AL55" s="66" t="n">
        <v>0.0327624999999998</v>
      </c>
      <c r="AM55" s="66" t="n">
        <v>0.0327625</v>
      </c>
      <c r="AN55" s="67" t="n">
        <v>0.0327625000000002</v>
      </c>
    </row>
    <row r="56" customFormat="false" ht="15" hidden="false" customHeight="false" outlineLevel="0" collapsed="false">
      <c r="B56" s="61" t="n">
        <f aca="false">B55+1</f>
        <v>2065</v>
      </c>
      <c r="C56" s="62" t="n">
        <v>0.015</v>
      </c>
      <c r="D56" s="63" t="n">
        <f aca="false">(1+W56)/(1+Prix!$H122)-1</f>
        <v>0.0149948285287225</v>
      </c>
      <c r="E56" s="63" t="n">
        <f aca="false">(1+X56)/(1+Prix!$H122)-1</f>
        <v>0.0149999999999999</v>
      </c>
      <c r="F56" s="63" t="n">
        <f aca="false">(1+Y56)/(1+Prix!$H122)-1</f>
        <v>0.0149999999999999</v>
      </c>
      <c r="G56" s="63" t="n">
        <f aca="false">(1+Z56)/(1+Prix!$H122)-1</f>
        <v>0.0149999999999999</v>
      </c>
      <c r="H56" s="63" t="n">
        <f aca="false">(1+AA56)/(1+Prix!$H122)-1</f>
        <v>0.0147420147420148</v>
      </c>
      <c r="I56" s="63" t="n">
        <f aca="false">(1+AB56)/(1+Prix!$H122)-1</f>
        <v>0.0149999999999999</v>
      </c>
      <c r="J56" s="63" t="n">
        <f aca="false">(1+AC56)/(1+Prix!$H122)-1</f>
        <v>0.0149999999999999</v>
      </c>
      <c r="K56" s="63" t="n">
        <f aca="false">(1+AD56)/(1+Prix!$H122)-1</f>
        <v>0.0149999999999999</v>
      </c>
      <c r="L56" s="63" t="n">
        <f aca="false">(1+AE56)/(1+Prix!$H122)-1</f>
        <v>0.0147420147420148</v>
      </c>
      <c r="M56" s="63" t="n">
        <f aca="false">(1+AF56)/(1+Prix!$H122)-1</f>
        <v>0.0149999999999997</v>
      </c>
      <c r="N56" s="63" t="n">
        <f aca="false">(1+AG56)/(1+Prix!$H122)-1</f>
        <v>0.0149999999999999</v>
      </c>
      <c r="O56" s="63" t="n">
        <f aca="false">(1+AH56)/(1+Prix!$H122)-1</f>
        <v>0.0149999999999999</v>
      </c>
      <c r="P56" s="63" t="n">
        <f aca="false">(1+AI56)/(1+Prix!$H122)-1</f>
        <v>0.0149999999999999</v>
      </c>
      <c r="Q56" s="63" t="n">
        <f aca="false">(1+AJ56)/(1+Prix!$H122)-1</f>
        <v>0.0149999999999999</v>
      </c>
      <c r="R56" s="63" t="n">
        <f aca="false">(1+AK56)/(1+Prix!$H122)-1</f>
        <v>0.0149999999999999</v>
      </c>
      <c r="S56" s="63" t="n">
        <f aca="false">(1+AL56)/(1+Prix!$H122)-1</f>
        <v>0.0149999999999999</v>
      </c>
      <c r="T56" s="64" t="n">
        <f aca="false">(1+AM56)/(1+Prix!$H122)-1</f>
        <v>0.0149999999999999</v>
      </c>
      <c r="U56" s="65" t="n">
        <f aca="false">(1+AN56)/(1+Prix!$H122)-1</f>
        <v>0.0149999999999999</v>
      </c>
      <c r="V56" s="62" t="n">
        <f aca="false">(1+C56)*(1+Prix!G122)-1</f>
        <v>0.0327625</v>
      </c>
      <c r="W56" s="66" t="n">
        <v>0.0327572380279753</v>
      </c>
      <c r="X56" s="66" t="n">
        <v>0.0327625</v>
      </c>
      <c r="Y56" s="66" t="n">
        <v>0.0327625</v>
      </c>
      <c r="Z56" s="66" t="n">
        <v>0.0327625</v>
      </c>
      <c r="AA56" s="66" t="n">
        <v>0.0325</v>
      </c>
      <c r="AB56" s="66" t="n">
        <v>0.0327625</v>
      </c>
      <c r="AC56" s="66" t="n">
        <v>0.0327625</v>
      </c>
      <c r="AD56" s="66" t="n">
        <v>0.0327625</v>
      </c>
      <c r="AE56" s="66" t="n">
        <v>0.0325</v>
      </c>
      <c r="AF56" s="66" t="n">
        <v>0.0327624999999998</v>
      </c>
      <c r="AG56" s="66" t="n">
        <v>0.0327625</v>
      </c>
      <c r="AH56" s="66" t="n">
        <v>0.0327625</v>
      </c>
      <c r="AI56" s="66" t="n">
        <v>0.0327625</v>
      </c>
      <c r="AJ56" s="66" t="n">
        <v>0.0327625</v>
      </c>
      <c r="AK56" s="66" t="n">
        <v>0.0327625</v>
      </c>
      <c r="AL56" s="66" t="n">
        <v>0.0327625</v>
      </c>
      <c r="AM56" s="66" t="n">
        <v>0.0327625</v>
      </c>
      <c r="AN56" s="67" t="n">
        <v>0.0327625</v>
      </c>
    </row>
    <row r="57" customFormat="false" ht="15" hidden="false" customHeight="false" outlineLevel="0" collapsed="false">
      <c r="B57" s="61" t="n">
        <f aca="false">B56+1</f>
        <v>2066</v>
      </c>
      <c r="C57" s="62" t="n">
        <v>0.015</v>
      </c>
      <c r="D57" s="63" t="n">
        <f aca="false">(1+W57)/(1+Prix!$H123)-1</f>
        <v>0.0149816432644512</v>
      </c>
      <c r="E57" s="63" t="n">
        <f aca="false">(1+X57)/(1+Prix!$H123)-1</f>
        <v>0.0149999999999999</v>
      </c>
      <c r="F57" s="63" t="n">
        <f aca="false">(1+Y57)/(1+Prix!$H123)-1</f>
        <v>0.0149999999999999</v>
      </c>
      <c r="G57" s="63" t="n">
        <f aca="false">(1+Z57)/(1+Prix!$H123)-1</f>
        <v>0.0149999999999999</v>
      </c>
      <c r="H57" s="63" t="n">
        <f aca="false">(1+AA57)/(1+Prix!$H123)-1</f>
        <v>0.0147420147420148</v>
      </c>
      <c r="I57" s="63" t="n">
        <f aca="false">(1+AB57)/(1+Prix!$H123)-1</f>
        <v>0.0149999999999999</v>
      </c>
      <c r="J57" s="63" t="n">
        <f aca="false">(1+AC57)/(1+Prix!$H123)-1</f>
        <v>0.0149999999999999</v>
      </c>
      <c r="K57" s="63" t="n">
        <f aca="false">(1+AD57)/(1+Prix!$H123)-1</f>
        <v>0.0149999999999999</v>
      </c>
      <c r="L57" s="63" t="n">
        <f aca="false">(1+AE57)/(1+Prix!$H123)-1</f>
        <v>0.0147420147420148</v>
      </c>
      <c r="M57" s="63" t="n">
        <f aca="false">(1+AF57)/(1+Prix!$H123)-1</f>
        <v>0.0149999999999999</v>
      </c>
      <c r="N57" s="63" t="n">
        <f aca="false">(1+AG57)/(1+Prix!$H123)-1</f>
        <v>0.0149999999999999</v>
      </c>
      <c r="O57" s="63" t="n">
        <f aca="false">(1+AH57)/(1+Prix!$H123)-1</f>
        <v>0.0149999999999999</v>
      </c>
      <c r="P57" s="63" t="n">
        <f aca="false">(1+AI57)/(1+Prix!$H123)-1</f>
        <v>0.0149999999999999</v>
      </c>
      <c r="Q57" s="63" t="n">
        <f aca="false">(1+AJ57)/(1+Prix!$H123)-1</f>
        <v>0.0149999999999999</v>
      </c>
      <c r="R57" s="63" t="n">
        <f aca="false">(1+AK57)/(1+Prix!$H123)-1</f>
        <v>0.0149999999999999</v>
      </c>
      <c r="S57" s="63" t="n">
        <f aca="false">(1+AL57)/(1+Prix!$H123)-1</f>
        <v>0.0149999999999999</v>
      </c>
      <c r="T57" s="64" t="n">
        <f aca="false">(1+AM57)/(1+Prix!$H123)-1</f>
        <v>0.0149999999999999</v>
      </c>
      <c r="U57" s="65" t="n">
        <f aca="false">(1+AN57)/(1+Prix!$H123)-1</f>
        <v>0.0149999999999999</v>
      </c>
      <c r="V57" s="62" t="n">
        <f aca="false">(1+C57)*(1+Prix!G123)-1</f>
        <v>0.0327625</v>
      </c>
      <c r="W57" s="66" t="n">
        <v>0.0327438220215792</v>
      </c>
      <c r="X57" s="66" t="n">
        <v>0.0327625</v>
      </c>
      <c r="Y57" s="66" t="n">
        <v>0.0327625</v>
      </c>
      <c r="Z57" s="66" t="n">
        <v>0.0327625</v>
      </c>
      <c r="AA57" s="66" t="n">
        <v>0.0325</v>
      </c>
      <c r="AB57" s="66" t="n">
        <v>0.0327625</v>
      </c>
      <c r="AC57" s="66" t="n">
        <v>0.0327625</v>
      </c>
      <c r="AD57" s="66" t="n">
        <v>0.0327625</v>
      </c>
      <c r="AE57" s="66" t="n">
        <v>0.0325</v>
      </c>
      <c r="AF57" s="66" t="n">
        <v>0.0327625</v>
      </c>
      <c r="AG57" s="66" t="n">
        <v>0.0327625</v>
      </c>
      <c r="AH57" s="66" t="n">
        <v>0.0327625</v>
      </c>
      <c r="AI57" s="66" t="n">
        <v>0.0327625</v>
      </c>
      <c r="AJ57" s="66" t="n">
        <v>0.0327625</v>
      </c>
      <c r="AK57" s="66" t="n">
        <v>0.0327625</v>
      </c>
      <c r="AL57" s="66" t="n">
        <v>0.0327625</v>
      </c>
      <c r="AM57" s="66" t="n">
        <v>0.0327625</v>
      </c>
      <c r="AN57" s="67" t="n">
        <v>0.0327625</v>
      </c>
    </row>
    <row r="58" customFormat="false" ht="15" hidden="false" customHeight="false" outlineLevel="0" collapsed="false">
      <c r="B58" s="61" t="n">
        <f aca="false">B57+1</f>
        <v>2067</v>
      </c>
      <c r="C58" s="62" t="n">
        <v>0.015</v>
      </c>
      <c r="D58" s="63" t="n">
        <f aca="false">(1+W58)/(1+Prix!$H124)-1</f>
        <v>0.0149740800851985</v>
      </c>
      <c r="E58" s="63" t="n">
        <f aca="false">(1+X58)/(1+Prix!$H124)-1</f>
        <v>0.0149999999999999</v>
      </c>
      <c r="F58" s="63" t="n">
        <f aca="false">(1+Y58)/(1+Prix!$H124)-1</f>
        <v>0.0149999999999999</v>
      </c>
      <c r="G58" s="63" t="n">
        <f aca="false">(1+Z58)/(1+Prix!$H124)-1</f>
        <v>0.0149999999999999</v>
      </c>
      <c r="H58" s="63" t="n">
        <f aca="false">(1+AA58)/(1+Prix!$H124)-1</f>
        <v>0.0147420147420148</v>
      </c>
      <c r="I58" s="63" t="n">
        <f aca="false">(1+AB58)/(1+Prix!$H124)-1</f>
        <v>0.0149999999999999</v>
      </c>
      <c r="J58" s="63" t="n">
        <f aca="false">(1+AC58)/(1+Prix!$H124)-1</f>
        <v>0.0149999999999999</v>
      </c>
      <c r="K58" s="63" t="n">
        <f aca="false">(1+AD58)/(1+Prix!$H124)-1</f>
        <v>0.0149999999999999</v>
      </c>
      <c r="L58" s="63" t="n">
        <f aca="false">(1+AE58)/(1+Prix!$H124)-1</f>
        <v>0.0147420147420148</v>
      </c>
      <c r="M58" s="63" t="n">
        <f aca="false">(1+AF58)/(1+Prix!$H124)-1</f>
        <v>0.0149999999999999</v>
      </c>
      <c r="N58" s="63" t="n">
        <f aca="false">(1+AG58)/(1+Prix!$H124)-1</f>
        <v>0.0149999999999999</v>
      </c>
      <c r="O58" s="63" t="n">
        <f aca="false">(1+AH58)/(1+Prix!$H124)-1</f>
        <v>0.0149999999999999</v>
      </c>
      <c r="P58" s="63" t="n">
        <f aca="false">(1+AI58)/(1+Prix!$H124)-1</f>
        <v>0.0149999999999999</v>
      </c>
      <c r="Q58" s="63" t="n">
        <f aca="false">(1+AJ58)/(1+Prix!$H124)-1</f>
        <v>0.0149999999999999</v>
      </c>
      <c r="R58" s="63" t="n">
        <f aca="false">(1+AK58)/(1+Prix!$H124)-1</f>
        <v>0.0149999999999997</v>
      </c>
      <c r="S58" s="63" t="n">
        <f aca="false">(1+AL58)/(1+Prix!$H124)-1</f>
        <v>0.0149999999999997</v>
      </c>
      <c r="T58" s="64" t="n">
        <f aca="false">(1+AM58)/(1+Prix!$H124)-1</f>
        <v>0.0149999999999999</v>
      </c>
      <c r="U58" s="65" t="n">
        <f aca="false">(1+AN58)/(1+Prix!$H124)-1</f>
        <v>0.0149999999999997</v>
      </c>
      <c r="V58" s="62" t="n">
        <f aca="false">(1+C58)*(1+Prix!G124)-1</f>
        <v>0.0327625</v>
      </c>
      <c r="W58" s="66" t="n">
        <v>0.0327361264866897</v>
      </c>
      <c r="X58" s="66" t="n">
        <v>0.0327625</v>
      </c>
      <c r="Y58" s="66" t="n">
        <v>0.0327625</v>
      </c>
      <c r="Z58" s="66" t="n">
        <v>0.0327625</v>
      </c>
      <c r="AA58" s="66" t="n">
        <v>0.0325</v>
      </c>
      <c r="AB58" s="66" t="n">
        <v>0.0327625</v>
      </c>
      <c r="AC58" s="66" t="n">
        <v>0.0327625</v>
      </c>
      <c r="AD58" s="66" t="n">
        <v>0.0327625</v>
      </c>
      <c r="AE58" s="66" t="n">
        <v>0.0325000000000002</v>
      </c>
      <c r="AF58" s="66" t="n">
        <v>0.0327625</v>
      </c>
      <c r="AG58" s="66" t="n">
        <v>0.0327625</v>
      </c>
      <c r="AH58" s="66" t="n">
        <v>0.0327625</v>
      </c>
      <c r="AI58" s="66" t="n">
        <v>0.0327625</v>
      </c>
      <c r="AJ58" s="66" t="n">
        <v>0.0327625</v>
      </c>
      <c r="AK58" s="66" t="n">
        <v>0.0327624999999998</v>
      </c>
      <c r="AL58" s="66" t="n">
        <v>0.0327624999999998</v>
      </c>
      <c r="AM58" s="66" t="n">
        <v>0.0327625</v>
      </c>
      <c r="AN58" s="67" t="n">
        <v>0.0327624999999998</v>
      </c>
    </row>
    <row r="59" customFormat="false" ht="15" hidden="false" customHeight="false" outlineLevel="0" collapsed="false">
      <c r="B59" s="61" t="n">
        <f aca="false">B58+1</f>
        <v>2068</v>
      </c>
      <c r="C59" s="62" t="n">
        <v>0.015</v>
      </c>
      <c r="D59" s="63" t="n">
        <f aca="false">(1+W59)/(1+Prix!$H125)-1</f>
        <v>0.0149750835391544</v>
      </c>
      <c r="E59" s="63" t="n">
        <f aca="false">(1+X59)/(1+Prix!$H125)-1</f>
        <v>0.0149999999999999</v>
      </c>
      <c r="F59" s="63" t="n">
        <f aca="false">(1+Y59)/(1+Prix!$H125)-1</f>
        <v>0.0149999999999999</v>
      </c>
      <c r="G59" s="63" t="n">
        <f aca="false">(1+Z59)/(1+Prix!$H125)-1</f>
        <v>0.0149999999999999</v>
      </c>
      <c r="H59" s="63" t="n">
        <f aca="false">(1+AA59)/(1+Prix!$H125)-1</f>
        <v>0.0147420147420148</v>
      </c>
      <c r="I59" s="63" t="n">
        <f aca="false">(1+AB59)/(1+Prix!$H125)-1</f>
        <v>0.0149999999999999</v>
      </c>
      <c r="J59" s="63" t="n">
        <f aca="false">(1+AC59)/(1+Prix!$H125)-1</f>
        <v>0.0149999999999997</v>
      </c>
      <c r="K59" s="63" t="n">
        <f aca="false">(1+AD59)/(1+Prix!$H125)-1</f>
        <v>0.0149999999999999</v>
      </c>
      <c r="L59" s="63" t="n">
        <f aca="false">(1+AE59)/(1+Prix!$H125)-1</f>
        <v>0.0147420147420148</v>
      </c>
      <c r="M59" s="63" t="n">
        <f aca="false">(1+AF59)/(1+Prix!$H125)-1</f>
        <v>0.0149999999999997</v>
      </c>
      <c r="N59" s="63" t="n">
        <f aca="false">(1+AG59)/(1+Prix!$H125)-1</f>
        <v>0.0149999999999999</v>
      </c>
      <c r="O59" s="63" t="n">
        <f aca="false">(1+AH59)/(1+Prix!$H125)-1</f>
        <v>0.0149999999999999</v>
      </c>
      <c r="P59" s="63" t="n">
        <f aca="false">(1+AI59)/(1+Prix!$H125)-1</f>
        <v>0.0149999999999999</v>
      </c>
      <c r="Q59" s="63" t="n">
        <f aca="false">(1+AJ59)/(1+Prix!$H125)-1</f>
        <v>0.0149999999999999</v>
      </c>
      <c r="R59" s="63" t="n">
        <f aca="false">(1+AK59)/(1+Prix!$H125)-1</f>
        <v>0.0149999999999999</v>
      </c>
      <c r="S59" s="63" t="n">
        <f aca="false">(1+AL59)/(1+Prix!$H125)-1</f>
        <v>0.0149999999999999</v>
      </c>
      <c r="T59" s="64" t="n">
        <f aca="false">(1+AM59)/(1+Prix!$H125)-1</f>
        <v>0.0149999999999997</v>
      </c>
      <c r="U59" s="65" t="n">
        <f aca="false">(1+AN59)/(1+Prix!$H125)-1</f>
        <v>0.0150000000000001</v>
      </c>
      <c r="V59" s="62" t="n">
        <f aca="false">(1+C59)*(1+Prix!G125)-1</f>
        <v>0.0327625</v>
      </c>
      <c r="W59" s="66" t="n">
        <v>0.0327371475010898</v>
      </c>
      <c r="X59" s="66" t="n">
        <v>0.0327625</v>
      </c>
      <c r="Y59" s="66" t="n">
        <v>0.0327625</v>
      </c>
      <c r="Z59" s="66" t="n">
        <v>0.0327625</v>
      </c>
      <c r="AA59" s="66" t="n">
        <v>0.0325</v>
      </c>
      <c r="AB59" s="66" t="n">
        <v>0.0327625</v>
      </c>
      <c r="AC59" s="66" t="n">
        <v>0.0327624999999998</v>
      </c>
      <c r="AD59" s="66" t="n">
        <v>0.0327625</v>
      </c>
      <c r="AE59" s="66" t="n">
        <v>0.0325</v>
      </c>
      <c r="AF59" s="66" t="n">
        <v>0.0327624999999998</v>
      </c>
      <c r="AG59" s="66" t="n">
        <v>0.0327625</v>
      </c>
      <c r="AH59" s="66" t="n">
        <v>0.0327625</v>
      </c>
      <c r="AI59" s="66" t="n">
        <v>0.0327625</v>
      </c>
      <c r="AJ59" s="66" t="n">
        <v>0.0327625</v>
      </c>
      <c r="AK59" s="66" t="n">
        <v>0.0327625</v>
      </c>
      <c r="AL59" s="66" t="n">
        <v>0.0327625</v>
      </c>
      <c r="AM59" s="66" t="n">
        <v>0.0327624999999998</v>
      </c>
      <c r="AN59" s="67" t="n">
        <v>0.0327625000000002</v>
      </c>
    </row>
    <row r="60" customFormat="false" ht="15" hidden="false" customHeight="false" outlineLevel="0" collapsed="false">
      <c r="B60" s="61" t="n">
        <f aca="false">B59+1</f>
        <v>2069</v>
      </c>
      <c r="C60" s="62" t="n">
        <v>0.015</v>
      </c>
      <c r="D60" s="63" t="n">
        <f aca="false">(1+W60)/(1+Prix!$H126)-1</f>
        <v>0.0149753840919924</v>
      </c>
      <c r="E60" s="63" t="n">
        <f aca="false">(1+X60)/(1+Prix!$H126)-1</f>
        <v>0.0149999999999999</v>
      </c>
      <c r="F60" s="63" t="n">
        <f aca="false">(1+Y60)/(1+Prix!$H126)-1</f>
        <v>0.0149999999999999</v>
      </c>
      <c r="G60" s="63" t="n">
        <f aca="false">(1+Z60)/(1+Prix!$H126)-1</f>
        <v>0.0149999999999999</v>
      </c>
      <c r="H60" s="63" t="n">
        <f aca="false">(1+AA60)/(1+Prix!$H126)-1</f>
        <v>0.0147420147420148</v>
      </c>
      <c r="I60" s="63" t="n">
        <f aca="false">(1+AB60)/(1+Prix!$H126)-1</f>
        <v>0.0149999999999999</v>
      </c>
      <c r="J60" s="63" t="n">
        <f aca="false">(1+AC60)/(1+Prix!$H126)-1</f>
        <v>0.0149999999999999</v>
      </c>
      <c r="K60" s="63" t="n">
        <f aca="false">(1+AD60)/(1+Prix!$H126)-1</f>
        <v>0.0149999999999999</v>
      </c>
      <c r="L60" s="63" t="n">
        <f aca="false">(1+AE60)/(1+Prix!$H126)-1</f>
        <v>0.0147420147420148</v>
      </c>
      <c r="M60" s="63" t="n">
        <f aca="false">(1+AF60)/(1+Prix!$H126)-1</f>
        <v>0.0150000000000001</v>
      </c>
      <c r="N60" s="63" t="n">
        <f aca="false">(1+AG60)/(1+Prix!$H126)-1</f>
        <v>0.0149999999999997</v>
      </c>
      <c r="O60" s="63" t="n">
        <f aca="false">(1+AH60)/(1+Prix!$H126)-1</f>
        <v>0.0149999999999999</v>
      </c>
      <c r="P60" s="63" t="n">
        <f aca="false">(1+AI60)/(1+Prix!$H126)-1</f>
        <v>0.0149999999999999</v>
      </c>
      <c r="Q60" s="63" t="n">
        <f aca="false">(1+AJ60)/(1+Prix!$H126)-1</f>
        <v>0.0149999999999997</v>
      </c>
      <c r="R60" s="63" t="n">
        <f aca="false">(1+AK60)/(1+Prix!$H126)-1</f>
        <v>0.0149999999999999</v>
      </c>
      <c r="S60" s="63" t="n">
        <f aca="false">(1+AL60)/(1+Prix!$H126)-1</f>
        <v>0.0149999999999999</v>
      </c>
      <c r="T60" s="64" t="n">
        <f aca="false">(1+AM60)/(1+Prix!$H126)-1</f>
        <v>0.0149999999999999</v>
      </c>
      <c r="U60" s="65" t="n">
        <f aca="false">(1+AN60)/(1+Prix!$H126)-1</f>
        <v>0.0149999999999999</v>
      </c>
      <c r="V60" s="62" t="n">
        <f aca="false">(1+C60)*(1+Prix!G126)-1</f>
        <v>0.0327625</v>
      </c>
      <c r="W60" s="66" t="n">
        <v>0.0327374533136022</v>
      </c>
      <c r="X60" s="66" t="n">
        <v>0.0327625</v>
      </c>
      <c r="Y60" s="66" t="n">
        <v>0.0327625</v>
      </c>
      <c r="Z60" s="66" t="n">
        <v>0.0327625</v>
      </c>
      <c r="AA60" s="66" t="n">
        <v>0.0325</v>
      </c>
      <c r="AB60" s="66" t="n">
        <v>0.0327625</v>
      </c>
      <c r="AC60" s="66" t="n">
        <v>0.0327625</v>
      </c>
      <c r="AD60" s="66" t="n">
        <v>0.0327625</v>
      </c>
      <c r="AE60" s="66" t="n">
        <v>0.0325</v>
      </c>
      <c r="AF60" s="66" t="n">
        <v>0.0327625000000002</v>
      </c>
      <c r="AG60" s="66" t="n">
        <v>0.0327624999999998</v>
      </c>
      <c r="AH60" s="66" t="n">
        <v>0.0327625</v>
      </c>
      <c r="AI60" s="66" t="n">
        <v>0.0327625</v>
      </c>
      <c r="AJ60" s="66" t="n">
        <v>0.0327624999999998</v>
      </c>
      <c r="AK60" s="66" t="n">
        <v>0.0327625</v>
      </c>
      <c r="AL60" s="66" t="n">
        <v>0.0327625</v>
      </c>
      <c r="AM60" s="66" t="n">
        <v>0.0327625</v>
      </c>
      <c r="AN60" s="67" t="n">
        <v>0.0327625</v>
      </c>
    </row>
    <row r="61" customFormat="false" ht="15.75" hidden="false" customHeight="false" outlineLevel="0" collapsed="false">
      <c r="B61" s="68" t="n">
        <f aca="false">B60+1</f>
        <v>2070</v>
      </c>
      <c r="C61" s="69" t="n">
        <v>0.015</v>
      </c>
      <c r="D61" s="70" t="n">
        <f aca="false">(1+W61)/(1+Prix!$H127)-1</f>
        <v>0.0149785103310394</v>
      </c>
      <c r="E61" s="70" t="n">
        <f aca="false">(1+X61)/(1+Prix!$H127)-1</f>
        <v>0.0149999999999999</v>
      </c>
      <c r="F61" s="70" t="n">
        <f aca="false">(1+Y61)/(1+Prix!$H127)-1</f>
        <v>0.0149999999999999</v>
      </c>
      <c r="G61" s="70" t="n">
        <f aca="false">(1+Z61)/(1+Prix!$H127)-1</f>
        <v>0.0149999999999999</v>
      </c>
      <c r="H61" s="70" t="n">
        <f aca="false">(1+AA61)/(1+Prix!$H127)-1</f>
        <v>0.0147420147420148</v>
      </c>
      <c r="I61" s="70" t="n">
        <f aca="false">(1+AB61)/(1+Prix!$H127)-1</f>
        <v>0.0149999999999999</v>
      </c>
      <c r="J61" s="70" t="n">
        <f aca="false">(1+AC61)/(1+Prix!$H127)-1</f>
        <v>0.0149999999999999</v>
      </c>
      <c r="K61" s="70" t="n">
        <f aca="false">(1+AD61)/(1+Prix!$H127)-1</f>
        <v>0.0149999999999997</v>
      </c>
      <c r="L61" s="70" t="n">
        <f aca="false">(1+AE61)/(1+Prix!$H127)-1</f>
        <v>0.0147420147420148</v>
      </c>
      <c r="M61" s="70" t="n">
        <f aca="false">(1+AF61)/(1+Prix!$H127)-1</f>
        <v>0.0149999999999997</v>
      </c>
      <c r="N61" s="70" t="n">
        <f aca="false">(1+AG61)/(1+Prix!$H127)-1</f>
        <v>0.0150000000000001</v>
      </c>
      <c r="O61" s="70" t="n">
        <f aca="false">(1+AH61)/(1+Prix!$H127)-1</f>
        <v>0.0149999999999999</v>
      </c>
      <c r="P61" s="70" t="n">
        <f aca="false">(1+AI61)/(1+Prix!$H127)-1</f>
        <v>0.0150000000000001</v>
      </c>
      <c r="Q61" s="70" t="n">
        <f aca="false">(1+AJ61)/(1+Prix!$H127)-1</f>
        <v>0.0149999999999999</v>
      </c>
      <c r="R61" s="70" t="n">
        <f aca="false">(1+AK61)/(1+Prix!$H127)-1</f>
        <v>0.0149999999999999</v>
      </c>
      <c r="S61" s="70" t="n">
        <f aca="false">(1+AL61)/(1+Prix!$H127)-1</f>
        <v>0.0149999999999999</v>
      </c>
      <c r="T61" s="71" t="n">
        <f aca="false">(1+AM61)/(1+Prix!$H127)-1</f>
        <v>0.0149999999999999</v>
      </c>
      <c r="U61" s="72" t="n">
        <f aca="false">(1+AN61)/(1+Prix!$H127)-1</f>
        <v>0.0149999999999999</v>
      </c>
      <c r="V61" s="69" t="n">
        <f aca="false">(1+C61)*(1+Prix!G127)-1</f>
        <v>0.0327625</v>
      </c>
      <c r="W61" s="73" t="n">
        <v>0.0327406342618326</v>
      </c>
      <c r="X61" s="73" t="n">
        <v>0.0327625</v>
      </c>
      <c r="Y61" s="73" t="n">
        <v>0.0327625</v>
      </c>
      <c r="Z61" s="73" t="n">
        <v>0.0327625</v>
      </c>
      <c r="AA61" s="73" t="n">
        <v>0.0325</v>
      </c>
      <c r="AB61" s="73" t="n">
        <v>0.0327625</v>
      </c>
      <c r="AC61" s="73" t="n">
        <v>0.0327625</v>
      </c>
      <c r="AD61" s="73" t="n">
        <v>0.0327624999999998</v>
      </c>
      <c r="AE61" s="73" t="n">
        <v>0.0325000000000002</v>
      </c>
      <c r="AF61" s="73" t="n">
        <v>0.0327624999999998</v>
      </c>
      <c r="AG61" s="73" t="n">
        <v>0.0327625000000002</v>
      </c>
      <c r="AH61" s="73" t="n">
        <v>0.0327625</v>
      </c>
      <c r="AI61" s="73" t="n">
        <v>0.0327625000000002</v>
      </c>
      <c r="AJ61" s="73" t="n">
        <v>0.0327625</v>
      </c>
      <c r="AK61" s="73" t="n">
        <v>0.0327625</v>
      </c>
      <c r="AL61" s="73" t="n">
        <v>0.0327625</v>
      </c>
      <c r="AM61" s="73" t="n">
        <v>0.0327625</v>
      </c>
      <c r="AN61" s="74" t="n">
        <v>0.0327625</v>
      </c>
    </row>
    <row r="62" customFormat="false" ht="15" hidden="false" customHeight="false" outlineLevel="0" collapsed="false"/>
  </sheetData>
  <mergeCells count="2">
    <mergeCell ref="C4:U4"/>
    <mergeCell ref="V4:A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1:AN62"/>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H48" activeCellId="1" sqref="A1:N6 H48"/>
    </sheetView>
  </sheetViews>
  <sheetFormatPr defaultRowHeight="12.7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1" width="10.85"/>
    <col collapsed="false" customWidth="true" hidden="false" outlineLevel="0" max="4" min="4" style="1" width="11.71"/>
    <col collapsed="false" customWidth="true" hidden="false" outlineLevel="0" max="1025" min="5" style="1" width="10.85"/>
  </cols>
  <sheetData>
    <row r="1" customFormat="false" ht="23.25" hidden="false" customHeight="false" outlineLevel="0" collapsed="false">
      <c r="B1" s="38" t="s">
        <v>31</v>
      </c>
      <c r="C1" s="36"/>
      <c r="D1" s="37"/>
      <c r="E1" s="37"/>
      <c r="F1" s="37"/>
      <c r="G1" s="37"/>
      <c r="H1" s="37"/>
      <c r="I1" s="37"/>
      <c r="J1" s="37"/>
      <c r="K1" s="37"/>
      <c r="L1" s="37"/>
      <c r="M1" s="37"/>
      <c r="N1" s="37"/>
      <c r="O1" s="37"/>
      <c r="P1" s="37"/>
      <c r="Q1" s="37"/>
      <c r="R1" s="37"/>
      <c r="S1" s="37"/>
      <c r="T1" s="37"/>
      <c r="U1" s="37"/>
      <c r="V1" s="37"/>
    </row>
    <row r="3" customFormat="false" ht="15.75" hidden="false" customHeight="false" outlineLevel="0" collapsed="false">
      <c r="B3" s="39" t="s">
        <v>56</v>
      </c>
      <c r="C3" s="40"/>
      <c r="D3" s="41"/>
      <c r="E3" s="41"/>
      <c r="F3" s="41"/>
      <c r="G3" s="41"/>
      <c r="H3" s="41"/>
      <c r="I3" s="41"/>
      <c r="J3" s="37"/>
      <c r="K3" s="37"/>
      <c r="L3" s="37"/>
      <c r="M3" s="37"/>
      <c r="N3" s="37"/>
      <c r="O3" s="37"/>
      <c r="P3" s="37"/>
      <c r="Q3" s="37"/>
      <c r="R3" s="37"/>
      <c r="S3" s="37"/>
      <c r="T3" s="37"/>
      <c r="U3" s="37"/>
      <c r="V3" s="37"/>
    </row>
    <row r="4" customFormat="false" ht="27.75" hidden="false" customHeight="true" outlineLevel="0" collapsed="false">
      <c r="B4" s="43" t="s">
        <v>33</v>
      </c>
      <c r="C4" s="44" t="s">
        <v>34</v>
      </c>
      <c r="D4" s="44"/>
      <c r="E4" s="44"/>
      <c r="F4" s="44"/>
      <c r="G4" s="44"/>
      <c r="H4" s="44"/>
      <c r="I4" s="44"/>
      <c r="J4" s="44"/>
      <c r="K4" s="44"/>
      <c r="L4" s="44"/>
      <c r="M4" s="44"/>
      <c r="N4" s="44"/>
      <c r="O4" s="44"/>
      <c r="P4" s="44"/>
      <c r="Q4" s="44"/>
      <c r="R4" s="44"/>
      <c r="S4" s="44"/>
      <c r="T4" s="44"/>
      <c r="U4" s="44"/>
      <c r="V4" s="45" t="s">
        <v>35</v>
      </c>
      <c r="W4" s="45"/>
      <c r="X4" s="45"/>
      <c r="Y4" s="45"/>
      <c r="Z4" s="45"/>
      <c r="AA4" s="45"/>
      <c r="AB4" s="45"/>
      <c r="AC4" s="45"/>
      <c r="AD4" s="45"/>
      <c r="AE4" s="45"/>
      <c r="AF4" s="45"/>
      <c r="AG4" s="45"/>
      <c r="AH4" s="45"/>
      <c r="AI4" s="45"/>
      <c r="AJ4" s="45"/>
      <c r="AK4" s="45"/>
      <c r="AL4" s="45"/>
      <c r="AM4" s="45"/>
      <c r="AN4" s="45"/>
    </row>
    <row r="5" s="46" customFormat="true" ht="44.25" hidden="false" customHeight="true" outlineLevel="0" collapsed="false">
      <c r="B5" s="47"/>
      <c r="C5" s="48" t="s">
        <v>36</v>
      </c>
      <c r="D5" s="49" t="str">
        <f aca="false">W5</f>
        <v>CNAVTS</v>
      </c>
      <c r="E5" s="49" t="str">
        <f aca="false">X5</f>
        <v>MSA SA </v>
      </c>
      <c r="F5" s="49" t="str">
        <f aca="false">Y5</f>
        <v>FPE civils</v>
      </c>
      <c r="G5" s="49" t="str">
        <f aca="false">Z5</f>
        <v>FPE militaires</v>
      </c>
      <c r="H5" s="49" t="str">
        <f aca="false">AA5</f>
        <v>FSPOEIE</v>
      </c>
      <c r="I5" s="49" t="str">
        <f aca="false">AB5</f>
        <v>CNRACL</v>
      </c>
      <c r="J5" s="49" t="str">
        <f aca="false">AC5</f>
        <v>CANSSM</v>
      </c>
      <c r="K5" s="49" t="str">
        <f aca="false">AD5</f>
        <v>SNCF</v>
      </c>
      <c r="L5" s="49" t="str">
        <f aca="false">AE5</f>
        <v>RATP</v>
      </c>
      <c r="M5" s="49" t="str">
        <f aca="false">AF5</f>
        <v>ENIM</v>
      </c>
      <c r="N5" s="49" t="str">
        <f aca="false">AG5</f>
        <v>CNIEG</v>
      </c>
      <c r="O5" s="49" t="str">
        <f aca="false">AH5</f>
        <v>CRPCEN</v>
      </c>
      <c r="P5" s="49" t="str">
        <f aca="false">AI5</f>
        <v>BDF</v>
      </c>
      <c r="Q5" s="49" t="str">
        <f aca="false">AJ5</f>
        <v>MSA EXA </v>
      </c>
      <c r="R5" s="49" t="str">
        <f aca="false">AK5</f>
        <v>RSI AVIC</v>
      </c>
      <c r="S5" s="49" t="str">
        <f aca="false">AL5</f>
        <v>RSI AVA</v>
      </c>
      <c r="T5" s="50" t="str">
        <f aca="false">AM5</f>
        <v>CNAVPL</v>
      </c>
      <c r="U5" s="51" t="str">
        <f aca="false">AN5</f>
        <v>CNBF</v>
      </c>
      <c r="V5" s="48" t="str">
        <f aca="false">C5</f>
        <v>SMPT Ensemble</v>
      </c>
      <c r="W5" s="49" t="s">
        <v>37</v>
      </c>
      <c r="X5" s="49" t="s">
        <v>38</v>
      </c>
      <c r="Y5" s="49" t="s">
        <v>39</v>
      </c>
      <c r="Z5" s="49" t="s">
        <v>40</v>
      </c>
      <c r="AA5" s="49" t="s">
        <v>41</v>
      </c>
      <c r="AB5" s="49" t="s">
        <v>42</v>
      </c>
      <c r="AC5" s="49" t="s">
        <v>43</v>
      </c>
      <c r="AD5" s="49" t="s">
        <v>44</v>
      </c>
      <c r="AE5" s="49" t="s">
        <v>45</v>
      </c>
      <c r="AF5" s="49" t="s">
        <v>46</v>
      </c>
      <c r="AG5" s="49" t="s">
        <v>47</v>
      </c>
      <c r="AH5" s="49" t="s">
        <v>48</v>
      </c>
      <c r="AI5" s="49" t="s">
        <v>49</v>
      </c>
      <c r="AJ5" s="49" t="s">
        <v>50</v>
      </c>
      <c r="AK5" s="49" t="s">
        <v>51</v>
      </c>
      <c r="AL5" s="49" t="s">
        <v>52</v>
      </c>
      <c r="AM5" s="49" t="s">
        <v>53</v>
      </c>
      <c r="AN5" s="52" t="s">
        <v>54</v>
      </c>
    </row>
    <row r="6" customFormat="false" ht="15" hidden="false" customHeight="false" outlineLevel="0" collapsed="false">
      <c r="B6" s="53" t="n">
        <v>2015</v>
      </c>
      <c r="C6" s="75"/>
      <c r="D6" s="76"/>
      <c r="E6" s="76"/>
      <c r="F6" s="76"/>
      <c r="G6" s="76"/>
      <c r="H6" s="76"/>
      <c r="I6" s="76"/>
      <c r="J6" s="76"/>
      <c r="K6" s="76"/>
      <c r="L6" s="76"/>
      <c r="M6" s="76"/>
      <c r="N6" s="76"/>
      <c r="O6" s="76"/>
      <c r="P6" s="76"/>
      <c r="Q6" s="76"/>
      <c r="R6" s="76"/>
      <c r="S6" s="76"/>
      <c r="T6" s="77"/>
      <c r="U6" s="78"/>
      <c r="V6" s="58"/>
      <c r="W6" s="59"/>
      <c r="X6" s="59"/>
      <c r="Y6" s="59"/>
      <c r="Z6" s="59"/>
      <c r="AA6" s="59"/>
      <c r="AB6" s="59"/>
      <c r="AC6" s="59"/>
      <c r="AD6" s="59"/>
      <c r="AE6" s="59"/>
      <c r="AF6" s="59"/>
      <c r="AG6" s="59"/>
      <c r="AH6" s="59"/>
      <c r="AI6" s="59"/>
      <c r="AJ6" s="59"/>
      <c r="AK6" s="59"/>
      <c r="AL6" s="59"/>
      <c r="AM6" s="59"/>
      <c r="AN6" s="60"/>
    </row>
    <row r="7" customFormat="false" ht="15" hidden="false" customHeight="false" outlineLevel="0" collapsed="false">
      <c r="B7" s="61" t="n">
        <f aca="false">B6+1</f>
        <v>2016</v>
      </c>
      <c r="C7" s="62" t="n">
        <v>0.0126383467232996</v>
      </c>
      <c r="D7" s="63" t="n">
        <f aca="false">(1+W7)/(1+Prix!$I73)-1</f>
        <v>0.0121744340932739</v>
      </c>
      <c r="E7" s="63" t="n">
        <f aca="false">(1+X7)/(1+Prix!$I73)-1</f>
        <v>0.0119760479041917</v>
      </c>
      <c r="F7" s="63" t="n">
        <f aca="false">(1+Y7)/(1+Prix!$I73)-1</f>
        <v>-0.00199600798403199</v>
      </c>
      <c r="G7" s="63" t="n">
        <f aca="false">(1+Z7)/(1+Prix!$I73)-1</f>
        <v>0.012898377996009</v>
      </c>
      <c r="H7" s="63" t="n">
        <f aca="false">(1+AA7)/(1+Prix!$I73)-1</f>
        <v>0.0129999999999999</v>
      </c>
      <c r="I7" s="63" t="n">
        <f aca="false">(1+AB7)/(1+Prix!$I73)-1</f>
        <v>0.00980585453733274</v>
      </c>
      <c r="J7" s="63" t="n">
        <f aca="false">(1+AC7)/(1+Prix!$I73)-1</f>
        <v>0.010392728919159</v>
      </c>
      <c r="K7" s="63" t="n">
        <f aca="false">(1+AD7)/(1+Prix!$I73)-1</f>
        <v>0.00699401197604788</v>
      </c>
      <c r="L7" s="63" t="n">
        <f aca="false">(1+AE7)/(1+Prix!$I73)-1</f>
        <v>-0.00341549887608106</v>
      </c>
      <c r="M7" s="63" t="n">
        <f aca="false">(1+AF7)/(1+Prix!$I73)-1</f>
        <v>-0.00518306348662612</v>
      </c>
      <c r="N7" s="63" t="n">
        <f aca="false">(1+AG7)/(1+Prix!$I73)-1</f>
        <v>-0.00234814617770418</v>
      </c>
      <c r="O7" s="63" t="n">
        <f aca="false">(1+AH7)/(1+Prix!$I73)-1</f>
        <v>0.01</v>
      </c>
      <c r="P7" s="63" t="n">
        <f aca="false">(1+AI7)/(1+Prix!$I73)-1</f>
        <v>0.0129999999999999</v>
      </c>
      <c r="Q7" s="63" t="n">
        <f aca="false">(1+AJ7)/(1+Prix!$I73)-1</f>
        <v>0.0129999999999999</v>
      </c>
      <c r="R7" s="63" t="n">
        <f aca="false">(1+AK7)/(1+Prix!$I73)-1</f>
        <v>-0.00199600798403199</v>
      </c>
      <c r="S7" s="63" t="n">
        <f aca="false">(1+AL7)/(1+Prix!$I73)-1</f>
        <v>-0.00199600798403199</v>
      </c>
      <c r="T7" s="64" t="n">
        <f aca="false">(1+AM7)/(1+Prix!$I73)-1</f>
        <v>-0.000998003992016105</v>
      </c>
      <c r="U7" s="65" t="n">
        <f aca="false">(1+AN7)/(1+Prix!$I73)-1</f>
        <v>-0.00199600798403199</v>
      </c>
      <c r="V7" s="62" t="n">
        <f aca="false">(1+C7)*(1+Prix!G73)-1</f>
        <v>0.0146636234167461</v>
      </c>
      <c r="W7" s="66" t="n">
        <v>0.0141987829614605</v>
      </c>
      <c r="X7" s="66" t="n">
        <v>0.014</v>
      </c>
      <c r="Y7" s="66" t="n">
        <v>0</v>
      </c>
      <c r="Z7" s="66" t="n">
        <v>0.014924174752001</v>
      </c>
      <c r="AA7" s="66" t="n">
        <v>0.015026</v>
      </c>
      <c r="AB7" s="66" t="n">
        <v>0.0118254662464075</v>
      </c>
      <c r="AC7" s="66" t="n">
        <v>0.0124135143769972</v>
      </c>
      <c r="AD7" s="66" t="n">
        <v>0.00900799999999991</v>
      </c>
      <c r="AE7" s="66" t="n">
        <v>-0.00142232987383317</v>
      </c>
      <c r="AF7" s="66" t="n">
        <v>-0.00319342961359936</v>
      </c>
      <c r="AG7" s="66" t="n">
        <v>-0.000352842470059622</v>
      </c>
      <c r="AH7" s="66" t="n">
        <v>0.0120199999999999</v>
      </c>
      <c r="AI7" s="66" t="n">
        <v>0.015026</v>
      </c>
      <c r="AJ7" s="66" t="n">
        <v>0.015026</v>
      </c>
      <c r="AK7" s="66" t="n">
        <v>0</v>
      </c>
      <c r="AL7" s="66" t="n">
        <v>0</v>
      </c>
      <c r="AM7" s="66" t="n">
        <v>0.00099999999999989</v>
      </c>
      <c r="AN7" s="67" t="n">
        <v>0</v>
      </c>
    </row>
    <row r="8" customFormat="false" ht="15" hidden="false" customHeight="false" outlineLevel="0" collapsed="false">
      <c r="B8" s="61" t="n">
        <f aca="false">B7+1</f>
        <v>2017</v>
      </c>
      <c r="C8" s="62" t="n">
        <v>0.01</v>
      </c>
      <c r="D8" s="63" t="n">
        <f aca="false">(1+W8)/(1+Prix!$I74)-1</f>
        <v>0.00689562089579776</v>
      </c>
      <c r="E8" s="63" t="n">
        <f aca="false">(1+X8)/(1+Prix!$I74)-1</f>
        <v>0.00990099009900991</v>
      </c>
      <c r="F8" s="63" t="n">
        <f aca="false">(1+Y8)/(1+Prix!$I74)-1</f>
        <v>0.0177925997332316</v>
      </c>
      <c r="G8" s="63" t="n">
        <f aca="false">(1+Z8)/(1+Prix!$I74)-1</f>
        <v>0.017369654366207</v>
      </c>
      <c r="H8" s="63" t="n">
        <f aca="false">(1+AA8)/(1+Prix!$I74)-1</f>
        <v>0.0158913205089464</v>
      </c>
      <c r="I8" s="63" t="n">
        <f aca="false">(1+AB8)/(1+Prix!$I74)-1</f>
        <v>0.00665960006042687</v>
      </c>
      <c r="J8" s="63" t="n">
        <f aca="false">(1+AC8)/(1+Prix!$I74)-1</f>
        <v>0.00326226105736982</v>
      </c>
      <c r="K8" s="63" t="n">
        <f aca="false">(1+AD8)/(1+Prix!$I74)-1</f>
        <v>0.00600396039603957</v>
      </c>
      <c r="L8" s="63" t="n">
        <f aca="false">(1+AE8)/(1+Prix!$I74)-1</f>
        <v>-0.000194137060764987</v>
      </c>
      <c r="M8" s="63" t="n">
        <f aca="false">(1+AF8)/(1+Prix!$I74)-1</f>
        <v>0.00300990099009901</v>
      </c>
      <c r="N8" s="63" t="n">
        <f aca="false">(1+AG8)/(1+Prix!$I74)-1</f>
        <v>0.0098618662339407</v>
      </c>
      <c r="O8" s="63" t="n">
        <f aca="false">(1+AH8)/(1+Prix!$I74)-1</f>
        <v>0.01</v>
      </c>
      <c r="P8" s="63" t="n">
        <f aca="false">(1+AI8)/(1+Prix!$I74)-1</f>
        <v>0.00700198019801968</v>
      </c>
      <c r="Q8" s="63" t="n">
        <f aca="false">(1+AJ8)/(1+Prix!$I74)-1</f>
        <v>-0.0338770961967046</v>
      </c>
      <c r="R8" s="63" t="n">
        <f aca="false">(1+AK8)/(1+Prix!$I74)-1</f>
        <v>0.00135190124956885</v>
      </c>
      <c r="S8" s="63" t="n">
        <f aca="false">(1+AL8)/(1+Prix!$I74)-1</f>
        <v>0.00113682605077381</v>
      </c>
      <c r="T8" s="64" t="n">
        <f aca="false">(1+AM8)/(1+Prix!$I74)-1</f>
        <v>-0.00201561219582513</v>
      </c>
      <c r="U8" s="65" t="n">
        <f aca="false">(1+AN8)/(1+Prix!$I74)-1</f>
        <v>0.024660796066811</v>
      </c>
      <c r="V8" s="62" t="n">
        <f aca="false">(1+C8)*(1+Prix!G74)-1</f>
        <v>0.0201</v>
      </c>
      <c r="W8" s="66" t="n">
        <v>0.0169645771047557</v>
      </c>
      <c r="X8" s="66" t="n">
        <v>0.02</v>
      </c>
      <c r="Y8" s="66" t="n">
        <v>0.0279705257305638</v>
      </c>
      <c r="Z8" s="66" t="n">
        <v>0.027543350909869</v>
      </c>
      <c r="AA8" s="66" t="n">
        <v>0.0260502337140358</v>
      </c>
      <c r="AB8" s="66" t="n">
        <v>0.0167261960610312</v>
      </c>
      <c r="AC8" s="66" t="n">
        <v>0.0132948836679436</v>
      </c>
      <c r="AD8" s="66" t="n">
        <v>0.0160640000000001</v>
      </c>
      <c r="AE8" s="66" t="n">
        <v>0.00980392156862742</v>
      </c>
      <c r="AF8" s="66" t="n">
        <v>0.0130399999999999</v>
      </c>
      <c r="AG8" s="66" t="n">
        <v>0.0199604848962802</v>
      </c>
      <c r="AH8" s="66" t="n">
        <v>0.0201</v>
      </c>
      <c r="AI8" s="66" t="n">
        <v>0.017072</v>
      </c>
      <c r="AJ8" s="66" t="n">
        <v>-0.0242158671586716</v>
      </c>
      <c r="AK8" s="66" t="n">
        <v>0.0113654202620646</v>
      </c>
      <c r="AL8" s="66" t="n">
        <v>0.0111481943112814</v>
      </c>
      <c r="AM8" s="66" t="n">
        <v>0.00796423168221661</v>
      </c>
      <c r="AN8" s="67" t="n">
        <v>0.034907404027479</v>
      </c>
    </row>
    <row r="9" customFormat="false" ht="15" hidden="false" customHeight="false" outlineLevel="0" collapsed="false">
      <c r="B9" s="61" t="n">
        <f aca="false">B8+1</f>
        <v>2018</v>
      </c>
      <c r="C9" s="62" t="n">
        <v>0.011</v>
      </c>
      <c r="D9" s="63" t="n">
        <f aca="false">(1+W9)/(1+Prix!$I75)-1</f>
        <v>0.00986193293885607</v>
      </c>
      <c r="E9" s="63" t="n">
        <f aca="false">(1+X9)/(1+Prix!$I75)-1</f>
        <v>0.00986193293885607</v>
      </c>
      <c r="F9" s="63" t="n">
        <f aca="false">(1+Y9)/(1+Prix!$I75)-1</f>
        <v>-0.000863086840880878</v>
      </c>
      <c r="G9" s="63" t="n">
        <f aca="false">(1+Z9)/(1+Prix!$I75)-1</f>
        <v>-0.00134538228476477</v>
      </c>
      <c r="H9" s="63" t="n">
        <f aca="false">(1+AA9)/(1+Prix!$I75)-1</f>
        <v>0.0122037687218617</v>
      </c>
      <c r="I9" s="63" t="n">
        <f aca="false">(1+AB9)/(1+Prix!$I75)-1</f>
        <v>-0.00582093856065846</v>
      </c>
      <c r="J9" s="63" t="n">
        <f aca="false">(1+AC9)/(1+Prix!$I75)-1</f>
        <v>0.0168721319609555</v>
      </c>
      <c r="K9" s="63" t="n">
        <f aca="false">(1+AD9)/(1+Prix!$I75)-1</f>
        <v>0.0163811993436944</v>
      </c>
      <c r="L9" s="63" t="n">
        <f aca="false">(1+AE9)/(1+Prix!$I75)-1</f>
        <v>0.00404748009816847</v>
      </c>
      <c r="M9" s="63" t="n">
        <f aca="false">(1+AF9)/(1+Prix!$I75)-1</f>
        <v>0.0133562552980284</v>
      </c>
      <c r="N9" s="63" t="n">
        <f aca="false">(1+AG9)/(1+Prix!$I75)-1</f>
        <v>0.00748190911513946</v>
      </c>
      <c r="O9" s="63" t="n">
        <f aca="false">(1+AH9)/(1+Prix!$I75)-1</f>
        <v>0.0109999999999999</v>
      </c>
      <c r="P9" s="63" t="n">
        <f aca="false">(1+AI9)/(1+Prix!$I75)-1</f>
        <v>0.022431087435026</v>
      </c>
      <c r="Q9" s="63" t="n">
        <f aca="false">(1+AJ9)/(1+Prix!$I75)-1</f>
        <v>-0.0156541656189688</v>
      </c>
      <c r="R9" s="63" t="n">
        <f aca="false">(1+AK9)/(1+Prix!$I75)-1</f>
        <v>0.0149011312613085</v>
      </c>
      <c r="S9" s="63" t="n">
        <f aca="false">(1+AL9)/(1+Prix!$I75)-1</f>
        <v>0.0144629590985459</v>
      </c>
      <c r="T9" s="64" t="n">
        <f aca="false">(1+AM9)/(1+Prix!$I75)-1</f>
        <v>0.00832162933802638</v>
      </c>
      <c r="U9" s="65" t="n">
        <f aca="false">(1+AN9)/(1+Prix!$I75)-1</f>
        <v>0.0291048618107592</v>
      </c>
      <c r="V9" s="62" t="n">
        <f aca="false">(1+C9)*(1+Prix!G75)-1</f>
        <v>0.0251539999999999</v>
      </c>
      <c r="W9" s="66" t="n">
        <v>0.024</v>
      </c>
      <c r="X9" s="66" t="n">
        <v>0.024</v>
      </c>
      <c r="Y9" s="66" t="n">
        <v>0.0131248299433469</v>
      </c>
      <c r="Z9" s="66" t="n">
        <v>0.0126357823632486</v>
      </c>
      <c r="AA9" s="66" t="n">
        <v>0.0263746214839677</v>
      </c>
      <c r="AB9" s="66" t="n">
        <v>0.00809756829949238</v>
      </c>
      <c r="AC9" s="66" t="n">
        <v>0.0311083418084088</v>
      </c>
      <c r="AD9" s="66" t="n">
        <v>0.0306105361345061</v>
      </c>
      <c r="AE9" s="66" t="n">
        <v>0.0181041448195429</v>
      </c>
      <c r="AF9" s="66" t="n">
        <v>0.0275432428722009</v>
      </c>
      <c r="AG9" s="66" t="n">
        <v>0.0215866558427513</v>
      </c>
      <c r="AH9" s="66" t="n">
        <v>0.0251539999999999</v>
      </c>
      <c r="AI9" s="66" t="n">
        <v>0.0367451226591164</v>
      </c>
      <c r="AJ9" s="66" t="n">
        <v>-0.0018733239376344</v>
      </c>
      <c r="AK9" s="66" t="n">
        <v>0.029109747098967</v>
      </c>
      <c r="AL9" s="66" t="n">
        <v>0.0286654405259255</v>
      </c>
      <c r="AM9" s="66" t="n">
        <v>0.0224381321487588</v>
      </c>
      <c r="AN9" s="67" t="n">
        <v>0.0435123298761098</v>
      </c>
    </row>
    <row r="10" customFormat="false" ht="15" hidden="false" customHeight="false" outlineLevel="0" collapsed="false">
      <c r="B10" s="61" t="n">
        <f aca="false">B9+1</f>
        <v>2019</v>
      </c>
      <c r="C10" s="62" t="n">
        <v>0.011</v>
      </c>
      <c r="D10" s="63" t="n">
        <f aca="false">(1+W10)/(1+Prix!$I76)-1</f>
        <v>0.0108695652173911</v>
      </c>
      <c r="E10" s="63" t="n">
        <f aca="false">(1+X10)/(1+Prix!$I76)-1</f>
        <v>0.0108695652173911</v>
      </c>
      <c r="F10" s="63" t="n">
        <f aca="false">(1+Y10)/(1+Prix!$I76)-1</f>
        <v>0.00546261235884682</v>
      </c>
      <c r="G10" s="63" t="n">
        <f aca="false">(1+Z10)/(1+Prix!$I76)-1</f>
        <v>0.00457618851852293</v>
      </c>
      <c r="H10" s="63" t="n">
        <f aca="false">(1+AA10)/(1+Prix!$I76)-1</f>
        <v>0.0158459812829119</v>
      </c>
      <c r="I10" s="63" t="n">
        <f aca="false">(1+AB10)/(1+Prix!$I76)-1</f>
        <v>0.00542359979489571</v>
      </c>
      <c r="J10" s="63" t="n">
        <f aca="false">(1+AC10)/(1+Prix!$I76)-1</f>
        <v>0.0163199106865646</v>
      </c>
      <c r="K10" s="63" t="n">
        <f aca="false">(1+AD10)/(1+Prix!$I76)-1</f>
        <v>0.02407106594931</v>
      </c>
      <c r="L10" s="63" t="n">
        <f aca="false">(1+AE10)/(1+Prix!$I76)-1</f>
        <v>0.00807096361481552</v>
      </c>
      <c r="M10" s="63" t="n">
        <f aca="false">(1+AF10)/(1+Prix!$I76)-1</f>
        <v>0.021023235395889</v>
      </c>
      <c r="N10" s="63" t="n">
        <f aca="false">(1+AG10)/(1+Prix!$I76)-1</f>
        <v>0.0174201428341993</v>
      </c>
      <c r="O10" s="63" t="n">
        <f aca="false">(1+AH10)/(1+Prix!$I76)-1</f>
        <v>0.0109999999999999</v>
      </c>
      <c r="P10" s="63" t="n">
        <f aca="false">(1+AI10)/(1+Prix!$I76)-1</f>
        <v>0.0281348400205377</v>
      </c>
      <c r="Q10" s="63" t="n">
        <f aca="false">(1+AJ10)/(1+Prix!$I76)-1</f>
        <v>-0.00278130155899758</v>
      </c>
      <c r="R10" s="63" t="n">
        <f aca="false">(1+AK10)/(1+Prix!$I76)-1</f>
        <v>0.00864457353692361</v>
      </c>
      <c r="S10" s="63" t="n">
        <f aca="false">(1+AL10)/(1+Prix!$I76)-1</f>
        <v>0.00864258454842237</v>
      </c>
      <c r="T10" s="64" t="n">
        <f aca="false">(1+AM10)/(1+Prix!$I76)-1</f>
        <v>0.015944300128413</v>
      </c>
      <c r="U10" s="65" t="n">
        <f aca="false">(1+AN10)/(1+Prix!$I76)-1</f>
        <v>0.0332493727110184</v>
      </c>
      <c r="V10" s="62" t="n">
        <f aca="false">(1+C10)*(1+Prix!G76)-1</f>
        <v>0.0231319999999999</v>
      </c>
      <c r="W10" s="66" t="n">
        <v>0.0229999999999999</v>
      </c>
      <c r="X10" s="66" t="n">
        <v>0.0229999999999999</v>
      </c>
      <c r="Y10" s="66" t="n">
        <v>0.0175281637071529</v>
      </c>
      <c r="Z10" s="66" t="n">
        <v>0.0166311027807453</v>
      </c>
      <c r="AA10" s="66" t="n">
        <v>0.0280361330583068</v>
      </c>
      <c r="AB10" s="66" t="n">
        <v>0.0174886829924346</v>
      </c>
      <c r="AC10" s="66" t="n">
        <v>0.0285157496148034</v>
      </c>
      <c r="AD10" s="66" t="n">
        <v>0.0363599187407018</v>
      </c>
      <c r="AE10" s="66" t="n">
        <v>0.0201678151781932</v>
      </c>
      <c r="AF10" s="66" t="n">
        <v>0.0332755142206398</v>
      </c>
      <c r="AG10" s="66" t="n">
        <v>0.0296291845482097</v>
      </c>
      <c r="AH10" s="66" t="n">
        <v>0.0231319999999999</v>
      </c>
      <c r="AI10" s="66" t="n">
        <v>0.040472458100784</v>
      </c>
      <c r="AJ10" s="66" t="n">
        <v>0.00918532282229445</v>
      </c>
      <c r="AK10" s="66" t="n">
        <v>0.0207483084193667</v>
      </c>
      <c r="AL10" s="66" t="n">
        <v>0.0207462955630036</v>
      </c>
      <c r="AM10" s="66" t="n">
        <v>0.0281356317299539</v>
      </c>
      <c r="AN10" s="67" t="n">
        <v>0.0456483651835506</v>
      </c>
    </row>
    <row r="11" customFormat="false" ht="15" hidden="false" customHeight="false" outlineLevel="0" collapsed="false">
      <c r="B11" s="61" t="n">
        <f aca="false">B10+1</f>
        <v>2020</v>
      </c>
      <c r="C11" s="62" t="n">
        <v>0.008</v>
      </c>
      <c r="D11" s="63" t="n">
        <f aca="false">(1+W11)/(1+Prix!$I77)-1</f>
        <v>0.0118226600985223</v>
      </c>
      <c r="E11" s="63" t="n">
        <f aca="false">(1+X11)/(1+Prix!$I77)-1</f>
        <v>0.0118226600985223</v>
      </c>
      <c r="F11" s="63" t="n">
        <f aca="false">(1+Y11)/(1+Prix!$I77)-1</f>
        <v>0.0061680141318099</v>
      </c>
      <c r="G11" s="63" t="n">
        <f aca="false">(1+Z11)/(1+Prix!$I77)-1</f>
        <v>0.00527394026843031</v>
      </c>
      <c r="H11" s="63" t="n">
        <f aca="false">(1+AA11)/(1+Prix!$I77)-1</f>
        <v>0.00822277623864243</v>
      </c>
      <c r="I11" s="63" t="n">
        <f aca="false">(1+AB11)/(1+Prix!$I77)-1</f>
        <v>-0.004551276134653</v>
      </c>
      <c r="J11" s="63" t="n">
        <f aca="false">(1+AC11)/(1+Prix!$I77)-1</f>
        <v>0.00218062996030488</v>
      </c>
      <c r="K11" s="63" t="n">
        <f aca="false">(1+AD11)/(1+Prix!$I77)-1</f>
        <v>0.0163861374665728</v>
      </c>
      <c r="L11" s="63" t="n">
        <f aca="false">(1+AE11)/(1+Prix!$I77)-1</f>
        <v>0.000415355721739452</v>
      </c>
      <c r="M11" s="63" t="n">
        <f aca="false">(1+AF11)/(1+Prix!$I77)-1</f>
        <v>0.0133611787241126</v>
      </c>
      <c r="N11" s="63" t="n">
        <f aca="false">(1+AG11)/(1+Prix!$I77)-1</f>
        <v>0.0104760857173747</v>
      </c>
      <c r="O11" s="63" t="n">
        <f aca="false">(1+AH11)/(1+Prix!$I77)-1</f>
        <v>0.00800000000000001</v>
      </c>
      <c r="P11" s="63" t="n">
        <f aca="false">(1+AI11)/(1+Prix!$I77)-1</f>
        <v>0.020419415789853</v>
      </c>
      <c r="Q11" s="63" t="n">
        <f aca="false">(1+AJ11)/(1+Prix!$I77)-1</f>
        <v>-0.0104439605293234</v>
      </c>
      <c r="R11" s="63" t="n">
        <f aca="false">(1+AK11)/(1+Prix!$I77)-1</f>
        <v>0.00682023435557655</v>
      </c>
      <c r="S11" s="63" t="n">
        <f aca="false">(1+AL11)/(1+Prix!$I77)-1</f>
        <v>0.00714283724324805</v>
      </c>
      <c r="T11" s="64" t="n">
        <f aca="false">(1+AM11)/(1+Prix!$I77)-1</f>
        <v>0.00833972073676859</v>
      </c>
      <c r="U11" s="65" t="n">
        <f aca="false">(1+AN11)/(1+Prix!$I77)-1</f>
        <v>0.0254955675327071</v>
      </c>
      <c r="V11" s="62" t="n">
        <f aca="false">(1+C11)*(1+Prix!G77)-1</f>
        <v>0.0231199999999998</v>
      </c>
      <c r="W11" s="66" t="n">
        <v>0.0269999999999999</v>
      </c>
      <c r="X11" s="66" t="n">
        <v>0.0269999999999999</v>
      </c>
      <c r="Y11" s="66" t="n">
        <v>0.0212605343437871</v>
      </c>
      <c r="Z11" s="66" t="n">
        <v>0.0203530493724566</v>
      </c>
      <c r="AA11" s="66" t="n">
        <v>0.0233461178822221</v>
      </c>
      <c r="AB11" s="66" t="n">
        <v>0.010380454723327</v>
      </c>
      <c r="AC11" s="66" t="n">
        <v>0.0172133394097094</v>
      </c>
      <c r="AD11" s="66" t="n">
        <v>0.0316319295285712</v>
      </c>
      <c r="AE11" s="66" t="n">
        <v>0.0154215860575655</v>
      </c>
      <c r="AF11" s="66" t="n">
        <v>0.0285615964049741</v>
      </c>
      <c r="AG11" s="66" t="n">
        <v>0.0256332270031352</v>
      </c>
      <c r="AH11" s="66" t="n">
        <v>0.0231199999999998</v>
      </c>
      <c r="AI11" s="66" t="n">
        <v>0.0357257070267007</v>
      </c>
      <c r="AJ11" s="66" t="n">
        <v>0.00439938006273666</v>
      </c>
      <c r="AK11" s="66" t="n">
        <v>0.02192253787091</v>
      </c>
      <c r="AL11" s="66" t="n">
        <v>0.0222499798018967</v>
      </c>
      <c r="AM11" s="66" t="n">
        <v>0.02346481654782</v>
      </c>
      <c r="AN11" s="67" t="n">
        <v>0.0408780010456975</v>
      </c>
    </row>
    <row r="12" customFormat="false" ht="15" hidden="false" customHeight="false" outlineLevel="0" collapsed="false">
      <c r="B12" s="61" t="n">
        <f aca="false">B11+1</f>
        <v>2021</v>
      </c>
      <c r="C12" s="62" t="n">
        <v>0.009</v>
      </c>
      <c r="D12" s="63" t="n">
        <f aca="false">(1+W12)/(1+Prix!$I78)-1</f>
        <v>0.0122850122850122</v>
      </c>
      <c r="E12" s="63" t="n">
        <f aca="false">(1+X12)/(1+Prix!$I78)-1</f>
        <v>0.0122850122850122</v>
      </c>
      <c r="F12" s="63" t="n">
        <f aca="false">(1+Y12)/(1+Prix!$I78)-1</f>
        <v>-0.00492005554410535</v>
      </c>
      <c r="G12" s="63" t="n">
        <f aca="false">(1+Z12)/(1+Prix!$I78)-1</f>
        <v>-0.00578117264161582</v>
      </c>
      <c r="H12" s="63" t="n">
        <f aca="false">(1+AA12)/(1+Prix!$I78)-1</f>
        <v>0.0141910801914247</v>
      </c>
      <c r="I12" s="63" t="n">
        <f aca="false">(1+AB12)/(1+Prix!$I78)-1</f>
        <v>-0.00730655616550202</v>
      </c>
      <c r="J12" s="63" t="n">
        <f aca="false">(1+AC12)/(1+Prix!$I78)-1</f>
        <v>0.0105241271160728</v>
      </c>
      <c r="K12" s="63" t="n">
        <f aca="false">(1+AD12)/(1+Prix!$I78)-1</f>
        <v>0.0213071025779727</v>
      </c>
      <c r="L12" s="63" t="n">
        <f aca="false">(1+AE12)/(1+Prix!$I78)-1</f>
        <v>0.00699962746652716</v>
      </c>
      <c r="M12" s="63" t="n">
        <f aca="false">(1+AF12)/(1+Prix!$I78)-1</f>
        <v>0.0189429657664495</v>
      </c>
      <c r="N12" s="63" t="n">
        <f aca="false">(1+AG12)/(1+Prix!$I78)-1</f>
        <v>0.0162854926714662</v>
      </c>
      <c r="O12" s="63" t="n">
        <f aca="false">(1+AH12)/(1+Prix!$I78)-1</f>
        <v>0.0089999999999999</v>
      </c>
      <c r="P12" s="63" t="n">
        <f aca="false">(1+AI12)/(1+Prix!$I78)-1</f>
        <v>0.0237387861555391</v>
      </c>
      <c r="Q12" s="63" t="n">
        <f aca="false">(1+AJ12)/(1+Prix!$I78)-1</f>
        <v>0.0132014906527507</v>
      </c>
      <c r="R12" s="63" t="n">
        <f aca="false">(1+AK12)/(1+Prix!$I78)-1</f>
        <v>0.00605575085189769</v>
      </c>
      <c r="S12" s="63" t="n">
        <f aca="false">(1+AL12)/(1+Prix!$I78)-1</f>
        <v>0.00605575085189769</v>
      </c>
      <c r="T12" s="64" t="n">
        <f aca="false">(1+AM12)/(1+Prix!$I78)-1</f>
        <v>0.018077197636688</v>
      </c>
      <c r="U12" s="65" t="n">
        <f aca="false">(1+AN12)/(1+Prix!$I78)-1</f>
        <v>0.0285948227319281</v>
      </c>
      <c r="V12" s="62" t="n">
        <f aca="false">(1+C12)*(1+Prix!G78)-1</f>
        <v>0.0266575</v>
      </c>
      <c r="W12" s="66" t="n">
        <v>0.03</v>
      </c>
      <c r="X12" s="66" t="n">
        <v>0.03</v>
      </c>
      <c r="Y12" s="66" t="n">
        <v>0.0124938434838728</v>
      </c>
      <c r="Z12" s="66" t="n">
        <v>0.011617656837156</v>
      </c>
      <c r="AA12" s="66" t="n">
        <v>0.0319394240947748</v>
      </c>
      <c r="AB12" s="66" t="n">
        <v>0.0100655791016018</v>
      </c>
      <c r="AC12" s="66" t="n">
        <v>0.0282082993406041</v>
      </c>
      <c r="AD12" s="66" t="n">
        <v>0.0391799768730874</v>
      </c>
      <c r="AE12" s="66" t="n">
        <v>0.0246221209471915</v>
      </c>
      <c r="AF12" s="66" t="n">
        <v>0.0367744676673625</v>
      </c>
      <c r="AG12" s="66" t="n">
        <v>0.0340704887932168</v>
      </c>
      <c r="AH12" s="66" t="n">
        <v>0.0266575</v>
      </c>
      <c r="AI12" s="66" t="n">
        <v>0.041654214913261</v>
      </c>
      <c r="AJ12" s="66" t="n">
        <v>0.0309325167391739</v>
      </c>
      <c r="AK12" s="66" t="n">
        <v>0.023661726491806</v>
      </c>
      <c r="AL12" s="66" t="n">
        <v>0.023661726491806</v>
      </c>
      <c r="AM12" s="66" t="n">
        <v>0.0358935485953302</v>
      </c>
      <c r="AN12" s="67" t="n">
        <v>0.0465952321297369</v>
      </c>
    </row>
    <row r="13" customFormat="false" ht="15" hidden="false" customHeight="false" outlineLevel="0" collapsed="false">
      <c r="B13" s="61" t="n">
        <f aca="false">B12+1</f>
        <v>2022</v>
      </c>
      <c r="C13" s="62" t="n">
        <v>0.01</v>
      </c>
      <c r="D13" s="63" t="n">
        <f aca="false">(1+W13)/(1+Prix!$I79)-1</f>
        <v>0.0122850122850122</v>
      </c>
      <c r="E13" s="63" t="n">
        <f aca="false">(1+X13)/(1+Prix!$I79)-1</f>
        <v>0.0122850122850122</v>
      </c>
      <c r="F13" s="63" t="n">
        <f aca="false">(1+Y13)/(1+Prix!$I79)-1</f>
        <v>-0.00690662180714907</v>
      </c>
      <c r="G13" s="63" t="n">
        <f aca="false">(1+Z13)/(1+Prix!$I79)-1</f>
        <v>-0.00743765254104567</v>
      </c>
      <c r="H13" s="63" t="n">
        <f aca="false">(1+AA13)/(1+Prix!$I79)-1</f>
        <v>0.0167800742374229</v>
      </c>
      <c r="I13" s="63" t="n">
        <f aca="false">(1+AB13)/(1+Prix!$I79)-1</f>
        <v>-0.00651907700505483</v>
      </c>
      <c r="J13" s="63" t="n">
        <f aca="false">(1+AC13)/(1+Prix!$I79)-1</f>
        <v>0.0178863517051111</v>
      </c>
      <c r="K13" s="63" t="n">
        <f aca="false">(1+AD13)/(1+Prix!$I79)-1</f>
        <v>0.0228181541170094</v>
      </c>
      <c r="L13" s="63" t="n">
        <f aca="false">(1+AE13)/(1+Prix!$I79)-1</f>
        <v>0.0102327172609538</v>
      </c>
      <c r="M13" s="63" t="n">
        <f aca="false">(1+AF13)/(1+Prix!$I79)-1</f>
        <v>0.0211269865341439</v>
      </c>
      <c r="N13" s="63" t="n">
        <f aca="false">(1+AG13)/(1+Prix!$I79)-1</f>
        <v>0.0187075275355497</v>
      </c>
      <c r="O13" s="63" t="n">
        <f aca="false">(1+AH13)/(1+Prix!$I79)-1</f>
        <v>0.01</v>
      </c>
      <c r="P13" s="63" t="n">
        <f aca="false">(1+AI13)/(1+Prix!$I79)-1</f>
        <v>0.0256593156562233</v>
      </c>
      <c r="Q13" s="63" t="n">
        <f aca="false">(1+AJ13)/(1+Prix!$I79)-1</f>
        <v>0.0147005497192554</v>
      </c>
      <c r="R13" s="63" t="n">
        <f aca="false">(1+AK13)/(1+Prix!$I79)-1</f>
        <v>0.00891609993889997</v>
      </c>
      <c r="S13" s="63" t="n">
        <f aca="false">(1+AL13)/(1+Prix!$I79)-1</f>
        <v>0.00895178304609923</v>
      </c>
      <c r="T13" s="64" t="n">
        <f aca="false">(1+AM13)/(1+Prix!$I79)-1</f>
        <v>0.0195012367644345</v>
      </c>
      <c r="U13" s="65" t="n">
        <f aca="false">(1+AN13)/(1+Prix!$I79)-1</f>
        <v>0.0292078568761698</v>
      </c>
      <c r="V13" s="62" t="n">
        <f aca="false">(1+C13)*(1+Prix!G79)-1</f>
        <v>0.0276750000000001</v>
      </c>
      <c r="W13" s="66" t="n">
        <v>0.03</v>
      </c>
      <c r="X13" s="66" t="n">
        <v>0.03</v>
      </c>
      <c r="Y13" s="66" t="n">
        <v>0.0104725123112259</v>
      </c>
      <c r="Z13" s="66" t="n">
        <v>0.00993218853948608</v>
      </c>
      <c r="AA13" s="66" t="n">
        <v>0.0345737255365779</v>
      </c>
      <c r="AB13" s="66" t="n">
        <v>0.0108668391473568</v>
      </c>
      <c r="AC13" s="66" t="n">
        <v>0.0356993628599507</v>
      </c>
      <c r="AD13" s="66" t="n">
        <v>0.0407174718140571</v>
      </c>
      <c r="AE13" s="66" t="n">
        <v>0.0279117898130206</v>
      </c>
      <c r="AF13" s="66" t="n">
        <v>0.0389967087984915</v>
      </c>
      <c r="AG13" s="66" t="n">
        <v>0.0365349092674219</v>
      </c>
      <c r="AH13" s="66" t="n">
        <v>0.0276750000000001</v>
      </c>
      <c r="AI13" s="66" t="n">
        <v>0.0436083536802072</v>
      </c>
      <c r="AJ13" s="66" t="n">
        <v>0.0324578093393424</v>
      </c>
      <c r="AK13" s="66" t="n">
        <v>0.0265721316878309</v>
      </c>
      <c r="AL13" s="66" t="n">
        <v>0.0266084392494061</v>
      </c>
      <c r="AM13" s="66" t="n">
        <v>0.0373425084078123</v>
      </c>
      <c r="AN13" s="67" t="n">
        <v>0.0472189943715029</v>
      </c>
    </row>
    <row r="14" customFormat="false" ht="15" hidden="false" customHeight="false" outlineLevel="0" collapsed="false">
      <c r="B14" s="61" t="n">
        <f aca="false">B13+1</f>
        <v>2023</v>
      </c>
      <c r="C14" s="62" t="n">
        <v>0.0117</v>
      </c>
      <c r="D14" s="63" t="n">
        <f aca="false">(1+W14)/(1+Prix!$I80)-1</f>
        <v>0.00833181880430556</v>
      </c>
      <c r="E14" s="63" t="n">
        <f aca="false">(1+X14)/(1+Prix!$I80)-1</f>
        <v>0.0117</v>
      </c>
      <c r="F14" s="63" t="n">
        <f aca="false">(1+Y14)/(1+Prix!$I80)-1</f>
        <v>0.0117</v>
      </c>
      <c r="G14" s="63" t="n">
        <f aca="false">(1+Z14)/(1+Prix!$I80)-1</f>
        <v>0.0117</v>
      </c>
      <c r="H14" s="63" t="n">
        <f aca="false">(1+AA14)/(1+Prix!$I80)-1</f>
        <v>0.00312209880441494</v>
      </c>
      <c r="I14" s="63" t="n">
        <f aca="false">(1+AB14)/(1+Prix!$I80)-1</f>
        <v>0.0117</v>
      </c>
      <c r="J14" s="63" t="n">
        <f aca="false">(1+AC14)/(1+Prix!$I80)-1</f>
        <v>0.00728075175206944</v>
      </c>
      <c r="K14" s="63" t="n">
        <f aca="false">(1+AD14)/(1+Prix!$I80)-1</f>
        <v>0.00800000000000001</v>
      </c>
      <c r="L14" s="63" t="n">
        <f aca="false">(1+AE14)/(1+Prix!$I80)-1</f>
        <v>-0.00268515268515279</v>
      </c>
      <c r="M14" s="63" t="n">
        <f aca="false">(1+AF14)/(1+Prix!$I80)-1</f>
        <v>0.00700000000000012</v>
      </c>
      <c r="N14" s="63" t="n">
        <f aca="false">(1+AG14)/(1+Prix!$I80)-1</f>
        <v>0.00485403378431459</v>
      </c>
      <c r="O14" s="63" t="n">
        <f aca="false">(1+AH14)/(1+Prix!$I80)-1</f>
        <v>0.0117</v>
      </c>
      <c r="P14" s="63" t="n">
        <f aca="false">(1+AI14)/(1+Prix!$I80)-1</f>
        <v>0.0112000000000001</v>
      </c>
      <c r="Q14" s="63" t="n">
        <f aca="false">(1+AJ14)/(1+Prix!$I80)-1</f>
        <v>0</v>
      </c>
      <c r="R14" s="63" t="n">
        <f aca="false">(1+AK14)/(1+Prix!$I80)-1</f>
        <v>0.0101865561824268</v>
      </c>
      <c r="S14" s="63" t="n">
        <f aca="false">(1+AL14)/(1+Prix!$I80)-1</f>
        <v>0.0102103652861281</v>
      </c>
      <c r="T14" s="64" t="n">
        <f aca="false">(1+AM14)/(1+Prix!$I80)-1</f>
        <v>0.00527833794322397</v>
      </c>
      <c r="U14" s="65" t="n">
        <f aca="false">(1+AN14)/(1+Prix!$I80)-1</f>
        <v>0.0123133771089183</v>
      </c>
      <c r="V14" s="62" t="n">
        <f aca="false">(1+C14)*(1+Prix!G80)-1</f>
        <v>0.0294047500000001</v>
      </c>
      <c r="W14" s="66" t="n">
        <v>0.025977625633381</v>
      </c>
      <c r="X14" s="66" t="n">
        <v>0.0294047500000001</v>
      </c>
      <c r="Y14" s="66" t="n">
        <v>0.0294047500000001</v>
      </c>
      <c r="Z14" s="66" t="n">
        <v>0.0294047500000001</v>
      </c>
      <c r="AA14" s="66" t="n">
        <v>0.0206767355334923</v>
      </c>
      <c r="AB14" s="66" t="n">
        <v>0.0294047500000001</v>
      </c>
      <c r="AC14" s="66" t="n">
        <v>0.0249081649077307</v>
      </c>
      <c r="AD14" s="66" t="n">
        <v>0.0256400000000001</v>
      </c>
      <c r="AE14" s="66" t="n">
        <v>0.0147678571428571</v>
      </c>
      <c r="AF14" s="66" t="n">
        <v>0.0246225000000002</v>
      </c>
      <c r="AG14" s="66" t="n">
        <v>0.0224389793755402</v>
      </c>
      <c r="AH14" s="66" t="n">
        <v>0.0294047500000001</v>
      </c>
      <c r="AI14" s="66" t="n">
        <v>0.0288960000000003</v>
      </c>
      <c r="AJ14" s="66" t="n">
        <v>0.0175000000000001</v>
      </c>
      <c r="AK14" s="66" t="n">
        <v>0.0278648209156194</v>
      </c>
      <c r="AL14" s="66" t="n">
        <v>0.0278890466786355</v>
      </c>
      <c r="AM14" s="66" t="n">
        <v>0.0228707088572304</v>
      </c>
      <c r="AN14" s="67" t="n">
        <v>0.0300288612083244</v>
      </c>
    </row>
    <row r="15" customFormat="false" ht="15" hidden="false" customHeight="false" outlineLevel="0" collapsed="false">
      <c r="B15" s="61" t="n">
        <f aca="false">B14+1</f>
        <v>2024</v>
      </c>
      <c r="C15" s="62" t="n">
        <v>0.0119</v>
      </c>
      <c r="D15" s="63" t="n">
        <f aca="false">(1+W15)/(1+Prix!$I81)-1</f>
        <v>0.00937581300615653</v>
      </c>
      <c r="E15" s="63" t="n">
        <f aca="false">(1+X15)/(1+Prix!$I81)-1</f>
        <v>0.0119</v>
      </c>
      <c r="F15" s="63" t="n">
        <f aca="false">(1+Y15)/(1+Prix!$I81)-1</f>
        <v>0.0119</v>
      </c>
      <c r="G15" s="63" t="n">
        <f aca="false">(1+Z15)/(1+Prix!$I81)-1</f>
        <v>0.0119</v>
      </c>
      <c r="H15" s="63" t="n">
        <f aca="false">(1+AA15)/(1+Prix!$I81)-1</f>
        <v>0.00419480035685904</v>
      </c>
      <c r="I15" s="63" t="n">
        <f aca="false">(1+AB15)/(1+Prix!$I81)-1</f>
        <v>0.0119</v>
      </c>
      <c r="J15" s="63" t="n">
        <f aca="false">(1+AC15)/(1+Prix!$I81)-1</f>
        <v>0.0041524974301097</v>
      </c>
      <c r="K15" s="63" t="n">
        <f aca="false">(1+AD15)/(1+Prix!$I81)-1</f>
        <v>0.00799999999999979</v>
      </c>
      <c r="L15" s="63" t="n">
        <f aca="false">(1+AE15)/(1+Prix!$I81)-1</f>
        <v>-0.000967200967201043</v>
      </c>
      <c r="M15" s="63" t="n">
        <f aca="false">(1+AF15)/(1+Prix!$I81)-1</f>
        <v>0.00766666666666649</v>
      </c>
      <c r="N15" s="63" t="n">
        <f aca="false">(1+AG15)/(1+Prix!$I81)-1</f>
        <v>0.00575914114161313</v>
      </c>
      <c r="O15" s="63" t="n">
        <f aca="false">(1+AH15)/(1+Prix!$I81)-1</f>
        <v>0.0119</v>
      </c>
      <c r="P15" s="63" t="n">
        <f aca="false">(1+AI15)/(1+Prix!$I81)-1</f>
        <v>0.00980000000000003</v>
      </c>
      <c r="Q15" s="63" t="n">
        <f aca="false">(1+AJ15)/(1+Prix!$I81)-1</f>
        <v>0</v>
      </c>
      <c r="R15" s="63" t="n">
        <f aca="false">(1+AK15)/(1+Prix!$I81)-1</f>
        <v>0.0107932780912134</v>
      </c>
      <c r="S15" s="63" t="n">
        <f aca="false">(1+AL15)/(1+Prix!$I81)-1</f>
        <v>0.0108051826430642</v>
      </c>
      <c r="T15" s="64" t="n">
        <f aca="false">(1+AM15)/(1+Prix!$I81)-1</f>
        <v>0.00537002557021782</v>
      </c>
      <c r="U15" s="65" t="n">
        <f aca="false">(1+AN15)/(1+Prix!$I81)-1</f>
        <v>0.0123029048818826</v>
      </c>
      <c r="V15" s="62" t="n">
        <f aca="false">(1+C15)*(1+Prix!G81)-1</f>
        <v>0.0296082500000001</v>
      </c>
      <c r="W15" s="66" t="n">
        <v>0.0270398897337643</v>
      </c>
      <c r="X15" s="66" t="n">
        <v>0.0296082500000001</v>
      </c>
      <c r="Y15" s="66" t="n">
        <v>0.0296082500000001</v>
      </c>
      <c r="Z15" s="66" t="n">
        <v>0.0296082500000001</v>
      </c>
      <c r="AA15" s="66" t="n">
        <v>0.0217682093631042</v>
      </c>
      <c r="AB15" s="66" t="n">
        <v>0.0296082500000001</v>
      </c>
      <c r="AC15" s="66" t="n">
        <v>0.0217251661351368</v>
      </c>
      <c r="AD15" s="66" t="n">
        <v>0.0256399999999999</v>
      </c>
      <c r="AE15" s="66" t="n">
        <v>0.016515873015873</v>
      </c>
      <c r="AF15" s="66" t="n">
        <v>0.0253008333333333</v>
      </c>
      <c r="AG15" s="66" t="n">
        <v>0.0233599261115915</v>
      </c>
      <c r="AH15" s="66" t="n">
        <v>0.0296082500000001</v>
      </c>
      <c r="AI15" s="66" t="n">
        <v>0.0274715000000001</v>
      </c>
      <c r="AJ15" s="66" t="n">
        <v>0.0174999999999999</v>
      </c>
      <c r="AK15" s="66" t="n">
        <v>0.0284821604578098</v>
      </c>
      <c r="AL15" s="66" t="n">
        <v>0.0284942733393179</v>
      </c>
      <c r="AM15" s="66" t="n">
        <v>0.0229640010176968</v>
      </c>
      <c r="AN15" s="67" t="n">
        <v>0.0300182057173155</v>
      </c>
    </row>
    <row r="16" customFormat="false" ht="15" hidden="false" customHeight="false" outlineLevel="0" collapsed="false">
      <c r="B16" s="61" t="n">
        <f aca="false">B15+1</f>
        <v>2025</v>
      </c>
      <c r="C16" s="62" t="n">
        <v>0.0122</v>
      </c>
      <c r="D16" s="63" t="n">
        <f aca="false">(1+W16)/(1+Prix!$I82)-1</f>
        <v>0.0103747676295025</v>
      </c>
      <c r="E16" s="63" t="n">
        <f aca="false">(1+X16)/(1+Prix!$I82)-1</f>
        <v>0.0122</v>
      </c>
      <c r="F16" s="63" t="n">
        <f aca="false">(1+Y16)/(1+Prix!$I82)-1</f>
        <v>0.0122</v>
      </c>
      <c r="G16" s="63" t="n">
        <f aca="false">(1+Z16)/(1+Prix!$I82)-1</f>
        <v>0.0122</v>
      </c>
      <c r="H16" s="63" t="n">
        <f aca="false">(1+AA16)/(1+Prix!$I82)-1</f>
        <v>0.00526750190930336</v>
      </c>
      <c r="I16" s="63" t="n">
        <f aca="false">(1+AB16)/(1+Prix!$I82)-1</f>
        <v>0.0122</v>
      </c>
      <c r="J16" s="63" t="n">
        <f aca="false">(1+AC16)/(1+Prix!$I82)-1</f>
        <v>0.00178324119628681</v>
      </c>
      <c r="K16" s="63" t="n">
        <f aca="false">(1+AD16)/(1+Prix!$I82)-1</f>
        <v>0.00799999999999979</v>
      </c>
      <c r="L16" s="63" t="n">
        <f aca="false">(1+AE16)/(1+Prix!$I82)-1</f>
        <v>0.000750750750750706</v>
      </c>
      <c r="M16" s="63" t="n">
        <f aca="false">(1+AF16)/(1+Prix!$I82)-1</f>
        <v>0.0083333333333333</v>
      </c>
      <c r="N16" s="63" t="n">
        <f aca="false">(1+AG16)/(1+Prix!$I82)-1</f>
        <v>0.00666424849891145</v>
      </c>
      <c r="O16" s="63" t="n">
        <f aca="false">(1+AH16)/(1+Prix!$I82)-1</f>
        <v>0.0122</v>
      </c>
      <c r="P16" s="63" t="n">
        <f aca="false">(1+AI16)/(1+Prix!$I82)-1</f>
        <v>0.0102</v>
      </c>
      <c r="Q16" s="63" t="n">
        <f aca="false">(1+AJ16)/(1+Prix!$I82)-1</f>
        <v>0</v>
      </c>
      <c r="R16" s="63" t="n">
        <f aca="false">(1+AK16)/(1+Prix!$I82)-1</f>
        <v>0.00979999999999981</v>
      </c>
      <c r="S16" s="63" t="n">
        <f aca="false">(1+AL16)/(1+Prix!$I82)-1</f>
        <v>0.00980000000000003</v>
      </c>
      <c r="T16" s="64" t="n">
        <f aca="false">(1+AM16)/(1+Prix!$I82)-1</f>
        <v>0.00576654976702984</v>
      </c>
      <c r="U16" s="65" t="n">
        <f aca="false">(1+AN16)/(1+Prix!$I82)-1</f>
        <v>0.00953710483116232</v>
      </c>
      <c r="V16" s="62" t="n">
        <f aca="false">(1+C16)*(1+Prix!G82)-1</f>
        <v>0.0299135000000001</v>
      </c>
      <c r="W16" s="66" t="n">
        <v>0.0280563260630189</v>
      </c>
      <c r="X16" s="66" t="n">
        <v>0.0299135000000001</v>
      </c>
      <c r="Y16" s="66" t="n">
        <v>0.0299135000000001</v>
      </c>
      <c r="Z16" s="66" t="n">
        <v>0.0299135000000001</v>
      </c>
      <c r="AA16" s="66" t="n">
        <v>0.0228596831927161</v>
      </c>
      <c r="AB16" s="66" t="n">
        <v>0.0299135000000001</v>
      </c>
      <c r="AC16" s="66" t="n">
        <v>0.0193144479172218</v>
      </c>
      <c r="AD16" s="66" t="n">
        <v>0.0256399999999999</v>
      </c>
      <c r="AE16" s="66" t="n">
        <v>0.0182638888888889</v>
      </c>
      <c r="AF16" s="66" t="n">
        <v>0.0259791666666667</v>
      </c>
      <c r="AG16" s="66" t="n">
        <v>0.0242808728476425</v>
      </c>
      <c r="AH16" s="66" t="n">
        <v>0.0299135000000001</v>
      </c>
      <c r="AI16" s="66" t="n">
        <v>0.0278785000000001</v>
      </c>
      <c r="AJ16" s="66" t="n">
        <v>0.0175000000000001</v>
      </c>
      <c r="AK16" s="66" t="n">
        <v>0.0274714999999999</v>
      </c>
      <c r="AL16" s="66" t="n">
        <v>0.0274715000000001</v>
      </c>
      <c r="AM16" s="66" t="n">
        <v>0.0233674643879529</v>
      </c>
      <c r="AN16" s="67" t="n">
        <v>0.0272040041657078</v>
      </c>
    </row>
    <row r="17" customFormat="false" ht="15" hidden="false" customHeight="false" outlineLevel="0" collapsed="false">
      <c r="B17" s="61" t="n">
        <f aca="false">B16+1</f>
        <v>2026</v>
      </c>
      <c r="C17" s="62" t="n">
        <v>0.0125</v>
      </c>
      <c r="D17" s="63" t="n">
        <f aca="false">(1+W17)/(1+Prix!$I83)-1</f>
        <v>0.0114978729270099</v>
      </c>
      <c r="E17" s="63" t="n">
        <f aca="false">(1+X17)/(1+Prix!$I83)-1</f>
        <v>0.0125</v>
      </c>
      <c r="F17" s="63" t="n">
        <f aca="false">(1+Y17)/(1+Prix!$I83)-1</f>
        <v>0.0125</v>
      </c>
      <c r="G17" s="63" t="n">
        <f aca="false">(1+Z17)/(1+Prix!$I83)-1</f>
        <v>0.0125</v>
      </c>
      <c r="H17" s="63" t="n">
        <f aca="false">(1+AA17)/(1+Prix!$I83)-1</f>
        <v>0.00634020346174746</v>
      </c>
      <c r="I17" s="63" t="n">
        <f aca="false">(1+AB17)/(1+Prix!$I83)-1</f>
        <v>0.0125</v>
      </c>
      <c r="J17" s="63" t="n">
        <f aca="false">(1+AC17)/(1+Prix!$I83)-1</f>
        <v>0.00149929342042587</v>
      </c>
      <c r="K17" s="63" t="n">
        <f aca="false">(1+AD17)/(1+Prix!$I83)-1</f>
        <v>0.00800000000000001</v>
      </c>
      <c r="L17" s="63" t="n">
        <f aca="false">(1+AE17)/(1+Prix!$I83)-1</f>
        <v>0.00246870246870245</v>
      </c>
      <c r="M17" s="63" t="n">
        <f aca="false">(1+AF17)/(1+Prix!$I83)-1</f>
        <v>0.0089999999999999</v>
      </c>
      <c r="N17" s="63" t="n">
        <f aca="false">(1+AG17)/(1+Prix!$I83)-1</f>
        <v>0.00756935585620955</v>
      </c>
      <c r="O17" s="63" t="n">
        <f aca="false">(1+AH17)/(1+Prix!$I83)-1</f>
        <v>0.0125</v>
      </c>
      <c r="P17" s="63" t="n">
        <f aca="false">(1+AI17)/(1+Prix!$I83)-1</f>
        <v>0.0105999999999999</v>
      </c>
      <c r="Q17" s="63" t="n">
        <f aca="false">(1+AJ17)/(1+Prix!$I83)-1</f>
        <v>0</v>
      </c>
      <c r="R17" s="63" t="n">
        <f aca="false">(1+AK17)/(1+Prix!$I83)-1</f>
        <v>0.0102</v>
      </c>
      <c r="S17" s="63" t="n">
        <f aca="false">(1+AL17)/(1+Prix!$I83)-1</f>
        <v>0.0102</v>
      </c>
      <c r="T17" s="64" t="n">
        <f aca="false">(1+AM17)/(1+Prix!$I83)-1</f>
        <v>0.00609335727275728</v>
      </c>
      <c r="U17" s="65" t="n">
        <f aca="false">(1+AN17)/(1+Prix!$I83)-1</f>
        <v>0.0100318041409964</v>
      </c>
      <c r="V17" s="62" t="n">
        <f aca="false">(1+C17)*(1+Prix!G83)-1</f>
        <v>0.03021875</v>
      </c>
      <c r="W17" s="66" t="n">
        <v>0.0291990857032327</v>
      </c>
      <c r="X17" s="66" t="n">
        <v>0.03021875</v>
      </c>
      <c r="Y17" s="66" t="n">
        <v>0.03021875</v>
      </c>
      <c r="Z17" s="66" t="n">
        <v>0.03021875</v>
      </c>
      <c r="AA17" s="66" t="n">
        <v>0.0239511570223281</v>
      </c>
      <c r="AB17" s="66" t="n">
        <v>0.03021875</v>
      </c>
      <c r="AC17" s="66" t="n">
        <v>0.0190255310552834</v>
      </c>
      <c r="AD17" s="66" t="n">
        <v>0.0256400000000001</v>
      </c>
      <c r="AE17" s="66" t="n">
        <v>0.0200119047619047</v>
      </c>
      <c r="AF17" s="66" t="n">
        <v>0.0266575</v>
      </c>
      <c r="AG17" s="66" t="n">
        <v>0.0252018195836934</v>
      </c>
      <c r="AH17" s="66" t="n">
        <v>0.03021875</v>
      </c>
      <c r="AI17" s="66" t="n">
        <v>0.0282855</v>
      </c>
      <c r="AJ17" s="66" t="n">
        <v>0.0175000000000001</v>
      </c>
      <c r="AK17" s="66" t="n">
        <v>0.0278785000000001</v>
      </c>
      <c r="AL17" s="66" t="n">
        <v>0.0278785000000001</v>
      </c>
      <c r="AM17" s="66" t="n">
        <v>0.0236999910250306</v>
      </c>
      <c r="AN17" s="67" t="n">
        <v>0.0277073607134639</v>
      </c>
    </row>
    <row r="18" customFormat="false" ht="15" hidden="false" customHeight="false" outlineLevel="0" collapsed="false">
      <c r="B18" s="61" t="n">
        <f aca="false">B17+1</f>
        <v>2027</v>
      </c>
      <c r="C18" s="62" t="n">
        <v>0.0128</v>
      </c>
      <c r="D18" s="63" t="n">
        <f aca="false">(1+W18)/(1+Prix!$I84)-1</f>
        <v>0.0118258555233439</v>
      </c>
      <c r="E18" s="63" t="n">
        <f aca="false">(1+X18)/(1+Prix!$I84)-1</f>
        <v>0.0127999999999999</v>
      </c>
      <c r="F18" s="63" t="n">
        <f aca="false">(1+Y18)/(1+Prix!$I84)-1</f>
        <v>0.0127999999999999</v>
      </c>
      <c r="G18" s="63" t="n">
        <f aca="false">(1+Z18)/(1+Prix!$I84)-1</f>
        <v>0.0127999999999999</v>
      </c>
      <c r="H18" s="63" t="n">
        <f aca="false">(1+AA18)/(1+Prix!$I84)-1</f>
        <v>0.00741290501419178</v>
      </c>
      <c r="I18" s="63" t="n">
        <f aca="false">(1+AB18)/(1+Prix!$I84)-1</f>
        <v>0.0127999999999999</v>
      </c>
      <c r="J18" s="63" t="n">
        <f aca="false">(1+AC18)/(1+Prix!$I84)-1</f>
        <v>0.00281760065483128</v>
      </c>
      <c r="K18" s="63" t="n">
        <f aca="false">(1+AD18)/(1+Prix!$I84)-1</f>
        <v>0.00799999999999979</v>
      </c>
      <c r="L18" s="63" t="n">
        <f aca="false">(1+AE18)/(1+Prix!$I84)-1</f>
        <v>0.00418665418665398</v>
      </c>
      <c r="M18" s="63" t="n">
        <f aca="false">(1+AF18)/(1+Prix!$I84)-1</f>
        <v>0.00966666666666649</v>
      </c>
      <c r="N18" s="63" t="n">
        <f aca="false">(1+AG18)/(1+Prix!$I84)-1</f>
        <v>0.00847446321350809</v>
      </c>
      <c r="O18" s="63" t="n">
        <f aca="false">(1+AH18)/(1+Prix!$I84)-1</f>
        <v>0.0127999999999999</v>
      </c>
      <c r="P18" s="63" t="n">
        <f aca="false">(1+AI18)/(1+Prix!$I84)-1</f>
        <v>0.0109999999999999</v>
      </c>
      <c r="Q18" s="63" t="n">
        <f aca="false">(1+AJ18)/(1+Prix!$I84)-1</f>
        <v>0</v>
      </c>
      <c r="R18" s="63" t="n">
        <f aca="false">(1+AK18)/(1+Prix!$I84)-1</f>
        <v>0.0105999999999999</v>
      </c>
      <c r="S18" s="63" t="n">
        <f aca="false">(1+AL18)/(1+Prix!$I84)-1</f>
        <v>0.0105999999999999</v>
      </c>
      <c r="T18" s="64" t="n">
        <f aca="false">(1+AM18)/(1+Prix!$I84)-1</f>
        <v>0.00651310517539105</v>
      </c>
      <c r="U18" s="65" t="n">
        <f aca="false">(1+AN18)/(1+Prix!$I84)-1</f>
        <v>0.0105265034508302</v>
      </c>
      <c r="V18" s="62" t="n">
        <f aca="false">(1+C18)*(1+Prix!G84)-1</f>
        <v>0.030524</v>
      </c>
      <c r="W18" s="66" t="n">
        <v>0.0295328079950026</v>
      </c>
      <c r="X18" s="66" t="n">
        <v>0.030524</v>
      </c>
      <c r="Y18" s="66" t="n">
        <v>0.030524</v>
      </c>
      <c r="Z18" s="66" t="n">
        <v>0.030524</v>
      </c>
      <c r="AA18" s="66" t="n">
        <v>0.0250426308519402</v>
      </c>
      <c r="AB18" s="66" t="n">
        <v>0.030524</v>
      </c>
      <c r="AC18" s="66" t="n">
        <v>0.020366908666291</v>
      </c>
      <c r="AD18" s="66" t="n">
        <v>0.0256399999999999</v>
      </c>
      <c r="AE18" s="66" t="n">
        <v>0.0217599206349206</v>
      </c>
      <c r="AF18" s="66" t="n">
        <v>0.0273358333333333</v>
      </c>
      <c r="AG18" s="66" t="n">
        <v>0.0261227663197445</v>
      </c>
      <c r="AH18" s="66" t="n">
        <v>0.030524</v>
      </c>
      <c r="AI18" s="66" t="n">
        <v>0.0286925</v>
      </c>
      <c r="AJ18" s="66" t="n">
        <v>0.0175000000000003</v>
      </c>
      <c r="AK18" s="66" t="n">
        <v>0.0282855</v>
      </c>
      <c r="AL18" s="66" t="n">
        <v>0.0282855</v>
      </c>
      <c r="AM18" s="66" t="n">
        <v>0.0241270845159605</v>
      </c>
      <c r="AN18" s="67" t="n">
        <v>0.0282107172612198</v>
      </c>
    </row>
    <row r="19" customFormat="false" ht="15" hidden="false" customHeight="false" outlineLevel="0" collapsed="false">
      <c r="B19" s="61" t="n">
        <f aca="false">B18+1</f>
        <v>2028</v>
      </c>
      <c r="C19" s="62" t="n">
        <v>0.0131</v>
      </c>
      <c r="D19" s="63" t="n">
        <f aca="false">(1+W19)/(1+Prix!$I85)-1</f>
        <v>0.0135223224955965</v>
      </c>
      <c r="E19" s="63" t="n">
        <f aca="false">(1+X19)/(1+Prix!$I85)-1</f>
        <v>0.0131000000000001</v>
      </c>
      <c r="F19" s="63" t="n">
        <f aca="false">(1+Y19)/(1+Prix!$I85)-1</f>
        <v>0.0131000000000001</v>
      </c>
      <c r="G19" s="63" t="n">
        <f aca="false">(1+Z19)/(1+Prix!$I85)-1</f>
        <v>0.0131000000000001</v>
      </c>
      <c r="H19" s="63" t="n">
        <f aca="false">(1+AA19)/(1+Prix!$I85)-1</f>
        <v>0.00848560656663588</v>
      </c>
      <c r="I19" s="63" t="n">
        <f aca="false">(1+AB19)/(1+Prix!$I85)-1</f>
        <v>0.0131000000000001</v>
      </c>
      <c r="J19" s="63" t="n">
        <f aca="false">(1+AC19)/(1+Prix!$I85)-1</f>
        <v>0.00318965061228216</v>
      </c>
      <c r="K19" s="63" t="n">
        <f aca="false">(1+AD19)/(1+Prix!$I85)-1</f>
        <v>0.0089999999999999</v>
      </c>
      <c r="L19" s="63" t="n">
        <f aca="false">(1+AE19)/(1+Prix!$I85)-1</f>
        <v>0.00590460590460573</v>
      </c>
      <c r="M19" s="63" t="n">
        <f aca="false">(1+AF19)/(1+Prix!$I85)-1</f>
        <v>0.0103333333333333</v>
      </c>
      <c r="N19" s="63" t="n">
        <f aca="false">(1+AG19)/(1+Prix!$I85)-1</f>
        <v>0.00937957057080663</v>
      </c>
      <c r="O19" s="63" t="n">
        <f aca="false">(1+AH19)/(1+Prix!$I85)-1</f>
        <v>0.0131000000000001</v>
      </c>
      <c r="P19" s="63" t="n">
        <f aca="false">(1+AI19)/(1+Prix!$I85)-1</f>
        <v>0.0113999999999999</v>
      </c>
      <c r="Q19" s="63" t="n">
        <f aca="false">(1+AJ19)/(1+Prix!$I85)-1</f>
        <v>0</v>
      </c>
      <c r="R19" s="63" t="n">
        <f aca="false">(1+AK19)/(1+Prix!$I85)-1</f>
        <v>0.0109999999999997</v>
      </c>
      <c r="S19" s="63" t="n">
        <f aca="false">(1+AL19)/(1+Prix!$I85)-1</f>
        <v>0.0109999999999997</v>
      </c>
      <c r="T19" s="64" t="n">
        <f aca="false">(1+AM19)/(1+Prix!$I85)-1</f>
        <v>0.00673688541358874</v>
      </c>
      <c r="U19" s="65" t="n">
        <f aca="false">(1+AN19)/(1+Prix!$I85)-1</f>
        <v>0.0110212027606642</v>
      </c>
      <c r="V19" s="62" t="n">
        <f aca="false">(1+C19)*(1+Prix!G85)-1</f>
        <v>0.0308292500000003</v>
      </c>
      <c r="W19" s="66" t="n">
        <v>0.0312589631392695</v>
      </c>
      <c r="X19" s="66" t="n">
        <v>0.0308292500000003</v>
      </c>
      <c r="Y19" s="66" t="n">
        <v>0.0308292500000003</v>
      </c>
      <c r="Z19" s="66" t="n">
        <v>0.0308292500000003</v>
      </c>
      <c r="AA19" s="66" t="n">
        <v>0.026134104681552</v>
      </c>
      <c r="AB19" s="66" t="n">
        <v>0.0308292500000003</v>
      </c>
      <c r="AC19" s="66" t="n">
        <v>0.0207454694979972</v>
      </c>
      <c r="AD19" s="66" t="n">
        <v>0.0266575</v>
      </c>
      <c r="AE19" s="66" t="n">
        <v>0.0235079365079365</v>
      </c>
      <c r="AF19" s="66" t="n">
        <v>0.0280141666666667</v>
      </c>
      <c r="AG19" s="66" t="n">
        <v>0.0270437130557959</v>
      </c>
      <c r="AH19" s="66" t="n">
        <v>0.0308292500000003</v>
      </c>
      <c r="AI19" s="66" t="n">
        <v>0.0290994999999998</v>
      </c>
      <c r="AJ19" s="66" t="n">
        <v>0.0174999999999999</v>
      </c>
      <c r="AK19" s="66" t="n">
        <v>0.0286924999999998</v>
      </c>
      <c r="AL19" s="66" t="n">
        <v>0.0286924999999998</v>
      </c>
      <c r="AM19" s="66" t="n">
        <v>0.0243547809083267</v>
      </c>
      <c r="AN19" s="67" t="n">
        <v>0.0287140738089759</v>
      </c>
    </row>
    <row r="20" customFormat="false" ht="15" hidden="false" customHeight="false" outlineLevel="0" collapsed="false">
      <c r="B20" s="61" t="n">
        <f aca="false">B19+1</f>
        <v>2029</v>
      </c>
      <c r="C20" s="62" t="n">
        <v>0.0121</v>
      </c>
      <c r="D20" s="63" t="n">
        <f aca="false">(1+W20)/(1+Prix!$I86)-1</f>
        <v>0.0117887177490332</v>
      </c>
      <c r="E20" s="63" t="n">
        <f aca="false">(1+X20)/(1+Prix!$I86)-1</f>
        <v>0.0121</v>
      </c>
      <c r="F20" s="63" t="n">
        <f aca="false">(1+Y20)/(1+Prix!$I86)-1</f>
        <v>0.0121</v>
      </c>
      <c r="G20" s="63" t="n">
        <f aca="false">(1+Z20)/(1+Prix!$I86)-1</f>
        <v>0.0121</v>
      </c>
      <c r="H20" s="63" t="n">
        <f aca="false">(1+AA20)/(1+Prix!$I86)-1</f>
        <v>0.00955830811908021</v>
      </c>
      <c r="I20" s="63" t="n">
        <f aca="false">(1+AB20)/(1+Prix!$I86)-1</f>
        <v>0.0121</v>
      </c>
      <c r="J20" s="63" t="n">
        <f aca="false">(1+AC20)/(1+Prix!$I86)-1</f>
        <v>0.0118</v>
      </c>
      <c r="K20" s="63" t="n">
        <f aca="false">(1+AD20)/(1+Prix!$I86)-1</f>
        <v>0.00999999999999979</v>
      </c>
      <c r="L20" s="63" t="n">
        <f aca="false">(1+AE20)/(1+Prix!$I86)-1</f>
        <v>0.00762255762255748</v>
      </c>
      <c r="M20" s="63" t="n">
        <f aca="false">(1+AF20)/(1+Prix!$I86)-1</f>
        <v>0.0109999999999999</v>
      </c>
      <c r="N20" s="63" t="n">
        <f aca="false">(1+AG20)/(1+Prix!$I86)-1</f>
        <v>0.0102846779281049</v>
      </c>
      <c r="O20" s="63" t="n">
        <f aca="false">(1+AH20)/(1+Prix!$I86)-1</f>
        <v>0.0121</v>
      </c>
      <c r="P20" s="63" t="n">
        <f aca="false">(1+AI20)/(1+Prix!$I86)-1</f>
        <v>0.0118000000000003</v>
      </c>
      <c r="Q20" s="63" t="n">
        <f aca="false">(1+AJ20)/(1+Prix!$I86)-1</f>
        <v>0.00295000000000023</v>
      </c>
      <c r="R20" s="63" t="n">
        <f aca="false">(1+AK20)/(1+Prix!$I86)-1</f>
        <v>0.0114000000000001</v>
      </c>
      <c r="S20" s="63" t="n">
        <f aca="false">(1+AL20)/(1+Prix!$I86)-1</f>
        <v>0.0114000000000003</v>
      </c>
      <c r="T20" s="64" t="n">
        <f aca="false">(1+AM20)/(1+Prix!$I86)-1</f>
        <v>0.0082696719385138</v>
      </c>
      <c r="U20" s="65" t="n">
        <f aca="false">(1+AN20)/(1+Prix!$I86)-1</f>
        <v>0.011515902070498</v>
      </c>
      <c r="V20" s="62" t="n">
        <f aca="false">(1+C20)*(1+Prix!G86)-1</f>
        <v>0.0298117500000001</v>
      </c>
      <c r="W20" s="66" t="n">
        <v>0.0294950203096414</v>
      </c>
      <c r="X20" s="66" t="n">
        <v>0.0298117500000001</v>
      </c>
      <c r="Y20" s="66" t="n">
        <v>0.0298117500000001</v>
      </c>
      <c r="Z20" s="66" t="n">
        <v>0.0298117500000001</v>
      </c>
      <c r="AA20" s="66" t="n">
        <v>0.0272255785111641</v>
      </c>
      <c r="AB20" s="66" t="n">
        <v>0.0298117500000001</v>
      </c>
      <c r="AC20" s="66" t="n">
        <v>0.0295065000000001</v>
      </c>
      <c r="AD20" s="66" t="n">
        <v>0.0276749999999999</v>
      </c>
      <c r="AE20" s="66" t="n">
        <v>0.0252559523809524</v>
      </c>
      <c r="AF20" s="66" t="n">
        <v>0.0286925</v>
      </c>
      <c r="AG20" s="66" t="n">
        <v>0.0279646597918468</v>
      </c>
      <c r="AH20" s="66" t="n">
        <v>0.0298117500000001</v>
      </c>
      <c r="AI20" s="66" t="n">
        <v>0.0295065000000003</v>
      </c>
      <c r="AJ20" s="66" t="n">
        <v>0.0205016250000003</v>
      </c>
      <c r="AK20" s="66" t="n">
        <v>0.0290995000000001</v>
      </c>
      <c r="AL20" s="66" t="n">
        <v>0.0290995000000003</v>
      </c>
      <c r="AM20" s="66" t="n">
        <v>0.0259143911974378</v>
      </c>
      <c r="AN20" s="67" t="n">
        <v>0.0292174303567319</v>
      </c>
    </row>
    <row r="21" customFormat="false" ht="15" hidden="false" customHeight="false" outlineLevel="0" collapsed="false">
      <c r="B21" s="61" t="n">
        <f aca="false">B20+1</f>
        <v>2030</v>
      </c>
      <c r="C21" s="62" t="n">
        <v>0.0124</v>
      </c>
      <c r="D21" s="63" t="n">
        <f aca="false">(1+W21)/(1+Prix!$I87)-1</f>
        <v>0.0119453909548346</v>
      </c>
      <c r="E21" s="63" t="n">
        <f aca="false">(1+X21)/(1+Prix!$I87)-1</f>
        <v>0.0124</v>
      </c>
      <c r="F21" s="63" t="n">
        <f aca="false">(1+Y21)/(1+Prix!$I87)-1</f>
        <v>0.0124</v>
      </c>
      <c r="G21" s="63" t="n">
        <f aca="false">(1+Z21)/(1+Prix!$I87)-1</f>
        <v>0.0124</v>
      </c>
      <c r="H21" s="63" t="n">
        <f aca="false">(1+AA21)/(1+Prix!$I87)-1</f>
        <v>0.0106310096715243</v>
      </c>
      <c r="I21" s="63" t="n">
        <f aca="false">(1+AB21)/(1+Prix!$I87)-1</f>
        <v>0.0124</v>
      </c>
      <c r="J21" s="63" t="n">
        <f aca="false">(1+AC21)/(1+Prix!$I87)-1</f>
        <v>0.0121999999999998</v>
      </c>
      <c r="K21" s="63" t="n">
        <f aca="false">(1+AD21)/(1+Prix!$I87)-1</f>
        <v>0.0109999999999999</v>
      </c>
      <c r="L21" s="63" t="n">
        <f aca="false">(1+AE21)/(1+Prix!$I87)-1</f>
        <v>0.00934050934050923</v>
      </c>
      <c r="M21" s="63" t="n">
        <f aca="false">(1+AF21)/(1+Prix!$I87)-1</f>
        <v>0.0116666666666669</v>
      </c>
      <c r="N21" s="63" t="n">
        <f aca="false">(1+AG21)/(1+Prix!$I87)-1</f>
        <v>0.0111897852854033</v>
      </c>
      <c r="O21" s="63" t="n">
        <f aca="false">(1+AH21)/(1+Prix!$I87)-1</f>
        <v>0.0124</v>
      </c>
      <c r="P21" s="63" t="n">
        <f aca="false">(1+AI21)/(1+Prix!$I87)-1</f>
        <v>0.0122000000000002</v>
      </c>
      <c r="Q21" s="63" t="n">
        <f aca="false">(1+AJ21)/(1+Prix!$I87)-1</f>
        <v>0.00609999999999999</v>
      </c>
      <c r="R21" s="63" t="n">
        <f aca="false">(1+AK21)/(1+Prix!$I87)-1</f>
        <v>0.0118000000000003</v>
      </c>
      <c r="S21" s="63" t="n">
        <f aca="false">(1+AL21)/(1+Prix!$I87)-1</f>
        <v>0.0117999999999998</v>
      </c>
      <c r="T21" s="64" t="n">
        <f aca="false">(1+AM21)/(1+Prix!$I87)-1</f>
        <v>0.00973415480356343</v>
      </c>
      <c r="U21" s="65" t="n">
        <f aca="false">(1+AN21)/(1+Prix!$I87)-1</f>
        <v>0.0120106013803321</v>
      </c>
      <c r="V21" s="62" t="n">
        <f aca="false">(1+C21)*(1+Prix!G87)-1</f>
        <v>0.0301169999999999</v>
      </c>
      <c r="W21" s="66" t="n">
        <v>0.0296544352965442</v>
      </c>
      <c r="X21" s="66" t="n">
        <v>0.0301169999999999</v>
      </c>
      <c r="Y21" s="66" t="n">
        <v>0.0301169999999999</v>
      </c>
      <c r="Z21" s="66" t="n">
        <v>0.0301169999999999</v>
      </c>
      <c r="AA21" s="66" t="n">
        <v>0.0283170523407761</v>
      </c>
      <c r="AB21" s="66" t="n">
        <v>0.0301169999999999</v>
      </c>
      <c r="AC21" s="66" t="n">
        <v>0.0299134999999999</v>
      </c>
      <c r="AD21" s="66" t="n">
        <v>0.0286925</v>
      </c>
      <c r="AE21" s="66" t="n">
        <v>0.0270039682539682</v>
      </c>
      <c r="AF21" s="66" t="n">
        <v>0.0293708333333336</v>
      </c>
      <c r="AG21" s="66" t="n">
        <v>0.028885606527898</v>
      </c>
      <c r="AH21" s="66" t="n">
        <v>0.0301169999999999</v>
      </c>
      <c r="AI21" s="66" t="n">
        <v>0.0299135000000004</v>
      </c>
      <c r="AJ21" s="66" t="n">
        <v>0.0237067500000001</v>
      </c>
      <c r="AK21" s="66" t="n">
        <v>0.0295065000000003</v>
      </c>
      <c r="AL21" s="66" t="n">
        <v>0.0295064999999999</v>
      </c>
      <c r="AM21" s="66" t="n">
        <v>0.0274045025126259</v>
      </c>
      <c r="AN21" s="67" t="n">
        <v>0.029720786904488</v>
      </c>
    </row>
    <row r="22" customFormat="false" ht="15" hidden="false" customHeight="false" outlineLevel="0" collapsed="false">
      <c r="B22" s="61" t="n">
        <f aca="false">B21+1</f>
        <v>2031</v>
      </c>
      <c r="C22" s="62" t="n">
        <v>0.0127</v>
      </c>
      <c r="D22" s="63" t="n">
        <f aca="false">(1+W22)/(1+Prix!$I88)-1</f>
        <v>0.0121614009436268</v>
      </c>
      <c r="E22" s="63" t="n">
        <f aca="false">(1+X22)/(1+Prix!$I88)-1</f>
        <v>0.0126999999999999</v>
      </c>
      <c r="F22" s="63" t="n">
        <f aca="false">(1+Y22)/(1+Prix!$I88)-1</f>
        <v>0.0126999999999999</v>
      </c>
      <c r="G22" s="63" t="n">
        <f aca="false">(1+Z22)/(1+Prix!$I88)-1</f>
        <v>0.0126999999999999</v>
      </c>
      <c r="H22" s="63" t="n">
        <f aca="false">(1+AA22)/(1+Prix!$I88)-1</f>
        <v>0.0117037112239684</v>
      </c>
      <c r="I22" s="63" t="n">
        <f aca="false">(1+AB22)/(1+Prix!$I88)-1</f>
        <v>0.0126999999999999</v>
      </c>
      <c r="J22" s="63" t="n">
        <f aca="false">(1+AC22)/(1+Prix!$I88)-1</f>
        <v>0.0125999999999999</v>
      </c>
      <c r="K22" s="63" t="n">
        <f aca="false">(1+AD22)/(1+Prix!$I88)-1</f>
        <v>0.012</v>
      </c>
      <c r="L22" s="63" t="n">
        <f aca="false">(1+AE22)/(1+Prix!$I88)-1</f>
        <v>0.011058461058461</v>
      </c>
      <c r="M22" s="63" t="n">
        <f aca="false">(1+AF22)/(1+Prix!$I88)-1</f>
        <v>0.0123333333333333</v>
      </c>
      <c r="N22" s="63" t="n">
        <f aca="false">(1+AG22)/(1+Prix!$I88)-1</f>
        <v>0.0120948926427016</v>
      </c>
      <c r="O22" s="63" t="n">
        <f aca="false">(1+AH22)/(1+Prix!$I88)-1</f>
        <v>0.0126999999999999</v>
      </c>
      <c r="P22" s="63" t="n">
        <f aca="false">(1+AI22)/(1+Prix!$I88)-1</f>
        <v>0.0125999999999997</v>
      </c>
      <c r="Q22" s="63" t="n">
        <f aca="false">(1+AJ22)/(1+Prix!$I88)-1</f>
        <v>0.00914999999999999</v>
      </c>
      <c r="R22" s="63" t="n">
        <f aca="false">(1+AK22)/(1+Prix!$I88)-1</f>
        <v>0.0121999999999998</v>
      </c>
      <c r="S22" s="63" t="n">
        <f aca="false">(1+AL22)/(1+Prix!$I88)-1</f>
        <v>0.0122</v>
      </c>
      <c r="T22" s="64" t="n">
        <f aca="false">(1+AM22)/(1+Prix!$I88)-1</f>
        <v>0.0113355964441522</v>
      </c>
      <c r="U22" s="65" t="n">
        <f aca="false">(1+AN22)/(1+Prix!$I88)-1</f>
        <v>0.0125053006901659</v>
      </c>
      <c r="V22" s="62" t="n">
        <f aca="false">(1+C22)*(1+Prix!G88)-1</f>
        <v>0.03042225</v>
      </c>
      <c r="W22" s="66" t="n">
        <v>0.0298742254601403</v>
      </c>
      <c r="X22" s="66" t="n">
        <v>0.03042225</v>
      </c>
      <c r="Y22" s="66" t="n">
        <v>0.03042225</v>
      </c>
      <c r="Z22" s="66" t="n">
        <v>0.03042225</v>
      </c>
      <c r="AA22" s="66" t="n">
        <v>0.029408526170388</v>
      </c>
      <c r="AB22" s="66" t="n">
        <v>0.03042225</v>
      </c>
      <c r="AC22" s="66" t="n">
        <v>0.0303205</v>
      </c>
      <c r="AD22" s="66" t="n">
        <v>0.0297100000000001</v>
      </c>
      <c r="AE22" s="66" t="n">
        <v>0.0287519841269841</v>
      </c>
      <c r="AF22" s="66" t="n">
        <v>0.0300491666666667</v>
      </c>
      <c r="AG22" s="66" t="n">
        <v>0.0298065532639489</v>
      </c>
      <c r="AH22" s="66" t="n">
        <v>0.03042225</v>
      </c>
      <c r="AI22" s="66" t="n">
        <v>0.0303204999999997</v>
      </c>
      <c r="AJ22" s="66" t="n">
        <v>0.0268101250000001</v>
      </c>
      <c r="AK22" s="66" t="n">
        <v>0.0299134999999999</v>
      </c>
      <c r="AL22" s="66" t="n">
        <v>0.0299135000000001</v>
      </c>
      <c r="AM22" s="66" t="n">
        <v>0.0290339693819248</v>
      </c>
      <c r="AN22" s="67" t="n">
        <v>0.0302241434522439</v>
      </c>
    </row>
    <row r="23" customFormat="false" ht="15" hidden="false" customHeight="false" outlineLevel="0" collapsed="false">
      <c r="B23" s="61" t="n">
        <f aca="false">B22+1</f>
        <v>2032</v>
      </c>
      <c r="C23" s="62" t="n">
        <v>0.013</v>
      </c>
      <c r="D23" s="63" t="n">
        <f aca="false">(1+W23)/(1+Prix!$I89)-1</f>
        <v>0.0123620671365958</v>
      </c>
      <c r="E23" s="63" t="n">
        <f aca="false">(1+X23)/(1+Prix!$I89)-1</f>
        <v>0.0129999999999999</v>
      </c>
      <c r="F23" s="63" t="n">
        <f aca="false">(1+Y23)/(1+Prix!$I89)-1</f>
        <v>0.0129999999999999</v>
      </c>
      <c r="G23" s="63" t="n">
        <f aca="false">(1+Z23)/(1+Prix!$I89)-1</f>
        <v>0.0129999999999999</v>
      </c>
      <c r="H23" s="63" t="n">
        <f aca="false">(1+AA23)/(1+Prix!$I89)-1</f>
        <v>0.0127764127764127</v>
      </c>
      <c r="I23" s="63" t="n">
        <f aca="false">(1+AB23)/(1+Prix!$I89)-1</f>
        <v>0.0129999999999999</v>
      </c>
      <c r="J23" s="63" t="n">
        <f aca="false">(1+AC23)/(1+Prix!$I89)-1</f>
        <v>0.0129999999999997</v>
      </c>
      <c r="K23" s="63" t="n">
        <f aca="false">(1+AD23)/(1+Prix!$I89)-1</f>
        <v>0.0129999999999999</v>
      </c>
      <c r="L23" s="63" t="n">
        <f aca="false">(1+AE23)/(1+Prix!$I89)-1</f>
        <v>0.0127764127764127</v>
      </c>
      <c r="M23" s="63" t="n">
        <f aca="false">(1+AF23)/(1+Prix!$I89)-1</f>
        <v>0.0129999999999999</v>
      </c>
      <c r="N23" s="63" t="n">
        <f aca="false">(1+AG23)/(1+Prix!$I89)-1</f>
        <v>0.0129999999999999</v>
      </c>
      <c r="O23" s="63" t="n">
        <f aca="false">(1+AH23)/(1+Prix!$I89)-1</f>
        <v>0.0129999999999999</v>
      </c>
      <c r="P23" s="63" t="n">
        <f aca="false">(1+AI23)/(1+Prix!$I89)-1</f>
        <v>0.0130000000000001</v>
      </c>
      <c r="Q23" s="63" t="n">
        <f aca="false">(1+AJ23)/(1+Prix!$I89)-1</f>
        <v>0.0129999999999999</v>
      </c>
      <c r="R23" s="63" t="n">
        <f aca="false">(1+AK23)/(1+Prix!$I89)-1</f>
        <v>0.0125999999999999</v>
      </c>
      <c r="S23" s="63" t="n">
        <f aca="false">(1+AL23)/(1+Prix!$I89)-1</f>
        <v>0.0125999999999999</v>
      </c>
      <c r="T23" s="64" t="n">
        <f aca="false">(1+AM23)/(1+Prix!$I89)-1</f>
        <v>0.0129999999999999</v>
      </c>
      <c r="U23" s="65" t="n">
        <f aca="false">(1+AN23)/(1+Prix!$I89)-1</f>
        <v>0.0129999999999999</v>
      </c>
      <c r="V23" s="62" t="n">
        <f aca="false">(1+C23)*(1+Prix!G89)-1</f>
        <v>0.0307275</v>
      </c>
      <c r="W23" s="66" t="n">
        <v>0.0300784033114863</v>
      </c>
      <c r="X23" s="66" t="n">
        <v>0.0307275</v>
      </c>
      <c r="Y23" s="66" t="n">
        <v>0.0307275</v>
      </c>
      <c r="Z23" s="66" t="n">
        <v>0.0307275</v>
      </c>
      <c r="AA23" s="66" t="n">
        <v>0.0305</v>
      </c>
      <c r="AB23" s="66" t="n">
        <v>0.0307275</v>
      </c>
      <c r="AC23" s="66" t="n">
        <v>0.0307274999999998</v>
      </c>
      <c r="AD23" s="66" t="n">
        <v>0.0307275</v>
      </c>
      <c r="AE23" s="66" t="n">
        <v>0.0305</v>
      </c>
      <c r="AF23" s="66" t="n">
        <v>0.0307275</v>
      </c>
      <c r="AG23" s="66" t="n">
        <v>0.0307275</v>
      </c>
      <c r="AH23" s="66" t="n">
        <v>0.0307275</v>
      </c>
      <c r="AI23" s="66" t="n">
        <v>0.0307275000000002</v>
      </c>
      <c r="AJ23" s="66" t="n">
        <v>0.0307275</v>
      </c>
      <c r="AK23" s="66" t="n">
        <v>0.0303205</v>
      </c>
      <c r="AL23" s="66" t="n">
        <v>0.0303205</v>
      </c>
      <c r="AM23" s="66" t="n">
        <v>0.0307275</v>
      </c>
      <c r="AN23" s="67" t="n">
        <v>0.0307275</v>
      </c>
    </row>
    <row r="24" customFormat="false" ht="15" hidden="false" customHeight="false" outlineLevel="0" collapsed="false">
      <c r="B24" s="61" t="n">
        <f aca="false">B23+1</f>
        <v>2033</v>
      </c>
      <c r="C24" s="62" t="n">
        <v>0.013</v>
      </c>
      <c r="D24" s="63" t="n">
        <f aca="false">(1+W24)/(1+Prix!$I90)-1</f>
        <v>0.0126418560254982</v>
      </c>
      <c r="E24" s="63" t="n">
        <f aca="false">(1+X24)/(1+Prix!$I90)-1</f>
        <v>0.0129999999999999</v>
      </c>
      <c r="F24" s="63" t="n">
        <f aca="false">(1+Y24)/(1+Prix!$I90)-1</f>
        <v>0.0129999999999999</v>
      </c>
      <c r="G24" s="63" t="n">
        <f aca="false">(1+Z24)/(1+Prix!$I90)-1</f>
        <v>0.0129999999999999</v>
      </c>
      <c r="H24" s="63" t="n">
        <f aca="false">(1+AA24)/(1+Prix!$I90)-1</f>
        <v>0.0127764127764127</v>
      </c>
      <c r="I24" s="63" t="n">
        <f aca="false">(1+AB24)/(1+Prix!$I90)-1</f>
        <v>0.0129999999999999</v>
      </c>
      <c r="J24" s="63" t="n">
        <f aca="false">(1+AC24)/(1+Prix!$I90)-1</f>
        <v>0.0129999999999997</v>
      </c>
      <c r="K24" s="63" t="n">
        <f aca="false">(1+AD24)/(1+Prix!$I90)-1</f>
        <v>0.0129999999999999</v>
      </c>
      <c r="L24" s="63" t="n">
        <f aca="false">(1+AE24)/(1+Prix!$I90)-1</f>
        <v>0.0127764127764127</v>
      </c>
      <c r="M24" s="63" t="n">
        <f aca="false">(1+AF24)/(1+Prix!$I90)-1</f>
        <v>0.0129999999999999</v>
      </c>
      <c r="N24" s="63" t="n">
        <f aca="false">(1+AG24)/(1+Prix!$I90)-1</f>
        <v>0.0129999999999999</v>
      </c>
      <c r="O24" s="63" t="n">
        <f aca="false">(1+AH24)/(1+Prix!$I90)-1</f>
        <v>0.0129999999999999</v>
      </c>
      <c r="P24" s="63" t="n">
        <f aca="false">(1+AI24)/(1+Prix!$I90)-1</f>
        <v>0.0129999999999999</v>
      </c>
      <c r="Q24" s="63" t="n">
        <f aca="false">(1+AJ24)/(1+Prix!$I90)-1</f>
        <v>0.0129999999999999</v>
      </c>
      <c r="R24" s="63" t="n">
        <f aca="false">(1+AK24)/(1+Prix!$I90)-1</f>
        <v>0.0129999999999999</v>
      </c>
      <c r="S24" s="63" t="n">
        <f aca="false">(1+AL24)/(1+Prix!$I90)-1</f>
        <v>0.0130000000000001</v>
      </c>
      <c r="T24" s="64" t="n">
        <f aca="false">(1+AM24)/(1+Prix!$I90)-1</f>
        <v>0.0129999999999999</v>
      </c>
      <c r="U24" s="65" t="n">
        <f aca="false">(1+AN24)/(1+Prix!$I90)-1</f>
        <v>0.0129999999999999</v>
      </c>
      <c r="V24" s="62" t="n">
        <f aca="false">(1+C24)*(1+Prix!G90)-1</f>
        <v>0.0307275</v>
      </c>
      <c r="W24" s="66" t="n">
        <v>0.0303630885059445</v>
      </c>
      <c r="X24" s="66" t="n">
        <v>0.0307275</v>
      </c>
      <c r="Y24" s="66" t="n">
        <v>0.0307275</v>
      </c>
      <c r="Z24" s="66" t="n">
        <v>0.0307275</v>
      </c>
      <c r="AA24" s="66" t="n">
        <v>0.0305</v>
      </c>
      <c r="AB24" s="66" t="n">
        <v>0.0307275</v>
      </c>
      <c r="AC24" s="66" t="n">
        <v>0.0307274999999998</v>
      </c>
      <c r="AD24" s="66" t="n">
        <v>0.0307275</v>
      </c>
      <c r="AE24" s="66" t="n">
        <v>0.0305</v>
      </c>
      <c r="AF24" s="66" t="n">
        <v>0.0307275</v>
      </c>
      <c r="AG24" s="66" t="n">
        <v>0.0307275</v>
      </c>
      <c r="AH24" s="66" t="n">
        <v>0.0307275</v>
      </c>
      <c r="AI24" s="66" t="n">
        <v>0.0307275</v>
      </c>
      <c r="AJ24" s="66" t="n">
        <v>0.0307275</v>
      </c>
      <c r="AK24" s="66" t="n">
        <v>0.0307275</v>
      </c>
      <c r="AL24" s="66" t="n">
        <v>0.0307275000000002</v>
      </c>
      <c r="AM24" s="66" t="n">
        <v>0.0307275</v>
      </c>
      <c r="AN24" s="67" t="n">
        <v>0.0307275</v>
      </c>
    </row>
    <row r="25" customFormat="false" ht="15" hidden="false" customHeight="false" outlineLevel="0" collapsed="false">
      <c r="B25" s="61" t="n">
        <f aca="false">B24+1</f>
        <v>2034</v>
      </c>
      <c r="C25" s="62" t="n">
        <v>0.013</v>
      </c>
      <c r="D25" s="63" t="n">
        <f aca="false">(1+W25)/(1+Prix!$I91)-1</f>
        <v>0.0126577539286217</v>
      </c>
      <c r="E25" s="63" t="n">
        <f aca="false">(1+X25)/(1+Prix!$I91)-1</f>
        <v>0.0129999999999999</v>
      </c>
      <c r="F25" s="63" t="n">
        <f aca="false">(1+Y25)/(1+Prix!$I91)-1</f>
        <v>0.0129999999999999</v>
      </c>
      <c r="G25" s="63" t="n">
        <f aca="false">(1+Z25)/(1+Prix!$I91)-1</f>
        <v>0.0129999999999999</v>
      </c>
      <c r="H25" s="63" t="n">
        <f aca="false">(1+AA25)/(1+Prix!$I91)-1</f>
        <v>0.0127764127764127</v>
      </c>
      <c r="I25" s="63" t="n">
        <f aca="false">(1+AB25)/(1+Prix!$I91)-1</f>
        <v>0.0129999999999999</v>
      </c>
      <c r="J25" s="63" t="n">
        <f aca="false">(1+AC25)/(1+Prix!$I91)-1</f>
        <v>0.0129999999999999</v>
      </c>
      <c r="K25" s="63" t="n">
        <f aca="false">(1+AD25)/(1+Prix!$I91)-1</f>
        <v>0.0129999999999997</v>
      </c>
      <c r="L25" s="63" t="n">
        <f aca="false">(1+AE25)/(1+Prix!$I91)-1</f>
        <v>0.0127764127764127</v>
      </c>
      <c r="M25" s="63" t="n">
        <f aca="false">(1+AF25)/(1+Prix!$I91)-1</f>
        <v>0.0129999999999997</v>
      </c>
      <c r="N25" s="63" t="n">
        <f aca="false">(1+AG25)/(1+Prix!$I91)-1</f>
        <v>0.0129999999999999</v>
      </c>
      <c r="O25" s="63" t="n">
        <f aca="false">(1+AH25)/(1+Prix!$I91)-1</f>
        <v>0.0129999999999999</v>
      </c>
      <c r="P25" s="63" t="n">
        <f aca="false">(1+AI25)/(1+Prix!$I91)-1</f>
        <v>0.0129999999999999</v>
      </c>
      <c r="Q25" s="63" t="n">
        <f aca="false">(1+AJ25)/(1+Prix!$I91)-1</f>
        <v>0.0130000000000001</v>
      </c>
      <c r="R25" s="63" t="n">
        <f aca="false">(1+AK25)/(1+Prix!$I91)-1</f>
        <v>0.0129999999999999</v>
      </c>
      <c r="S25" s="63" t="n">
        <f aca="false">(1+AL25)/(1+Prix!$I91)-1</f>
        <v>0.0129999999999999</v>
      </c>
      <c r="T25" s="64" t="n">
        <f aca="false">(1+AM25)/(1+Prix!$I91)-1</f>
        <v>0.0129999999999997</v>
      </c>
      <c r="U25" s="65" t="n">
        <f aca="false">(1+AN25)/(1+Prix!$I91)-1</f>
        <v>0.0129999999999999</v>
      </c>
      <c r="V25" s="62" t="n">
        <f aca="false">(1+C25)*(1+Prix!G91)-1</f>
        <v>0.0307275</v>
      </c>
      <c r="W25" s="66" t="n">
        <v>0.0303792646223726</v>
      </c>
      <c r="X25" s="66" t="n">
        <v>0.0307275</v>
      </c>
      <c r="Y25" s="66" t="n">
        <v>0.0307275</v>
      </c>
      <c r="Z25" s="66" t="n">
        <v>0.0307275</v>
      </c>
      <c r="AA25" s="66" t="n">
        <v>0.0305</v>
      </c>
      <c r="AB25" s="66" t="n">
        <v>0.0307275</v>
      </c>
      <c r="AC25" s="66" t="n">
        <v>0.0307275</v>
      </c>
      <c r="AD25" s="66" t="n">
        <v>0.0307274999999998</v>
      </c>
      <c r="AE25" s="66" t="n">
        <v>0.0305</v>
      </c>
      <c r="AF25" s="66" t="n">
        <v>0.0307274999999998</v>
      </c>
      <c r="AG25" s="66" t="n">
        <v>0.0307275</v>
      </c>
      <c r="AH25" s="66" t="n">
        <v>0.0307275</v>
      </c>
      <c r="AI25" s="66" t="n">
        <v>0.0307275</v>
      </c>
      <c r="AJ25" s="66" t="n">
        <v>0.0307275000000002</v>
      </c>
      <c r="AK25" s="66" t="n">
        <v>0.0307275</v>
      </c>
      <c r="AL25" s="66" t="n">
        <v>0.0307275</v>
      </c>
      <c r="AM25" s="66" t="n">
        <v>0.0307274999999998</v>
      </c>
      <c r="AN25" s="67" t="n">
        <v>0.0307275</v>
      </c>
    </row>
    <row r="26" customFormat="false" ht="15" hidden="false" customHeight="false" outlineLevel="0" collapsed="false">
      <c r="B26" s="61" t="n">
        <f aca="false">B25+1</f>
        <v>2035</v>
      </c>
      <c r="C26" s="62" t="n">
        <v>0.013</v>
      </c>
      <c r="D26" s="63" t="n">
        <f aca="false">(1+W26)/(1+Prix!$I92)-1</f>
        <v>0.0126881046801075</v>
      </c>
      <c r="E26" s="63" t="n">
        <f aca="false">(1+X26)/(1+Prix!$I92)-1</f>
        <v>0.0129999999999999</v>
      </c>
      <c r="F26" s="63" t="n">
        <f aca="false">(1+Y26)/(1+Prix!$I92)-1</f>
        <v>0.0129999999999999</v>
      </c>
      <c r="G26" s="63" t="n">
        <f aca="false">(1+Z26)/(1+Prix!$I92)-1</f>
        <v>0.0129999999999999</v>
      </c>
      <c r="H26" s="63" t="n">
        <f aca="false">(1+AA26)/(1+Prix!$I92)-1</f>
        <v>0.0127764127764127</v>
      </c>
      <c r="I26" s="63" t="n">
        <f aca="false">(1+AB26)/(1+Prix!$I92)-1</f>
        <v>0.0129999999999999</v>
      </c>
      <c r="J26" s="63" t="n">
        <f aca="false">(1+AC26)/(1+Prix!$I92)-1</f>
        <v>0.0129999999999997</v>
      </c>
      <c r="K26" s="63" t="n">
        <f aca="false">(1+AD26)/(1+Prix!$I92)-1</f>
        <v>0.0129999999999999</v>
      </c>
      <c r="L26" s="63" t="n">
        <f aca="false">(1+AE26)/(1+Prix!$I92)-1</f>
        <v>0.0127764127764127</v>
      </c>
      <c r="M26" s="63" t="n">
        <f aca="false">(1+AF26)/(1+Prix!$I92)-1</f>
        <v>0.0129999999999999</v>
      </c>
      <c r="N26" s="63" t="n">
        <f aca="false">(1+AG26)/(1+Prix!$I92)-1</f>
        <v>0.0129999999999999</v>
      </c>
      <c r="O26" s="63" t="n">
        <f aca="false">(1+AH26)/(1+Prix!$I92)-1</f>
        <v>0.0129999999999999</v>
      </c>
      <c r="P26" s="63" t="n">
        <f aca="false">(1+AI26)/(1+Prix!$I92)-1</f>
        <v>0.0129999999999999</v>
      </c>
      <c r="Q26" s="63" t="n">
        <f aca="false">(1+AJ26)/(1+Prix!$I92)-1</f>
        <v>0.0129999999999997</v>
      </c>
      <c r="R26" s="63" t="n">
        <f aca="false">(1+AK26)/(1+Prix!$I92)-1</f>
        <v>0.0129999999999995</v>
      </c>
      <c r="S26" s="63" t="n">
        <f aca="false">(1+AL26)/(1+Prix!$I92)-1</f>
        <v>0.0129999999999999</v>
      </c>
      <c r="T26" s="64" t="n">
        <f aca="false">(1+AM26)/(1+Prix!$I92)-1</f>
        <v>0.0129999999999999</v>
      </c>
      <c r="U26" s="65" t="n">
        <f aca="false">(1+AN26)/(1+Prix!$I92)-1</f>
        <v>0.0129999999999999</v>
      </c>
      <c r="V26" s="62" t="n">
        <f aca="false">(1+C26)*(1+Prix!G92)-1</f>
        <v>0.0307275</v>
      </c>
      <c r="W26" s="66" t="n">
        <v>0.0304101465120095</v>
      </c>
      <c r="X26" s="66" t="n">
        <v>0.0307275</v>
      </c>
      <c r="Y26" s="66" t="n">
        <v>0.0307275</v>
      </c>
      <c r="Z26" s="66" t="n">
        <v>0.0307275</v>
      </c>
      <c r="AA26" s="66" t="n">
        <v>0.0305</v>
      </c>
      <c r="AB26" s="66" t="n">
        <v>0.0307275</v>
      </c>
      <c r="AC26" s="66" t="n">
        <v>0.0307274999999998</v>
      </c>
      <c r="AD26" s="66" t="n">
        <v>0.0307275</v>
      </c>
      <c r="AE26" s="66" t="n">
        <v>0.0305</v>
      </c>
      <c r="AF26" s="66" t="n">
        <v>0.0307275</v>
      </c>
      <c r="AG26" s="66" t="n">
        <v>0.0307275</v>
      </c>
      <c r="AH26" s="66" t="n">
        <v>0.0307275</v>
      </c>
      <c r="AI26" s="66" t="n">
        <v>0.0307275</v>
      </c>
      <c r="AJ26" s="66" t="n">
        <v>0.0307274999999998</v>
      </c>
      <c r="AK26" s="66" t="n">
        <v>0.0307274999999996</v>
      </c>
      <c r="AL26" s="66" t="n">
        <v>0.0307275</v>
      </c>
      <c r="AM26" s="66" t="n">
        <v>0.0307275</v>
      </c>
      <c r="AN26" s="67" t="n">
        <v>0.0307275</v>
      </c>
    </row>
    <row r="27" customFormat="false" ht="15" hidden="false" customHeight="false" outlineLevel="0" collapsed="false">
      <c r="B27" s="61" t="n">
        <f aca="false">B26+1</f>
        <v>2036</v>
      </c>
      <c r="C27" s="62" t="n">
        <v>0.013</v>
      </c>
      <c r="D27" s="63" t="n">
        <f aca="false">(1+W27)/(1+Prix!$I93)-1</f>
        <v>0.0127171865966649</v>
      </c>
      <c r="E27" s="63" t="n">
        <f aca="false">(1+X27)/(1+Prix!$I93)-1</f>
        <v>0.0129999999999999</v>
      </c>
      <c r="F27" s="63" t="n">
        <f aca="false">(1+Y27)/(1+Prix!$I93)-1</f>
        <v>0.0129999999999999</v>
      </c>
      <c r="G27" s="63" t="n">
        <f aca="false">(1+Z27)/(1+Prix!$I93)-1</f>
        <v>0.0129999999999999</v>
      </c>
      <c r="H27" s="63" t="n">
        <f aca="false">(1+AA27)/(1+Prix!$I93)-1</f>
        <v>0.0127764127764127</v>
      </c>
      <c r="I27" s="63" t="n">
        <f aca="false">(1+AB27)/(1+Prix!$I93)-1</f>
        <v>0.0129999999999999</v>
      </c>
      <c r="J27" s="63" t="n">
        <f aca="false">(1+AC27)/(1+Prix!$I93)-1</f>
        <v>0.0129999999999999</v>
      </c>
      <c r="K27" s="63" t="n">
        <f aca="false">(1+AD27)/(1+Prix!$I93)-1</f>
        <v>0.0129999999999999</v>
      </c>
      <c r="L27" s="63" t="n">
        <f aca="false">(1+AE27)/(1+Prix!$I93)-1</f>
        <v>0.0127764127764127</v>
      </c>
      <c r="M27" s="63" t="n">
        <f aca="false">(1+AF27)/(1+Prix!$I93)-1</f>
        <v>0.0129999999999999</v>
      </c>
      <c r="N27" s="63" t="n">
        <f aca="false">(1+AG27)/(1+Prix!$I93)-1</f>
        <v>0.0129999999999999</v>
      </c>
      <c r="O27" s="63" t="n">
        <f aca="false">(1+AH27)/(1+Prix!$I93)-1</f>
        <v>0.0129999999999999</v>
      </c>
      <c r="P27" s="63" t="n">
        <f aca="false">(1+AI27)/(1+Prix!$I93)-1</f>
        <v>0.0129999999999999</v>
      </c>
      <c r="Q27" s="63" t="n">
        <f aca="false">(1+AJ27)/(1+Prix!$I93)-1</f>
        <v>0.0129999999999999</v>
      </c>
      <c r="R27" s="63" t="n">
        <f aca="false">(1+AK27)/(1+Prix!$I93)-1</f>
        <v>0.0129999999999999</v>
      </c>
      <c r="S27" s="63" t="n">
        <f aca="false">(1+AL27)/(1+Prix!$I93)-1</f>
        <v>0.0129999999999999</v>
      </c>
      <c r="T27" s="64" t="n">
        <f aca="false">(1+AM27)/(1+Prix!$I93)-1</f>
        <v>0.0129999999999997</v>
      </c>
      <c r="U27" s="65" t="n">
        <f aca="false">(1+AN27)/(1+Prix!$I93)-1</f>
        <v>0.0129999999999997</v>
      </c>
      <c r="V27" s="62" t="n">
        <f aca="false">(1+C27)*(1+Prix!G93)-1</f>
        <v>0.0307275</v>
      </c>
      <c r="W27" s="66" t="n">
        <v>0.0304397373621066</v>
      </c>
      <c r="X27" s="66" t="n">
        <v>0.0307275</v>
      </c>
      <c r="Y27" s="66" t="n">
        <v>0.0307275</v>
      </c>
      <c r="Z27" s="66" t="n">
        <v>0.0307275</v>
      </c>
      <c r="AA27" s="66" t="n">
        <v>0.0305</v>
      </c>
      <c r="AB27" s="66" t="n">
        <v>0.0307275</v>
      </c>
      <c r="AC27" s="66" t="n">
        <v>0.0307275</v>
      </c>
      <c r="AD27" s="66" t="n">
        <v>0.0307275</v>
      </c>
      <c r="AE27" s="66" t="n">
        <v>0.0305</v>
      </c>
      <c r="AF27" s="66" t="n">
        <v>0.0307275</v>
      </c>
      <c r="AG27" s="66" t="n">
        <v>0.0307275</v>
      </c>
      <c r="AH27" s="66" t="n">
        <v>0.0307275</v>
      </c>
      <c r="AI27" s="66" t="n">
        <v>0.0307275</v>
      </c>
      <c r="AJ27" s="66" t="n">
        <v>0.0307275</v>
      </c>
      <c r="AK27" s="66" t="n">
        <v>0.0307275</v>
      </c>
      <c r="AL27" s="66" t="n">
        <v>0.0307275</v>
      </c>
      <c r="AM27" s="66" t="n">
        <v>0.0307274999999998</v>
      </c>
      <c r="AN27" s="67" t="n">
        <v>0.0307274999999998</v>
      </c>
    </row>
    <row r="28" customFormat="false" ht="15" hidden="false" customHeight="false" outlineLevel="0" collapsed="false">
      <c r="B28" s="61" t="n">
        <f aca="false">B27+1</f>
        <v>2037</v>
      </c>
      <c r="C28" s="62" t="n">
        <v>0.013</v>
      </c>
      <c r="D28" s="63" t="n">
        <f aca="false">(1+W28)/(1+Prix!$I94)-1</f>
        <v>0.0127423373909721</v>
      </c>
      <c r="E28" s="63" t="n">
        <f aca="false">(1+X28)/(1+Prix!$I94)-1</f>
        <v>0.0129999999999999</v>
      </c>
      <c r="F28" s="63" t="n">
        <f aca="false">(1+Y28)/(1+Prix!$I94)-1</f>
        <v>0.0129999999999999</v>
      </c>
      <c r="G28" s="63" t="n">
        <f aca="false">(1+Z28)/(1+Prix!$I94)-1</f>
        <v>0.0129999999999999</v>
      </c>
      <c r="H28" s="63" t="n">
        <f aca="false">(1+AA28)/(1+Prix!$I94)-1</f>
        <v>0.0127764127764127</v>
      </c>
      <c r="I28" s="63" t="n">
        <f aca="false">(1+AB28)/(1+Prix!$I94)-1</f>
        <v>0.0129999999999999</v>
      </c>
      <c r="J28" s="63" t="n">
        <f aca="false">(1+AC28)/(1+Prix!$I94)-1</f>
        <v>0.0129999999999999</v>
      </c>
      <c r="K28" s="63" t="n">
        <f aca="false">(1+AD28)/(1+Prix!$I94)-1</f>
        <v>0.0129999999999999</v>
      </c>
      <c r="L28" s="63" t="n">
        <f aca="false">(1+AE28)/(1+Prix!$I94)-1</f>
        <v>0.0127764127764127</v>
      </c>
      <c r="M28" s="63" t="n">
        <f aca="false">(1+AF28)/(1+Prix!$I94)-1</f>
        <v>0.0129999999999999</v>
      </c>
      <c r="N28" s="63" t="n">
        <f aca="false">(1+AG28)/(1+Prix!$I94)-1</f>
        <v>0.0129999999999999</v>
      </c>
      <c r="O28" s="63" t="n">
        <f aca="false">(1+AH28)/(1+Prix!$I94)-1</f>
        <v>0.0129999999999999</v>
      </c>
      <c r="P28" s="63" t="n">
        <f aca="false">(1+AI28)/(1+Prix!$I94)-1</f>
        <v>0.0129999999999997</v>
      </c>
      <c r="Q28" s="63" t="n">
        <f aca="false">(1+AJ28)/(1+Prix!$I94)-1</f>
        <v>0.0130000000000001</v>
      </c>
      <c r="R28" s="63" t="n">
        <f aca="false">(1+AK28)/(1+Prix!$I94)-1</f>
        <v>0.0129999999999999</v>
      </c>
      <c r="S28" s="63" t="n">
        <f aca="false">(1+AL28)/(1+Prix!$I94)-1</f>
        <v>0.0129999999999999</v>
      </c>
      <c r="T28" s="64" t="n">
        <f aca="false">(1+AM28)/(1+Prix!$I94)-1</f>
        <v>0.0130000000000001</v>
      </c>
      <c r="U28" s="65" t="n">
        <f aca="false">(1+AN28)/(1+Prix!$I94)-1</f>
        <v>0.0129999999999999</v>
      </c>
      <c r="V28" s="62" t="n">
        <f aca="false">(1+C28)*(1+Prix!G94)-1</f>
        <v>0.0307275</v>
      </c>
      <c r="W28" s="66" t="n">
        <v>0.0304653282953142</v>
      </c>
      <c r="X28" s="66" t="n">
        <v>0.0307275</v>
      </c>
      <c r="Y28" s="66" t="n">
        <v>0.0307275</v>
      </c>
      <c r="Z28" s="66" t="n">
        <v>0.0307275</v>
      </c>
      <c r="AA28" s="66" t="n">
        <v>0.0305</v>
      </c>
      <c r="AB28" s="66" t="n">
        <v>0.0307275</v>
      </c>
      <c r="AC28" s="66" t="n">
        <v>0.0307275</v>
      </c>
      <c r="AD28" s="66" t="n">
        <v>0.0307275</v>
      </c>
      <c r="AE28" s="66" t="n">
        <v>0.0305</v>
      </c>
      <c r="AF28" s="66" t="n">
        <v>0.0307275</v>
      </c>
      <c r="AG28" s="66" t="n">
        <v>0.0307275</v>
      </c>
      <c r="AH28" s="66" t="n">
        <v>0.0307275</v>
      </c>
      <c r="AI28" s="66" t="n">
        <v>0.0307274999999998</v>
      </c>
      <c r="AJ28" s="66" t="n">
        <v>0.0307275000000002</v>
      </c>
      <c r="AK28" s="66" t="n">
        <v>0.0307275</v>
      </c>
      <c r="AL28" s="66" t="n">
        <v>0.0307275</v>
      </c>
      <c r="AM28" s="66" t="n">
        <v>0.0307275000000002</v>
      </c>
      <c r="AN28" s="67" t="n">
        <v>0.0307275</v>
      </c>
    </row>
    <row r="29" customFormat="false" ht="15" hidden="false" customHeight="false" outlineLevel="0" collapsed="false">
      <c r="B29" s="61" t="n">
        <f aca="false">B28+1</f>
        <v>2038</v>
      </c>
      <c r="C29" s="62" t="n">
        <v>0.013</v>
      </c>
      <c r="D29" s="63" t="n">
        <f aca="false">(1+W29)/(1+Prix!$I95)-1</f>
        <v>0.0127570126425187</v>
      </c>
      <c r="E29" s="63" t="n">
        <f aca="false">(1+X29)/(1+Prix!$I95)-1</f>
        <v>0.0129999999999999</v>
      </c>
      <c r="F29" s="63" t="n">
        <f aca="false">(1+Y29)/(1+Prix!$I95)-1</f>
        <v>0.0129999999999999</v>
      </c>
      <c r="G29" s="63" t="n">
        <f aca="false">(1+Z29)/(1+Prix!$I95)-1</f>
        <v>0.0129999999999999</v>
      </c>
      <c r="H29" s="63" t="n">
        <f aca="false">(1+AA29)/(1+Prix!$I95)-1</f>
        <v>0.0127764127764127</v>
      </c>
      <c r="I29" s="63" t="n">
        <f aca="false">(1+AB29)/(1+Prix!$I95)-1</f>
        <v>0.0129999999999999</v>
      </c>
      <c r="J29" s="63" t="n">
        <f aca="false">(1+AC29)/(1+Prix!$I95)-1</f>
        <v>0.0129999999999997</v>
      </c>
      <c r="K29" s="63" t="n">
        <f aca="false">(1+AD29)/(1+Prix!$I95)-1</f>
        <v>0.0129999999999997</v>
      </c>
      <c r="L29" s="63" t="n">
        <f aca="false">(1+AE29)/(1+Prix!$I95)-1</f>
        <v>0.0127764127764127</v>
      </c>
      <c r="M29" s="63" t="n">
        <f aca="false">(1+AF29)/(1+Prix!$I95)-1</f>
        <v>0.0129999999999999</v>
      </c>
      <c r="N29" s="63" t="n">
        <f aca="false">(1+AG29)/(1+Prix!$I95)-1</f>
        <v>0.0129999999999999</v>
      </c>
      <c r="O29" s="63" t="n">
        <f aca="false">(1+AH29)/(1+Prix!$I95)-1</f>
        <v>0.0129999999999999</v>
      </c>
      <c r="P29" s="63" t="n">
        <f aca="false">(1+AI29)/(1+Prix!$I95)-1</f>
        <v>0.0129999999999999</v>
      </c>
      <c r="Q29" s="63" t="n">
        <f aca="false">(1+AJ29)/(1+Prix!$I95)-1</f>
        <v>0.0129999999999999</v>
      </c>
      <c r="R29" s="63" t="n">
        <f aca="false">(1+AK29)/(1+Prix!$I95)-1</f>
        <v>0.0129999999999999</v>
      </c>
      <c r="S29" s="63" t="n">
        <f aca="false">(1+AL29)/(1+Prix!$I95)-1</f>
        <v>0.0129999999999997</v>
      </c>
      <c r="T29" s="64" t="n">
        <f aca="false">(1+AM29)/(1+Prix!$I95)-1</f>
        <v>0.0129999999999997</v>
      </c>
      <c r="U29" s="65" t="n">
        <f aca="false">(1+AN29)/(1+Prix!$I95)-1</f>
        <v>0.0129999999999999</v>
      </c>
      <c r="V29" s="62" t="n">
        <f aca="false">(1+C29)*(1+Prix!G95)-1</f>
        <v>0.0307275</v>
      </c>
      <c r="W29" s="66" t="n">
        <v>0.0304802603637628</v>
      </c>
      <c r="X29" s="66" t="n">
        <v>0.0307275</v>
      </c>
      <c r="Y29" s="66" t="n">
        <v>0.0307275</v>
      </c>
      <c r="Z29" s="66" t="n">
        <v>0.0307275</v>
      </c>
      <c r="AA29" s="66" t="n">
        <v>0.0305</v>
      </c>
      <c r="AB29" s="66" t="n">
        <v>0.0307275</v>
      </c>
      <c r="AC29" s="66" t="n">
        <v>0.0307274999999998</v>
      </c>
      <c r="AD29" s="66" t="n">
        <v>0.0307274999999998</v>
      </c>
      <c r="AE29" s="66" t="n">
        <v>0.0305</v>
      </c>
      <c r="AF29" s="66" t="n">
        <v>0.0307275</v>
      </c>
      <c r="AG29" s="66" t="n">
        <v>0.0307275</v>
      </c>
      <c r="AH29" s="66" t="n">
        <v>0.0307275</v>
      </c>
      <c r="AI29" s="66" t="n">
        <v>0.0307275</v>
      </c>
      <c r="AJ29" s="66" t="n">
        <v>0.0307275</v>
      </c>
      <c r="AK29" s="66" t="n">
        <v>0.0307275</v>
      </c>
      <c r="AL29" s="66" t="n">
        <v>0.0307274999999998</v>
      </c>
      <c r="AM29" s="66" t="n">
        <v>0.0307274999999998</v>
      </c>
      <c r="AN29" s="67" t="n">
        <v>0.0307275</v>
      </c>
    </row>
    <row r="30" customFormat="false" ht="15" hidden="false" customHeight="false" outlineLevel="0" collapsed="false">
      <c r="B30" s="61" t="n">
        <f aca="false">B29+1</f>
        <v>2039</v>
      </c>
      <c r="C30" s="62" t="n">
        <v>0.013</v>
      </c>
      <c r="D30" s="63" t="n">
        <f aca="false">(1+W30)/(1+Prix!$I96)-1</f>
        <v>0.0127615453473868</v>
      </c>
      <c r="E30" s="63" t="n">
        <f aca="false">(1+X30)/(1+Prix!$I96)-1</f>
        <v>0.0129999999999999</v>
      </c>
      <c r="F30" s="63" t="n">
        <f aca="false">(1+Y30)/(1+Prix!$I96)-1</f>
        <v>0.0129999999999999</v>
      </c>
      <c r="G30" s="63" t="n">
        <f aca="false">(1+Z30)/(1+Prix!$I96)-1</f>
        <v>0.0129999999999999</v>
      </c>
      <c r="H30" s="63" t="n">
        <f aca="false">(1+AA30)/(1+Prix!$I96)-1</f>
        <v>0.0127764127764127</v>
      </c>
      <c r="I30" s="63" t="n">
        <f aca="false">(1+AB30)/(1+Prix!$I96)-1</f>
        <v>0.0129999999999999</v>
      </c>
      <c r="J30" s="63" t="n">
        <f aca="false">(1+AC30)/(1+Prix!$I96)-1</f>
        <v>0.0130000000000001</v>
      </c>
      <c r="K30" s="63" t="n">
        <f aca="false">(1+AD30)/(1+Prix!$I96)-1</f>
        <v>0.0129999999999997</v>
      </c>
      <c r="L30" s="63" t="n">
        <f aca="false">(1+AE30)/(1+Prix!$I96)-1</f>
        <v>0.0127764127764127</v>
      </c>
      <c r="M30" s="63" t="n">
        <f aca="false">(1+AF30)/(1+Prix!$I96)-1</f>
        <v>0.0129999999999999</v>
      </c>
      <c r="N30" s="63" t="n">
        <f aca="false">(1+AG30)/(1+Prix!$I96)-1</f>
        <v>0.0129999999999999</v>
      </c>
      <c r="O30" s="63" t="n">
        <f aca="false">(1+AH30)/(1+Prix!$I96)-1</f>
        <v>0.0129999999999999</v>
      </c>
      <c r="P30" s="63" t="n">
        <f aca="false">(1+AI30)/(1+Prix!$I96)-1</f>
        <v>0.0129999999999999</v>
      </c>
      <c r="Q30" s="63" t="n">
        <f aca="false">(1+AJ30)/(1+Prix!$I96)-1</f>
        <v>0.0129999999999999</v>
      </c>
      <c r="R30" s="63" t="n">
        <f aca="false">(1+AK30)/(1+Prix!$I96)-1</f>
        <v>0.0129999999999997</v>
      </c>
      <c r="S30" s="63" t="n">
        <f aca="false">(1+AL30)/(1+Prix!$I96)-1</f>
        <v>0.0130000000000001</v>
      </c>
      <c r="T30" s="64" t="n">
        <f aca="false">(1+AM30)/(1+Prix!$I96)-1</f>
        <v>0.0129999999999999</v>
      </c>
      <c r="U30" s="65" t="n">
        <f aca="false">(1+AN30)/(1+Prix!$I96)-1</f>
        <v>0.0129999999999999</v>
      </c>
      <c r="V30" s="62" t="n">
        <f aca="false">(1+C30)*(1+Prix!G96)-1</f>
        <v>0.0307275</v>
      </c>
      <c r="W30" s="66" t="n">
        <v>0.0304848723909661</v>
      </c>
      <c r="X30" s="66" t="n">
        <v>0.0307275</v>
      </c>
      <c r="Y30" s="66" t="n">
        <v>0.0307275</v>
      </c>
      <c r="Z30" s="66" t="n">
        <v>0.0307275</v>
      </c>
      <c r="AA30" s="66" t="n">
        <v>0.0305</v>
      </c>
      <c r="AB30" s="66" t="n">
        <v>0.0307275</v>
      </c>
      <c r="AC30" s="66" t="n">
        <v>0.0307275000000002</v>
      </c>
      <c r="AD30" s="66" t="n">
        <v>0.0307274999999998</v>
      </c>
      <c r="AE30" s="66" t="n">
        <v>0.0305</v>
      </c>
      <c r="AF30" s="66" t="n">
        <v>0.0307275</v>
      </c>
      <c r="AG30" s="66" t="n">
        <v>0.0307275</v>
      </c>
      <c r="AH30" s="66" t="n">
        <v>0.0307275</v>
      </c>
      <c r="AI30" s="66" t="n">
        <v>0.0307275</v>
      </c>
      <c r="AJ30" s="66" t="n">
        <v>0.0307275</v>
      </c>
      <c r="AK30" s="66" t="n">
        <v>0.0307274999999998</v>
      </c>
      <c r="AL30" s="66" t="n">
        <v>0.0307275000000002</v>
      </c>
      <c r="AM30" s="66" t="n">
        <v>0.0307275</v>
      </c>
      <c r="AN30" s="67" t="n">
        <v>0.0307275</v>
      </c>
    </row>
    <row r="31" customFormat="false" ht="15" hidden="false" customHeight="false" outlineLevel="0" collapsed="false">
      <c r="B31" s="61" t="n">
        <f aca="false">B30+1</f>
        <v>2040</v>
      </c>
      <c r="C31" s="62" t="n">
        <v>0.013</v>
      </c>
      <c r="D31" s="63" t="n">
        <f aca="false">(1+W31)/(1+Prix!$I97)-1</f>
        <v>0.0127751139342331</v>
      </c>
      <c r="E31" s="63" t="n">
        <f aca="false">(1+X31)/(1+Prix!$I97)-1</f>
        <v>0.0129999999999999</v>
      </c>
      <c r="F31" s="63" t="n">
        <f aca="false">(1+Y31)/(1+Prix!$I97)-1</f>
        <v>0.0129999999999999</v>
      </c>
      <c r="G31" s="63" t="n">
        <f aca="false">(1+Z31)/(1+Prix!$I97)-1</f>
        <v>0.0129999999999999</v>
      </c>
      <c r="H31" s="63" t="n">
        <f aca="false">(1+AA31)/(1+Prix!$I97)-1</f>
        <v>0.0127764127764127</v>
      </c>
      <c r="I31" s="63" t="n">
        <f aca="false">(1+AB31)/(1+Prix!$I97)-1</f>
        <v>0.0129999999999999</v>
      </c>
      <c r="J31" s="63" t="n">
        <f aca="false">(1+AC31)/(1+Prix!$I97)-1</f>
        <v>0.0129999999999999</v>
      </c>
      <c r="K31" s="63" t="n">
        <f aca="false">(1+AD31)/(1+Prix!$I97)-1</f>
        <v>0.0129999999999999</v>
      </c>
      <c r="L31" s="63" t="n">
        <f aca="false">(1+AE31)/(1+Prix!$I97)-1</f>
        <v>0.0127764127764127</v>
      </c>
      <c r="M31" s="63" t="n">
        <f aca="false">(1+AF31)/(1+Prix!$I97)-1</f>
        <v>0.0129999999999999</v>
      </c>
      <c r="N31" s="63" t="n">
        <f aca="false">(1+AG31)/(1+Prix!$I97)-1</f>
        <v>0.0129999999999997</v>
      </c>
      <c r="O31" s="63" t="n">
        <f aca="false">(1+AH31)/(1+Prix!$I97)-1</f>
        <v>0.0129999999999999</v>
      </c>
      <c r="P31" s="63" t="n">
        <f aca="false">(1+AI31)/(1+Prix!$I97)-1</f>
        <v>0.0129999999999999</v>
      </c>
      <c r="Q31" s="63" t="n">
        <f aca="false">(1+AJ31)/(1+Prix!$I97)-1</f>
        <v>0.0129999999999997</v>
      </c>
      <c r="R31" s="63" t="n">
        <f aca="false">(1+AK31)/(1+Prix!$I97)-1</f>
        <v>0.0130000000000001</v>
      </c>
      <c r="S31" s="63" t="n">
        <f aca="false">(1+AL31)/(1+Prix!$I97)-1</f>
        <v>0.0129999999999999</v>
      </c>
      <c r="T31" s="64" t="n">
        <f aca="false">(1+AM31)/(1+Prix!$I97)-1</f>
        <v>0.0129999999999999</v>
      </c>
      <c r="U31" s="65" t="n">
        <f aca="false">(1+AN31)/(1+Prix!$I97)-1</f>
        <v>0.0129999999999999</v>
      </c>
      <c r="V31" s="62" t="n">
        <f aca="false">(1+C31)*(1+Prix!G97)-1</f>
        <v>0.0307275</v>
      </c>
      <c r="W31" s="66" t="n">
        <v>0.0304986784280823</v>
      </c>
      <c r="X31" s="66" t="n">
        <v>0.0307275</v>
      </c>
      <c r="Y31" s="66" t="n">
        <v>0.0307275</v>
      </c>
      <c r="Z31" s="66" t="n">
        <v>0.0307275</v>
      </c>
      <c r="AA31" s="66" t="n">
        <v>0.0305</v>
      </c>
      <c r="AB31" s="66" t="n">
        <v>0.0307275</v>
      </c>
      <c r="AC31" s="66" t="n">
        <v>0.0307275</v>
      </c>
      <c r="AD31" s="66" t="n">
        <v>0.0307275</v>
      </c>
      <c r="AE31" s="66" t="n">
        <v>0.0305</v>
      </c>
      <c r="AF31" s="66" t="n">
        <v>0.0307275</v>
      </c>
      <c r="AG31" s="66" t="n">
        <v>0.0307274999999998</v>
      </c>
      <c r="AH31" s="66" t="n">
        <v>0.0307275</v>
      </c>
      <c r="AI31" s="66" t="n">
        <v>0.0307275</v>
      </c>
      <c r="AJ31" s="66" t="n">
        <v>0.0307274999999998</v>
      </c>
      <c r="AK31" s="66" t="n">
        <v>0.0307275000000002</v>
      </c>
      <c r="AL31" s="66" t="n">
        <v>0.0307275</v>
      </c>
      <c r="AM31" s="66" t="n">
        <v>0.0307275</v>
      </c>
      <c r="AN31" s="67" t="n">
        <v>0.0307275</v>
      </c>
    </row>
    <row r="32" customFormat="false" ht="15" hidden="false" customHeight="false" outlineLevel="0" collapsed="false">
      <c r="B32" s="61" t="n">
        <f aca="false">B31+1</f>
        <v>2041</v>
      </c>
      <c r="C32" s="62" t="n">
        <v>0.013</v>
      </c>
      <c r="D32" s="63" t="n">
        <f aca="false">(1+W32)/(1+Prix!$I98)-1</f>
        <v>0.0127835501887064</v>
      </c>
      <c r="E32" s="63" t="n">
        <f aca="false">(1+X32)/(1+Prix!$I98)-1</f>
        <v>0.0129999999999999</v>
      </c>
      <c r="F32" s="63" t="n">
        <f aca="false">(1+Y32)/(1+Prix!$I98)-1</f>
        <v>0.0129999999999999</v>
      </c>
      <c r="G32" s="63" t="n">
        <f aca="false">(1+Z32)/(1+Prix!$I98)-1</f>
        <v>0.0129999999999999</v>
      </c>
      <c r="H32" s="63" t="n">
        <f aca="false">(1+AA32)/(1+Prix!$I98)-1</f>
        <v>0.0127764127764127</v>
      </c>
      <c r="I32" s="63" t="n">
        <f aca="false">(1+AB32)/(1+Prix!$I98)-1</f>
        <v>0.0129999999999999</v>
      </c>
      <c r="J32" s="63" t="n">
        <f aca="false">(1+AC32)/(1+Prix!$I98)-1</f>
        <v>0.0129999999999999</v>
      </c>
      <c r="K32" s="63" t="n">
        <f aca="false">(1+AD32)/(1+Prix!$I98)-1</f>
        <v>0.0129999999999997</v>
      </c>
      <c r="L32" s="63" t="n">
        <f aca="false">(1+AE32)/(1+Prix!$I98)-1</f>
        <v>0.0127764127764127</v>
      </c>
      <c r="M32" s="63" t="n">
        <f aca="false">(1+AF32)/(1+Prix!$I98)-1</f>
        <v>0.0129999999999999</v>
      </c>
      <c r="N32" s="63" t="n">
        <f aca="false">(1+AG32)/(1+Prix!$I98)-1</f>
        <v>0.0129999999999999</v>
      </c>
      <c r="O32" s="63" t="n">
        <f aca="false">(1+AH32)/(1+Prix!$I98)-1</f>
        <v>0.0129999999999999</v>
      </c>
      <c r="P32" s="63" t="n">
        <f aca="false">(1+AI32)/(1+Prix!$I98)-1</f>
        <v>0.0129999999999999</v>
      </c>
      <c r="Q32" s="63" t="n">
        <f aca="false">(1+AJ32)/(1+Prix!$I98)-1</f>
        <v>0.0129999999999999</v>
      </c>
      <c r="R32" s="63" t="n">
        <f aca="false">(1+AK32)/(1+Prix!$I98)-1</f>
        <v>0.0129999999999999</v>
      </c>
      <c r="S32" s="63" t="n">
        <f aca="false">(1+AL32)/(1+Prix!$I98)-1</f>
        <v>0.0129999999999999</v>
      </c>
      <c r="T32" s="64" t="n">
        <f aca="false">(1+AM32)/(1+Prix!$I98)-1</f>
        <v>0.0129999999999997</v>
      </c>
      <c r="U32" s="65" t="n">
        <f aca="false">(1+AN32)/(1+Prix!$I98)-1</f>
        <v>0.0130000000000001</v>
      </c>
      <c r="V32" s="62" t="n">
        <f aca="false">(1+C32)*(1+Prix!G98)-1</f>
        <v>0.0307275</v>
      </c>
      <c r="W32" s="66" t="n">
        <v>0.0305072623170088</v>
      </c>
      <c r="X32" s="66" t="n">
        <v>0.0307275</v>
      </c>
      <c r="Y32" s="66" t="n">
        <v>0.0307275</v>
      </c>
      <c r="Z32" s="66" t="n">
        <v>0.0307275</v>
      </c>
      <c r="AA32" s="66" t="n">
        <v>0.0305</v>
      </c>
      <c r="AB32" s="66" t="n">
        <v>0.0307275</v>
      </c>
      <c r="AC32" s="66" t="n">
        <v>0.0307275</v>
      </c>
      <c r="AD32" s="66" t="n">
        <v>0.0307274999999998</v>
      </c>
      <c r="AE32" s="66" t="n">
        <v>0.0305</v>
      </c>
      <c r="AF32" s="66" t="n">
        <v>0.0307275</v>
      </c>
      <c r="AG32" s="66" t="n">
        <v>0.0307275</v>
      </c>
      <c r="AH32" s="66" t="n">
        <v>0.0307275</v>
      </c>
      <c r="AI32" s="66" t="n">
        <v>0.0307275</v>
      </c>
      <c r="AJ32" s="66" t="n">
        <v>0.0307275</v>
      </c>
      <c r="AK32" s="66" t="n">
        <v>0.0307275</v>
      </c>
      <c r="AL32" s="66" t="n">
        <v>0.0307275</v>
      </c>
      <c r="AM32" s="66" t="n">
        <v>0.0307274999999998</v>
      </c>
      <c r="AN32" s="67" t="n">
        <v>0.0307275000000002</v>
      </c>
    </row>
    <row r="33" customFormat="false" ht="15" hidden="false" customHeight="false" outlineLevel="0" collapsed="false">
      <c r="B33" s="61" t="n">
        <f aca="false">B32+1</f>
        <v>2042</v>
      </c>
      <c r="C33" s="62" t="n">
        <v>0.013</v>
      </c>
      <c r="D33" s="63" t="n">
        <f aca="false">(1+W33)/(1+Prix!$I99)-1</f>
        <v>0.0128076894271674</v>
      </c>
      <c r="E33" s="63" t="n">
        <f aca="false">(1+X33)/(1+Prix!$I99)-1</f>
        <v>0.0129999999999999</v>
      </c>
      <c r="F33" s="63" t="n">
        <f aca="false">(1+Y33)/(1+Prix!$I99)-1</f>
        <v>0.0129999999999999</v>
      </c>
      <c r="G33" s="63" t="n">
        <f aca="false">(1+Z33)/(1+Prix!$I99)-1</f>
        <v>0.0129999999999999</v>
      </c>
      <c r="H33" s="63" t="n">
        <f aca="false">(1+AA33)/(1+Prix!$I99)-1</f>
        <v>0.0127764127764127</v>
      </c>
      <c r="I33" s="63" t="n">
        <f aca="false">(1+AB33)/(1+Prix!$I99)-1</f>
        <v>0.0129999999999999</v>
      </c>
      <c r="J33" s="63" t="n">
        <f aca="false">(1+AC33)/(1+Prix!$I99)-1</f>
        <v>0.0129999999999997</v>
      </c>
      <c r="K33" s="63" t="n">
        <f aca="false">(1+AD33)/(1+Prix!$I99)-1</f>
        <v>0.0129999999999997</v>
      </c>
      <c r="L33" s="63" t="n">
        <f aca="false">(1+AE33)/(1+Prix!$I99)-1</f>
        <v>0.0127764127764127</v>
      </c>
      <c r="M33" s="63" t="n">
        <f aca="false">(1+AF33)/(1+Prix!$I99)-1</f>
        <v>0.0130000000000001</v>
      </c>
      <c r="N33" s="63" t="n">
        <f aca="false">(1+AG33)/(1+Prix!$I99)-1</f>
        <v>0.0129999999999999</v>
      </c>
      <c r="O33" s="63" t="n">
        <f aca="false">(1+AH33)/(1+Prix!$I99)-1</f>
        <v>0.0129999999999999</v>
      </c>
      <c r="P33" s="63" t="n">
        <f aca="false">(1+AI33)/(1+Prix!$I99)-1</f>
        <v>0.0129999999999999</v>
      </c>
      <c r="Q33" s="63" t="n">
        <f aca="false">(1+AJ33)/(1+Prix!$I99)-1</f>
        <v>0.0129999999999999</v>
      </c>
      <c r="R33" s="63" t="n">
        <f aca="false">(1+AK33)/(1+Prix!$I99)-1</f>
        <v>0.0129999999999997</v>
      </c>
      <c r="S33" s="63" t="n">
        <f aca="false">(1+AL33)/(1+Prix!$I99)-1</f>
        <v>0.0129999999999997</v>
      </c>
      <c r="T33" s="64" t="n">
        <f aca="false">(1+AM33)/(1+Prix!$I99)-1</f>
        <v>0.0129999999999999</v>
      </c>
      <c r="U33" s="65" t="n">
        <f aca="false">(1+AN33)/(1+Prix!$I99)-1</f>
        <v>0.0129999999999997</v>
      </c>
      <c r="V33" s="62" t="n">
        <f aca="false">(1+C33)*(1+Prix!G99)-1</f>
        <v>0.0307275</v>
      </c>
      <c r="W33" s="66" t="n">
        <v>0.0305318239921428</v>
      </c>
      <c r="X33" s="66" t="n">
        <v>0.0307275</v>
      </c>
      <c r="Y33" s="66" t="n">
        <v>0.0307275</v>
      </c>
      <c r="Z33" s="66" t="n">
        <v>0.0307275</v>
      </c>
      <c r="AA33" s="66" t="n">
        <v>0.0305</v>
      </c>
      <c r="AB33" s="66" t="n">
        <v>0.0307275</v>
      </c>
      <c r="AC33" s="66" t="n">
        <v>0.0307274999999998</v>
      </c>
      <c r="AD33" s="66" t="n">
        <v>0.0307274999999998</v>
      </c>
      <c r="AE33" s="66" t="n">
        <v>0.0305</v>
      </c>
      <c r="AF33" s="66" t="n">
        <v>0.0307275000000002</v>
      </c>
      <c r="AG33" s="66" t="n">
        <v>0.0307275</v>
      </c>
      <c r="AH33" s="66" t="n">
        <v>0.0307275</v>
      </c>
      <c r="AI33" s="66" t="n">
        <v>0.0307275</v>
      </c>
      <c r="AJ33" s="66" t="n">
        <v>0.0307275</v>
      </c>
      <c r="AK33" s="66" t="n">
        <v>0.0307274999999998</v>
      </c>
      <c r="AL33" s="66" t="n">
        <v>0.0307274999999998</v>
      </c>
      <c r="AM33" s="66" t="n">
        <v>0.0307275</v>
      </c>
      <c r="AN33" s="67" t="n">
        <v>0.0307274999999998</v>
      </c>
    </row>
    <row r="34" customFormat="false" ht="15" hidden="false" customHeight="false" outlineLevel="0" collapsed="false">
      <c r="B34" s="61" t="n">
        <f aca="false">B33+1</f>
        <v>2043</v>
      </c>
      <c r="C34" s="62" t="n">
        <v>0.013</v>
      </c>
      <c r="D34" s="63" t="n">
        <f aca="false">(1+W34)/(1+Prix!$I100)-1</f>
        <v>0.0128291566428558</v>
      </c>
      <c r="E34" s="63" t="n">
        <f aca="false">(1+X34)/(1+Prix!$I100)-1</f>
        <v>0.0129999999999999</v>
      </c>
      <c r="F34" s="63" t="n">
        <f aca="false">(1+Y34)/(1+Prix!$I100)-1</f>
        <v>0.0129999999999999</v>
      </c>
      <c r="G34" s="63" t="n">
        <f aca="false">(1+Z34)/(1+Prix!$I100)-1</f>
        <v>0.0129999999999999</v>
      </c>
      <c r="H34" s="63" t="n">
        <f aca="false">(1+AA34)/(1+Prix!$I100)-1</f>
        <v>0.0127764127764129</v>
      </c>
      <c r="I34" s="63" t="n">
        <f aca="false">(1+AB34)/(1+Prix!$I100)-1</f>
        <v>0.0129999999999999</v>
      </c>
      <c r="J34" s="63" t="n">
        <f aca="false">(1+AC34)/(1+Prix!$I100)-1</f>
        <v>0.0129999999999999</v>
      </c>
      <c r="K34" s="63" t="n">
        <f aca="false">(1+AD34)/(1+Prix!$I100)-1</f>
        <v>0.0129999999999997</v>
      </c>
      <c r="L34" s="63" t="n">
        <f aca="false">(1+AE34)/(1+Prix!$I100)-1</f>
        <v>0.0127764127764127</v>
      </c>
      <c r="M34" s="63" t="n">
        <f aca="false">(1+AF34)/(1+Prix!$I100)-1</f>
        <v>0.0129999999999999</v>
      </c>
      <c r="N34" s="63" t="n">
        <f aca="false">(1+AG34)/(1+Prix!$I100)-1</f>
        <v>0.0129999999999997</v>
      </c>
      <c r="O34" s="63" t="n">
        <f aca="false">(1+AH34)/(1+Prix!$I100)-1</f>
        <v>0.0129999999999999</v>
      </c>
      <c r="P34" s="63" t="n">
        <f aca="false">(1+AI34)/(1+Prix!$I100)-1</f>
        <v>0.0129999999999999</v>
      </c>
      <c r="Q34" s="63" t="n">
        <f aca="false">(1+AJ34)/(1+Prix!$I100)-1</f>
        <v>0.0129999999999999</v>
      </c>
      <c r="R34" s="63" t="n">
        <f aca="false">(1+AK34)/(1+Prix!$I100)-1</f>
        <v>0.0129999999999999</v>
      </c>
      <c r="S34" s="63" t="n">
        <f aca="false">(1+AL34)/(1+Prix!$I100)-1</f>
        <v>0.0129999999999999</v>
      </c>
      <c r="T34" s="64" t="n">
        <f aca="false">(1+AM34)/(1+Prix!$I100)-1</f>
        <v>0.0129999999999997</v>
      </c>
      <c r="U34" s="65" t="n">
        <f aca="false">(1+AN34)/(1+Prix!$I100)-1</f>
        <v>0.0130000000000001</v>
      </c>
      <c r="V34" s="62" t="n">
        <f aca="false">(1+C34)*(1+Prix!G100)-1</f>
        <v>0.0307275</v>
      </c>
      <c r="W34" s="66" t="n">
        <v>0.0305536668841058</v>
      </c>
      <c r="X34" s="66" t="n">
        <v>0.0307275</v>
      </c>
      <c r="Y34" s="66" t="n">
        <v>0.0307275</v>
      </c>
      <c r="Z34" s="66" t="n">
        <v>0.0307275</v>
      </c>
      <c r="AA34" s="66" t="n">
        <v>0.0305000000000002</v>
      </c>
      <c r="AB34" s="66" t="n">
        <v>0.0307275</v>
      </c>
      <c r="AC34" s="66" t="n">
        <v>0.0307275</v>
      </c>
      <c r="AD34" s="66" t="n">
        <v>0.0307274999999998</v>
      </c>
      <c r="AE34" s="66" t="n">
        <v>0.0305</v>
      </c>
      <c r="AF34" s="66" t="n">
        <v>0.0307275</v>
      </c>
      <c r="AG34" s="66" t="n">
        <v>0.0307274999999998</v>
      </c>
      <c r="AH34" s="66" t="n">
        <v>0.0307275</v>
      </c>
      <c r="AI34" s="66" t="n">
        <v>0.0307275</v>
      </c>
      <c r="AJ34" s="66" t="n">
        <v>0.0307275</v>
      </c>
      <c r="AK34" s="66" t="n">
        <v>0.0307275</v>
      </c>
      <c r="AL34" s="66" t="n">
        <v>0.0307275</v>
      </c>
      <c r="AM34" s="66" t="n">
        <v>0.0307274999999998</v>
      </c>
      <c r="AN34" s="67" t="n">
        <v>0.0307275000000002</v>
      </c>
    </row>
    <row r="35" customFormat="false" ht="15" hidden="false" customHeight="false" outlineLevel="0" collapsed="false">
      <c r="B35" s="61" t="n">
        <f aca="false">B34+1</f>
        <v>2044</v>
      </c>
      <c r="C35" s="62" t="n">
        <v>0.013</v>
      </c>
      <c r="D35" s="63" t="n">
        <f aca="false">(1+W35)/(1+Prix!$I101)-1</f>
        <v>0.0128465492844854</v>
      </c>
      <c r="E35" s="63" t="n">
        <f aca="false">(1+X35)/(1+Prix!$I101)-1</f>
        <v>0.0129999999999999</v>
      </c>
      <c r="F35" s="63" t="n">
        <f aca="false">(1+Y35)/(1+Prix!$I101)-1</f>
        <v>0.0130000000000001</v>
      </c>
      <c r="G35" s="63" t="n">
        <f aca="false">(1+Z35)/(1+Prix!$I101)-1</f>
        <v>0.0129999999999999</v>
      </c>
      <c r="H35" s="63" t="n">
        <f aca="false">(1+AA35)/(1+Prix!$I101)-1</f>
        <v>0.0127764127764127</v>
      </c>
      <c r="I35" s="63" t="n">
        <f aca="false">(1+AB35)/(1+Prix!$I101)-1</f>
        <v>0.0129999999999999</v>
      </c>
      <c r="J35" s="63" t="n">
        <f aca="false">(1+AC35)/(1+Prix!$I101)-1</f>
        <v>0.0129999999999999</v>
      </c>
      <c r="K35" s="63" t="n">
        <f aca="false">(1+AD35)/(1+Prix!$I101)-1</f>
        <v>0.0129999999999999</v>
      </c>
      <c r="L35" s="63" t="n">
        <f aca="false">(1+AE35)/(1+Prix!$I101)-1</f>
        <v>0.0127764127764127</v>
      </c>
      <c r="M35" s="63" t="n">
        <f aca="false">(1+AF35)/(1+Prix!$I101)-1</f>
        <v>0.0129999999999999</v>
      </c>
      <c r="N35" s="63" t="n">
        <f aca="false">(1+AG35)/(1+Prix!$I101)-1</f>
        <v>0.0129999999999999</v>
      </c>
      <c r="O35" s="63" t="n">
        <f aca="false">(1+AH35)/(1+Prix!$I101)-1</f>
        <v>0.0129999999999999</v>
      </c>
      <c r="P35" s="63" t="n">
        <f aca="false">(1+AI35)/(1+Prix!$I101)-1</f>
        <v>0.0129999999999999</v>
      </c>
      <c r="Q35" s="63" t="n">
        <f aca="false">(1+AJ35)/(1+Prix!$I101)-1</f>
        <v>0.0129999999999999</v>
      </c>
      <c r="R35" s="63" t="n">
        <f aca="false">(1+AK35)/(1+Prix!$I101)-1</f>
        <v>0.0129999999999997</v>
      </c>
      <c r="S35" s="63" t="n">
        <f aca="false">(1+AL35)/(1+Prix!$I101)-1</f>
        <v>0.0130000000000001</v>
      </c>
      <c r="T35" s="64" t="n">
        <f aca="false">(1+AM35)/(1+Prix!$I101)-1</f>
        <v>0.0129999999999997</v>
      </c>
      <c r="U35" s="65" t="n">
        <f aca="false">(1+AN35)/(1+Prix!$I101)-1</f>
        <v>0.0129999999999997</v>
      </c>
      <c r="V35" s="62" t="n">
        <f aca="false">(1+C35)*(1+Prix!G101)-1</f>
        <v>0.0307275</v>
      </c>
      <c r="W35" s="66" t="n">
        <v>0.030571363896964</v>
      </c>
      <c r="X35" s="66" t="n">
        <v>0.0307275</v>
      </c>
      <c r="Y35" s="66" t="n">
        <v>0.0307275000000002</v>
      </c>
      <c r="Z35" s="66" t="n">
        <v>0.0307275</v>
      </c>
      <c r="AA35" s="66" t="n">
        <v>0.0305</v>
      </c>
      <c r="AB35" s="66" t="n">
        <v>0.0307275</v>
      </c>
      <c r="AC35" s="66" t="n">
        <v>0.0307275</v>
      </c>
      <c r="AD35" s="66" t="n">
        <v>0.0307275</v>
      </c>
      <c r="AE35" s="66" t="n">
        <v>0.0305</v>
      </c>
      <c r="AF35" s="66" t="n">
        <v>0.0307275</v>
      </c>
      <c r="AG35" s="66" t="n">
        <v>0.0307275</v>
      </c>
      <c r="AH35" s="66" t="n">
        <v>0.0307275</v>
      </c>
      <c r="AI35" s="66" t="n">
        <v>0.0307275</v>
      </c>
      <c r="AJ35" s="66" t="n">
        <v>0.0307275</v>
      </c>
      <c r="AK35" s="66" t="n">
        <v>0.0307274999999998</v>
      </c>
      <c r="AL35" s="66" t="n">
        <v>0.0307275000000002</v>
      </c>
      <c r="AM35" s="66" t="n">
        <v>0.0307274999999998</v>
      </c>
      <c r="AN35" s="67" t="n">
        <v>0.0307274999999998</v>
      </c>
    </row>
    <row r="36" customFormat="false" ht="15" hidden="false" customHeight="false" outlineLevel="0" collapsed="false">
      <c r="B36" s="61" t="n">
        <f aca="false">B35+1</f>
        <v>2045</v>
      </c>
      <c r="C36" s="62" t="n">
        <v>0.013</v>
      </c>
      <c r="D36" s="63" t="n">
        <f aca="false">(1+W36)/(1+Prix!$I102)-1</f>
        <v>0.0128694653073422</v>
      </c>
      <c r="E36" s="63" t="n">
        <f aca="false">(1+X36)/(1+Prix!$I102)-1</f>
        <v>0.0129999999999999</v>
      </c>
      <c r="F36" s="63" t="n">
        <f aca="false">(1+Y36)/(1+Prix!$I102)-1</f>
        <v>0.0129999999999999</v>
      </c>
      <c r="G36" s="63" t="n">
        <f aca="false">(1+Z36)/(1+Prix!$I102)-1</f>
        <v>0.0129999999999999</v>
      </c>
      <c r="H36" s="63" t="n">
        <f aca="false">(1+AA36)/(1+Prix!$I102)-1</f>
        <v>0.0127764127764127</v>
      </c>
      <c r="I36" s="63" t="n">
        <f aca="false">(1+AB36)/(1+Prix!$I102)-1</f>
        <v>0.0129999999999999</v>
      </c>
      <c r="J36" s="63" t="n">
        <f aca="false">(1+AC36)/(1+Prix!$I102)-1</f>
        <v>0.0129999999999999</v>
      </c>
      <c r="K36" s="63" t="n">
        <f aca="false">(1+AD36)/(1+Prix!$I102)-1</f>
        <v>0.0129999999999997</v>
      </c>
      <c r="L36" s="63" t="n">
        <f aca="false">(1+AE36)/(1+Prix!$I102)-1</f>
        <v>0.0127764127764129</v>
      </c>
      <c r="M36" s="63" t="n">
        <f aca="false">(1+AF36)/(1+Prix!$I102)-1</f>
        <v>0.0129999999999999</v>
      </c>
      <c r="N36" s="63" t="n">
        <f aca="false">(1+AG36)/(1+Prix!$I102)-1</f>
        <v>0.0130000000000001</v>
      </c>
      <c r="O36" s="63" t="n">
        <f aca="false">(1+AH36)/(1+Prix!$I102)-1</f>
        <v>0.0129999999999999</v>
      </c>
      <c r="P36" s="63" t="n">
        <f aca="false">(1+AI36)/(1+Prix!$I102)-1</f>
        <v>0.0129999999999999</v>
      </c>
      <c r="Q36" s="63" t="n">
        <f aca="false">(1+AJ36)/(1+Prix!$I102)-1</f>
        <v>0.0129999999999999</v>
      </c>
      <c r="R36" s="63" t="n">
        <f aca="false">(1+AK36)/(1+Prix!$I102)-1</f>
        <v>0.0129999999999999</v>
      </c>
      <c r="S36" s="63" t="n">
        <f aca="false">(1+AL36)/(1+Prix!$I102)-1</f>
        <v>0.0129999999999999</v>
      </c>
      <c r="T36" s="64" t="n">
        <f aca="false">(1+AM36)/(1+Prix!$I102)-1</f>
        <v>0.0129999999999999</v>
      </c>
      <c r="U36" s="65" t="n">
        <f aca="false">(1+AN36)/(1+Prix!$I102)-1</f>
        <v>0.0129999999999999</v>
      </c>
      <c r="V36" s="62" t="n">
        <f aca="false">(1+C36)*(1+Prix!G102)-1</f>
        <v>0.0307275</v>
      </c>
      <c r="W36" s="66" t="n">
        <v>0.0305946809502209</v>
      </c>
      <c r="X36" s="66" t="n">
        <v>0.0307275</v>
      </c>
      <c r="Y36" s="66" t="n">
        <v>0.0307275</v>
      </c>
      <c r="Z36" s="66" t="n">
        <v>0.0307275</v>
      </c>
      <c r="AA36" s="66" t="n">
        <v>0.0305</v>
      </c>
      <c r="AB36" s="66" t="n">
        <v>0.0307275</v>
      </c>
      <c r="AC36" s="66" t="n">
        <v>0.0307275</v>
      </c>
      <c r="AD36" s="66" t="n">
        <v>0.0307274999999998</v>
      </c>
      <c r="AE36" s="66" t="n">
        <v>0.0305000000000002</v>
      </c>
      <c r="AF36" s="66" t="n">
        <v>0.0307275</v>
      </c>
      <c r="AG36" s="66" t="n">
        <v>0.0307275000000002</v>
      </c>
      <c r="AH36" s="66" t="n">
        <v>0.0307275</v>
      </c>
      <c r="AI36" s="66" t="n">
        <v>0.0307275</v>
      </c>
      <c r="AJ36" s="66" t="n">
        <v>0.0307275</v>
      </c>
      <c r="AK36" s="66" t="n">
        <v>0.0307275</v>
      </c>
      <c r="AL36" s="66" t="n">
        <v>0.0307275</v>
      </c>
      <c r="AM36" s="66" t="n">
        <v>0.0307275</v>
      </c>
      <c r="AN36" s="67" t="n">
        <v>0.0307275</v>
      </c>
    </row>
    <row r="37" customFormat="false" ht="15" hidden="false" customHeight="false" outlineLevel="0" collapsed="false">
      <c r="B37" s="61" t="n">
        <f aca="false">B36+1</f>
        <v>2046</v>
      </c>
      <c r="C37" s="62" t="n">
        <v>0.013</v>
      </c>
      <c r="D37" s="63" t="n">
        <f aca="false">(1+W37)/(1+Prix!$I103)-1</f>
        <v>0.0128908840059514</v>
      </c>
      <c r="E37" s="63" t="n">
        <f aca="false">(1+X37)/(1+Prix!$I103)-1</f>
        <v>0.0129999999999999</v>
      </c>
      <c r="F37" s="63" t="n">
        <f aca="false">(1+Y37)/(1+Prix!$I103)-1</f>
        <v>0.0129999999999999</v>
      </c>
      <c r="G37" s="63" t="n">
        <f aca="false">(1+Z37)/(1+Prix!$I103)-1</f>
        <v>0.0129999999999999</v>
      </c>
      <c r="H37" s="63" t="n">
        <f aca="false">(1+AA37)/(1+Prix!$I103)-1</f>
        <v>0.0127764127764127</v>
      </c>
      <c r="I37" s="63" t="n">
        <f aca="false">(1+AB37)/(1+Prix!$I103)-1</f>
        <v>0.0129999999999999</v>
      </c>
      <c r="J37" s="63" t="n">
        <f aca="false">(1+AC37)/(1+Prix!$I103)-1</f>
        <v>0.0129999999999997</v>
      </c>
      <c r="K37" s="63" t="n">
        <f aca="false">(1+AD37)/(1+Prix!$I103)-1</f>
        <v>0.0129999999999999</v>
      </c>
      <c r="L37" s="63" t="n">
        <f aca="false">(1+AE37)/(1+Prix!$I103)-1</f>
        <v>0.0127764127764127</v>
      </c>
      <c r="M37" s="63" t="n">
        <f aca="false">(1+AF37)/(1+Prix!$I103)-1</f>
        <v>0.0129999999999999</v>
      </c>
      <c r="N37" s="63" t="n">
        <f aca="false">(1+AG37)/(1+Prix!$I103)-1</f>
        <v>0.0129999999999999</v>
      </c>
      <c r="O37" s="63" t="n">
        <f aca="false">(1+AH37)/(1+Prix!$I103)-1</f>
        <v>0.0129999999999999</v>
      </c>
      <c r="P37" s="63" t="n">
        <f aca="false">(1+AI37)/(1+Prix!$I103)-1</f>
        <v>0.0129999999999999</v>
      </c>
      <c r="Q37" s="63" t="n">
        <f aca="false">(1+AJ37)/(1+Prix!$I103)-1</f>
        <v>0.0129999999999999</v>
      </c>
      <c r="R37" s="63" t="n">
        <f aca="false">(1+AK37)/(1+Prix!$I103)-1</f>
        <v>0.0129999999999999</v>
      </c>
      <c r="S37" s="63" t="n">
        <f aca="false">(1+AL37)/(1+Prix!$I103)-1</f>
        <v>0.0129999999999997</v>
      </c>
      <c r="T37" s="64" t="n">
        <f aca="false">(1+AM37)/(1+Prix!$I103)-1</f>
        <v>0.0129999999999999</v>
      </c>
      <c r="U37" s="65" t="n">
        <f aca="false">(1+AN37)/(1+Prix!$I103)-1</f>
        <v>0.0129999999999999</v>
      </c>
      <c r="V37" s="62" t="n">
        <f aca="false">(1+C37)*(1+Prix!G103)-1</f>
        <v>0.0307275</v>
      </c>
      <c r="W37" s="66" t="n">
        <v>0.0306164744760555</v>
      </c>
      <c r="X37" s="66" t="n">
        <v>0.0307275</v>
      </c>
      <c r="Y37" s="66" t="n">
        <v>0.0307275</v>
      </c>
      <c r="Z37" s="66" t="n">
        <v>0.0307275</v>
      </c>
      <c r="AA37" s="66" t="n">
        <v>0.0305</v>
      </c>
      <c r="AB37" s="66" t="n">
        <v>0.0307275</v>
      </c>
      <c r="AC37" s="66" t="n">
        <v>0.0307274999999998</v>
      </c>
      <c r="AD37" s="66" t="n">
        <v>0.0307275</v>
      </c>
      <c r="AE37" s="66" t="n">
        <v>0.0305</v>
      </c>
      <c r="AF37" s="66" t="n">
        <v>0.0307275</v>
      </c>
      <c r="AG37" s="66" t="n">
        <v>0.0307275</v>
      </c>
      <c r="AH37" s="66" t="n">
        <v>0.0307275</v>
      </c>
      <c r="AI37" s="66" t="n">
        <v>0.0307275</v>
      </c>
      <c r="AJ37" s="66" t="n">
        <v>0.0307275</v>
      </c>
      <c r="AK37" s="66" t="n">
        <v>0.0307275</v>
      </c>
      <c r="AL37" s="66" t="n">
        <v>0.0307274999999998</v>
      </c>
      <c r="AM37" s="66" t="n">
        <v>0.0307275</v>
      </c>
      <c r="AN37" s="67" t="n">
        <v>0.0307275</v>
      </c>
    </row>
    <row r="38" customFormat="false" ht="15" hidden="false" customHeight="false" outlineLevel="0" collapsed="false">
      <c r="B38" s="61" t="n">
        <f aca="false">B37+1</f>
        <v>2047</v>
      </c>
      <c r="C38" s="62" t="n">
        <v>0.013</v>
      </c>
      <c r="D38" s="63" t="n">
        <f aca="false">(1+W38)/(1+Prix!$I104)-1</f>
        <v>0.0129049075796825</v>
      </c>
      <c r="E38" s="63" t="n">
        <f aca="false">(1+X38)/(1+Prix!$I104)-1</f>
        <v>0.0129999999999999</v>
      </c>
      <c r="F38" s="63" t="n">
        <f aca="false">(1+Y38)/(1+Prix!$I104)-1</f>
        <v>0.0129999999999999</v>
      </c>
      <c r="G38" s="63" t="n">
        <f aca="false">(1+Z38)/(1+Prix!$I104)-1</f>
        <v>0.0129999999999999</v>
      </c>
      <c r="H38" s="63" t="n">
        <f aca="false">(1+AA38)/(1+Prix!$I104)-1</f>
        <v>0.0127764127764125</v>
      </c>
      <c r="I38" s="63" t="n">
        <f aca="false">(1+AB38)/(1+Prix!$I104)-1</f>
        <v>0.0129999999999999</v>
      </c>
      <c r="J38" s="63" t="n">
        <f aca="false">(1+AC38)/(1+Prix!$I104)-1</f>
        <v>0.0129999999999999</v>
      </c>
      <c r="K38" s="63" t="n">
        <f aca="false">(1+AD38)/(1+Prix!$I104)-1</f>
        <v>0.0129999999999999</v>
      </c>
      <c r="L38" s="63" t="n">
        <f aca="false">(1+AE38)/(1+Prix!$I104)-1</f>
        <v>0.0127764127764127</v>
      </c>
      <c r="M38" s="63" t="n">
        <f aca="false">(1+AF38)/(1+Prix!$I104)-1</f>
        <v>0.0129999999999999</v>
      </c>
      <c r="N38" s="63" t="n">
        <f aca="false">(1+AG38)/(1+Prix!$I104)-1</f>
        <v>0.0129999999999999</v>
      </c>
      <c r="O38" s="63" t="n">
        <f aca="false">(1+AH38)/(1+Prix!$I104)-1</f>
        <v>0.0129999999999999</v>
      </c>
      <c r="P38" s="63" t="n">
        <f aca="false">(1+AI38)/(1+Prix!$I104)-1</f>
        <v>0.0129999999999999</v>
      </c>
      <c r="Q38" s="63" t="n">
        <f aca="false">(1+AJ38)/(1+Prix!$I104)-1</f>
        <v>0.0129999999999999</v>
      </c>
      <c r="R38" s="63" t="n">
        <f aca="false">(1+AK38)/(1+Prix!$I104)-1</f>
        <v>0.0129999999999997</v>
      </c>
      <c r="S38" s="63" t="n">
        <f aca="false">(1+AL38)/(1+Prix!$I104)-1</f>
        <v>0.0129999999999999</v>
      </c>
      <c r="T38" s="64" t="n">
        <f aca="false">(1+AM38)/(1+Prix!$I104)-1</f>
        <v>0.0129999999999999</v>
      </c>
      <c r="U38" s="65" t="n">
        <f aca="false">(1+AN38)/(1+Prix!$I104)-1</f>
        <v>0.0129999999999999</v>
      </c>
      <c r="V38" s="62" t="n">
        <f aca="false">(1+C38)*(1+Prix!G104)-1</f>
        <v>0.0307275</v>
      </c>
      <c r="W38" s="66" t="n">
        <v>0.030630743462327</v>
      </c>
      <c r="X38" s="66" t="n">
        <v>0.0307275</v>
      </c>
      <c r="Y38" s="66" t="n">
        <v>0.0307275</v>
      </c>
      <c r="Z38" s="66" t="n">
        <v>0.0307275</v>
      </c>
      <c r="AA38" s="66" t="n">
        <v>0.0304999999999997</v>
      </c>
      <c r="AB38" s="66" t="n">
        <v>0.0307275</v>
      </c>
      <c r="AC38" s="66" t="n">
        <v>0.0307275</v>
      </c>
      <c r="AD38" s="66" t="n">
        <v>0.0307275</v>
      </c>
      <c r="AE38" s="66" t="n">
        <v>0.0305</v>
      </c>
      <c r="AF38" s="66" t="n">
        <v>0.0307275</v>
      </c>
      <c r="AG38" s="66" t="n">
        <v>0.0307275</v>
      </c>
      <c r="AH38" s="66" t="n">
        <v>0.0307275</v>
      </c>
      <c r="AI38" s="66" t="n">
        <v>0.0307275</v>
      </c>
      <c r="AJ38" s="66" t="n">
        <v>0.0307275</v>
      </c>
      <c r="AK38" s="66" t="n">
        <v>0.0307274999999998</v>
      </c>
      <c r="AL38" s="66" t="n">
        <v>0.0307275</v>
      </c>
      <c r="AM38" s="66" t="n">
        <v>0.0307275</v>
      </c>
      <c r="AN38" s="67" t="n">
        <v>0.0307275</v>
      </c>
    </row>
    <row r="39" customFormat="false" ht="15" hidden="false" customHeight="false" outlineLevel="0" collapsed="false">
      <c r="B39" s="61" t="n">
        <f aca="false">B38+1</f>
        <v>2048</v>
      </c>
      <c r="C39" s="62" t="n">
        <v>0.013</v>
      </c>
      <c r="D39" s="63" t="n">
        <f aca="false">(1+W39)/(1+Prix!$I105)-1</f>
        <v>0.0129189227344728</v>
      </c>
      <c r="E39" s="63" t="n">
        <f aca="false">(1+X39)/(1+Prix!$I105)-1</f>
        <v>0.0129999999999999</v>
      </c>
      <c r="F39" s="63" t="n">
        <f aca="false">(1+Y39)/(1+Prix!$I105)-1</f>
        <v>0.0129999999999999</v>
      </c>
      <c r="G39" s="63" t="n">
        <f aca="false">(1+Z39)/(1+Prix!$I105)-1</f>
        <v>0.0129999999999999</v>
      </c>
      <c r="H39" s="63" t="n">
        <f aca="false">(1+AA39)/(1+Prix!$I105)-1</f>
        <v>0.0127764127764129</v>
      </c>
      <c r="I39" s="63" t="n">
        <f aca="false">(1+AB39)/(1+Prix!$I105)-1</f>
        <v>0.0129999999999999</v>
      </c>
      <c r="J39" s="63" t="n">
        <f aca="false">(1+AC39)/(1+Prix!$I105)-1</f>
        <v>0.0130000000000001</v>
      </c>
      <c r="K39" s="63" t="n">
        <f aca="false">(1+AD39)/(1+Prix!$I105)-1</f>
        <v>0.0129999999999997</v>
      </c>
      <c r="L39" s="63" t="n">
        <f aca="false">(1+AE39)/(1+Prix!$I105)-1</f>
        <v>0.0127764127764127</v>
      </c>
      <c r="M39" s="63" t="n">
        <f aca="false">(1+AF39)/(1+Prix!$I105)-1</f>
        <v>0.0129999999999999</v>
      </c>
      <c r="N39" s="63" t="n">
        <f aca="false">(1+AG39)/(1+Prix!$I105)-1</f>
        <v>0.0129999999999999</v>
      </c>
      <c r="O39" s="63" t="n">
        <f aca="false">(1+AH39)/(1+Prix!$I105)-1</f>
        <v>0.0129999999999999</v>
      </c>
      <c r="P39" s="63" t="n">
        <f aca="false">(1+AI39)/(1+Prix!$I105)-1</f>
        <v>0.0129999999999999</v>
      </c>
      <c r="Q39" s="63" t="n">
        <f aca="false">(1+AJ39)/(1+Prix!$I105)-1</f>
        <v>0.0129999999999997</v>
      </c>
      <c r="R39" s="63" t="n">
        <f aca="false">(1+AK39)/(1+Prix!$I105)-1</f>
        <v>0.0129999999999999</v>
      </c>
      <c r="S39" s="63" t="n">
        <f aca="false">(1+AL39)/(1+Prix!$I105)-1</f>
        <v>0.0129999999999999</v>
      </c>
      <c r="T39" s="64" t="n">
        <f aca="false">(1+AM39)/(1+Prix!$I105)-1</f>
        <v>0.0129999999999999</v>
      </c>
      <c r="U39" s="65" t="n">
        <f aca="false">(1+AN39)/(1+Prix!$I105)-1</f>
        <v>0.0129999999999999</v>
      </c>
      <c r="V39" s="62" t="n">
        <f aca="false">(1+C39)*(1+Prix!G105)-1</f>
        <v>0.0307275</v>
      </c>
      <c r="W39" s="66" t="n">
        <v>0.030645003882326</v>
      </c>
      <c r="X39" s="66" t="n">
        <v>0.0307275</v>
      </c>
      <c r="Y39" s="66" t="n">
        <v>0.0307275</v>
      </c>
      <c r="Z39" s="66" t="n">
        <v>0.0307275</v>
      </c>
      <c r="AA39" s="66" t="n">
        <v>0.0305000000000002</v>
      </c>
      <c r="AB39" s="66" t="n">
        <v>0.0307275</v>
      </c>
      <c r="AC39" s="66" t="n">
        <v>0.0307275000000002</v>
      </c>
      <c r="AD39" s="66" t="n">
        <v>0.0307274999999998</v>
      </c>
      <c r="AE39" s="66" t="n">
        <v>0.0305</v>
      </c>
      <c r="AF39" s="66" t="n">
        <v>0.0307275</v>
      </c>
      <c r="AG39" s="66" t="n">
        <v>0.0307275</v>
      </c>
      <c r="AH39" s="66" t="n">
        <v>0.0307275</v>
      </c>
      <c r="AI39" s="66" t="n">
        <v>0.0307275</v>
      </c>
      <c r="AJ39" s="66" t="n">
        <v>0.0307274999999998</v>
      </c>
      <c r="AK39" s="66" t="n">
        <v>0.0307275</v>
      </c>
      <c r="AL39" s="66" t="n">
        <v>0.0307275</v>
      </c>
      <c r="AM39" s="66" t="n">
        <v>0.0307275</v>
      </c>
      <c r="AN39" s="67" t="n">
        <v>0.0307275</v>
      </c>
    </row>
    <row r="40" customFormat="false" ht="15" hidden="false" customHeight="false" outlineLevel="0" collapsed="false">
      <c r="B40" s="61" t="n">
        <f aca="false">B39+1</f>
        <v>2049</v>
      </c>
      <c r="C40" s="62" t="n">
        <v>0.013</v>
      </c>
      <c r="D40" s="63" t="n">
        <f aca="false">(1+W40)/(1+Prix!$I106)-1</f>
        <v>0.0129301368087478</v>
      </c>
      <c r="E40" s="63" t="n">
        <f aca="false">(1+X40)/(1+Prix!$I106)-1</f>
        <v>0.0129999999999999</v>
      </c>
      <c r="F40" s="63" t="n">
        <f aca="false">(1+Y40)/(1+Prix!$I106)-1</f>
        <v>0.0129999999999999</v>
      </c>
      <c r="G40" s="63" t="n">
        <f aca="false">(1+Z40)/(1+Prix!$I106)-1</f>
        <v>0.0129999999999999</v>
      </c>
      <c r="H40" s="63" t="n">
        <f aca="false">(1+AA40)/(1+Prix!$I106)-1</f>
        <v>0.0127764127764127</v>
      </c>
      <c r="I40" s="63" t="n">
        <f aca="false">(1+AB40)/(1+Prix!$I106)-1</f>
        <v>0.0129999999999999</v>
      </c>
      <c r="J40" s="63" t="n">
        <f aca="false">(1+AC40)/(1+Prix!$I106)-1</f>
        <v>0.0129999999999999</v>
      </c>
      <c r="K40" s="63" t="n">
        <f aca="false">(1+AD40)/(1+Prix!$I106)-1</f>
        <v>0.0129999999999997</v>
      </c>
      <c r="L40" s="63" t="n">
        <f aca="false">(1+AE40)/(1+Prix!$I106)-1</f>
        <v>0.0127764127764129</v>
      </c>
      <c r="M40" s="63" t="n">
        <f aca="false">(1+AF40)/(1+Prix!$I106)-1</f>
        <v>0.0129999999999997</v>
      </c>
      <c r="N40" s="63" t="n">
        <f aca="false">(1+AG40)/(1+Prix!$I106)-1</f>
        <v>0.0129999999999999</v>
      </c>
      <c r="O40" s="63" t="n">
        <f aca="false">(1+AH40)/(1+Prix!$I106)-1</f>
        <v>0.0129999999999999</v>
      </c>
      <c r="P40" s="63" t="n">
        <f aca="false">(1+AI40)/(1+Prix!$I106)-1</f>
        <v>0.0129999999999999</v>
      </c>
      <c r="Q40" s="63" t="n">
        <f aca="false">(1+AJ40)/(1+Prix!$I106)-1</f>
        <v>0.0130000000000001</v>
      </c>
      <c r="R40" s="63" t="n">
        <f aca="false">(1+AK40)/(1+Prix!$I106)-1</f>
        <v>0.0129999999999999</v>
      </c>
      <c r="S40" s="63" t="n">
        <f aca="false">(1+AL40)/(1+Prix!$I106)-1</f>
        <v>0.0129999999999999</v>
      </c>
      <c r="T40" s="64" t="n">
        <f aca="false">(1+AM40)/(1+Prix!$I106)-1</f>
        <v>0.0129999999999999</v>
      </c>
      <c r="U40" s="65" t="n">
        <f aca="false">(1+AN40)/(1+Prix!$I106)-1</f>
        <v>0.0129999999999997</v>
      </c>
      <c r="V40" s="62" t="n">
        <f aca="false">(1+C40)*(1+Prix!G106)-1</f>
        <v>0.0307275</v>
      </c>
      <c r="W40" s="66" t="n">
        <v>0.0306564142029009</v>
      </c>
      <c r="X40" s="66" t="n">
        <v>0.0307275</v>
      </c>
      <c r="Y40" s="66" t="n">
        <v>0.0307275</v>
      </c>
      <c r="Z40" s="66" t="n">
        <v>0.0307275</v>
      </c>
      <c r="AA40" s="66" t="n">
        <v>0.0305</v>
      </c>
      <c r="AB40" s="66" t="n">
        <v>0.0307275</v>
      </c>
      <c r="AC40" s="66" t="n">
        <v>0.0307275</v>
      </c>
      <c r="AD40" s="66" t="n">
        <v>0.0307274999999998</v>
      </c>
      <c r="AE40" s="66" t="n">
        <v>0.0305000000000002</v>
      </c>
      <c r="AF40" s="66" t="n">
        <v>0.0307274999999998</v>
      </c>
      <c r="AG40" s="66" t="n">
        <v>0.0307275</v>
      </c>
      <c r="AH40" s="66" t="n">
        <v>0.0307275</v>
      </c>
      <c r="AI40" s="66" t="n">
        <v>0.0307275</v>
      </c>
      <c r="AJ40" s="66" t="n">
        <v>0.0307275000000002</v>
      </c>
      <c r="AK40" s="66" t="n">
        <v>0.0307275</v>
      </c>
      <c r="AL40" s="66" t="n">
        <v>0.0307275</v>
      </c>
      <c r="AM40" s="66" t="n">
        <v>0.0307275</v>
      </c>
      <c r="AN40" s="67" t="n">
        <v>0.0307274999999998</v>
      </c>
    </row>
    <row r="41" customFormat="false" ht="15" hidden="false" customHeight="false" outlineLevel="0" collapsed="false">
      <c r="B41" s="61" t="n">
        <f aca="false">B40+1</f>
        <v>2050</v>
      </c>
      <c r="C41" s="62" t="n">
        <v>0.013</v>
      </c>
      <c r="D41" s="63" t="n">
        <f aca="false">(1+W41)/(1+Prix!$I107)-1</f>
        <v>0.012941801816468</v>
      </c>
      <c r="E41" s="63" t="n">
        <f aca="false">(1+X41)/(1+Prix!$I107)-1</f>
        <v>0.0129999999999999</v>
      </c>
      <c r="F41" s="63" t="n">
        <f aca="false">(1+Y41)/(1+Prix!$I107)-1</f>
        <v>0.0129999999999999</v>
      </c>
      <c r="G41" s="63" t="n">
        <f aca="false">(1+Z41)/(1+Prix!$I107)-1</f>
        <v>0.0129999999999999</v>
      </c>
      <c r="H41" s="63" t="n">
        <f aca="false">(1+AA41)/(1+Prix!$I107)-1</f>
        <v>0.0127764127764127</v>
      </c>
      <c r="I41" s="63" t="n">
        <f aca="false">(1+AB41)/(1+Prix!$I107)-1</f>
        <v>0.0129999999999999</v>
      </c>
      <c r="J41" s="63" t="n">
        <f aca="false">(1+AC41)/(1+Prix!$I107)-1</f>
        <v>0.0129999999999999</v>
      </c>
      <c r="K41" s="63" t="n">
        <f aca="false">(1+AD41)/(1+Prix!$I107)-1</f>
        <v>0.0129999999999997</v>
      </c>
      <c r="L41" s="63" t="n">
        <f aca="false">(1+AE41)/(1+Prix!$I107)-1</f>
        <v>0.0127764127764127</v>
      </c>
      <c r="M41" s="63" t="n">
        <f aca="false">(1+AF41)/(1+Prix!$I107)-1</f>
        <v>0.0129999999999999</v>
      </c>
      <c r="N41" s="63" t="n">
        <f aca="false">(1+AG41)/(1+Prix!$I107)-1</f>
        <v>0.0129999999999999</v>
      </c>
      <c r="O41" s="63" t="n">
        <f aca="false">(1+AH41)/(1+Prix!$I107)-1</f>
        <v>0.0129999999999999</v>
      </c>
      <c r="P41" s="63" t="n">
        <f aca="false">(1+AI41)/(1+Prix!$I107)-1</f>
        <v>0.0129999999999999</v>
      </c>
      <c r="Q41" s="63" t="n">
        <f aca="false">(1+AJ41)/(1+Prix!$I107)-1</f>
        <v>0.0129999999999997</v>
      </c>
      <c r="R41" s="63" t="n">
        <f aca="false">(1+AK41)/(1+Prix!$I107)-1</f>
        <v>0.0129999999999999</v>
      </c>
      <c r="S41" s="63" t="n">
        <f aca="false">(1+AL41)/(1+Prix!$I107)-1</f>
        <v>0.0129999999999997</v>
      </c>
      <c r="T41" s="64" t="n">
        <f aca="false">(1+AM41)/(1+Prix!$I107)-1</f>
        <v>0.0129999999999999</v>
      </c>
      <c r="U41" s="65" t="n">
        <f aca="false">(1+AN41)/(1+Prix!$I107)-1</f>
        <v>0.0129999999999999</v>
      </c>
      <c r="V41" s="62" t="n">
        <f aca="false">(1+C41)*(1+Prix!G107)-1</f>
        <v>0.0307275</v>
      </c>
      <c r="W41" s="66" t="n">
        <v>0.0306682833482563</v>
      </c>
      <c r="X41" s="66" t="n">
        <v>0.0307275</v>
      </c>
      <c r="Y41" s="66" t="n">
        <v>0.0307275</v>
      </c>
      <c r="Z41" s="66" t="n">
        <v>0.0307275</v>
      </c>
      <c r="AA41" s="66" t="n">
        <v>0.0305</v>
      </c>
      <c r="AB41" s="66" t="n">
        <v>0.0307275</v>
      </c>
      <c r="AC41" s="66" t="n">
        <v>0.0307275</v>
      </c>
      <c r="AD41" s="66" t="n">
        <v>0.0307274999999998</v>
      </c>
      <c r="AE41" s="66" t="n">
        <v>0.0305</v>
      </c>
      <c r="AF41" s="66" t="n">
        <v>0.0307275</v>
      </c>
      <c r="AG41" s="66" t="n">
        <v>0.0307275</v>
      </c>
      <c r="AH41" s="66" t="n">
        <v>0.0307275</v>
      </c>
      <c r="AI41" s="66" t="n">
        <v>0.0307275</v>
      </c>
      <c r="AJ41" s="66" t="n">
        <v>0.0307274999999998</v>
      </c>
      <c r="AK41" s="66" t="n">
        <v>0.0307275</v>
      </c>
      <c r="AL41" s="66" t="n">
        <v>0.0307274999999998</v>
      </c>
      <c r="AM41" s="66" t="n">
        <v>0.0307275</v>
      </c>
      <c r="AN41" s="67" t="n">
        <v>0.0307275</v>
      </c>
    </row>
    <row r="42" customFormat="false" ht="15" hidden="false" customHeight="false" outlineLevel="0" collapsed="false">
      <c r="B42" s="61" t="n">
        <f aca="false">B41+1</f>
        <v>2051</v>
      </c>
      <c r="C42" s="62" t="n">
        <v>0.013</v>
      </c>
      <c r="D42" s="63" t="n">
        <f aca="false">(1+W42)/(1+Prix!$I108)-1</f>
        <v>0.0129491458292856</v>
      </c>
      <c r="E42" s="63" t="n">
        <f aca="false">(1+X42)/(1+Prix!$I108)-1</f>
        <v>0.0129999999999999</v>
      </c>
      <c r="F42" s="63" t="n">
        <f aca="false">(1+Y42)/(1+Prix!$I108)-1</f>
        <v>0.0129999999999999</v>
      </c>
      <c r="G42" s="63" t="n">
        <f aca="false">(1+Z42)/(1+Prix!$I108)-1</f>
        <v>0.0129999999999999</v>
      </c>
      <c r="H42" s="63" t="n">
        <f aca="false">(1+AA42)/(1+Prix!$I108)-1</f>
        <v>0.0127764127764127</v>
      </c>
      <c r="I42" s="63" t="n">
        <f aca="false">(1+AB42)/(1+Prix!$I108)-1</f>
        <v>0.0129999999999999</v>
      </c>
      <c r="J42" s="63" t="n">
        <f aca="false">(1+AC42)/(1+Prix!$I108)-1</f>
        <v>0.0129999999999999</v>
      </c>
      <c r="K42" s="63" t="n">
        <f aca="false">(1+AD42)/(1+Prix!$I108)-1</f>
        <v>0.0129999999999999</v>
      </c>
      <c r="L42" s="63" t="n">
        <f aca="false">(1+AE42)/(1+Prix!$I108)-1</f>
        <v>0.0127764127764127</v>
      </c>
      <c r="M42" s="63" t="n">
        <f aca="false">(1+AF42)/(1+Prix!$I108)-1</f>
        <v>0.0129999999999997</v>
      </c>
      <c r="N42" s="63" t="n">
        <f aca="false">(1+AG42)/(1+Prix!$I108)-1</f>
        <v>0.0130000000000001</v>
      </c>
      <c r="O42" s="63" t="n">
        <f aca="false">(1+AH42)/(1+Prix!$I108)-1</f>
        <v>0.0129999999999999</v>
      </c>
      <c r="P42" s="63" t="n">
        <f aca="false">(1+AI42)/(1+Prix!$I108)-1</f>
        <v>0.0129999999999999</v>
      </c>
      <c r="Q42" s="63" t="n">
        <f aca="false">(1+AJ42)/(1+Prix!$I108)-1</f>
        <v>0.0130000000000001</v>
      </c>
      <c r="R42" s="63" t="n">
        <f aca="false">(1+AK42)/(1+Prix!$I108)-1</f>
        <v>0.0129999999999997</v>
      </c>
      <c r="S42" s="63" t="n">
        <f aca="false">(1+AL42)/(1+Prix!$I108)-1</f>
        <v>0.0129999999999999</v>
      </c>
      <c r="T42" s="64" t="n">
        <f aca="false">(1+AM42)/(1+Prix!$I108)-1</f>
        <v>0.0129999999999999</v>
      </c>
      <c r="U42" s="65" t="n">
        <f aca="false">(1+AN42)/(1+Prix!$I108)-1</f>
        <v>0.0129999999999999</v>
      </c>
      <c r="V42" s="62" t="n">
        <f aca="false">(1+C42)*(1+Prix!G108)-1</f>
        <v>0.0307275</v>
      </c>
      <c r="W42" s="66" t="n">
        <v>0.0306757558812982</v>
      </c>
      <c r="X42" s="66" t="n">
        <v>0.0307275</v>
      </c>
      <c r="Y42" s="66" t="n">
        <v>0.0307275</v>
      </c>
      <c r="Z42" s="66" t="n">
        <v>0.0307275</v>
      </c>
      <c r="AA42" s="66" t="n">
        <v>0.0305</v>
      </c>
      <c r="AB42" s="66" t="n">
        <v>0.0307275</v>
      </c>
      <c r="AC42" s="66" t="n">
        <v>0.0307275</v>
      </c>
      <c r="AD42" s="66" t="n">
        <v>0.0307275</v>
      </c>
      <c r="AE42" s="66" t="n">
        <v>0.0305</v>
      </c>
      <c r="AF42" s="66" t="n">
        <v>0.0307274999999998</v>
      </c>
      <c r="AG42" s="66" t="n">
        <v>0.0307275000000002</v>
      </c>
      <c r="AH42" s="66" t="n">
        <v>0.0307275</v>
      </c>
      <c r="AI42" s="66" t="n">
        <v>0.0307275</v>
      </c>
      <c r="AJ42" s="66" t="n">
        <v>0.0307275000000002</v>
      </c>
      <c r="AK42" s="66" t="n">
        <v>0.0307274999999998</v>
      </c>
      <c r="AL42" s="66" t="n">
        <v>0.0307275</v>
      </c>
      <c r="AM42" s="66" t="n">
        <v>0.0307275</v>
      </c>
      <c r="AN42" s="67" t="n">
        <v>0.0307275</v>
      </c>
    </row>
    <row r="43" customFormat="false" ht="15" hidden="false" customHeight="false" outlineLevel="0" collapsed="false">
      <c r="B43" s="61" t="n">
        <f aca="false">B42+1</f>
        <v>2052</v>
      </c>
      <c r="C43" s="62" t="n">
        <v>0.013</v>
      </c>
      <c r="D43" s="63" t="n">
        <f aca="false">(1+W43)/(1+Prix!$I109)-1</f>
        <v>0.0129547163207697</v>
      </c>
      <c r="E43" s="63" t="n">
        <f aca="false">(1+X43)/(1+Prix!$I109)-1</f>
        <v>0.0129999999999999</v>
      </c>
      <c r="F43" s="63" t="n">
        <f aca="false">(1+Y43)/(1+Prix!$I109)-1</f>
        <v>0.0129999999999999</v>
      </c>
      <c r="G43" s="63" t="n">
        <f aca="false">(1+Z43)/(1+Prix!$I109)-1</f>
        <v>0.0129999999999999</v>
      </c>
      <c r="H43" s="63" t="n">
        <f aca="false">(1+AA43)/(1+Prix!$I109)-1</f>
        <v>0.0127764127764127</v>
      </c>
      <c r="I43" s="63" t="n">
        <f aca="false">(1+AB43)/(1+Prix!$I109)-1</f>
        <v>0.0129999999999999</v>
      </c>
      <c r="J43" s="63" t="n">
        <f aca="false">(1+AC43)/(1+Prix!$I109)-1</f>
        <v>0.0129999999999999</v>
      </c>
      <c r="K43" s="63" t="n">
        <f aca="false">(1+AD43)/(1+Prix!$I109)-1</f>
        <v>0.0129999999999999</v>
      </c>
      <c r="L43" s="63" t="n">
        <f aca="false">(1+AE43)/(1+Prix!$I109)-1</f>
        <v>0.0127764127764127</v>
      </c>
      <c r="M43" s="63" t="n">
        <f aca="false">(1+AF43)/(1+Prix!$I109)-1</f>
        <v>0.0130000000000001</v>
      </c>
      <c r="N43" s="63" t="n">
        <f aca="false">(1+AG43)/(1+Prix!$I109)-1</f>
        <v>0.0129999999999999</v>
      </c>
      <c r="O43" s="63" t="n">
        <f aca="false">(1+AH43)/(1+Prix!$I109)-1</f>
        <v>0.0129999999999999</v>
      </c>
      <c r="P43" s="63" t="n">
        <f aca="false">(1+AI43)/(1+Prix!$I109)-1</f>
        <v>0.0129999999999999</v>
      </c>
      <c r="Q43" s="63" t="n">
        <f aca="false">(1+AJ43)/(1+Prix!$I109)-1</f>
        <v>0.0129999999999997</v>
      </c>
      <c r="R43" s="63" t="n">
        <f aca="false">(1+AK43)/(1+Prix!$I109)-1</f>
        <v>0.0129999999999999</v>
      </c>
      <c r="S43" s="63" t="n">
        <f aca="false">(1+AL43)/(1+Prix!$I109)-1</f>
        <v>0.0129999999999999</v>
      </c>
      <c r="T43" s="64" t="n">
        <f aca="false">(1+AM43)/(1+Prix!$I109)-1</f>
        <v>0.0129999999999997</v>
      </c>
      <c r="U43" s="65" t="n">
        <f aca="false">(1+AN43)/(1+Prix!$I109)-1</f>
        <v>0.0129999999999999</v>
      </c>
      <c r="V43" s="62" t="n">
        <f aca="false">(1+C43)*(1+Prix!G109)-1</f>
        <v>0.0307275</v>
      </c>
      <c r="W43" s="66" t="n">
        <v>0.0306814238563833</v>
      </c>
      <c r="X43" s="66" t="n">
        <v>0.0307275</v>
      </c>
      <c r="Y43" s="66" t="n">
        <v>0.0307275</v>
      </c>
      <c r="Z43" s="66" t="n">
        <v>0.0307275</v>
      </c>
      <c r="AA43" s="66" t="n">
        <v>0.0305</v>
      </c>
      <c r="AB43" s="66" t="n">
        <v>0.0307275</v>
      </c>
      <c r="AC43" s="66" t="n">
        <v>0.0307275</v>
      </c>
      <c r="AD43" s="66" t="n">
        <v>0.0307275</v>
      </c>
      <c r="AE43" s="66" t="n">
        <v>0.0305</v>
      </c>
      <c r="AF43" s="66" t="n">
        <v>0.0307275000000002</v>
      </c>
      <c r="AG43" s="66" t="n">
        <v>0.0307275</v>
      </c>
      <c r="AH43" s="66" t="n">
        <v>0.0307275</v>
      </c>
      <c r="AI43" s="66" t="n">
        <v>0.0307275</v>
      </c>
      <c r="AJ43" s="66" t="n">
        <v>0.0307274999999998</v>
      </c>
      <c r="AK43" s="66" t="n">
        <v>0.0307275</v>
      </c>
      <c r="AL43" s="66" t="n">
        <v>0.0307275</v>
      </c>
      <c r="AM43" s="66" t="n">
        <v>0.0307274999999998</v>
      </c>
      <c r="AN43" s="67" t="n">
        <v>0.0307275</v>
      </c>
    </row>
    <row r="44" customFormat="false" ht="15" hidden="false" customHeight="false" outlineLevel="0" collapsed="false">
      <c r="B44" s="61" t="n">
        <f aca="false">B43+1</f>
        <v>2053</v>
      </c>
      <c r="C44" s="62" t="n">
        <v>0.013</v>
      </c>
      <c r="D44" s="63" t="n">
        <f aca="false">(1+W44)/(1+Prix!$I110)-1</f>
        <v>0.0129566926708653</v>
      </c>
      <c r="E44" s="63" t="n">
        <f aca="false">(1+X44)/(1+Prix!$I110)-1</f>
        <v>0.0129999999999999</v>
      </c>
      <c r="F44" s="63" t="n">
        <f aca="false">(1+Y44)/(1+Prix!$I110)-1</f>
        <v>0.0129999999999999</v>
      </c>
      <c r="G44" s="63" t="n">
        <f aca="false">(1+Z44)/(1+Prix!$I110)-1</f>
        <v>0.0129999999999999</v>
      </c>
      <c r="H44" s="63" t="n">
        <f aca="false">(1+AA44)/(1+Prix!$I110)-1</f>
        <v>0.0127764127764129</v>
      </c>
      <c r="I44" s="63" t="n">
        <f aca="false">(1+AB44)/(1+Prix!$I110)-1</f>
        <v>0.0129999999999999</v>
      </c>
      <c r="J44" s="63" t="n">
        <f aca="false">(1+AC44)/(1+Prix!$I110)-1</f>
        <v>0.0129999999999999</v>
      </c>
      <c r="K44" s="63" t="n">
        <f aca="false">(1+AD44)/(1+Prix!$I110)-1</f>
        <v>0.0129999999999999</v>
      </c>
      <c r="L44" s="63" t="n">
        <f aca="false">(1+AE44)/(1+Prix!$I110)-1</f>
        <v>0.0127764127764127</v>
      </c>
      <c r="M44" s="63" t="n">
        <f aca="false">(1+AF44)/(1+Prix!$I110)-1</f>
        <v>0.0129999999999997</v>
      </c>
      <c r="N44" s="63" t="n">
        <f aca="false">(1+AG44)/(1+Prix!$I110)-1</f>
        <v>0.0129999999999999</v>
      </c>
      <c r="O44" s="63" t="n">
        <f aca="false">(1+AH44)/(1+Prix!$I110)-1</f>
        <v>0.0129999999999999</v>
      </c>
      <c r="P44" s="63" t="n">
        <f aca="false">(1+AI44)/(1+Prix!$I110)-1</f>
        <v>0.0129999999999997</v>
      </c>
      <c r="Q44" s="63" t="n">
        <f aca="false">(1+AJ44)/(1+Prix!$I110)-1</f>
        <v>0.0129999999999999</v>
      </c>
      <c r="R44" s="63" t="n">
        <f aca="false">(1+AK44)/(1+Prix!$I110)-1</f>
        <v>0.0129999999999999</v>
      </c>
      <c r="S44" s="63" t="n">
        <f aca="false">(1+AL44)/(1+Prix!$I110)-1</f>
        <v>0.0129999999999999</v>
      </c>
      <c r="T44" s="64" t="n">
        <f aca="false">(1+AM44)/(1+Prix!$I110)-1</f>
        <v>0.0129999999999997</v>
      </c>
      <c r="U44" s="65" t="n">
        <f aca="false">(1+AN44)/(1+Prix!$I110)-1</f>
        <v>0.0129999999999999</v>
      </c>
      <c r="V44" s="62" t="n">
        <f aca="false">(1+C44)*(1+Prix!G110)-1</f>
        <v>0.0307275</v>
      </c>
      <c r="W44" s="66" t="n">
        <v>0.0306834347926055</v>
      </c>
      <c r="X44" s="66" t="n">
        <v>0.0307275</v>
      </c>
      <c r="Y44" s="66" t="n">
        <v>0.0307275</v>
      </c>
      <c r="Z44" s="66" t="n">
        <v>0.0307275</v>
      </c>
      <c r="AA44" s="66" t="n">
        <v>0.0305000000000002</v>
      </c>
      <c r="AB44" s="66" t="n">
        <v>0.0307275</v>
      </c>
      <c r="AC44" s="66" t="n">
        <v>0.0307275</v>
      </c>
      <c r="AD44" s="66" t="n">
        <v>0.0307275</v>
      </c>
      <c r="AE44" s="66" t="n">
        <v>0.0305</v>
      </c>
      <c r="AF44" s="66" t="n">
        <v>0.0307274999999998</v>
      </c>
      <c r="AG44" s="66" t="n">
        <v>0.0307275</v>
      </c>
      <c r="AH44" s="66" t="n">
        <v>0.0307275</v>
      </c>
      <c r="AI44" s="66" t="n">
        <v>0.0307274999999998</v>
      </c>
      <c r="AJ44" s="66" t="n">
        <v>0.0307275</v>
      </c>
      <c r="AK44" s="66" t="n">
        <v>0.0307275</v>
      </c>
      <c r="AL44" s="66" t="n">
        <v>0.0307275</v>
      </c>
      <c r="AM44" s="66" t="n">
        <v>0.0307274999999998</v>
      </c>
      <c r="AN44" s="67" t="n">
        <v>0.0307275</v>
      </c>
    </row>
    <row r="45" customFormat="false" ht="15" hidden="false" customHeight="false" outlineLevel="0" collapsed="false">
      <c r="B45" s="61" t="n">
        <f aca="false">B44+1</f>
        <v>2054</v>
      </c>
      <c r="C45" s="62" t="n">
        <v>0.013</v>
      </c>
      <c r="D45" s="63" t="n">
        <f aca="false">(1+W45)/(1+Prix!$I111)-1</f>
        <v>0.0129610297198444</v>
      </c>
      <c r="E45" s="63" t="n">
        <f aca="false">(1+X45)/(1+Prix!$I111)-1</f>
        <v>0.0129999999999999</v>
      </c>
      <c r="F45" s="63" t="n">
        <f aca="false">(1+Y45)/(1+Prix!$I111)-1</f>
        <v>0.0129999999999999</v>
      </c>
      <c r="G45" s="63" t="n">
        <f aca="false">(1+Z45)/(1+Prix!$I111)-1</f>
        <v>0.0129999999999999</v>
      </c>
      <c r="H45" s="63" t="n">
        <f aca="false">(1+AA45)/(1+Prix!$I111)-1</f>
        <v>0.0127764127764127</v>
      </c>
      <c r="I45" s="63" t="n">
        <f aca="false">(1+AB45)/(1+Prix!$I111)-1</f>
        <v>0.0129999999999999</v>
      </c>
      <c r="J45" s="63" t="n">
        <f aca="false">(1+AC45)/(1+Prix!$I111)-1</f>
        <v>0.0129999999999999</v>
      </c>
      <c r="K45" s="63" t="n">
        <f aca="false">(1+AD45)/(1+Prix!$I111)-1</f>
        <v>0.0129999999999999</v>
      </c>
      <c r="L45" s="63" t="n">
        <f aca="false">(1+AE45)/(1+Prix!$I111)-1</f>
        <v>0.0127764127764127</v>
      </c>
      <c r="M45" s="63" t="n">
        <f aca="false">(1+AF45)/(1+Prix!$I111)-1</f>
        <v>0.0129999999999999</v>
      </c>
      <c r="N45" s="63" t="n">
        <f aca="false">(1+AG45)/(1+Prix!$I111)-1</f>
        <v>0.0129999999999999</v>
      </c>
      <c r="O45" s="63" t="n">
        <f aca="false">(1+AH45)/(1+Prix!$I111)-1</f>
        <v>0.0129999999999999</v>
      </c>
      <c r="P45" s="63" t="n">
        <f aca="false">(1+AI45)/(1+Prix!$I111)-1</f>
        <v>0.0130000000000001</v>
      </c>
      <c r="Q45" s="63" t="n">
        <f aca="false">(1+AJ45)/(1+Prix!$I111)-1</f>
        <v>0.0129999999999999</v>
      </c>
      <c r="R45" s="63" t="n">
        <f aca="false">(1+AK45)/(1+Prix!$I111)-1</f>
        <v>0.0129999999999999</v>
      </c>
      <c r="S45" s="63" t="n">
        <f aca="false">(1+AL45)/(1+Prix!$I111)-1</f>
        <v>0.0129999999999999</v>
      </c>
      <c r="T45" s="64" t="n">
        <f aca="false">(1+AM45)/(1+Prix!$I111)-1</f>
        <v>0.0129999999999999</v>
      </c>
      <c r="U45" s="65" t="n">
        <f aca="false">(1+AN45)/(1+Prix!$I111)-1</f>
        <v>0.0129999999999999</v>
      </c>
      <c r="V45" s="62" t="n">
        <f aca="false">(1+C45)*(1+Prix!G111)-1</f>
        <v>0.0307275</v>
      </c>
      <c r="W45" s="66" t="n">
        <v>0.0306878477399417</v>
      </c>
      <c r="X45" s="66" t="n">
        <v>0.0307275</v>
      </c>
      <c r="Y45" s="66" t="n">
        <v>0.0307275</v>
      </c>
      <c r="Z45" s="66" t="n">
        <v>0.0307275</v>
      </c>
      <c r="AA45" s="66" t="n">
        <v>0.0305</v>
      </c>
      <c r="AB45" s="66" t="n">
        <v>0.0307275</v>
      </c>
      <c r="AC45" s="66" t="n">
        <v>0.0307275</v>
      </c>
      <c r="AD45" s="66" t="n">
        <v>0.0307275</v>
      </c>
      <c r="AE45" s="66" t="n">
        <v>0.0305</v>
      </c>
      <c r="AF45" s="66" t="n">
        <v>0.0307275</v>
      </c>
      <c r="AG45" s="66" t="n">
        <v>0.0307275</v>
      </c>
      <c r="AH45" s="66" t="n">
        <v>0.0307275</v>
      </c>
      <c r="AI45" s="66" t="n">
        <v>0.0307275000000002</v>
      </c>
      <c r="AJ45" s="66" t="n">
        <v>0.0307275</v>
      </c>
      <c r="AK45" s="66" t="n">
        <v>0.0307275</v>
      </c>
      <c r="AL45" s="66" t="n">
        <v>0.0307275</v>
      </c>
      <c r="AM45" s="66" t="n">
        <v>0.0307275</v>
      </c>
      <c r="AN45" s="67" t="n">
        <v>0.0307275</v>
      </c>
    </row>
    <row r="46" customFormat="false" ht="15" hidden="false" customHeight="false" outlineLevel="0" collapsed="false">
      <c r="B46" s="61" t="n">
        <f aca="false">B45+1</f>
        <v>2055</v>
      </c>
      <c r="C46" s="62" t="n">
        <v>0.013</v>
      </c>
      <c r="D46" s="63" t="n">
        <f aca="false">(1+W46)/(1+Prix!$I112)-1</f>
        <v>0.0129628844820475</v>
      </c>
      <c r="E46" s="63" t="n">
        <f aca="false">(1+X46)/(1+Prix!$I112)-1</f>
        <v>0.0129999999999999</v>
      </c>
      <c r="F46" s="63" t="n">
        <f aca="false">(1+Y46)/(1+Prix!$I112)-1</f>
        <v>0.0129999999999999</v>
      </c>
      <c r="G46" s="63" t="n">
        <f aca="false">(1+Z46)/(1+Prix!$I112)-1</f>
        <v>0.0129999999999999</v>
      </c>
      <c r="H46" s="63" t="n">
        <f aca="false">(1+AA46)/(1+Prix!$I112)-1</f>
        <v>0.0127764127764127</v>
      </c>
      <c r="I46" s="63" t="n">
        <f aca="false">(1+AB46)/(1+Prix!$I112)-1</f>
        <v>0.0129999999999999</v>
      </c>
      <c r="J46" s="63" t="n">
        <f aca="false">(1+AC46)/(1+Prix!$I112)-1</f>
        <v>0.0129999999999999</v>
      </c>
      <c r="K46" s="63" t="n">
        <f aca="false">(1+AD46)/(1+Prix!$I112)-1</f>
        <v>0.0129999999999999</v>
      </c>
      <c r="L46" s="63" t="n">
        <f aca="false">(1+AE46)/(1+Prix!$I112)-1</f>
        <v>0.0127764127764127</v>
      </c>
      <c r="M46" s="63" t="n">
        <f aca="false">(1+AF46)/(1+Prix!$I112)-1</f>
        <v>0.0129999999999997</v>
      </c>
      <c r="N46" s="63" t="n">
        <f aca="false">(1+AG46)/(1+Prix!$I112)-1</f>
        <v>0.0129999999999999</v>
      </c>
      <c r="O46" s="63" t="n">
        <f aca="false">(1+AH46)/(1+Prix!$I112)-1</f>
        <v>0.0129999999999999</v>
      </c>
      <c r="P46" s="63" t="n">
        <f aca="false">(1+AI46)/(1+Prix!$I112)-1</f>
        <v>0.0129999999999997</v>
      </c>
      <c r="Q46" s="63" t="n">
        <f aca="false">(1+AJ46)/(1+Prix!$I112)-1</f>
        <v>0.0129999999999997</v>
      </c>
      <c r="R46" s="63" t="n">
        <f aca="false">(1+AK46)/(1+Prix!$I112)-1</f>
        <v>0.0130000000000001</v>
      </c>
      <c r="S46" s="63" t="n">
        <f aca="false">(1+AL46)/(1+Prix!$I112)-1</f>
        <v>0.0129999999999997</v>
      </c>
      <c r="T46" s="64" t="n">
        <f aca="false">(1+AM46)/(1+Prix!$I112)-1</f>
        <v>0.0129999999999999</v>
      </c>
      <c r="U46" s="65" t="n">
        <f aca="false">(1+AN46)/(1+Prix!$I112)-1</f>
        <v>0.0129999999999997</v>
      </c>
      <c r="V46" s="62" t="n">
        <f aca="false">(1+C46)*(1+Prix!G112)-1</f>
        <v>0.0307275</v>
      </c>
      <c r="W46" s="66" t="n">
        <v>0.0306897349604833</v>
      </c>
      <c r="X46" s="66" t="n">
        <v>0.0307275</v>
      </c>
      <c r="Y46" s="66" t="n">
        <v>0.0307275</v>
      </c>
      <c r="Z46" s="66" t="n">
        <v>0.0307275</v>
      </c>
      <c r="AA46" s="66" t="n">
        <v>0.0305</v>
      </c>
      <c r="AB46" s="66" t="n">
        <v>0.0307275</v>
      </c>
      <c r="AC46" s="66" t="n">
        <v>0.0307275</v>
      </c>
      <c r="AD46" s="66" t="n">
        <v>0.0307275</v>
      </c>
      <c r="AE46" s="66" t="n">
        <v>0.0305</v>
      </c>
      <c r="AF46" s="66" t="n">
        <v>0.0307274999999998</v>
      </c>
      <c r="AG46" s="66" t="n">
        <v>0.0307275</v>
      </c>
      <c r="AH46" s="66" t="n">
        <v>0.0307275</v>
      </c>
      <c r="AI46" s="66" t="n">
        <v>0.0307274999999998</v>
      </c>
      <c r="AJ46" s="66" t="n">
        <v>0.0307274999999998</v>
      </c>
      <c r="AK46" s="66" t="n">
        <v>0.0307275000000002</v>
      </c>
      <c r="AL46" s="66" t="n">
        <v>0.0307274999999998</v>
      </c>
      <c r="AM46" s="66" t="n">
        <v>0.0307275</v>
      </c>
      <c r="AN46" s="67" t="n">
        <v>0.0307274999999998</v>
      </c>
    </row>
    <row r="47" customFormat="false" ht="15" hidden="false" customHeight="false" outlineLevel="0" collapsed="false">
      <c r="B47" s="61" t="n">
        <f aca="false">B46+1</f>
        <v>2056</v>
      </c>
      <c r="C47" s="62" t="n">
        <v>0.013</v>
      </c>
      <c r="D47" s="63" t="n">
        <f aca="false">(1+W47)/(1+Prix!$I113)-1</f>
        <v>0.0129662043073728</v>
      </c>
      <c r="E47" s="63" t="n">
        <f aca="false">(1+X47)/(1+Prix!$I113)-1</f>
        <v>0.0129999999999999</v>
      </c>
      <c r="F47" s="63" t="n">
        <f aca="false">(1+Y47)/(1+Prix!$I113)-1</f>
        <v>0.0129999999999999</v>
      </c>
      <c r="G47" s="63" t="n">
        <f aca="false">(1+Z47)/(1+Prix!$I113)-1</f>
        <v>0.0129999999999999</v>
      </c>
      <c r="H47" s="63" t="n">
        <f aca="false">(1+AA47)/(1+Prix!$I113)-1</f>
        <v>0.0127764127764127</v>
      </c>
      <c r="I47" s="63" t="n">
        <f aca="false">(1+AB47)/(1+Prix!$I113)-1</f>
        <v>0.0129999999999999</v>
      </c>
      <c r="J47" s="63" t="n">
        <f aca="false">(1+AC47)/(1+Prix!$I113)-1</f>
        <v>0.0129999999999999</v>
      </c>
      <c r="K47" s="63" t="n">
        <f aca="false">(1+AD47)/(1+Prix!$I113)-1</f>
        <v>0.0129999999999999</v>
      </c>
      <c r="L47" s="63" t="n">
        <f aca="false">(1+AE47)/(1+Prix!$I113)-1</f>
        <v>0.0127764127764127</v>
      </c>
      <c r="M47" s="63" t="n">
        <f aca="false">(1+AF47)/(1+Prix!$I113)-1</f>
        <v>0.0129999999999999</v>
      </c>
      <c r="N47" s="63" t="n">
        <f aca="false">(1+AG47)/(1+Prix!$I113)-1</f>
        <v>0.0129999999999999</v>
      </c>
      <c r="O47" s="63" t="n">
        <f aca="false">(1+AH47)/(1+Prix!$I113)-1</f>
        <v>0.0129999999999999</v>
      </c>
      <c r="P47" s="63" t="n">
        <f aca="false">(1+AI47)/(1+Prix!$I113)-1</f>
        <v>0.0129999999999999</v>
      </c>
      <c r="Q47" s="63" t="n">
        <f aca="false">(1+AJ47)/(1+Prix!$I113)-1</f>
        <v>0.0129999999999999</v>
      </c>
      <c r="R47" s="63" t="n">
        <f aca="false">(1+AK47)/(1+Prix!$I113)-1</f>
        <v>0.0129999999999999</v>
      </c>
      <c r="S47" s="63" t="n">
        <f aca="false">(1+AL47)/(1+Prix!$I113)-1</f>
        <v>0.0130000000000001</v>
      </c>
      <c r="T47" s="64" t="n">
        <f aca="false">(1+AM47)/(1+Prix!$I113)-1</f>
        <v>0.0129999999999999</v>
      </c>
      <c r="U47" s="65" t="n">
        <f aca="false">(1+AN47)/(1+Prix!$I113)-1</f>
        <v>0.0129999999999999</v>
      </c>
      <c r="V47" s="62" t="n">
        <f aca="false">(1+C47)*(1+Prix!G113)-1</f>
        <v>0.0307275</v>
      </c>
      <c r="W47" s="66" t="n">
        <v>0.0306931128827519</v>
      </c>
      <c r="X47" s="66" t="n">
        <v>0.0307275</v>
      </c>
      <c r="Y47" s="66" t="n">
        <v>0.0307275</v>
      </c>
      <c r="Z47" s="66" t="n">
        <v>0.0307275</v>
      </c>
      <c r="AA47" s="66" t="n">
        <v>0.0305</v>
      </c>
      <c r="AB47" s="66" t="n">
        <v>0.0307275</v>
      </c>
      <c r="AC47" s="66" t="n">
        <v>0.0307275</v>
      </c>
      <c r="AD47" s="66" t="n">
        <v>0.0307275</v>
      </c>
      <c r="AE47" s="66" t="n">
        <v>0.0305</v>
      </c>
      <c r="AF47" s="66" t="n">
        <v>0.0307275</v>
      </c>
      <c r="AG47" s="66" t="n">
        <v>0.0307275</v>
      </c>
      <c r="AH47" s="66" t="n">
        <v>0.0307275</v>
      </c>
      <c r="AI47" s="66" t="n">
        <v>0.0307275</v>
      </c>
      <c r="AJ47" s="66" t="n">
        <v>0.0307275</v>
      </c>
      <c r="AK47" s="66" t="n">
        <v>0.0307275</v>
      </c>
      <c r="AL47" s="66" t="n">
        <v>0.0307275000000002</v>
      </c>
      <c r="AM47" s="66" t="n">
        <v>0.0307275</v>
      </c>
      <c r="AN47" s="67" t="n">
        <v>0.0307275</v>
      </c>
    </row>
    <row r="48" customFormat="false" ht="15" hidden="false" customHeight="false" outlineLevel="0" collapsed="false">
      <c r="B48" s="61" t="n">
        <f aca="false">B47+1</f>
        <v>2057</v>
      </c>
      <c r="C48" s="62" t="n">
        <v>0.013</v>
      </c>
      <c r="D48" s="63" t="n">
        <f aca="false">(1+W48)/(1+Prix!$I114)-1</f>
        <v>0.0129670318755191</v>
      </c>
      <c r="E48" s="63" t="n">
        <f aca="false">(1+X48)/(1+Prix!$I114)-1</f>
        <v>0.0129999999999999</v>
      </c>
      <c r="F48" s="63" t="n">
        <f aca="false">(1+Y48)/(1+Prix!$I114)-1</f>
        <v>0.0129999999999999</v>
      </c>
      <c r="G48" s="63" t="n">
        <f aca="false">(1+Z48)/(1+Prix!$I114)-1</f>
        <v>0.0129999999999999</v>
      </c>
      <c r="H48" s="63" t="n">
        <f aca="false">(1+AA48)/(1+Prix!$I114)-1</f>
        <v>0.0127764127764127</v>
      </c>
      <c r="I48" s="63" t="n">
        <f aca="false">(1+AB48)/(1+Prix!$I114)-1</f>
        <v>0.0129999999999999</v>
      </c>
      <c r="J48" s="63" t="n">
        <f aca="false">(1+AC48)/(1+Prix!$I114)-1</f>
        <v>0.0129999999999999</v>
      </c>
      <c r="K48" s="63" t="n">
        <f aca="false">(1+AD48)/(1+Prix!$I114)-1</f>
        <v>0.0129999999999999</v>
      </c>
      <c r="L48" s="63" t="n">
        <f aca="false">(1+AE48)/(1+Prix!$I114)-1</f>
        <v>0.0127764127764127</v>
      </c>
      <c r="M48" s="63" t="n">
        <f aca="false">(1+AF48)/(1+Prix!$I114)-1</f>
        <v>0.0129999999999999</v>
      </c>
      <c r="N48" s="63" t="n">
        <f aca="false">(1+AG48)/(1+Prix!$I114)-1</f>
        <v>0.0129999999999999</v>
      </c>
      <c r="O48" s="63" t="n">
        <f aca="false">(1+AH48)/(1+Prix!$I114)-1</f>
        <v>0.0129999999999999</v>
      </c>
      <c r="P48" s="63" t="n">
        <f aca="false">(1+AI48)/(1+Prix!$I114)-1</f>
        <v>0.0129999999999999</v>
      </c>
      <c r="Q48" s="63" t="n">
        <f aca="false">(1+AJ48)/(1+Prix!$I114)-1</f>
        <v>0.0129999999999999</v>
      </c>
      <c r="R48" s="63" t="n">
        <f aca="false">(1+AK48)/(1+Prix!$I114)-1</f>
        <v>0.0129999999999999</v>
      </c>
      <c r="S48" s="63" t="n">
        <f aca="false">(1+AL48)/(1+Prix!$I114)-1</f>
        <v>0.0129999999999997</v>
      </c>
      <c r="T48" s="64" t="n">
        <f aca="false">(1+AM48)/(1+Prix!$I114)-1</f>
        <v>0.0129999999999999</v>
      </c>
      <c r="U48" s="65" t="n">
        <f aca="false">(1+AN48)/(1+Prix!$I114)-1</f>
        <v>0.0130000000000001</v>
      </c>
      <c r="V48" s="62" t="n">
        <f aca="false">(1+C48)*(1+Prix!G114)-1</f>
        <v>0.0307275</v>
      </c>
      <c r="W48" s="66" t="n">
        <v>0.0306939549333407</v>
      </c>
      <c r="X48" s="66" t="n">
        <v>0.0307275</v>
      </c>
      <c r="Y48" s="66" t="n">
        <v>0.0307275</v>
      </c>
      <c r="Z48" s="66" t="n">
        <v>0.0307275</v>
      </c>
      <c r="AA48" s="66" t="n">
        <v>0.0305</v>
      </c>
      <c r="AB48" s="66" t="n">
        <v>0.0307275</v>
      </c>
      <c r="AC48" s="66" t="n">
        <v>0.0307275</v>
      </c>
      <c r="AD48" s="66" t="n">
        <v>0.0307275</v>
      </c>
      <c r="AE48" s="66" t="n">
        <v>0.0305</v>
      </c>
      <c r="AF48" s="66" t="n">
        <v>0.0307275</v>
      </c>
      <c r="AG48" s="66" t="n">
        <v>0.0307275</v>
      </c>
      <c r="AH48" s="66" t="n">
        <v>0.0307275</v>
      </c>
      <c r="AI48" s="66" t="n">
        <v>0.0307275</v>
      </c>
      <c r="AJ48" s="66" t="n">
        <v>0.0307275</v>
      </c>
      <c r="AK48" s="66" t="n">
        <v>0.0307275</v>
      </c>
      <c r="AL48" s="66" t="n">
        <v>0.0307274999999998</v>
      </c>
      <c r="AM48" s="66" t="n">
        <v>0.0307275</v>
      </c>
      <c r="AN48" s="67" t="n">
        <v>0.0307275000000002</v>
      </c>
    </row>
    <row r="49" customFormat="false" ht="15" hidden="false" customHeight="false" outlineLevel="0" collapsed="false">
      <c r="B49" s="61" t="n">
        <f aca="false">B48+1</f>
        <v>2058</v>
      </c>
      <c r="C49" s="62" t="n">
        <v>0.013</v>
      </c>
      <c r="D49" s="63" t="n">
        <f aca="false">(1+W49)/(1+Prix!$I115)-1</f>
        <v>0.0129611053402918</v>
      </c>
      <c r="E49" s="63" t="n">
        <f aca="false">(1+X49)/(1+Prix!$I115)-1</f>
        <v>0.0129999999999999</v>
      </c>
      <c r="F49" s="63" t="n">
        <f aca="false">(1+Y49)/(1+Prix!$I115)-1</f>
        <v>0.0129999999999999</v>
      </c>
      <c r="G49" s="63" t="n">
        <f aca="false">(1+Z49)/(1+Prix!$I115)-1</f>
        <v>0.0129999999999999</v>
      </c>
      <c r="H49" s="63" t="n">
        <f aca="false">(1+AA49)/(1+Prix!$I115)-1</f>
        <v>0.0127764127764127</v>
      </c>
      <c r="I49" s="63" t="n">
        <f aca="false">(1+AB49)/(1+Prix!$I115)-1</f>
        <v>0.0129999999999999</v>
      </c>
      <c r="J49" s="63" t="n">
        <f aca="false">(1+AC49)/(1+Prix!$I115)-1</f>
        <v>0.0129999999999997</v>
      </c>
      <c r="K49" s="63" t="n">
        <f aca="false">(1+AD49)/(1+Prix!$I115)-1</f>
        <v>0.0129999999999997</v>
      </c>
      <c r="L49" s="63" t="n">
        <f aca="false">(1+AE49)/(1+Prix!$I115)-1</f>
        <v>0.0127764127764125</v>
      </c>
      <c r="M49" s="63" t="n">
        <f aca="false">(1+AF49)/(1+Prix!$I115)-1</f>
        <v>0.0129999999999999</v>
      </c>
      <c r="N49" s="63" t="n">
        <f aca="false">(1+AG49)/(1+Prix!$I115)-1</f>
        <v>0.0130000000000001</v>
      </c>
      <c r="O49" s="63" t="n">
        <f aca="false">(1+AH49)/(1+Prix!$I115)-1</f>
        <v>0.0129999999999999</v>
      </c>
      <c r="P49" s="63" t="n">
        <f aca="false">(1+AI49)/(1+Prix!$I115)-1</f>
        <v>0.0129999999999999</v>
      </c>
      <c r="Q49" s="63" t="n">
        <f aca="false">(1+AJ49)/(1+Prix!$I115)-1</f>
        <v>0.0129999999999999</v>
      </c>
      <c r="R49" s="63" t="n">
        <f aca="false">(1+AK49)/(1+Prix!$I115)-1</f>
        <v>0.0129999999999997</v>
      </c>
      <c r="S49" s="63" t="n">
        <f aca="false">(1+AL49)/(1+Prix!$I115)-1</f>
        <v>0.0130000000000001</v>
      </c>
      <c r="T49" s="64" t="n">
        <f aca="false">(1+AM49)/(1+Prix!$I115)-1</f>
        <v>0.0129999999999997</v>
      </c>
      <c r="U49" s="65" t="n">
        <f aca="false">(1+AN49)/(1+Prix!$I115)-1</f>
        <v>0.0129999999999999</v>
      </c>
      <c r="V49" s="62" t="n">
        <f aca="false">(1+C49)*(1+Prix!G115)-1</f>
        <v>0.0307275</v>
      </c>
      <c r="W49" s="66" t="n">
        <v>0.030687924683747</v>
      </c>
      <c r="X49" s="66" t="n">
        <v>0.0307275</v>
      </c>
      <c r="Y49" s="66" t="n">
        <v>0.0307275</v>
      </c>
      <c r="Z49" s="66" t="n">
        <v>0.0307275</v>
      </c>
      <c r="AA49" s="66" t="n">
        <v>0.0305</v>
      </c>
      <c r="AB49" s="66" t="n">
        <v>0.0307275</v>
      </c>
      <c r="AC49" s="66" t="n">
        <v>0.0307274999999998</v>
      </c>
      <c r="AD49" s="66" t="n">
        <v>0.0307274999999998</v>
      </c>
      <c r="AE49" s="66" t="n">
        <v>0.0304999999999997</v>
      </c>
      <c r="AF49" s="66" t="n">
        <v>0.0307275</v>
      </c>
      <c r="AG49" s="66" t="n">
        <v>0.0307275000000002</v>
      </c>
      <c r="AH49" s="66" t="n">
        <v>0.0307275</v>
      </c>
      <c r="AI49" s="66" t="n">
        <v>0.0307275</v>
      </c>
      <c r="AJ49" s="66" t="n">
        <v>0.0307275</v>
      </c>
      <c r="AK49" s="66" t="n">
        <v>0.0307274999999998</v>
      </c>
      <c r="AL49" s="66" t="n">
        <v>0.0307275000000002</v>
      </c>
      <c r="AM49" s="66" t="n">
        <v>0.0307274999999998</v>
      </c>
      <c r="AN49" s="67" t="n">
        <v>0.0307275</v>
      </c>
    </row>
    <row r="50" customFormat="false" ht="15" hidden="false" customHeight="false" outlineLevel="0" collapsed="false">
      <c r="B50" s="61" t="n">
        <f aca="false">B49+1</f>
        <v>2059</v>
      </c>
      <c r="C50" s="62" t="n">
        <v>0.013</v>
      </c>
      <c r="D50" s="63" t="n">
        <f aca="false">(1+W50)/(1+Prix!$I116)-1</f>
        <v>0.0129607214178753</v>
      </c>
      <c r="E50" s="63" t="n">
        <f aca="false">(1+X50)/(1+Prix!$I116)-1</f>
        <v>0.0129999999999999</v>
      </c>
      <c r="F50" s="63" t="n">
        <f aca="false">(1+Y50)/(1+Prix!$I116)-1</f>
        <v>0.0129999999999999</v>
      </c>
      <c r="G50" s="63" t="n">
        <f aca="false">(1+Z50)/(1+Prix!$I116)-1</f>
        <v>0.0129999999999999</v>
      </c>
      <c r="H50" s="63" t="n">
        <f aca="false">(1+AA50)/(1+Prix!$I116)-1</f>
        <v>0.0127764127764127</v>
      </c>
      <c r="I50" s="63" t="n">
        <f aca="false">(1+AB50)/(1+Prix!$I116)-1</f>
        <v>0.0129999999999999</v>
      </c>
      <c r="J50" s="63" t="n">
        <f aca="false">(1+AC50)/(1+Prix!$I116)-1</f>
        <v>0.0129999999999999</v>
      </c>
      <c r="K50" s="63" t="n">
        <f aca="false">(1+AD50)/(1+Prix!$I116)-1</f>
        <v>0.0129999999999999</v>
      </c>
      <c r="L50" s="63" t="n">
        <f aca="false">(1+AE50)/(1+Prix!$I116)-1</f>
        <v>0.0127764127764129</v>
      </c>
      <c r="M50" s="63" t="n">
        <f aca="false">(1+AF50)/(1+Prix!$I116)-1</f>
        <v>0.0129999999999997</v>
      </c>
      <c r="N50" s="63" t="n">
        <f aca="false">(1+AG50)/(1+Prix!$I116)-1</f>
        <v>0.0130000000000001</v>
      </c>
      <c r="O50" s="63" t="n">
        <f aca="false">(1+AH50)/(1+Prix!$I116)-1</f>
        <v>0.0129999999999999</v>
      </c>
      <c r="P50" s="63" t="n">
        <f aca="false">(1+AI50)/(1+Prix!$I116)-1</f>
        <v>0.0129999999999999</v>
      </c>
      <c r="Q50" s="63" t="n">
        <f aca="false">(1+AJ50)/(1+Prix!$I116)-1</f>
        <v>0.0129999999999999</v>
      </c>
      <c r="R50" s="63" t="n">
        <f aca="false">(1+AK50)/(1+Prix!$I116)-1</f>
        <v>0.0129999999999999</v>
      </c>
      <c r="S50" s="63" t="n">
        <f aca="false">(1+AL50)/(1+Prix!$I116)-1</f>
        <v>0.0129999999999997</v>
      </c>
      <c r="T50" s="64" t="n">
        <f aca="false">(1+AM50)/(1+Prix!$I116)-1</f>
        <v>0.0129999999999999</v>
      </c>
      <c r="U50" s="65" t="n">
        <f aca="false">(1+AN50)/(1+Prix!$I116)-1</f>
        <v>0.0129999999999997</v>
      </c>
      <c r="V50" s="62" t="n">
        <f aca="false">(1+C50)*(1+Prix!G116)-1</f>
        <v>0.0307275</v>
      </c>
      <c r="W50" s="66" t="n">
        <v>0.0306875340426882</v>
      </c>
      <c r="X50" s="66" t="n">
        <v>0.0307275</v>
      </c>
      <c r="Y50" s="66" t="n">
        <v>0.0307275</v>
      </c>
      <c r="Z50" s="66" t="n">
        <v>0.0307275</v>
      </c>
      <c r="AA50" s="66" t="n">
        <v>0.0305</v>
      </c>
      <c r="AB50" s="66" t="n">
        <v>0.0307275</v>
      </c>
      <c r="AC50" s="66" t="n">
        <v>0.0307275</v>
      </c>
      <c r="AD50" s="66" t="n">
        <v>0.0307275</v>
      </c>
      <c r="AE50" s="66" t="n">
        <v>0.0305000000000002</v>
      </c>
      <c r="AF50" s="66" t="n">
        <v>0.0307274999999998</v>
      </c>
      <c r="AG50" s="66" t="n">
        <v>0.0307275000000002</v>
      </c>
      <c r="AH50" s="66" t="n">
        <v>0.0307275</v>
      </c>
      <c r="AI50" s="66" t="n">
        <v>0.0307275</v>
      </c>
      <c r="AJ50" s="66" t="n">
        <v>0.0307275</v>
      </c>
      <c r="AK50" s="66" t="n">
        <v>0.0307275</v>
      </c>
      <c r="AL50" s="66" t="n">
        <v>0.0307274999999998</v>
      </c>
      <c r="AM50" s="66" t="n">
        <v>0.0307275</v>
      </c>
      <c r="AN50" s="67" t="n">
        <v>0.0307274999999998</v>
      </c>
    </row>
    <row r="51" customFormat="false" ht="15" hidden="false" customHeight="false" outlineLevel="0" collapsed="false">
      <c r="B51" s="61" t="n">
        <f aca="false">B50+1</f>
        <v>2060</v>
      </c>
      <c r="C51" s="62" t="n">
        <v>0.013</v>
      </c>
      <c r="D51" s="63" t="n">
        <f aca="false">(1+W51)/(1+Prix!$I117)-1</f>
        <v>0.012964496081987</v>
      </c>
      <c r="E51" s="63" t="n">
        <f aca="false">(1+X51)/(1+Prix!$I117)-1</f>
        <v>0.0129999999999999</v>
      </c>
      <c r="F51" s="63" t="n">
        <f aca="false">(1+Y51)/(1+Prix!$I117)-1</f>
        <v>0.0129999999999999</v>
      </c>
      <c r="G51" s="63" t="n">
        <f aca="false">(1+Z51)/(1+Prix!$I117)-1</f>
        <v>0.0129999999999999</v>
      </c>
      <c r="H51" s="63" t="n">
        <f aca="false">(1+AA51)/(1+Prix!$I117)-1</f>
        <v>0.0127764127764127</v>
      </c>
      <c r="I51" s="63" t="n">
        <f aca="false">(1+AB51)/(1+Prix!$I117)-1</f>
        <v>0.0129999999999999</v>
      </c>
      <c r="J51" s="63" t="n">
        <f aca="false">(1+AC51)/(1+Prix!$I117)-1</f>
        <v>0.0129999999999999</v>
      </c>
      <c r="K51" s="63" t="n">
        <f aca="false">(1+AD51)/(1+Prix!$I117)-1</f>
        <v>0.0129999999999999</v>
      </c>
      <c r="L51" s="63" t="n">
        <f aca="false">(1+AE51)/(1+Prix!$I117)-1</f>
        <v>0.0127764127764125</v>
      </c>
      <c r="M51" s="63" t="n">
        <f aca="false">(1+AF51)/(1+Prix!$I117)-1</f>
        <v>0.0129999999999999</v>
      </c>
      <c r="N51" s="63" t="n">
        <f aca="false">(1+AG51)/(1+Prix!$I117)-1</f>
        <v>0.0129999999999997</v>
      </c>
      <c r="O51" s="63" t="n">
        <f aca="false">(1+AH51)/(1+Prix!$I117)-1</f>
        <v>0.0129999999999999</v>
      </c>
      <c r="P51" s="63" t="n">
        <f aca="false">(1+AI51)/(1+Prix!$I117)-1</f>
        <v>0.0129999999999999</v>
      </c>
      <c r="Q51" s="63" t="n">
        <f aca="false">(1+AJ51)/(1+Prix!$I117)-1</f>
        <v>0.0129999999999999</v>
      </c>
      <c r="R51" s="63" t="n">
        <f aca="false">(1+AK51)/(1+Prix!$I117)-1</f>
        <v>0.0129999999999999</v>
      </c>
      <c r="S51" s="63" t="n">
        <f aca="false">(1+AL51)/(1+Prix!$I117)-1</f>
        <v>0.0129999999999997</v>
      </c>
      <c r="T51" s="64" t="n">
        <f aca="false">(1+AM51)/(1+Prix!$I117)-1</f>
        <v>0.0129999999999997</v>
      </c>
      <c r="U51" s="65" t="n">
        <f aca="false">(1+AN51)/(1+Prix!$I117)-1</f>
        <v>0.0129999999999999</v>
      </c>
      <c r="V51" s="62" t="n">
        <f aca="false">(1+C51)*(1+Prix!G117)-1</f>
        <v>0.0307275</v>
      </c>
      <c r="W51" s="66" t="n">
        <v>0.0306913747634219</v>
      </c>
      <c r="X51" s="66" t="n">
        <v>0.0307275</v>
      </c>
      <c r="Y51" s="66" t="n">
        <v>0.0307275</v>
      </c>
      <c r="Z51" s="66" t="n">
        <v>0.0307275</v>
      </c>
      <c r="AA51" s="66" t="n">
        <v>0.0305</v>
      </c>
      <c r="AB51" s="66" t="n">
        <v>0.0307275</v>
      </c>
      <c r="AC51" s="66" t="n">
        <v>0.0307275</v>
      </c>
      <c r="AD51" s="66" t="n">
        <v>0.0307275</v>
      </c>
      <c r="AE51" s="66" t="n">
        <v>0.0304999999999997</v>
      </c>
      <c r="AF51" s="66" t="n">
        <v>0.0307275</v>
      </c>
      <c r="AG51" s="66" t="n">
        <v>0.0307274999999998</v>
      </c>
      <c r="AH51" s="66" t="n">
        <v>0.0307275</v>
      </c>
      <c r="AI51" s="66" t="n">
        <v>0.0307275</v>
      </c>
      <c r="AJ51" s="66" t="n">
        <v>0.0307275</v>
      </c>
      <c r="AK51" s="66" t="n">
        <v>0.0307275</v>
      </c>
      <c r="AL51" s="66" t="n">
        <v>0.0307274999999998</v>
      </c>
      <c r="AM51" s="66" t="n">
        <v>0.0307274999999998</v>
      </c>
      <c r="AN51" s="67" t="n">
        <v>0.0307275</v>
      </c>
    </row>
    <row r="52" customFormat="false" ht="15" hidden="false" customHeight="false" outlineLevel="0" collapsed="false">
      <c r="B52" s="61" t="n">
        <f aca="false">B51+1</f>
        <v>2061</v>
      </c>
      <c r="C52" s="62" t="n">
        <v>0.013</v>
      </c>
      <c r="D52" s="63" t="n">
        <f aca="false">(1+W52)/(1+Prix!$I118)-1</f>
        <v>0.012950994391048</v>
      </c>
      <c r="E52" s="63" t="n">
        <f aca="false">(1+X52)/(1+Prix!$I118)-1</f>
        <v>0.0129999999999999</v>
      </c>
      <c r="F52" s="63" t="n">
        <f aca="false">(1+Y52)/(1+Prix!$I118)-1</f>
        <v>0.0129999999999999</v>
      </c>
      <c r="G52" s="63" t="n">
        <f aca="false">(1+Z52)/(1+Prix!$I118)-1</f>
        <v>0.0129999999999999</v>
      </c>
      <c r="H52" s="63" t="n">
        <f aca="false">(1+AA52)/(1+Prix!$I118)-1</f>
        <v>0.0127764127764127</v>
      </c>
      <c r="I52" s="63" t="n">
        <f aca="false">(1+AB52)/(1+Prix!$I118)-1</f>
        <v>0.0129999999999999</v>
      </c>
      <c r="J52" s="63" t="n">
        <f aca="false">(1+AC52)/(1+Prix!$I118)-1</f>
        <v>0.0129999999999999</v>
      </c>
      <c r="K52" s="63" t="n">
        <f aca="false">(1+AD52)/(1+Prix!$I118)-1</f>
        <v>0.0129999999999999</v>
      </c>
      <c r="L52" s="63" t="n">
        <f aca="false">(1+AE52)/(1+Prix!$I118)-1</f>
        <v>0.0127764127764129</v>
      </c>
      <c r="M52" s="63" t="n">
        <f aca="false">(1+AF52)/(1+Prix!$I118)-1</f>
        <v>0.0129999999999997</v>
      </c>
      <c r="N52" s="63" t="n">
        <f aca="false">(1+AG52)/(1+Prix!$I118)-1</f>
        <v>0.0129999999999999</v>
      </c>
      <c r="O52" s="63" t="n">
        <f aca="false">(1+AH52)/(1+Prix!$I118)-1</f>
        <v>0.0129999999999999</v>
      </c>
      <c r="P52" s="63" t="n">
        <f aca="false">(1+AI52)/(1+Prix!$I118)-1</f>
        <v>0.0129999999999999</v>
      </c>
      <c r="Q52" s="63" t="n">
        <f aca="false">(1+AJ52)/(1+Prix!$I118)-1</f>
        <v>0.0129999999999999</v>
      </c>
      <c r="R52" s="63" t="n">
        <f aca="false">(1+AK52)/(1+Prix!$I118)-1</f>
        <v>0.0129999999999997</v>
      </c>
      <c r="S52" s="63" t="n">
        <f aca="false">(1+AL52)/(1+Prix!$I118)-1</f>
        <v>0.0129999999999999</v>
      </c>
      <c r="T52" s="64" t="n">
        <f aca="false">(1+AM52)/(1+Prix!$I118)-1</f>
        <v>0.0129999999999999</v>
      </c>
      <c r="U52" s="65" t="n">
        <f aca="false">(1+AN52)/(1+Prix!$I118)-1</f>
        <v>0.0129999999999999</v>
      </c>
      <c r="V52" s="62" t="n">
        <f aca="false">(1+C52)*(1+Prix!G118)-1</f>
        <v>0.0307275</v>
      </c>
      <c r="W52" s="66" t="n">
        <v>0.0306776367928914</v>
      </c>
      <c r="X52" s="66" t="n">
        <v>0.0307275</v>
      </c>
      <c r="Y52" s="66" t="n">
        <v>0.0307275</v>
      </c>
      <c r="Z52" s="66" t="n">
        <v>0.0307275</v>
      </c>
      <c r="AA52" s="66" t="n">
        <v>0.0305</v>
      </c>
      <c r="AB52" s="66" t="n">
        <v>0.0307275</v>
      </c>
      <c r="AC52" s="66" t="n">
        <v>0.0307275</v>
      </c>
      <c r="AD52" s="66" t="n">
        <v>0.0307275</v>
      </c>
      <c r="AE52" s="66" t="n">
        <v>0.0305000000000002</v>
      </c>
      <c r="AF52" s="66" t="n">
        <v>0.0307274999999998</v>
      </c>
      <c r="AG52" s="66" t="n">
        <v>0.0307275</v>
      </c>
      <c r="AH52" s="66" t="n">
        <v>0.0307275</v>
      </c>
      <c r="AI52" s="66" t="n">
        <v>0.0307275</v>
      </c>
      <c r="AJ52" s="66" t="n">
        <v>0.0307275</v>
      </c>
      <c r="AK52" s="66" t="n">
        <v>0.0307274999999998</v>
      </c>
      <c r="AL52" s="66" t="n">
        <v>0.0307275</v>
      </c>
      <c r="AM52" s="66" t="n">
        <v>0.0307275</v>
      </c>
      <c r="AN52" s="67" t="n">
        <v>0.0307275</v>
      </c>
    </row>
    <row r="53" customFormat="false" ht="15" hidden="false" customHeight="false" outlineLevel="0" collapsed="false">
      <c r="B53" s="61" t="n">
        <f aca="false">B52+1</f>
        <v>2062</v>
      </c>
      <c r="C53" s="62" t="n">
        <v>0.013</v>
      </c>
      <c r="D53" s="63" t="n">
        <f aca="false">(1+W53)/(1+Prix!$I119)-1</f>
        <v>0.0129724637228887</v>
      </c>
      <c r="E53" s="63" t="n">
        <f aca="false">(1+X53)/(1+Prix!$I119)-1</f>
        <v>0.0129999999999999</v>
      </c>
      <c r="F53" s="63" t="n">
        <f aca="false">(1+Y53)/(1+Prix!$I119)-1</f>
        <v>0.0129999999999999</v>
      </c>
      <c r="G53" s="63" t="n">
        <f aca="false">(1+Z53)/(1+Prix!$I119)-1</f>
        <v>0.0129999999999999</v>
      </c>
      <c r="H53" s="63" t="n">
        <f aca="false">(1+AA53)/(1+Prix!$I119)-1</f>
        <v>0.0127764127764127</v>
      </c>
      <c r="I53" s="63" t="n">
        <f aca="false">(1+AB53)/(1+Prix!$I119)-1</f>
        <v>0.0129999999999999</v>
      </c>
      <c r="J53" s="63" t="n">
        <f aca="false">(1+AC53)/(1+Prix!$I119)-1</f>
        <v>0.0129999999999999</v>
      </c>
      <c r="K53" s="63" t="n">
        <f aca="false">(1+AD53)/(1+Prix!$I119)-1</f>
        <v>0.0129999999999999</v>
      </c>
      <c r="L53" s="63" t="n">
        <f aca="false">(1+AE53)/(1+Prix!$I119)-1</f>
        <v>0.0127764127764127</v>
      </c>
      <c r="M53" s="63" t="n">
        <f aca="false">(1+AF53)/(1+Prix!$I119)-1</f>
        <v>0.0130000000000001</v>
      </c>
      <c r="N53" s="63" t="n">
        <f aca="false">(1+AG53)/(1+Prix!$I119)-1</f>
        <v>0.0129999999999999</v>
      </c>
      <c r="O53" s="63" t="n">
        <f aca="false">(1+AH53)/(1+Prix!$I119)-1</f>
        <v>0.0129999999999999</v>
      </c>
      <c r="P53" s="63" t="n">
        <f aca="false">(1+AI53)/(1+Prix!$I119)-1</f>
        <v>0.0129999999999999</v>
      </c>
      <c r="Q53" s="63" t="n">
        <f aca="false">(1+AJ53)/(1+Prix!$I119)-1</f>
        <v>0.0129999999999999</v>
      </c>
      <c r="R53" s="63" t="n">
        <f aca="false">(1+AK53)/(1+Prix!$I119)-1</f>
        <v>0.0130000000000001</v>
      </c>
      <c r="S53" s="63" t="n">
        <f aca="false">(1+AL53)/(1+Prix!$I119)-1</f>
        <v>0.0129999999999999</v>
      </c>
      <c r="T53" s="64" t="n">
        <f aca="false">(1+AM53)/(1+Prix!$I119)-1</f>
        <v>0.0129999999999999</v>
      </c>
      <c r="U53" s="65" t="n">
        <f aca="false">(1+AN53)/(1+Prix!$I119)-1</f>
        <v>0.0129999999999999</v>
      </c>
      <c r="V53" s="62" t="n">
        <f aca="false">(1+C53)*(1+Prix!G119)-1</f>
        <v>0.0307275</v>
      </c>
      <c r="W53" s="66" t="n">
        <v>0.0306994818380393</v>
      </c>
      <c r="X53" s="66" t="n">
        <v>0.0307275</v>
      </c>
      <c r="Y53" s="66" t="n">
        <v>0.0307275</v>
      </c>
      <c r="Z53" s="66" t="n">
        <v>0.0307275</v>
      </c>
      <c r="AA53" s="66" t="n">
        <v>0.0305</v>
      </c>
      <c r="AB53" s="66" t="n">
        <v>0.0307275</v>
      </c>
      <c r="AC53" s="66" t="n">
        <v>0.0307275</v>
      </c>
      <c r="AD53" s="66" t="n">
        <v>0.0307275</v>
      </c>
      <c r="AE53" s="66" t="n">
        <v>0.0305</v>
      </c>
      <c r="AF53" s="66" t="n">
        <v>0.0307275000000002</v>
      </c>
      <c r="AG53" s="66" t="n">
        <v>0.0307275</v>
      </c>
      <c r="AH53" s="66" t="n">
        <v>0.0307275</v>
      </c>
      <c r="AI53" s="66" t="n">
        <v>0.0307275</v>
      </c>
      <c r="AJ53" s="66" t="n">
        <v>0.0307275</v>
      </c>
      <c r="AK53" s="66" t="n">
        <v>0.0307275000000002</v>
      </c>
      <c r="AL53" s="66" t="n">
        <v>0.0307275</v>
      </c>
      <c r="AM53" s="66" t="n">
        <v>0.0307275</v>
      </c>
      <c r="AN53" s="67" t="n">
        <v>0.0307275</v>
      </c>
    </row>
    <row r="54" customFormat="false" ht="15" hidden="false" customHeight="false" outlineLevel="0" collapsed="false">
      <c r="B54" s="61" t="n">
        <f aca="false">B53+1</f>
        <v>2063</v>
      </c>
      <c r="C54" s="62" t="n">
        <v>0.013</v>
      </c>
      <c r="D54" s="63" t="n">
        <f aca="false">(1+W54)/(1+Prix!$I120)-1</f>
        <v>0.0129777644635869</v>
      </c>
      <c r="E54" s="63" t="n">
        <f aca="false">(1+X54)/(1+Prix!$I120)-1</f>
        <v>0.0129999999999999</v>
      </c>
      <c r="F54" s="63" t="n">
        <f aca="false">(1+Y54)/(1+Prix!$I120)-1</f>
        <v>0.0129999999999999</v>
      </c>
      <c r="G54" s="63" t="n">
        <f aca="false">(1+Z54)/(1+Prix!$I120)-1</f>
        <v>0.0129999999999999</v>
      </c>
      <c r="H54" s="63" t="n">
        <f aca="false">(1+AA54)/(1+Prix!$I120)-1</f>
        <v>0.0127764127764127</v>
      </c>
      <c r="I54" s="63" t="n">
        <f aca="false">(1+AB54)/(1+Prix!$I120)-1</f>
        <v>0.0129999999999999</v>
      </c>
      <c r="J54" s="63" t="n">
        <f aca="false">(1+AC54)/(1+Prix!$I120)-1</f>
        <v>0.0129999999999999</v>
      </c>
      <c r="K54" s="63" t="n">
        <f aca="false">(1+AD54)/(1+Prix!$I120)-1</f>
        <v>0.0129999999999997</v>
      </c>
      <c r="L54" s="63" t="n">
        <f aca="false">(1+AE54)/(1+Prix!$I120)-1</f>
        <v>0.0127764127764127</v>
      </c>
      <c r="M54" s="63" t="n">
        <f aca="false">(1+AF54)/(1+Prix!$I120)-1</f>
        <v>0.0130000000000001</v>
      </c>
      <c r="N54" s="63" t="n">
        <f aca="false">(1+AG54)/(1+Prix!$I120)-1</f>
        <v>0.0129999999999999</v>
      </c>
      <c r="O54" s="63" t="n">
        <f aca="false">(1+AH54)/(1+Prix!$I120)-1</f>
        <v>0.0129999999999999</v>
      </c>
      <c r="P54" s="63" t="n">
        <f aca="false">(1+AI54)/(1+Prix!$I120)-1</f>
        <v>0.0129999999999999</v>
      </c>
      <c r="Q54" s="63" t="n">
        <f aca="false">(1+AJ54)/(1+Prix!$I120)-1</f>
        <v>0.0129999999999999</v>
      </c>
      <c r="R54" s="63" t="n">
        <f aca="false">(1+AK54)/(1+Prix!$I120)-1</f>
        <v>0.0129999999999999</v>
      </c>
      <c r="S54" s="63" t="n">
        <f aca="false">(1+AL54)/(1+Prix!$I120)-1</f>
        <v>0.0129999999999999</v>
      </c>
      <c r="T54" s="64" t="n">
        <f aca="false">(1+AM54)/(1+Prix!$I120)-1</f>
        <v>0.0129999999999997</v>
      </c>
      <c r="U54" s="65" t="n">
        <f aca="false">(1+AN54)/(1+Prix!$I120)-1</f>
        <v>0.0129999999999999</v>
      </c>
      <c r="V54" s="62" t="n">
        <f aca="false">(1+C54)*(1+Prix!G120)-1</f>
        <v>0.0307275</v>
      </c>
      <c r="W54" s="66" t="n">
        <v>0.0307048753416996</v>
      </c>
      <c r="X54" s="66" t="n">
        <v>0.0307275</v>
      </c>
      <c r="Y54" s="66" t="n">
        <v>0.0307275</v>
      </c>
      <c r="Z54" s="66" t="n">
        <v>0.0307275</v>
      </c>
      <c r="AA54" s="66" t="n">
        <v>0.0305</v>
      </c>
      <c r="AB54" s="66" t="n">
        <v>0.0307275</v>
      </c>
      <c r="AC54" s="66" t="n">
        <v>0.0307275</v>
      </c>
      <c r="AD54" s="66" t="n">
        <v>0.0307274999999998</v>
      </c>
      <c r="AE54" s="66" t="n">
        <v>0.0305</v>
      </c>
      <c r="AF54" s="66" t="n">
        <v>0.0307275000000002</v>
      </c>
      <c r="AG54" s="66" t="n">
        <v>0.0307275</v>
      </c>
      <c r="AH54" s="66" t="n">
        <v>0.0307275</v>
      </c>
      <c r="AI54" s="66" t="n">
        <v>0.0307275</v>
      </c>
      <c r="AJ54" s="66" t="n">
        <v>0.0307275</v>
      </c>
      <c r="AK54" s="66" t="n">
        <v>0.0307275</v>
      </c>
      <c r="AL54" s="66" t="n">
        <v>0.0307275</v>
      </c>
      <c r="AM54" s="66" t="n">
        <v>0.0307274999999998</v>
      </c>
      <c r="AN54" s="67" t="n">
        <v>0.0307275</v>
      </c>
    </row>
    <row r="55" customFormat="false" ht="15" hidden="false" customHeight="false" outlineLevel="0" collapsed="false">
      <c r="B55" s="61" t="n">
        <f aca="false">B54+1</f>
        <v>2064</v>
      </c>
      <c r="C55" s="62" t="n">
        <v>0.013</v>
      </c>
      <c r="D55" s="63" t="n">
        <f aca="false">(1+W55)/(1+Prix!$I121)-1</f>
        <v>0.0129799869072267</v>
      </c>
      <c r="E55" s="63" t="n">
        <f aca="false">(1+X55)/(1+Prix!$I121)-1</f>
        <v>0.0129999999999999</v>
      </c>
      <c r="F55" s="63" t="n">
        <f aca="false">(1+Y55)/(1+Prix!$I121)-1</f>
        <v>0.0129999999999999</v>
      </c>
      <c r="G55" s="63" t="n">
        <f aca="false">(1+Z55)/(1+Prix!$I121)-1</f>
        <v>0.0129999999999999</v>
      </c>
      <c r="H55" s="63" t="n">
        <f aca="false">(1+AA55)/(1+Prix!$I121)-1</f>
        <v>0.0127764127764127</v>
      </c>
      <c r="I55" s="63" t="n">
        <f aca="false">(1+AB55)/(1+Prix!$I121)-1</f>
        <v>0.0129999999999999</v>
      </c>
      <c r="J55" s="63" t="n">
        <f aca="false">(1+AC55)/(1+Prix!$I121)-1</f>
        <v>0.0129999999999999</v>
      </c>
      <c r="K55" s="63" t="n">
        <f aca="false">(1+AD55)/(1+Prix!$I121)-1</f>
        <v>0.0129999999999999</v>
      </c>
      <c r="L55" s="63" t="n">
        <f aca="false">(1+AE55)/(1+Prix!$I121)-1</f>
        <v>0.0127764127764127</v>
      </c>
      <c r="M55" s="63" t="n">
        <f aca="false">(1+AF55)/(1+Prix!$I121)-1</f>
        <v>0.0129999999999999</v>
      </c>
      <c r="N55" s="63" t="n">
        <f aca="false">(1+AG55)/(1+Prix!$I121)-1</f>
        <v>0.0130000000000001</v>
      </c>
      <c r="O55" s="63" t="n">
        <f aca="false">(1+AH55)/(1+Prix!$I121)-1</f>
        <v>0.0129999999999999</v>
      </c>
      <c r="P55" s="63" t="n">
        <f aca="false">(1+AI55)/(1+Prix!$I121)-1</f>
        <v>0.0129999999999999</v>
      </c>
      <c r="Q55" s="63" t="n">
        <f aca="false">(1+AJ55)/(1+Prix!$I121)-1</f>
        <v>0.0129999999999999</v>
      </c>
      <c r="R55" s="63" t="n">
        <f aca="false">(1+AK55)/(1+Prix!$I121)-1</f>
        <v>0.0129999999999999</v>
      </c>
      <c r="S55" s="63" t="n">
        <f aca="false">(1+AL55)/(1+Prix!$I121)-1</f>
        <v>0.0129999999999999</v>
      </c>
      <c r="T55" s="64" t="n">
        <f aca="false">(1+AM55)/(1+Prix!$I121)-1</f>
        <v>0.0129999999999999</v>
      </c>
      <c r="U55" s="65" t="n">
        <f aca="false">(1+AN55)/(1+Prix!$I121)-1</f>
        <v>0.0129999999999997</v>
      </c>
      <c r="V55" s="62" t="n">
        <f aca="false">(1+C55)*(1+Prix!G121)-1</f>
        <v>0.0307275</v>
      </c>
      <c r="W55" s="66" t="n">
        <v>0.0307071366781033</v>
      </c>
      <c r="X55" s="66" t="n">
        <v>0.0307275</v>
      </c>
      <c r="Y55" s="66" t="n">
        <v>0.0307275</v>
      </c>
      <c r="Z55" s="66" t="n">
        <v>0.0307275</v>
      </c>
      <c r="AA55" s="66" t="n">
        <v>0.0305</v>
      </c>
      <c r="AB55" s="66" t="n">
        <v>0.0307275</v>
      </c>
      <c r="AC55" s="66" t="n">
        <v>0.0307275</v>
      </c>
      <c r="AD55" s="66" t="n">
        <v>0.0307275</v>
      </c>
      <c r="AE55" s="66" t="n">
        <v>0.0305</v>
      </c>
      <c r="AF55" s="66" t="n">
        <v>0.0307275</v>
      </c>
      <c r="AG55" s="66" t="n">
        <v>0.0307275000000002</v>
      </c>
      <c r="AH55" s="66" t="n">
        <v>0.0307275</v>
      </c>
      <c r="AI55" s="66" t="n">
        <v>0.0307275</v>
      </c>
      <c r="AJ55" s="66" t="n">
        <v>0.0307275</v>
      </c>
      <c r="AK55" s="66" t="n">
        <v>0.0307275</v>
      </c>
      <c r="AL55" s="66" t="n">
        <v>0.0307275</v>
      </c>
      <c r="AM55" s="66" t="n">
        <v>0.0307275</v>
      </c>
      <c r="AN55" s="67" t="n">
        <v>0.0307274999999998</v>
      </c>
    </row>
    <row r="56" customFormat="false" ht="15" hidden="false" customHeight="false" outlineLevel="0" collapsed="false">
      <c r="B56" s="61" t="n">
        <f aca="false">B55+1</f>
        <v>2065</v>
      </c>
      <c r="C56" s="62" t="n">
        <v>0.013</v>
      </c>
      <c r="D56" s="63" t="n">
        <f aca="false">(1+W56)/(1+Prix!$I122)-1</f>
        <v>0.0129957430804755</v>
      </c>
      <c r="E56" s="63" t="n">
        <f aca="false">(1+X56)/(1+Prix!$I122)-1</f>
        <v>0.0129999999999999</v>
      </c>
      <c r="F56" s="63" t="n">
        <f aca="false">(1+Y56)/(1+Prix!$I122)-1</f>
        <v>0.0129999999999999</v>
      </c>
      <c r="G56" s="63" t="n">
        <f aca="false">(1+Z56)/(1+Prix!$I122)-1</f>
        <v>0.0129999999999999</v>
      </c>
      <c r="H56" s="63" t="n">
        <f aca="false">(1+AA56)/(1+Prix!$I122)-1</f>
        <v>0.0127764127764127</v>
      </c>
      <c r="I56" s="63" t="n">
        <f aca="false">(1+AB56)/(1+Prix!$I122)-1</f>
        <v>0.0129999999999999</v>
      </c>
      <c r="J56" s="63" t="n">
        <f aca="false">(1+AC56)/(1+Prix!$I122)-1</f>
        <v>0.0130000000000001</v>
      </c>
      <c r="K56" s="63" t="n">
        <f aca="false">(1+AD56)/(1+Prix!$I122)-1</f>
        <v>0.0129999999999995</v>
      </c>
      <c r="L56" s="63" t="n">
        <f aca="false">(1+AE56)/(1+Prix!$I122)-1</f>
        <v>0.0127764127764127</v>
      </c>
      <c r="M56" s="63" t="n">
        <f aca="false">(1+AF56)/(1+Prix!$I122)-1</f>
        <v>0.0129999999999997</v>
      </c>
      <c r="N56" s="63" t="n">
        <f aca="false">(1+AG56)/(1+Prix!$I122)-1</f>
        <v>0.0129999999999999</v>
      </c>
      <c r="O56" s="63" t="n">
        <f aca="false">(1+AH56)/(1+Prix!$I122)-1</f>
        <v>0.0129999999999999</v>
      </c>
      <c r="P56" s="63" t="n">
        <f aca="false">(1+AI56)/(1+Prix!$I122)-1</f>
        <v>0.0129999999999999</v>
      </c>
      <c r="Q56" s="63" t="n">
        <f aca="false">(1+AJ56)/(1+Prix!$I122)-1</f>
        <v>0.0129999999999997</v>
      </c>
      <c r="R56" s="63" t="n">
        <f aca="false">(1+AK56)/(1+Prix!$I122)-1</f>
        <v>0.0129999999999999</v>
      </c>
      <c r="S56" s="63" t="n">
        <f aca="false">(1+AL56)/(1+Prix!$I122)-1</f>
        <v>0.0129999999999999</v>
      </c>
      <c r="T56" s="64" t="n">
        <f aca="false">(1+AM56)/(1+Prix!$I122)-1</f>
        <v>0.0129999999999999</v>
      </c>
      <c r="U56" s="65" t="n">
        <f aca="false">(1+AN56)/(1+Prix!$I122)-1</f>
        <v>0.0130000000000001</v>
      </c>
      <c r="V56" s="62" t="n">
        <f aca="false">(1+C56)*(1+Prix!G122)-1</f>
        <v>0.0307275</v>
      </c>
      <c r="W56" s="66" t="n">
        <v>0.0307231685843838</v>
      </c>
      <c r="X56" s="66" t="n">
        <v>0.0307275</v>
      </c>
      <c r="Y56" s="66" t="n">
        <v>0.0307275</v>
      </c>
      <c r="Z56" s="66" t="n">
        <v>0.0307275</v>
      </c>
      <c r="AA56" s="66" t="n">
        <v>0.0305</v>
      </c>
      <c r="AB56" s="66" t="n">
        <v>0.0307275</v>
      </c>
      <c r="AC56" s="66" t="n">
        <v>0.0307275000000002</v>
      </c>
      <c r="AD56" s="66" t="n">
        <v>0.0307274999999996</v>
      </c>
      <c r="AE56" s="66" t="n">
        <v>0.0305</v>
      </c>
      <c r="AF56" s="66" t="n">
        <v>0.0307274999999998</v>
      </c>
      <c r="AG56" s="66" t="n">
        <v>0.0307275</v>
      </c>
      <c r="AH56" s="66" t="n">
        <v>0.0307275</v>
      </c>
      <c r="AI56" s="66" t="n">
        <v>0.0307275</v>
      </c>
      <c r="AJ56" s="66" t="n">
        <v>0.0307274999999998</v>
      </c>
      <c r="AK56" s="66" t="n">
        <v>0.0307275</v>
      </c>
      <c r="AL56" s="66" t="n">
        <v>0.0307275</v>
      </c>
      <c r="AM56" s="66" t="n">
        <v>0.0307275</v>
      </c>
      <c r="AN56" s="67" t="n">
        <v>0.0307275000000002</v>
      </c>
    </row>
    <row r="57" customFormat="false" ht="15" hidden="false" customHeight="false" outlineLevel="0" collapsed="false">
      <c r="B57" s="61" t="n">
        <f aca="false">B56+1</f>
        <v>2066</v>
      </c>
      <c r="C57" s="62" t="n">
        <v>0.013</v>
      </c>
      <c r="D57" s="63" t="n">
        <f aca="false">(1+W57)/(1+Prix!$I123)-1</f>
        <v>0.0129822834139814</v>
      </c>
      <c r="E57" s="63" t="n">
        <f aca="false">(1+X57)/(1+Prix!$I123)-1</f>
        <v>0.0129999999999999</v>
      </c>
      <c r="F57" s="63" t="n">
        <f aca="false">(1+Y57)/(1+Prix!$I123)-1</f>
        <v>0.0129999999999999</v>
      </c>
      <c r="G57" s="63" t="n">
        <f aca="false">(1+Z57)/(1+Prix!$I123)-1</f>
        <v>0.0129999999999999</v>
      </c>
      <c r="H57" s="63" t="n">
        <f aca="false">(1+AA57)/(1+Prix!$I123)-1</f>
        <v>0.0127764127764127</v>
      </c>
      <c r="I57" s="63" t="n">
        <f aca="false">(1+AB57)/(1+Prix!$I123)-1</f>
        <v>0.0129999999999999</v>
      </c>
      <c r="J57" s="63" t="n">
        <f aca="false">(1+AC57)/(1+Prix!$I123)-1</f>
        <v>0.0129999999999997</v>
      </c>
      <c r="K57" s="63" t="n">
        <f aca="false">(1+AD57)/(1+Prix!$I123)-1</f>
        <v>0.0130000000000001</v>
      </c>
      <c r="L57" s="63" t="n">
        <f aca="false">(1+AE57)/(1+Prix!$I123)-1</f>
        <v>0.0127764127764125</v>
      </c>
      <c r="M57" s="63" t="n">
        <f aca="false">(1+AF57)/(1+Prix!$I123)-1</f>
        <v>0.0129999999999997</v>
      </c>
      <c r="N57" s="63" t="n">
        <f aca="false">(1+AG57)/(1+Prix!$I123)-1</f>
        <v>0.0130000000000001</v>
      </c>
      <c r="O57" s="63" t="n">
        <f aca="false">(1+AH57)/(1+Prix!$I123)-1</f>
        <v>0.0129999999999999</v>
      </c>
      <c r="P57" s="63" t="n">
        <f aca="false">(1+AI57)/(1+Prix!$I123)-1</f>
        <v>0.0130000000000001</v>
      </c>
      <c r="Q57" s="63" t="n">
        <f aca="false">(1+AJ57)/(1+Prix!$I123)-1</f>
        <v>0.0129999999999999</v>
      </c>
      <c r="R57" s="63" t="n">
        <f aca="false">(1+AK57)/(1+Prix!$I123)-1</f>
        <v>0.0129999999999999</v>
      </c>
      <c r="S57" s="63" t="n">
        <f aca="false">(1+AL57)/(1+Prix!$I123)-1</f>
        <v>0.0129999999999997</v>
      </c>
      <c r="T57" s="64" t="n">
        <f aca="false">(1+AM57)/(1+Prix!$I123)-1</f>
        <v>0.0129999999999999</v>
      </c>
      <c r="U57" s="65" t="n">
        <f aca="false">(1+AN57)/(1+Prix!$I123)-1</f>
        <v>0.0129999999999999</v>
      </c>
      <c r="V57" s="62" t="n">
        <f aca="false">(1+C57)*(1+Prix!G123)-1</f>
        <v>0.0307275</v>
      </c>
      <c r="W57" s="66" t="n">
        <v>0.0307094733737261</v>
      </c>
      <c r="X57" s="66" t="n">
        <v>0.0307275</v>
      </c>
      <c r="Y57" s="66" t="n">
        <v>0.0307275</v>
      </c>
      <c r="Z57" s="66" t="n">
        <v>0.0307275</v>
      </c>
      <c r="AA57" s="66" t="n">
        <v>0.0305</v>
      </c>
      <c r="AB57" s="66" t="n">
        <v>0.0307275</v>
      </c>
      <c r="AC57" s="66" t="n">
        <v>0.0307274999999998</v>
      </c>
      <c r="AD57" s="66" t="n">
        <v>0.0307275000000002</v>
      </c>
      <c r="AE57" s="66" t="n">
        <v>0.0304999999999997</v>
      </c>
      <c r="AF57" s="66" t="n">
        <v>0.0307274999999998</v>
      </c>
      <c r="AG57" s="66" t="n">
        <v>0.0307275000000002</v>
      </c>
      <c r="AH57" s="66" t="n">
        <v>0.0307275</v>
      </c>
      <c r="AI57" s="66" t="n">
        <v>0.0307275000000002</v>
      </c>
      <c r="AJ57" s="66" t="n">
        <v>0.0307275</v>
      </c>
      <c r="AK57" s="66" t="n">
        <v>0.0307275</v>
      </c>
      <c r="AL57" s="66" t="n">
        <v>0.0307274999999998</v>
      </c>
      <c r="AM57" s="66" t="n">
        <v>0.0307275</v>
      </c>
      <c r="AN57" s="67" t="n">
        <v>0.0307275</v>
      </c>
    </row>
    <row r="58" customFormat="false" ht="15" hidden="false" customHeight="false" outlineLevel="0" collapsed="false">
      <c r="B58" s="61" t="n">
        <f aca="false">B57+1</f>
        <v>2067</v>
      </c>
      <c r="C58" s="62" t="n">
        <v>0.013</v>
      </c>
      <c r="D58" s="63" t="n">
        <f aca="false">(1+W58)/(1+Prix!$I124)-1</f>
        <v>0.0129747666009641</v>
      </c>
      <c r="E58" s="63" t="n">
        <f aca="false">(1+X58)/(1+Prix!$I124)-1</f>
        <v>0.0129999999999999</v>
      </c>
      <c r="F58" s="63" t="n">
        <f aca="false">(1+Y58)/(1+Prix!$I124)-1</f>
        <v>0.0129999999999999</v>
      </c>
      <c r="G58" s="63" t="n">
        <f aca="false">(1+Z58)/(1+Prix!$I124)-1</f>
        <v>0.0129999999999999</v>
      </c>
      <c r="H58" s="63" t="n">
        <f aca="false">(1+AA58)/(1+Prix!$I124)-1</f>
        <v>0.0127764127764127</v>
      </c>
      <c r="I58" s="63" t="n">
        <f aca="false">(1+AB58)/(1+Prix!$I124)-1</f>
        <v>0.0129999999999999</v>
      </c>
      <c r="J58" s="63" t="n">
        <f aca="false">(1+AC58)/(1+Prix!$I124)-1</f>
        <v>0.0129999999999999</v>
      </c>
      <c r="K58" s="63" t="n">
        <f aca="false">(1+AD58)/(1+Prix!$I124)-1</f>
        <v>0.0129999999999999</v>
      </c>
      <c r="L58" s="63" t="n">
        <f aca="false">(1+AE58)/(1+Prix!$I124)-1</f>
        <v>0.0127764127764127</v>
      </c>
      <c r="M58" s="63" t="n">
        <f aca="false">(1+AF58)/(1+Prix!$I124)-1</f>
        <v>0.0129999999999999</v>
      </c>
      <c r="N58" s="63" t="n">
        <f aca="false">(1+AG58)/(1+Prix!$I124)-1</f>
        <v>0.0129999999999999</v>
      </c>
      <c r="O58" s="63" t="n">
        <f aca="false">(1+AH58)/(1+Prix!$I124)-1</f>
        <v>0.0129999999999999</v>
      </c>
      <c r="P58" s="63" t="n">
        <f aca="false">(1+AI58)/(1+Prix!$I124)-1</f>
        <v>0.0129999999999997</v>
      </c>
      <c r="Q58" s="63" t="n">
        <f aca="false">(1+AJ58)/(1+Prix!$I124)-1</f>
        <v>0.0129999999999999</v>
      </c>
      <c r="R58" s="63" t="n">
        <f aca="false">(1+AK58)/(1+Prix!$I124)-1</f>
        <v>0.0129999999999999</v>
      </c>
      <c r="S58" s="63" t="n">
        <f aca="false">(1+AL58)/(1+Prix!$I124)-1</f>
        <v>0.0129999999999999</v>
      </c>
      <c r="T58" s="64" t="n">
        <f aca="false">(1+AM58)/(1+Prix!$I124)-1</f>
        <v>0.0129999999999997</v>
      </c>
      <c r="U58" s="65" t="n">
        <f aca="false">(1+AN58)/(1+Prix!$I124)-1</f>
        <v>0.0130000000000001</v>
      </c>
      <c r="V58" s="62" t="n">
        <f aca="false">(1+C58)*(1+Prix!G124)-1</f>
        <v>0.0307275</v>
      </c>
      <c r="W58" s="66" t="n">
        <v>0.030701825016481</v>
      </c>
      <c r="X58" s="66" t="n">
        <v>0.0307275</v>
      </c>
      <c r="Y58" s="66" t="n">
        <v>0.0307275</v>
      </c>
      <c r="Z58" s="66" t="n">
        <v>0.0307275</v>
      </c>
      <c r="AA58" s="66" t="n">
        <v>0.0305</v>
      </c>
      <c r="AB58" s="66" t="n">
        <v>0.0307275</v>
      </c>
      <c r="AC58" s="66" t="n">
        <v>0.0307275</v>
      </c>
      <c r="AD58" s="66" t="n">
        <v>0.0307275</v>
      </c>
      <c r="AE58" s="66" t="n">
        <v>0.0305</v>
      </c>
      <c r="AF58" s="66" t="n">
        <v>0.0307275</v>
      </c>
      <c r="AG58" s="66" t="n">
        <v>0.0307275</v>
      </c>
      <c r="AH58" s="66" t="n">
        <v>0.0307275</v>
      </c>
      <c r="AI58" s="66" t="n">
        <v>0.0307274999999998</v>
      </c>
      <c r="AJ58" s="66" t="n">
        <v>0.0307275</v>
      </c>
      <c r="AK58" s="66" t="n">
        <v>0.0307275</v>
      </c>
      <c r="AL58" s="66" t="n">
        <v>0.0307275</v>
      </c>
      <c r="AM58" s="66" t="n">
        <v>0.0307274999999998</v>
      </c>
      <c r="AN58" s="67" t="n">
        <v>0.0307275000000002</v>
      </c>
    </row>
    <row r="59" customFormat="false" ht="15" hidden="false" customHeight="false" outlineLevel="0" collapsed="false">
      <c r="B59" s="61" t="n">
        <f aca="false">B58+1</f>
        <v>2068</v>
      </c>
      <c r="C59" s="62" t="n">
        <v>0.013</v>
      </c>
      <c r="D59" s="63" t="n">
        <f aca="false">(1+W59)/(1+Prix!$I125)-1</f>
        <v>0.0129756757888102</v>
      </c>
      <c r="E59" s="63" t="n">
        <f aca="false">(1+X59)/(1+Prix!$I125)-1</f>
        <v>0.0129999999999999</v>
      </c>
      <c r="F59" s="63" t="n">
        <f aca="false">(1+Y59)/(1+Prix!$I125)-1</f>
        <v>0.0129999999999999</v>
      </c>
      <c r="G59" s="63" t="n">
        <f aca="false">(1+Z59)/(1+Prix!$I125)-1</f>
        <v>0.0129999999999999</v>
      </c>
      <c r="H59" s="63" t="n">
        <f aca="false">(1+AA59)/(1+Prix!$I125)-1</f>
        <v>0.0127764127764127</v>
      </c>
      <c r="I59" s="63" t="n">
        <f aca="false">(1+AB59)/(1+Prix!$I125)-1</f>
        <v>0.0129999999999999</v>
      </c>
      <c r="J59" s="63" t="n">
        <f aca="false">(1+AC59)/(1+Prix!$I125)-1</f>
        <v>0.0129999999999997</v>
      </c>
      <c r="K59" s="63" t="n">
        <f aca="false">(1+AD59)/(1+Prix!$I125)-1</f>
        <v>0.0129999999999999</v>
      </c>
      <c r="L59" s="63" t="n">
        <f aca="false">(1+AE59)/(1+Prix!$I125)-1</f>
        <v>0.0127764127764127</v>
      </c>
      <c r="M59" s="63" t="n">
        <f aca="false">(1+AF59)/(1+Prix!$I125)-1</f>
        <v>0.0129999999999999</v>
      </c>
      <c r="N59" s="63" t="n">
        <f aca="false">(1+AG59)/(1+Prix!$I125)-1</f>
        <v>0.0129999999999997</v>
      </c>
      <c r="O59" s="63" t="n">
        <f aca="false">(1+AH59)/(1+Prix!$I125)-1</f>
        <v>0.0129999999999999</v>
      </c>
      <c r="P59" s="63" t="n">
        <f aca="false">(1+AI59)/(1+Prix!$I125)-1</f>
        <v>0.0129999999999999</v>
      </c>
      <c r="Q59" s="63" t="n">
        <f aca="false">(1+AJ59)/(1+Prix!$I125)-1</f>
        <v>0.0129999999999999</v>
      </c>
      <c r="R59" s="63" t="n">
        <f aca="false">(1+AK59)/(1+Prix!$I125)-1</f>
        <v>0.0129999999999999</v>
      </c>
      <c r="S59" s="63" t="n">
        <f aca="false">(1+AL59)/(1+Prix!$I125)-1</f>
        <v>0.0129999999999999</v>
      </c>
      <c r="T59" s="64" t="n">
        <f aca="false">(1+AM59)/(1+Prix!$I125)-1</f>
        <v>0.0129999999999999</v>
      </c>
      <c r="U59" s="65" t="n">
        <f aca="false">(1+AN59)/(1+Prix!$I125)-1</f>
        <v>0.0129999999999999</v>
      </c>
      <c r="V59" s="62" t="n">
        <f aca="false">(1+C59)*(1+Prix!G125)-1</f>
        <v>0.0307275</v>
      </c>
      <c r="W59" s="66" t="n">
        <v>0.0307027501151145</v>
      </c>
      <c r="X59" s="66" t="n">
        <v>0.0307275</v>
      </c>
      <c r="Y59" s="66" t="n">
        <v>0.0307275</v>
      </c>
      <c r="Z59" s="66" t="n">
        <v>0.0307275</v>
      </c>
      <c r="AA59" s="66" t="n">
        <v>0.0305</v>
      </c>
      <c r="AB59" s="66" t="n">
        <v>0.0307275</v>
      </c>
      <c r="AC59" s="66" t="n">
        <v>0.0307274999999998</v>
      </c>
      <c r="AD59" s="66" t="n">
        <v>0.0307275</v>
      </c>
      <c r="AE59" s="66" t="n">
        <v>0.0305</v>
      </c>
      <c r="AF59" s="66" t="n">
        <v>0.0307275</v>
      </c>
      <c r="AG59" s="66" t="n">
        <v>0.0307274999999998</v>
      </c>
      <c r="AH59" s="66" t="n">
        <v>0.0307275</v>
      </c>
      <c r="AI59" s="66" t="n">
        <v>0.0307275</v>
      </c>
      <c r="AJ59" s="66" t="n">
        <v>0.0307275</v>
      </c>
      <c r="AK59" s="66" t="n">
        <v>0.0307275</v>
      </c>
      <c r="AL59" s="66" t="n">
        <v>0.0307275</v>
      </c>
      <c r="AM59" s="66" t="n">
        <v>0.0307275</v>
      </c>
      <c r="AN59" s="67" t="n">
        <v>0.0307275</v>
      </c>
    </row>
    <row r="60" customFormat="false" ht="15" hidden="false" customHeight="false" outlineLevel="0" collapsed="false">
      <c r="B60" s="61" t="n">
        <f aca="false">B59+1</f>
        <v>2069</v>
      </c>
      <c r="C60" s="62" t="n">
        <v>0.013</v>
      </c>
      <c r="D60" s="63" t="n">
        <f aca="false">(1+W60)/(1+Prix!$I126)-1</f>
        <v>0.0129757803624762</v>
      </c>
      <c r="E60" s="63" t="n">
        <f aca="false">(1+X60)/(1+Prix!$I126)-1</f>
        <v>0.0129999999999999</v>
      </c>
      <c r="F60" s="63" t="n">
        <f aca="false">(1+Y60)/(1+Prix!$I126)-1</f>
        <v>0.0129999999999999</v>
      </c>
      <c r="G60" s="63" t="n">
        <f aca="false">(1+Z60)/(1+Prix!$I126)-1</f>
        <v>0.0129999999999999</v>
      </c>
      <c r="H60" s="63" t="n">
        <f aca="false">(1+AA60)/(1+Prix!$I126)-1</f>
        <v>0.0127764127764127</v>
      </c>
      <c r="I60" s="63" t="n">
        <f aca="false">(1+AB60)/(1+Prix!$I126)-1</f>
        <v>0.0129999999999999</v>
      </c>
      <c r="J60" s="63" t="n">
        <f aca="false">(1+AC60)/(1+Prix!$I126)-1</f>
        <v>0.0129999999999999</v>
      </c>
      <c r="K60" s="63" t="n">
        <f aca="false">(1+AD60)/(1+Prix!$I126)-1</f>
        <v>0.0129999999999997</v>
      </c>
      <c r="L60" s="63" t="n">
        <f aca="false">(1+AE60)/(1+Prix!$I126)-1</f>
        <v>0.0127764127764129</v>
      </c>
      <c r="M60" s="63" t="n">
        <f aca="false">(1+AF60)/(1+Prix!$I126)-1</f>
        <v>0.0129999999999999</v>
      </c>
      <c r="N60" s="63" t="n">
        <f aca="false">(1+AG60)/(1+Prix!$I126)-1</f>
        <v>0.0129999999999999</v>
      </c>
      <c r="O60" s="63" t="n">
        <f aca="false">(1+AH60)/(1+Prix!$I126)-1</f>
        <v>0.0129999999999999</v>
      </c>
      <c r="P60" s="63" t="n">
        <f aca="false">(1+AI60)/(1+Prix!$I126)-1</f>
        <v>0.0129999999999999</v>
      </c>
      <c r="Q60" s="63" t="n">
        <f aca="false">(1+AJ60)/(1+Prix!$I126)-1</f>
        <v>0.0129999999999999</v>
      </c>
      <c r="R60" s="63" t="n">
        <f aca="false">(1+AK60)/(1+Prix!$I126)-1</f>
        <v>0.0129999999999997</v>
      </c>
      <c r="S60" s="63" t="n">
        <f aca="false">(1+AL60)/(1+Prix!$I126)-1</f>
        <v>0.0129999999999997</v>
      </c>
      <c r="T60" s="64" t="n">
        <f aca="false">(1+AM60)/(1+Prix!$I126)-1</f>
        <v>0.0129999999999999</v>
      </c>
      <c r="U60" s="65" t="n">
        <f aca="false">(1+AN60)/(1+Prix!$I126)-1</f>
        <v>0.0129999999999997</v>
      </c>
      <c r="V60" s="62" t="n">
        <f aca="false">(1+C60)*(1+Prix!G126)-1</f>
        <v>0.0307275</v>
      </c>
      <c r="W60" s="66" t="n">
        <v>0.0307028565188197</v>
      </c>
      <c r="X60" s="66" t="n">
        <v>0.0307275</v>
      </c>
      <c r="Y60" s="66" t="n">
        <v>0.0307275</v>
      </c>
      <c r="Z60" s="66" t="n">
        <v>0.0307275</v>
      </c>
      <c r="AA60" s="66" t="n">
        <v>0.0305</v>
      </c>
      <c r="AB60" s="66" t="n">
        <v>0.0307275</v>
      </c>
      <c r="AC60" s="66" t="n">
        <v>0.0307275</v>
      </c>
      <c r="AD60" s="66" t="n">
        <v>0.0307274999999998</v>
      </c>
      <c r="AE60" s="66" t="n">
        <v>0.0305000000000002</v>
      </c>
      <c r="AF60" s="66" t="n">
        <v>0.0307275</v>
      </c>
      <c r="AG60" s="66" t="n">
        <v>0.0307275</v>
      </c>
      <c r="AH60" s="66" t="n">
        <v>0.0307275</v>
      </c>
      <c r="AI60" s="66" t="n">
        <v>0.0307275</v>
      </c>
      <c r="AJ60" s="66" t="n">
        <v>0.0307275</v>
      </c>
      <c r="AK60" s="66" t="n">
        <v>0.0307274999999998</v>
      </c>
      <c r="AL60" s="66" t="n">
        <v>0.0307274999999998</v>
      </c>
      <c r="AM60" s="66" t="n">
        <v>0.0307275</v>
      </c>
      <c r="AN60" s="67" t="n">
        <v>0.0307274999999998</v>
      </c>
    </row>
    <row r="61" customFormat="false" ht="15.75" hidden="false" customHeight="false" outlineLevel="0" collapsed="false">
      <c r="B61" s="68" t="n">
        <f aca="false">B60+1</f>
        <v>2070</v>
      </c>
      <c r="C61" s="69" t="n">
        <v>0.013</v>
      </c>
      <c r="D61" s="70" t="n">
        <f aca="false">(1+W61)/(1+Prix!$I127)-1</f>
        <v>0.0129786653366939</v>
      </c>
      <c r="E61" s="70" t="n">
        <f aca="false">(1+X61)/(1+Prix!$I127)-1</f>
        <v>0.0129999999999999</v>
      </c>
      <c r="F61" s="70" t="n">
        <f aca="false">(1+Y61)/(1+Prix!$I127)-1</f>
        <v>0.0129999999999999</v>
      </c>
      <c r="G61" s="70" t="n">
        <f aca="false">(1+Z61)/(1+Prix!$I127)-1</f>
        <v>0.0129999999999999</v>
      </c>
      <c r="H61" s="70" t="n">
        <f aca="false">(1+AA61)/(1+Prix!$I127)-1</f>
        <v>0.0127764127764127</v>
      </c>
      <c r="I61" s="70" t="n">
        <f aca="false">(1+AB61)/(1+Prix!$I127)-1</f>
        <v>0.0129999999999999</v>
      </c>
      <c r="J61" s="70" t="n">
        <f aca="false">(1+AC61)/(1+Prix!$I127)-1</f>
        <v>0.0129999999999999</v>
      </c>
      <c r="K61" s="70" t="n">
        <f aca="false">(1+AD61)/(1+Prix!$I127)-1</f>
        <v>0.0130000000000001</v>
      </c>
      <c r="L61" s="70" t="n">
        <f aca="false">(1+AE61)/(1+Prix!$I127)-1</f>
        <v>0.0127764127764127</v>
      </c>
      <c r="M61" s="70" t="n">
        <f aca="false">(1+AF61)/(1+Prix!$I127)-1</f>
        <v>0.0129999999999999</v>
      </c>
      <c r="N61" s="70" t="n">
        <f aca="false">(1+AG61)/(1+Prix!$I127)-1</f>
        <v>0.0129999999999997</v>
      </c>
      <c r="O61" s="70" t="n">
        <f aca="false">(1+AH61)/(1+Prix!$I127)-1</f>
        <v>0.0129999999999999</v>
      </c>
      <c r="P61" s="70" t="n">
        <f aca="false">(1+AI61)/(1+Prix!$I127)-1</f>
        <v>0.0130000000000001</v>
      </c>
      <c r="Q61" s="70" t="n">
        <f aca="false">(1+AJ61)/(1+Prix!$I127)-1</f>
        <v>0.0130000000000001</v>
      </c>
      <c r="R61" s="70" t="n">
        <f aca="false">(1+AK61)/(1+Prix!$I127)-1</f>
        <v>0.0129999999999999</v>
      </c>
      <c r="S61" s="70" t="n">
        <f aca="false">(1+AL61)/(1+Prix!$I127)-1</f>
        <v>0.0129999999999999</v>
      </c>
      <c r="T61" s="71" t="n">
        <f aca="false">(1+AM61)/(1+Prix!$I127)-1</f>
        <v>0.0129999999999999</v>
      </c>
      <c r="U61" s="72" t="n">
        <f aca="false">(1+AN61)/(1+Prix!$I127)-1</f>
        <v>0.0129999999999999</v>
      </c>
      <c r="V61" s="69" t="n">
        <f aca="false">(1+C61)*(1+Prix!G127)-1</f>
        <v>0.0307275</v>
      </c>
      <c r="W61" s="73" t="n">
        <v>0.0307057919800862</v>
      </c>
      <c r="X61" s="73" t="n">
        <v>0.0307275</v>
      </c>
      <c r="Y61" s="73" t="n">
        <v>0.0307275</v>
      </c>
      <c r="Z61" s="73" t="n">
        <v>0.0307275</v>
      </c>
      <c r="AA61" s="73" t="n">
        <v>0.0305</v>
      </c>
      <c r="AB61" s="73" t="n">
        <v>0.0307275</v>
      </c>
      <c r="AC61" s="73" t="n">
        <v>0.0307275</v>
      </c>
      <c r="AD61" s="73" t="n">
        <v>0.0307275000000002</v>
      </c>
      <c r="AE61" s="73" t="n">
        <v>0.0305</v>
      </c>
      <c r="AF61" s="73" t="n">
        <v>0.0307275</v>
      </c>
      <c r="AG61" s="73" t="n">
        <v>0.0307274999999998</v>
      </c>
      <c r="AH61" s="73" t="n">
        <v>0.0307275</v>
      </c>
      <c r="AI61" s="73" t="n">
        <v>0.0307275000000002</v>
      </c>
      <c r="AJ61" s="73" t="n">
        <v>0.0307275000000002</v>
      </c>
      <c r="AK61" s="73" t="n">
        <v>0.0307275</v>
      </c>
      <c r="AL61" s="73" t="n">
        <v>0.0307275</v>
      </c>
      <c r="AM61" s="73" t="n">
        <v>0.0307275</v>
      </c>
      <c r="AN61" s="74" t="n">
        <v>0.0307275</v>
      </c>
    </row>
    <row r="62" customFormat="false" ht="15" hidden="false" customHeight="false" outlineLevel="0" collapsed="false"/>
  </sheetData>
  <mergeCells count="2">
    <mergeCell ref="C4:U4"/>
    <mergeCell ref="V4:A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B1:AN6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38" activeCellId="1" sqref="A1:N6 A38"/>
    </sheetView>
  </sheetViews>
  <sheetFormatPr defaultRowHeight="12.7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1" width="10.85"/>
    <col collapsed="false" customWidth="true" hidden="false" outlineLevel="0" max="4" min="4" style="1" width="11.71"/>
    <col collapsed="false" customWidth="true" hidden="false" outlineLevel="0" max="1025" min="5" style="1" width="10.85"/>
  </cols>
  <sheetData>
    <row r="1" customFormat="false" ht="23.25" hidden="false" customHeight="false" outlineLevel="0" collapsed="false">
      <c r="B1" s="38" t="s">
        <v>31</v>
      </c>
      <c r="C1" s="36"/>
      <c r="D1" s="37"/>
      <c r="E1" s="37"/>
      <c r="F1" s="37"/>
      <c r="G1" s="37"/>
      <c r="H1" s="37"/>
      <c r="I1" s="37"/>
      <c r="J1" s="37"/>
      <c r="K1" s="37"/>
      <c r="L1" s="37"/>
      <c r="M1" s="37"/>
      <c r="N1" s="37"/>
      <c r="O1" s="37"/>
      <c r="P1" s="37"/>
      <c r="Q1" s="37"/>
      <c r="R1" s="37"/>
      <c r="S1" s="37"/>
      <c r="T1" s="37"/>
      <c r="U1" s="37"/>
      <c r="V1" s="37"/>
    </row>
    <row r="3" customFormat="false" ht="15.75" hidden="false" customHeight="false" outlineLevel="0" collapsed="false">
      <c r="B3" s="39" t="s">
        <v>57</v>
      </c>
      <c r="C3" s="40"/>
      <c r="D3" s="41"/>
      <c r="E3" s="41"/>
      <c r="F3" s="41"/>
      <c r="G3" s="41"/>
      <c r="H3" s="41"/>
      <c r="I3" s="41"/>
      <c r="J3" s="37"/>
      <c r="K3" s="37"/>
      <c r="L3" s="37"/>
      <c r="M3" s="37"/>
      <c r="N3" s="37"/>
      <c r="O3" s="37"/>
      <c r="P3" s="37"/>
      <c r="Q3" s="37"/>
      <c r="R3" s="37"/>
      <c r="S3" s="37"/>
      <c r="T3" s="37"/>
      <c r="U3" s="37"/>
      <c r="V3" s="37"/>
    </row>
    <row r="4" customFormat="false" ht="27.75" hidden="false" customHeight="true" outlineLevel="0" collapsed="false">
      <c r="B4" s="43" t="s">
        <v>33</v>
      </c>
      <c r="C4" s="44" t="s">
        <v>34</v>
      </c>
      <c r="D4" s="44"/>
      <c r="E4" s="44"/>
      <c r="F4" s="44"/>
      <c r="G4" s="44"/>
      <c r="H4" s="44"/>
      <c r="I4" s="44"/>
      <c r="J4" s="44"/>
      <c r="K4" s="44"/>
      <c r="L4" s="44"/>
      <c r="M4" s="44"/>
      <c r="N4" s="44"/>
      <c r="O4" s="44"/>
      <c r="P4" s="44"/>
      <c r="Q4" s="44"/>
      <c r="R4" s="44"/>
      <c r="S4" s="44"/>
      <c r="T4" s="44"/>
      <c r="U4" s="44"/>
      <c r="V4" s="45" t="s">
        <v>35</v>
      </c>
      <c r="W4" s="45"/>
      <c r="X4" s="45"/>
      <c r="Y4" s="45"/>
      <c r="Z4" s="45"/>
      <c r="AA4" s="45"/>
      <c r="AB4" s="45"/>
      <c r="AC4" s="45"/>
      <c r="AD4" s="45"/>
      <c r="AE4" s="45"/>
      <c r="AF4" s="45"/>
      <c r="AG4" s="45"/>
      <c r="AH4" s="45"/>
      <c r="AI4" s="45"/>
      <c r="AJ4" s="45"/>
      <c r="AK4" s="45"/>
      <c r="AL4" s="45"/>
      <c r="AM4" s="45"/>
      <c r="AN4" s="45"/>
    </row>
    <row r="5" s="46" customFormat="true" ht="44.25" hidden="false" customHeight="true" outlineLevel="0" collapsed="false">
      <c r="B5" s="47"/>
      <c r="C5" s="48" t="s">
        <v>36</v>
      </c>
      <c r="D5" s="49" t="str">
        <f aca="false">W5</f>
        <v>CNAVTS</v>
      </c>
      <c r="E5" s="49" t="str">
        <f aca="false">X5</f>
        <v>MSA SA </v>
      </c>
      <c r="F5" s="49" t="str">
        <f aca="false">Y5</f>
        <v>FPE civils</v>
      </c>
      <c r="G5" s="49" t="str">
        <f aca="false">Z5</f>
        <v>FPE militaires</v>
      </c>
      <c r="H5" s="49" t="str">
        <f aca="false">AA5</f>
        <v>FSPOEIE</v>
      </c>
      <c r="I5" s="49" t="str">
        <f aca="false">AB5</f>
        <v>CNRACL</v>
      </c>
      <c r="J5" s="49" t="str">
        <f aca="false">AC5</f>
        <v>CANSSM</v>
      </c>
      <c r="K5" s="49" t="str">
        <f aca="false">AD5</f>
        <v>SNCF</v>
      </c>
      <c r="L5" s="49" t="str">
        <f aca="false">AE5</f>
        <v>RATP</v>
      </c>
      <c r="M5" s="49" t="str">
        <f aca="false">AF5</f>
        <v>ENIM</v>
      </c>
      <c r="N5" s="49" t="str">
        <f aca="false">AG5</f>
        <v>CNIEG</v>
      </c>
      <c r="O5" s="49" t="str">
        <f aca="false">AH5</f>
        <v>CRPCEN</v>
      </c>
      <c r="P5" s="49" t="str">
        <f aca="false">AI5</f>
        <v>BDF</v>
      </c>
      <c r="Q5" s="49" t="str">
        <f aca="false">AJ5</f>
        <v>MSA EXA </v>
      </c>
      <c r="R5" s="49" t="str">
        <f aca="false">AK5</f>
        <v>RSI AVIC</v>
      </c>
      <c r="S5" s="49" t="str">
        <f aca="false">AL5</f>
        <v>RSI AVA</v>
      </c>
      <c r="T5" s="50" t="str">
        <f aca="false">AM5</f>
        <v>CNAVPL</v>
      </c>
      <c r="U5" s="51" t="str">
        <f aca="false">AN5</f>
        <v>CNBF</v>
      </c>
      <c r="V5" s="48" t="str">
        <f aca="false">C5</f>
        <v>SMPT Ensemble</v>
      </c>
      <c r="W5" s="49" t="s">
        <v>37</v>
      </c>
      <c r="X5" s="49" t="s">
        <v>38</v>
      </c>
      <c r="Y5" s="49" t="s">
        <v>39</v>
      </c>
      <c r="Z5" s="49" t="s">
        <v>40</v>
      </c>
      <c r="AA5" s="49" t="s">
        <v>41</v>
      </c>
      <c r="AB5" s="49" t="s">
        <v>42</v>
      </c>
      <c r="AC5" s="49" t="s">
        <v>43</v>
      </c>
      <c r="AD5" s="49" t="s">
        <v>44</v>
      </c>
      <c r="AE5" s="49" t="s">
        <v>45</v>
      </c>
      <c r="AF5" s="49" t="s">
        <v>46</v>
      </c>
      <c r="AG5" s="49" t="s">
        <v>47</v>
      </c>
      <c r="AH5" s="49" t="s">
        <v>48</v>
      </c>
      <c r="AI5" s="49" t="s">
        <v>49</v>
      </c>
      <c r="AJ5" s="49" t="s">
        <v>50</v>
      </c>
      <c r="AK5" s="49" t="s">
        <v>51</v>
      </c>
      <c r="AL5" s="49" t="s">
        <v>52</v>
      </c>
      <c r="AM5" s="49" t="s">
        <v>53</v>
      </c>
      <c r="AN5" s="52" t="s">
        <v>54</v>
      </c>
    </row>
    <row r="6" customFormat="false" ht="15" hidden="false" customHeight="false" outlineLevel="0" collapsed="false">
      <c r="B6" s="53" t="n">
        <v>2015</v>
      </c>
      <c r="C6" s="75"/>
      <c r="D6" s="76"/>
      <c r="E6" s="76"/>
      <c r="F6" s="76"/>
      <c r="G6" s="76"/>
      <c r="H6" s="76"/>
      <c r="I6" s="76"/>
      <c r="J6" s="76"/>
      <c r="K6" s="76"/>
      <c r="L6" s="76"/>
      <c r="M6" s="76"/>
      <c r="N6" s="76"/>
      <c r="O6" s="76"/>
      <c r="P6" s="76"/>
      <c r="Q6" s="76"/>
      <c r="R6" s="76"/>
      <c r="S6" s="76"/>
      <c r="T6" s="77"/>
      <c r="U6" s="78"/>
      <c r="V6" s="58"/>
      <c r="W6" s="59"/>
      <c r="X6" s="59"/>
      <c r="Y6" s="59"/>
      <c r="Z6" s="59"/>
      <c r="AA6" s="59"/>
      <c r="AB6" s="59"/>
      <c r="AC6" s="59"/>
      <c r="AD6" s="59"/>
      <c r="AE6" s="59"/>
      <c r="AF6" s="59"/>
      <c r="AG6" s="59"/>
      <c r="AH6" s="59"/>
      <c r="AI6" s="59"/>
      <c r="AJ6" s="59"/>
      <c r="AK6" s="59"/>
      <c r="AL6" s="59"/>
      <c r="AM6" s="59"/>
      <c r="AN6" s="60"/>
    </row>
    <row r="7" customFormat="false" ht="15" hidden="false" customHeight="false" outlineLevel="0" collapsed="false">
      <c r="B7" s="61" t="n">
        <f aca="false">B6+1</f>
        <v>2016</v>
      </c>
      <c r="C7" s="62" t="n">
        <v>0.0126383467232996</v>
      </c>
      <c r="D7" s="63" t="n">
        <f aca="false">(1+W7)/(1+Prix!$J73)-1</f>
        <v>0.0121744340932739</v>
      </c>
      <c r="E7" s="63" t="n">
        <f aca="false">(1+X7)/(1+Prix!$J73)-1</f>
        <v>0.0119760479041917</v>
      </c>
      <c r="F7" s="63" t="n">
        <f aca="false">(1+Y7)/(1+Prix!$J73)-1</f>
        <v>-0.00199600798403199</v>
      </c>
      <c r="G7" s="63" t="n">
        <f aca="false">(1+Z7)/(1+Prix!$J73)-1</f>
        <v>0.012898377996009</v>
      </c>
      <c r="H7" s="63" t="n">
        <f aca="false">(1+AA7)/(1+Prix!$J73)-1</f>
        <v>0.0129999999999999</v>
      </c>
      <c r="I7" s="63" t="n">
        <f aca="false">(1+AB7)/(1+Prix!$J73)-1</f>
        <v>0.00980585453733274</v>
      </c>
      <c r="J7" s="63" t="n">
        <f aca="false">(1+AC7)/(1+Prix!$J73)-1</f>
        <v>0.010392728919159</v>
      </c>
      <c r="K7" s="63" t="n">
        <f aca="false">(1+AD7)/(1+Prix!$J73)-1</f>
        <v>0.00699401197604788</v>
      </c>
      <c r="L7" s="63" t="n">
        <f aca="false">(1+AE7)/(1+Prix!$J73)-1</f>
        <v>-0.00341549887608106</v>
      </c>
      <c r="M7" s="63" t="n">
        <f aca="false">(1+AF7)/(1+Prix!$J73)-1</f>
        <v>-0.00518306348662612</v>
      </c>
      <c r="N7" s="63" t="n">
        <f aca="false">(1+AG7)/(1+Prix!$J73)-1</f>
        <v>-0.00234814617770418</v>
      </c>
      <c r="O7" s="63" t="n">
        <f aca="false">(1+AH7)/(1+Prix!$J73)-1</f>
        <v>0.01</v>
      </c>
      <c r="P7" s="63" t="n">
        <f aca="false">(1+AI7)/(1+Prix!$J73)-1</f>
        <v>0.0129999999999999</v>
      </c>
      <c r="Q7" s="63" t="n">
        <f aca="false">(1+AJ7)/(1+Prix!$J73)-1</f>
        <v>0.0129999999999999</v>
      </c>
      <c r="R7" s="63" t="n">
        <f aca="false">(1+AK7)/(1+Prix!$J73)-1</f>
        <v>-0.00199600798403199</v>
      </c>
      <c r="S7" s="63" t="n">
        <f aca="false">(1+AL7)/(1+Prix!$J73)-1</f>
        <v>-0.00199600798403199</v>
      </c>
      <c r="T7" s="64" t="n">
        <f aca="false">(1+AM7)/(1+Prix!$J73)-1</f>
        <v>-0.000998003992016105</v>
      </c>
      <c r="U7" s="65" t="n">
        <f aca="false">(1+AN7)/(1+Prix!$J73)-1</f>
        <v>-0.00199600798403199</v>
      </c>
      <c r="V7" s="62" t="n">
        <f aca="false">(1+C7)*(1+Prix!G73)-1</f>
        <v>0.0146636234167461</v>
      </c>
      <c r="W7" s="66" t="n">
        <v>0.0141987829614605</v>
      </c>
      <c r="X7" s="66" t="n">
        <v>0.014</v>
      </c>
      <c r="Y7" s="66" t="n">
        <v>0</v>
      </c>
      <c r="Z7" s="66" t="n">
        <v>0.014924174752001</v>
      </c>
      <c r="AA7" s="66" t="n">
        <v>0.015026</v>
      </c>
      <c r="AB7" s="66" t="n">
        <v>0.0118254662464075</v>
      </c>
      <c r="AC7" s="66" t="n">
        <v>0.0124135143769972</v>
      </c>
      <c r="AD7" s="66" t="n">
        <v>0.00900799999999991</v>
      </c>
      <c r="AE7" s="66" t="n">
        <v>-0.00142232987383317</v>
      </c>
      <c r="AF7" s="66" t="n">
        <v>-0.00319342961359936</v>
      </c>
      <c r="AG7" s="66" t="n">
        <v>-0.000352842470059622</v>
      </c>
      <c r="AH7" s="66" t="n">
        <v>0.0120199999999999</v>
      </c>
      <c r="AI7" s="66" t="n">
        <v>0.015026</v>
      </c>
      <c r="AJ7" s="66" t="n">
        <v>0.015026</v>
      </c>
      <c r="AK7" s="66" t="n">
        <v>0</v>
      </c>
      <c r="AL7" s="66" t="n">
        <v>0</v>
      </c>
      <c r="AM7" s="66" t="n">
        <v>0.00099999999999989</v>
      </c>
      <c r="AN7" s="67" t="n">
        <v>0</v>
      </c>
    </row>
    <row r="8" customFormat="false" ht="15" hidden="false" customHeight="false" outlineLevel="0" collapsed="false">
      <c r="B8" s="61" t="n">
        <f aca="false">B7+1</f>
        <v>2017</v>
      </c>
      <c r="C8" s="62" t="n">
        <v>0.01</v>
      </c>
      <c r="D8" s="63" t="n">
        <f aca="false">(1+W8)/(1+Prix!$J74)-1</f>
        <v>0.00689562089579776</v>
      </c>
      <c r="E8" s="63" t="n">
        <f aca="false">(1+X8)/(1+Prix!$J74)-1</f>
        <v>0.00990099009900991</v>
      </c>
      <c r="F8" s="63" t="n">
        <f aca="false">(1+Y8)/(1+Prix!$J74)-1</f>
        <v>0.0177925997332316</v>
      </c>
      <c r="G8" s="63" t="n">
        <f aca="false">(1+Z8)/(1+Prix!$J74)-1</f>
        <v>0.017369654366207</v>
      </c>
      <c r="H8" s="63" t="n">
        <f aca="false">(1+AA8)/(1+Prix!$J74)-1</f>
        <v>0.0158913205089464</v>
      </c>
      <c r="I8" s="63" t="n">
        <f aca="false">(1+AB8)/(1+Prix!$J74)-1</f>
        <v>0.00665960006042687</v>
      </c>
      <c r="J8" s="63" t="n">
        <f aca="false">(1+AC8)/(1+Prix!$J74)-1</f>
        <v>0.00326226105736982</v>
      </c>
      <c r="K8" s="63" t="n">
        <f aca="false">(1+AD8)/(1+Prix!$J74)-1</f>
        <v>0.00600396039603957</v>
      </c>
      <c r="L8" s="63" t="n">
        <f aca="false">(1+AE8)/(1+Prix!$J74)-1</f>
        <v>-0.000194137060764987</v>
      </c>
      <c r="M8" s="63" t="n">
        <f aca="false">(1+AF8)/(1+Prix!$J74)-1</f>
        <v>0.00300990099009901</v>
      </c>
      <c r="N8" s="63" t="n">
        <f aca="false">(1+AG8)/(1+Prix!$J74)-1</f>
        <v>0.0098618662339407</v>
      </c>
      <c r="O8" s="63" t="n">
        <f aca="false">(1+AH8)/(1+Prix!$J74)-1</f>
        <v>0.01</v>
      </c>
      <c r="P8" s="63" t="n">
        <f aca="false">(1+AI8)/(1+Prix!$J74)-1</f>
        <v>0.00700198019801968</v>
      </c>
      <c r="Q8" s="63" t="n">
        <f aca="false">(1+AJ8)/(1+Prix!$J74)-1</f>
        <v>-0.0338770961967046</v>
      </c>
      <c r="R8" s="63" t="n">
        <f aca="false">(1+AK8)/(1+Prix!$J74)-1</f>
        <v>0.00135190124956885</v>
      </c>
      <c r="S8" s="63" t="n">
        <f aca="false">(1+AL8)/(1+Prix!$J74)-1</f>
        <v>0.00113682605077381</v>
      </c>
      <c r="T8" s="64" t="n">
        <f aca="false">(1+AM8)/(1+Prix!$J74)-1</f>
        <v>-0.00201561219582513</v>
      </c>
      <c r="U8" s="65" t="n">
        <f aca="false">(1+AN8)/(1+Prix!$J74)-1</f>
        <v>0.024660796066811</v>
      </c>
      <c r="V8" s="62" t="n">
        <f aca="false">(1+C8)*(1+Prix!G74)-1</f>
        <v>0.0201</v>
      </c>
      <c r="W8" s="66" t="n">
        <v>0.0169645771047557</v>
      </c>
      <c r="X8" s="66" t="n">
        <v>0.02</v>
      </c>
      <c r="Y8" s="66" t="n">
        <v>0.0279705257305638</v>
      </c>
      <c r="Z8" s="66" t="n">
        <v>0.027543350909869</v>
      </c>
      <c r="AA8" s="66" t="n">
        <v>0.0260502337140358</v>
      </c>
      <c r="AB8" s="66" t="n">
        <v>0.0167261960610312</v>
      </c>
      <c r="AC8" s="66" t="n">
        <v>0.0132948836679436</v>
      </c>
      <c r="AD8" s="66" t="n">
        <v>0.0160640000000001</v>
      </c>
      <c r="AE8" s="66" t="n">
        <v>0.00980392156862742</v>
      </c>
      <c r="AF8" s="66" t="n">
        <v>0.0130399999999999</v>
      </c>
      <c r="AG8" s="66" t="n">
        <v>0.0199604848962802</v>
      </c>
      <c r="AH8" s="66" t="n">
        <v>0.0201</v>
      </c>
      <c r="AI8" s="66" t="n">
        <v>0.017072</v>
      </c>
      <c r="AJ8" s="66" t="n">
        <v>-0.0242158671586716</v>
      </c>
      <c r="AK8" s="66" t="n">
        <v>0.0113654202620646</v>
      </c>
      <c r="AL8" s="66" t="n">
        <v>0.0111481943112814</v>
      </c>
      <c r="AM8" s="66" t="n">
        <v>0.00796423168221661</v>
      </c>
      <c r="AN8" s="67" t="n">
        <v>0.034907404027479</v>
      </c>
    </row>
    <row r="9" customFormat="false" ht="15" hidden="false" customHeight="false" outlineLevel="0" collapsed="false">
      <c r="B9" s="61" t="n">
        <f aca="false">B8+1</f>
        <v>2018</v>
      </c>
      <c r="C9" s="62" t="n">
        <v>0.011</v>
      </c>
      <c r="D9" s="63" t="n">
        <f aca="false">(1+W9)/(1+Prix!$J75)-1</f>
        <v>0.00986193293885607</v>
      </c>
      <c r="E9" s="63" t="n">
        <f aca="false">(1+X9)/(1+Prix!$J75)-1</f>
        <v>0.00986193293885607</v>
      </c>
      <c r="F9" s="63" t="n">
        <f aca="false">(1+Y9)/(1+Prix!$J75)-1</f>
        <v>-0.000863086840880878</v>
      </c>
      <c r="G9" s="63" t="n">
        <f aca="false">(1+Z9)/(1+Prix!$J75)-1</f>
        <v>-0.00134538228476477</v>
      </c>
      <c r="H9" s="63" t="n">
        <f aca="false">(1+AA9)/(1+Prix!$J75)-1</f>
        <v>0.0122037687218617</v>
      </c>
      <c r="I9" s="63" t="n">
        <f aca="false">(1+AB9)/(1+Prix!$J75)-1</f>
        <v>-0.00582093856065846</v>
      </c>
      <c r="J9" s="63" t="n">
        <f aca="false">(1+AC9)/(1+Prix!$J75)-1</f>
        <v>0.0168721319609555</v>
      </c>
      <c r="K9" s="63" t="n">
        <f aca="false">(1+AD9)/(1+Prix!$J75)-1</f>
        <v>0.0163811993436944</v>
      </c>
      <c r="L9" s="63" t="n">
        <f aca="false">(1+AE9)/(1+Prix!$J75)-1</f>
        <v>0.00404748009816847</v>
      </c>
      <c r="M9" s="63" t="n">
        <f aca="false">(1+AF9)/(1+Prix!$J75)-1</f>
        <v>0.0133562552980284</v>
      </c>
      <c r="N9" s="63" t="n">
        <f aca="false">(1+AG9)/(1+Prix!$J75)-1</f>
        <v>0.00748190911513946</v>
      </c>
      <c r="O9" s="63" t="n">
        <f aca="false">(1+AH9)/(1+Prix!$J75)-1</f>
        <v>0.0109999999999999</v>
      </c>
      <c r="P9" s="63" t="n">
        <f aca="false">(1+AI9)/(1+Prix!$J75)-1</f>
        <v>0.022431087435026</v>
      </c>
      <c r="Q9" s="63" t="n">
        <f aca="false">(1+AJ9)/(1+Prix!$J75)-1</f>
        <v>-0.0156541656189688</v>
      </c>
      <c r="R9" s="63" t="n">
        <f aca="false">(1+AK9)/(1+Prix!$J75)-1</f>
        <v>0.0149011312613085</v>
      </c>
      <c r="S9" s="63" t="n">
        <f aca="false">(1+AL9)/(1+Prix!$J75)-1</f>
        <v>0.0144629590985459</v>
      </c>
      <c r="T9" s="64" t="n">
        <f aca="false">(1+AM9)/(1+Prix!$J75)-1</f>
        <v>0.00832162933802638</v>
      </c>
      <c r="U9" s="65" t="n">
        <f aca="false">(1+AN9)/(1+Prix!$J75)-1</f>
        <v>0.0291048618107592</v>
      </c>
      <c r="V9" s="62" t="n">
        <f aca="false">(1+C9)*(1+Prix!G75)-1</f>
        <v>0.0251539999999999</v>
      </c>
      <c r="W9" s="66" t="n">
        <v>0.024</v>
      </c>
      <c r="X9" s="66" t="n">
        <v>0.024</v>
      </c>
      <c r="Y9" s="66" t="n">
        <v>0.0131248299433469</v>
      </c>
      <c r="Z9" s="66" t="n">
        <v>0.0126357823632486</v>
      </c>
      <c r="AA9" s="66" t="n">
        <v>0.0263746214839677</v>
      </c>
      <c r="AB9" s="66" t="n">
        <v>0.00809756829949238</v>
      </c>
      <c r="AC9" s="66" t="n">
        <v>0.0311083418084088</v>
      </c>
      <c r="AD9" s="66" t="n">
        <v>0.0306105361345061</v>
      </c>
      <c r="AE9" s="66" t="n">
        <v>0.0181041448195429</v>
      </c>
      <c r="AF9" s="66" t="n">
        <v>0.0275432428722009</v>
      </c>
      <c r="AG9" s="66" t="n">
        <v>0.0215866558427513</v>
      </c>
      <c r="AH9" s="66" t="n">
        <v>0.0251539999999999</v>
      </c>
      <c r="AI9" s="66" t="n">
        <v>0.0367451226591164</v>
      </c>
      <c r="AJ9" s="66" t="n">
        <v>-0.0018733239376344</v>
      </c>
      <c r="AK9" s="66" t="n">
        <v>0.029109747098967</v>
      </c>
      <c r="AL9" s="66" t="n">
        <v>0.0286654405259255</v>
      </c>
      <c r="AM9" s="66" t="n">
        <v>0.0224381321487588</v>
      </c>
      <c r="AN9" s="67" t="n">
        <v>0.0435123298761098</v>
      </c>
    </row>
    <row r="10" customFormat="false" ht="15" hidden="false" customHeight="false" outlineLevel="0" collapsed="false">
      <c r="B10" s="61" t="n">
        <f aca="false">B9+1</f>
        <v>2019</v>
      </c>
      <c r="C10" s="62" t="n">
        <v>0.011</v>
      </c>
      <c r="D10" s="63" t="n">
        <f aca="false">(1+W10)/(1+Prix!$J76)-1</f>
        <v>0.0108695652173911</v>
      </c>
      <c r="E10" s="63" t="n">
        <f aca="false">(1+X10)/(1+Prix!$J76)-1</f>
        <v>0.0108695652173911</v>
      </c>
      <c r="F10" s="63" t="n">
        <f aca="false">(1+Y10)/(1+Prix!$J76)-1</f>
        <v>0.00546261235884682</v>
      </c>
      <c r="G10" s="63" t="n">
        <f aca="false">(1+Z10)/(1+Prix!$J76)-1</f>
        <v>0.00457618851852293</v>
      </c>
      <c r="H10" s="63" t="n">
        <f aca="false">(1+AA10)/(1+Prix!$J76)-1</f>
        <v>0.0158459812829119</v>
      </c>
      <c r="I10" s="63" t="n">
        <f aca="false">(1+AB10)/(1+Prix!$J76)-1</f>
        <v>0.00542359979489571</v>
      </c>
      <c r="J10" s="63" t="n">
        <f aca="false">(1+AC10)/(1+Prix!$J76)-1</f>
        <v>0.0163199106865646</v>
      </c>
      <c r="K10" s="63" t="n">
        <f aca="false">(1+AD10)/(1+Prix!$J76)-1</f>
        <v>0.02407106594931</v>
      </c>
      <c r="L10" s="63" t="n">
        <f aca="false">(1+AE10)/(1+Prix!$J76)-1</f>
        <v>0.00807096361481552</v>
      </c>
      <c r="M10" s="63" t="n">
        <f aca="false">(1+AF10)/(1+Prix!$J76)-1</f>
        <v>0.021023235395889</v>
      </c>
      <c r="N10" s="63" t="n">
        <f aca="false">(1+AG10)/(1+Prix!$J76)-1</f>
        <v>0.0174201428341993</v>
      </c>
      <c r="O10" s="63" t="n">
        <f aca="false">(1+AH10)/(1+Prix!$J76)-1</f>
        <v>0.0109999999999999</v>
      </c>
      <c r="P10" s="63" t="n">
        <f aca="false">(1+AI10)/(1+Prix!$J76)-1</f>
        <v>0.0281348400205377</v>
      </c>
      <c r="Q10" s="63" t="n">
        <f aca="false">(1+AJ10)/(1+Prix!$J76)-1</f>
        <v>-0.00278130155899758</v>
      </c>
      <c r="R10" s="63" t="n">
        <f aca="false">(1+AK10)/(1+Prix!$J76)-1</f>
        <v>0.00864457353692361</v>
      </c>
      <c r="S10" s="63" t="n">
        <f aca="false">(1+AL10)/(1+Prix!$J76)-1</f>
        <v>0.00864258454842237</v>
      </c>
      <c r="T10" s="64" t="n">
        <f aca="false">(1+AM10)/(1+Prix!$J76)-1</f>
        <v>0.015944300128413</v>
      </c>
      <c r="U10" s="65" t="n">
        <f aca="false">(1+AN10)/(1+Prix!$J76)-1</f>
        <v>0.0332493727110184</v>
      </c>
      <c r="V10" s="62" t="n">
        <f aca="false">(1+C10)*(1+Prix!G76)-1</f>
        <v>0.0231319999999999</v>
      </c>
      <c r="W10" s="66" t="n">
        <v>0.0229999999999999</v>
      </c>
      <c r="X10" s="66" t="n">
        <v>0.0229999999999999</v>
      </c>
      <c r="Y10" s="66" t="n">
        <v>0.0175281637071529</v>
      </c>
      <c r="Z10" s="66" t="n">
        <v>0.0166311027807453</v>
      </c>
      <c r="AA10" s="66" t="n">
        <v>0.0280361330583068</v>
      </c>
      <c r="AB10" s="66" t="n">
        <v>0.0174886829924346</v>
      </c>
      <c r="AC10" s="66" t="n">
        <v>0.0285157496148034</v>
      </c>
      <c r="AD10" s="66" t="n">
        <v>0.0363599187407018</v>
      </c>
      <c r="AE10" s="66" t="n">
        <v>0.0201678151781932</v>
      </c>
      <c r="AF10" s="66" t="n">
        <v>0.0332755142206398</v>
      </c>
      <c r="AG10" s="66" t="n">
        <v>0.0296291845482097</v>
      </c>
      <c r="AH10" s="66" t="n">
        <v>0.0231319999999999</v>
      </c>
      <c r="AI10" s="66" t="n">
        <v>0.040472458100784</v>
      </c>
      <c r="AJ10" s="66" t="n">
        <v>0.00918532282229445</v>
      </c>
      <c r="AK10" s="66" t="n">
        <v>0.0207483084193667</v>
      </c>
      <c r="AL10" s="66" t="n">
        <v>0.0207462955630036</v>
      </c>
      <c r="AM10" s="66" t="n">
        <v>0.0281356317299539</v>
      </c>
      <c r="AN10" s="67" t="n">
        <v>0.0456483651835506</v>
      </c>
    </row>
    <row r="11" customFormat="false" ht="15" hidden="false" customHeight="false" outlineLevel="0" collapsed="false">
      <c r="B11" s="61" t="n">
        <f aca="false">B10+1</f>
        <v>2020</v>
      </c>
      <c r="C11" s="62" t="n">
        <v>0.008</v>
      </c>
      <c r="D11" s="63" t="n">
        <f aca="false">(1+W11)/(1+Prix!$J77)-1</f>
        <v>0.0118226600985223</v>
      </c>
      <c r="E11" s="63" t="n">
        <f aca="false">(1+X11)/(1+Prix!$J77)-1</f>
        <v>0.0118226600985223</v>
      </c>
      <c r="F11" s="63" t="n">
        <f aca="false">(1+Y11)/(1+Prix!$J77)-1</f>
        <v>0.0061680141318099</v>
      </c>
      <c r="G11" s="63" t="n">
        <f aca="false">(1+Z11)/(1+Prix!$J77)-1</f>
        <v>0.00527394026843031</v>
      </c>
      <c r="H11" s="63" t="n">
        <f aca="false">(1+AA11)/(1+Prix!$J77)-1</f>
        <v>0.00822277623864243</v>
      </c>
      <c r="I11" s="63" t="n">
        <f aca="false">(1+AB11)/(1+Prix!$J77)-1</f>
        <v>-0.004551276134653</v>
      </c>
      <c r="J11" s="63" t="n">
        <f aca="false">(1+AC11)/(1+Prix!$J77)-1</f>
        <v>0.00218062996030488</v>
      </c>
      <c r="K11" s="63" t="n">
        <f aca="false">(1+AD11)/(1+Prix!$J77)-1</f>
        <v>0.0163861374665728</v>
      </c>
      <c r="L11" s="63" t="n">
        <f aca="false">(1+AE11)/(1+Prix!$J77)-1</f>
        <v>0.000415355721739452</v>
      </c>
      <c r="M11" s="63" t="n">
        <f aca="false">(1+AF11)/(1+Prix!$J77)-1</f>
        <v>0.0133611787241126</v>
      </c>
      <c r="N11" s="63" t="n">
        <f aca="false">(1+AG11)/(1+Prix!$J77)-1</f>
        <v>0.0104760857173747</v>
      </c>
      <c r="O11" s="63" t="n">
        <f aca="false">(1+AH11)/(1+Prix!$J77)-1</f>
        <v>0.00800000000000001</v>
      </c>
      <c r="P11" s="63" t="n">
        <f aca="false">(1+AI11)/(1+Prix!$J77)-1</f>
        <v>0.020419415789853</v>
      </c>
      <c r="Q11" s="63" t="n">
        <f aca="false">(1+AJ11)/(1+Prix!$J77)-1</f>
        <v>-0.0104439605293234</v>
      </c>
      <c r="R11" s="63" t="n">
        <f aca="false">(1+AK11)/(1+Prix!$J77)-1</f>
        <v>0.00682023435557655</v>
      </c>
      <c r="S11" s="63" t="n">
        <f aca="false">(1+AL11)/(1+Prix!$J77)-1</f>
        <v>0.00714283724324805</v>
      </c>
      <c r="T11" s="64" t="n">
        <f aca="false">(1+AM11)/(1+Prix!$J77)-1</f>
        <v>0.00833972073676859</v>
      </c>
      <c r="U11" s="65" t="n">
        <f aca="false">(1+AN11)/(1+Prix!$J77)-1</f>
        <v>0.0254955675327071</v>
      </c>
      <c r="V11" s="62" t="n">
        <f aca="false">(1+C11)*(1+Prix!G77)-1</f>
        <v>0.0231199999999998</v>
      </c>
      <c r="W11" s="66" t="n">
        <v>0.0269999999999999</v>
      </c>
      <c r="X11" s="66" t="n">
        <v>0.0269999999999999</v>
      </c>
      <c r="Y11" s="66" t="n">
        <v>0.0212605343437871</v>
      </c>
      <c r="Z11" s="66" t="n">
        <v>0.0203530493724566</v>
      </c>
      <c r="AA11" s="66" t="n">
        <v>0.0233461178822221</v>
      </c>
      <c r="AB11" s="66" t="n">
        <v>0.010380454723327</v>
      </c>
      <c r="AC11" s="66" t="n">
        <v>0.0172133394097094</v>
      </c>
      <c r="AD11" s="66" t="n">
        <v>0.0316319295285712</v>
      </c>
      <c r="AE11" s="66" t="n">
        <v>0.0154215860575655</v>
      </c>
      <c r="AF11" s="66" t="n">
        <v>0.0285615964049741</v>
      </c>
      <c r="AG11" s="66" t="n">
        <v>0.0256332270031352</v>
      </c>
      <c r="AH11" s="66" t="n">
        <v>0.0231199999999998</v>
      </c>
      <c r="AI11" s="66" t="n">
        <v>0.0357257070267007</v>
      </c>
      <c r="AJ11" s="66" t="n">
        <v>0.00439938006273666</v>
      </c>
      <c r="AK11" s="66" t="n">
        <v>0.02192253787091</v>
      </c>
      <c r="AL11" s="66" t="n">
        <v>0.0222499798018967</v>
      </c>
      <c r="AM11" s="66" t="n">
        <v>0.02346481654782</v>
      </c>
      <c r="AN11" s="67" t="n">
        <v>0.0408780010456975</v>
      </c>
    </row>
    <row r="12" customFormat="false" ht="15" hidden="false" customHeight="false" outlineLevel="0" collapsed="false">
      <c r="B12" s="61" t="n">
        <f aca="false">B11+1</f>
        <v>2021</v>
      </c>
      <c r="C12" s="62" t="n">
        <v>0.009</v>
      </c>
      <c r="D12" s="63" t="n">
        <f aca="false">(1+W12)/(1+Prix!$J78)-1</f>
        <v>0.0122850122850122</v>
      </c>
      <c r="E12" s="63" t="n">
        <f aca="false">(1+X12)/(1+Prix!$J78)-1</f>
        <v>0.0122850122850122</v>
      </c>
      <c r="F12" s="63" t="n">
        <f aca="false">(1+Y12)/(1+Prix!$J78)-1</f>
        <v>-0.00492005554410535</v>
      </c>
      <c r="G12" s="63" t="n">
        <f aca="false">(1+Z12)/(1+Prix!$J78)-1</f>
        <v>-0.00578117264161582</v>
      </c>
      <c r="H12" s="63" t="n">
        <f aca="false">(1+AA12)/(1+Prix!$J78)-1</f>
        <v>0.0139421363362275</v>
      </c>
      <c r="I12" s="63" t="n">
        <f aca="false">(1+AB12)/(1+Prix!$J78)-1</f>
        <v>-0.00730655616550202</v>
      </c>
      <c r="J12" s="63" t="n">
        <f aca="false">(1+AC12)/(1+Prix!$J78)-1</f>
        <v>0.0105241271160728</v>
      </c>
      <c r="K12" s="63" t="n">
        <f aca="false">(1+AD12)/(1+Prix!$J78)-1</f>
        <v>0.0213071025779727</v>
      </c>
      <c r="L12" s="63" t="n">
        <f aca="false">(1+AE12)/(1+Prix!$J78)-1</f>
        <v>0.00675068361133002</v>
      </c>
      <c r="M12" s="63" t="n">
        <f aca="false">(1+AF12)/(1+Prix!$J78)-1</f>
        <v>0.0186896653937862</v>
      </c>
      <c r="N12" s="63" t="n">
        <f aca="false">(1+AG12)/(1+Prix!$J78)-1</f>
        <v>0.0160321922988029</v>
      </c>
      <c r="O12" s="63" t="n">
        <f aca="false">(1+AH12)/(1+Prix!$J78)-1</f>
        <v>0.0089999999999999</v>
      </c>
      <c r="P12" s="63" t="n">
        <f aca="false">(1+AI12)/(1+Prix!$J78)-1</f>
        <v>0.0234348257083432</v>
      </c>
      <c r="Q12" s="63" t="n">
        <f aca="false">(1+AJ12)/(1+Prix!$J78)-1</f>
        <v>0.0132014906527507</v>
      </c>
      <c r="R12" s="63" t="n">
        <f aca="false">(1+AK12)/(1+Prix!$J78)-1</f>
        <v>0.00570761121421204</v>
      </c>
      <c r="S12" s="63" t="n">
        <f aca="false">(1+AL12)/(1+Prix!$J78)-1</f>
        <v>0.00570761121421204</v>
      </c>
      <c r="T12" s="64" t="n">
        <f aca="false">(1+AM12)/(1+Prix!$J78)-1</f>
        <v>0.018077197636688</v>
      </c>
      <c r="U12" s="65" t="n">
        <f aca="false">(1+AN12)/(1+Prix!$J78)-1</f>
        <v>0.0285948227319281</v>
      </c>
      <c r="V12" s="62" t="n">
        <f aca="false">(1+C12)*(1+Prix!G78)-1</f>
        <v>0.0266575</v>
      </c>
      <c r="W12" s="66" t="n">
        <v>0.03</v>
      </c>
      <c r="X12" s="66" t="n">
        <v>0.03</v>
      </c>
      <c r="Y12" s="66" t="n">
        <v>0.0124938434838728</v>
      </c>
      <c r="Z12" s="66" t="n">
        <v>0.011617656837156</v>
      </c>
      <c r="AA12" s="66" t="n">
        <v>0.0316861237221115</v>
      </c>
      <c r="AB12" s="66" t="n">
        <v>0.0100655791016018</v>
      </c>
      <c r="AC12" s="66" t="n">
        <v>0.0282082993406041</v>
      </c>
      <c r="AD12" s="66" t="n">
        <v>0.0391799768730874</v>
      </c>
      <c r="AE12" s="66" t="n">
        <v>0.0243688205745283</v>
      </c>
      <c r="AF12" s="66" t="n">
        <v>0.0365167345381776</v>
      </c>
      <c r="AG12" s="66" t="n">
        <v>0.033812755664032</v>
      </c>
      <c r="AH12" s="66" t="n">
        <v>0.0266575</v>
      </c>
      <c r="AI12" s="66" t="n">
        <v>0.0413449351582393</v>
      </c>
      <c r="AJ12" s="66" t="n">
        <v>0.0309325167391739</v>
      </c>
      <c r="AK12" s="66" t="n">
        <v>0.0233074944104608</v>
      </c>
      <c r="AL12" s="66" t="n">
        <v>0.0233074944104608</v>
      </c>
      <c r="AM12" s="66" t="n">
        <v>0.0358935485953302</v>
      </c>
      <c r="AN12" s="67" t="n">
        <v>0.0465952321297369</v>
      </c>
    </row>
    <row r="13" customFormat="false" ht="15" hidden="false" customHeight="false" outlineLevel="0" collapsed="false">
      <c r="B13" s="61" t="n">
        <f aca="false">B12+1</f>
        <v>2022</v>
      </c>
      <c r="C13" s="62" t="n">
        <v>0.01</v>
      </c>
      <c r="D13" s="63" t="n">
        <f aca="false">(1+W13)/(1+Prix!$J79)-1</f>
        <v>0.0122850122850122</v>
      </c>
      <c r="E13" s="63" t="n">
        <f aca="false">(1+X13)/(1+Prix!$J79)-1</f>
        <v>0.0122850122850122</v>
      </c>
      <c r="F13" s="63" t="n">
        <f aca="false">(1+Y13)/(1+Prix!$J79)-1</f>
        <v>-0.00690662180714907</v>
      </c>
      <c r="G13" s="63" t="n">
        <f aca="false">(1+Z13)/(1+Prix!$J79)-1</f>
        <v>-0.00743765254104567</v>
      </c>
      <c r="H13" s="63" t="n">
        <f aca="false">(1+AA13)/(1+Prix!$J79)-1</f>
        <v>0.0162814498886668</v>
      </c>
      <c r="I13" s="63" t="n">
        <f aca="false">(1+AB13)/(1+Prix!$J79)-1</f>
        <v>-0.00651907700505483</v>
      </c>
      <c r="J13" s="63" t="n">
        <f aca="false">(1+AC13)/(1+Prix!$J79)-1</f>
        <v>0.0178863517051111</v>
      </c>
      <c r="K13" s="63" t="n">
        <f aca="false">(1+AD13)/(1+Prix!$J79)-1</f>
        <v>0.0228181541170094</v>
      </c>
      <c r="L13" s="63" t="n">
        <f aca="false">(1+AE13)/(1+Prix!$J79)-1</f>
        <v>0.00973409291219762</v>
      </c>
      <c r="M13" s="63" t="n">
        <f aca="false">(1+AF13)/(1+Prix!$J79)-1</f>
        <v>0.0206196362592843</v>
      </c>
      <c r="N13" s="63" t="n">
        <f aca="false">(1+AG13)/(1+Prix!$J79)-1</f>
        <v>0.0182001772606903</v>
      </c>
      <c r="O13" s="63" t="n">
        <f aca="false">(1+AH13)/(1+Prix!$J79)-1</f>
        <v>0.01</v>
      </c>
      <c r="P13" s="63" t="n">
        <f aca="false">(1+AI13)/(1+Prix!$J79)-1</f>
        <v>0.0251519653813637</v>
      </c>
      <c r="Q13" s="63" t="n">
        <f aca="false">(1+AJ13)/(1+Prix!$J79)-1</f>
        <v>0.0147005497192554</v>
      </c>
      <c r="R13" s="63" t="n">
        <f aca="false">(1+AK13)/(1+Prix!$J79)-1</f>
        <v>0.00828008642570954</v>
      </c>
      <c r="S13" s="63" t="n">
        <f aca="false">(1+AL13)/(1+Prix!$J79)-1</f>
        <v>0.00831574968737225</v>
      </c>
      <c r="T13" s="64" t="n">
        <f aca="false">(1+AM13)/(1+Prix!$J79)-1</f>
        <v>0.0195012367644345</v>
      </c>
      <c r="U13" s="65" t="n">
        <f aca="false">(1+AN13)/(1+Prix!$J79)-1</f>
        <v>0.0292078568761698</v>
      </c>
      <c r="V13" s="62" t="n">
        <f aca="false">(1+C13)*(1+Prix!G79)-1</f>
        <v>0.0276750000000001</v>
      </c>
      <c r="W13" s="66" t="n">
        <v>0.03</v>
      </c>
      <c r="X13" s="66" t="n">
        <v>0.03</v>
      </c>
      <c r="Y13" s="66" t="n">
        <v>0.0104725123112259</v>
      </c>
      <c r="Z13" s="66" t="n">
        <v>0.00993218853948608</v>
      </c>
      <c r="AA13" s="66" t="n">
        <v>0.0340663752617185</v>
      </c>
      <c r="AB13" s="66" t="n">
        <v>0.0108668391473568</v>
      </c>
      <c r="AC13" s="66" t="n">
        <v>0.0356993628599507</v>
      </c>
      <c r="AD13" s="66" t="n">
        <v>0.0407174718140571</v>
      </c>
      <c r="AE13" s="66" t="n">
        <v>0.0274044395381612</v>
      </c>
      <c r="AF13" s="66" t="n">
        <v>0.0384804798938219</v>
      </c>
      <c r="AG13" s="66" t="n">
        <v>0.0360186803627525</v>
      </c>
      <c r="AH13" s="66" t="n">
        <v>0.0276750000000001</v>
      </c>
      <c r="AI13" s="66" t="n">
        <v>0.0430921247755376</v>
      </c>
      <c r="AJ13" s="66" t="n">
        <v>0.0324578093393424</v>
      </c>
      <c r="AK13" s="66" t="n">
        <v>0.0259249879381596</v>
      </c>
      <c r="AL13" s="66" t="n">
        <v>0.0259612753069014</v>
      </c>
      <c r="AM13" s="66" t="n">
        <v>0.0373425084078123</v>
      </c>
      <c r="AN13" s="67" t="n">
        <v>0.0472189943715029</v>
      </c>
    </row>
    <row r="14" customFormat="false" ht="15" hidden="false" customHeight="false" outlineLevel="0" collapsed="false">
      <c r="B14" s="61" t="n">
        <f aca="false">B13+1</f>
        <v>2023</v>
      </c>
      <c r="C14" s="62" t="n">
        <v>0.0114</v>
      </c>
      <c r="D14" s="63" t="n">
        <f aca="false">(1+W14)/(1+Prix!$J80)-1</f>
        <v>0.00808577098196439</v>
      </c>
      <c r="E14" s="63" t="n">
        <f aca="false">(1+X14)/(1+Prix!$J80)-1</f>
        <v>0.0114000000000001</v>
      </c>
      <c r="F14" s="63" t="n">
        <f aca="false">(1+Y14)/(1+Prix!$J80)-1</f>
        <v>0.0114000000000001</v>
      </c>
      <c r="G14" s="63" t="n">
        <f aca="false">(1+Z14)/(1+Prix!$J80)-1</f>
        <v>0.0114000000000001</v>
      </c>
      <c r="H14" s="63" t="n">
        <f aca="false">(1+AA14)/(1+Prix!$J80)-1</f>
        <v>0.00238499806731407</v>
      </c>
      <c r="I14" s="63" t="n">
        <f aca="false">(1+AB14)/(1+Prix!$J80)-1</f>
        <v>0.0114000000000001</v>
      </c>
      <c r="J14" s="63" t="n">
        <f aca="false">(1+AC14)/(1+Prix!$J80)-1</f>
        <v>0.00728075175206944</v>
      </c>
      <c r="K14" s="63" t="n">
        <f aca="false">(1+AD14)/(1+Prix!$J80)-1</f>
        <v>0.00800000000000001</v>
      </c>
      <c r="L14" s="63" t="n">
        <f aca="false">(1+AE14)/(1+Prix!$J80)-1</f>
        <v>-0.00342225342225355</v>
      </c>
      <c r="M14" s="63" t="n">
        <f aca="false">(1+AF14)/(1+Prix!$J80)-1</f>
        <v>0.00625000000000009</v>
      </c>
      <c r="N14" s="63" t="n">
        <f aca="false">(1+AG14)/(1+Prix!$J80)-1</f>
        <v>0.00410403378431479</v>
      </c>
      <c r="O14" s="63" t="n">
        <f aca="false">(1+AH14)/(1+Prix!$J80)-1</f>
        <v>0.0114000000000001</v>
      </c>
      <c r="P14" s="63" t="n">
        <f aca="false">(1+AI14)/(1+Prix!$J80)-1</f>
        <v>0.0104</v>
      </c>
      <c r="Q14" s="63" t="n">
        <f aca="false">(1+AJ14)/(1+Prix!$J80)-1</f>
        <v>0</v>
      </c>
      <c r="R14" s="63" t="n">
        <f aca="false">(1+AK14)/(1+Prix!$J80)-1</f>
        <v>0.00993655618242695</v>
      </c>
      <c r="S14" s="63" t="n">
        <f aca="false">(1+AL14)/(1+Prix!$J80)-1</f>
        <v>0.0099603652861282</v>
      </c>
      <c r="T14" s="64" t="n">
        <f aca="false">(1+AM14)/(1+Prix!$J80)-1</f>
        <v>0.00527833794322397</v>
      </c>
      <c r="U14" s="65" t="n">
        <f aca="false">(1+AN14)/(1+Prix!$J80)-1</f>
        <v>0.0123133771089183</v>
      </c>
      <c r="V14" s="62" t="n">
        <f aca="false">(1+C14)*(1+Prix!G80)-1</f>
        <v>0.0290995000000001</v>
      </c>
      <c r="W14" s="66" t="n">
        <v>0.0257272719741488</v>
      </c>
      <c r="X14" s="66" t="n">
        <v>0.0290995000000001</v>
      </c>
      <c r="Y14" s="66" t="n">
        <v>0.0290995000000001</v>
      </c>
      <c r="Z14" s="66" t="n">
        <v>0.0290995000000001</v>
      </c>
      <c r="AA14" s="66" t="n">
        <v>0.0199267355334922</v>
      </c>
      <c r="AB14" s="66" t="n">
        <v>0.0290995000000001</v>
      </c>
      <c r="AC14" s="66" t="n">
        <v>0.0249081649077307</v>
      </c>
      <c r="AD14" s="66" t="n">
        <v>0.0256400000000001</v>
      </c>
      <c r="AE14" s="66" t="n">
        <v>0.0140178571428571</v>
      </c>
      <c r="AF14" s="66" t="n">
        <v>0.0238593750000002</v>
      </c>
      <c r="AG14" s="66" t="n">
        <v>0.0216758543755404</v>
      </c>
      <c r="AH14" s="66" t="n">
        <v>0.0290995000000001</v>
      </c>
      <c r="AI14" s="66" t="n">
        <v>0.0280819999999999</v>
      </c>
      <c r="AJ14" s="66" t="n">
        <v>0.0175000000000001</v>
      </c>
      <c r="AK14" s="66" t="n">
        <v>0.0276104459156195</v>
      </c>
      <c r="AL14" s="66" t="n">
        <v>0.0276346716786355</v>
      </c>
      <c r="AM14" s="66" t="n">
        <v>0.0228707088572304</v>
      </c>
      <c r="AN14" s="67" t="n">
        <v>0.0300288612083244</v>
      </c>
    </row>
    <row r="15" customFormat="false" ht="15" hidden="false" customHeight="false" outlineLevel="0" collapsed="false">
      <c r="B15" s="61" t="n">
        <f aca="false">B14+1</f>
        <v>2024</v>
      </c>
      <c r="C15" s="62" t="n">
        <v>0.0113</v>
      </c>
      <c r="D15" s="63" t="n">
        <f aca="false">(1+W15)/(1+Prix!$J81)-1</f>
        <v>0.00872887278079393</v>
      </c>
      <c r="E15" s="63" t="n">
        <f aca="false">(1+X15)/(1+Prix!$J81)-1</f>
        <v>0.0113000000000001</v>
      </c>
      <c r="F15" s="63" t="n">
        <f aca="false">(1+Y15)/(1+Prix!$J81)-1</f>
        <v>0.0113000000000001</v>
      </c>
      <c r="G15" s="63" t="n">
        <f aca="false">(1+Z15)/(1+Prix!$J81)-1</f>
        <v>0.0113000000000001</v>
      </c>
      <c r="H15" s="63" t="n">
        <f aca="false">(1+AA15)/(1+Prix!$J81)-1</f>
        <v>0.00321199937405803</v>
      </c>
      <c r="I15" s="63" t="n">
        <f aca="false">(1+AB15)/(1+Prix!$J81)-1</f>
        <v>0.0113000000000001</v>
      </c>
      <c r="J15" s="63" t="n">
        <f aca="false">(1+AC15)/(1+Prix!$J81)-1</f>
        <v>0.0041524974301097</v>
      </c>
      <c r="K15" s="63" t="n">
        <f aca="false">(1+AD15)/(1+Prix!$J81)-1</f>
        <v>0.00799999999999979</v>
      </c>
      <c r="L15" s="63" t="n">
        <f aca="false">(1+AE15)/(1+Prix!$J81)-1</f>
        <v>-0.00195000195000195</v>
      </c>
      <c r="M15" s="63" t="n">
        <f aca="false">(1+AF15)/(1+Prix!$J81)-1</f>
        <v>0.0066666666666666</v>
      </c>
      <c r="N15" s="63" t="n">
        <f aca="false">(1+AG15)/(1+Prix!$J81)-1</f>
        <v>0.00475914114161324</v>
      </c>
      <c r="O15" s="63" t="n">
        <f aca="false">(1+AH15)/(1+Prix!$J81)-1</f>
        <v>0.0113000000000001</v>
      </c>
      <c r="P15" s="63" t="n">
        <f aca="false">(1+AI15)/(1+Prix!$J81)-1</f>
        <v>0.0087999999999997</v>
      </c>
      <c r="Q15" s="63" t="n">
        <f aca="false">(1+AJ15)/(1+Prix!$J81)-1</f>
        <v>0</v>
      </c>
      <c r="R15" s="63" t="n">
        <f aca="false">(1+AK15)/(1+Prix!$J81)-1</f>
        <v>0.0101932780912133</v>
      </c>
      <c r="S15" s="63" t="n">
        <f aca="false">(1+AL15)/(1+Prix!$J81)-1</f>
        <v>0.0102051826430638</v>
      </c>
      <c r="T15" s="64" t="n">
        <f aca="false">(1+AM15)/(1+Prix!$J81)-1</f>
        <v>0.00537002557021782</v>
      </c>
      <c r="U15" s="65" t="n">
        <f aca="false">(1+AN15)/(1+Prix!$J81)-1</f>
        <v>0.0123029048818826</v>
      </c>
      <c r="V15" s="62" t="n">
        <f aca="false">(1+C15)*(1+Prix!G81)-1</f>
        <v>0.0289977500000003</v>
      </c>
      <c r="W15" s="66" t="n">
        <v>0.026381628054458</v>
      </c>
      <c r="X15" s="66" t="n">
        <v>0.0289977500000003</v>
      </c>
      <c r="Y15" s="66" t="n">
        <v>0.0289977500000003</v>
      </c>
      <c r="Z15" s="66" t="n">
        <v>0.0289977500000003</v>
      </c>
      <c r="AA15" s="66" t="n">
        <v>0.0207682093631041</v>
      </c>
      <c r="AB15" s="66" t="n">
        <v>0.0289977500000003</v>
      </c>
      <c r="AC15" s="66" t="n">
        <v>0.0217251661351368</v>
      </c>
      <c r="AD15" s="66" t="n">
        <v>0.0256399999999999</v>
      </c>
      <c r="AE15" s="66" t="n">
        <v>0.0155158730158731</v>
      </c>
      <c r="AF15" s="66" t="n">
        <v>0.0242833333333334</v>
      </c>
      <c r="AG15" s="66" t="n">
        <v>0.0223424261115916</v>
      </c>
      <c r="AH15" s="66" t="n">
        <v>0.0289977500000003</v>
      </c>
      <c r="AI15" s="66" t="n">
        <v>0.0264539999999998</v>
      </c>
      <c r="AJ15" s="66" t="n">
        <v>0.0174999999999999</v>
      </c>
      <c r="AK15" s="66" t="n">
        <v>0.0278716604578095</v>
      </c>
      <c r="AL15" s="66" t="n">
        <v>0.0278837733393176</v>
      </c>
      <c r="AM15" s="66" t="n">
        <v>0.0229640010176968</v>
      </c>
      <c r="AN15" s="67" t="n">
        <v>0.0300182057173155</v>
      </c>
    </row>
    <row r="16" customFormat="false" ht="15" hidden="false" customHeight="false" outlineLevel="0" collapsed="false">
      <c r="B16" s="61" t="n">
        <f aca="false">B15+1</f>
        <v>2025</v>
      </c>
      <c r="C16" s="62" t="n">
        <v>0.0113</v>
      </c>
      <c r="D16" s="63" t="n">
        <f aca="false">(1+W16)/(1+Prix!$J82)-1</f>
        <v>0.00940725309714541</v>
      </c>
      <c r="E16" s="63" t="n">
        <f aca="false">(1+X16)/(1+Prix!$J82)-1</f>
        <v>0.0113000000000001</v>
      </c>
      <c r="F16" s="63" t="n">
        <f aca="false">(1+Y16)/(1+Prix!$J82)-1</f>
        <v>0.0113000000000001</v>
      </c>
      <c r="G16" s="63" t="n">
        <f aca="false">(1+Z16)/(1+Prix!$J82)-1</f>
        <v>0.0113000000000001</v>
      </c>
      <c r="H16" s="63" t="n">
        <f aca="false">(1+AA16)/(1+Prix!$J82)-1</f>
        <v>0.00403900068080199</v>
      </c>
      <c r="I16" s="63" t="n">
        <f aca="false">(1+AB16)/(1+Prix!$J82)-1</f>
        <v>0.0113000000000001</v>
      </c>
      <c r="J16" s="63" t="n">
        <f aca="false">(1+AC16)/(1+Prix!$J82)-1</f>
        <v>0.00178324119628681</v>
      </c>
      <c r="K16" s="63" t="n">
        <f aca="false">(1+AD16)/(1+Prix!$J82)-1</f>
        <v>0.00799999999999979</v>
      </c>
      <c r="L16" s="63" t="n">
        <f aca="false">(1+AE16)/(1+Prix!$J82)-1</f>
        <v>-0.00047775047775056</v>
      </c>
      <c r="M16" s="63" t="n">
        <f aca="false">(1+AF16)/(1+Prix!$J82)-1</f>
        <v>0.00708333333333355</v>
      </c>
      <c r="N16" s="63" t="n">
        <f aca="false">(1+AG16)/(1+Prix!$J82)-1</f>
        <v>0.00541424849891148</v>
      </c>
      <c r="O16" s="63" t="n">
        <f aca="false">(1+AH16)/(1+Prix!$J82)-1</f>
        <v>0.0113000000000001</v>
      </c>
      <c r="P16" s="63" t="n">
        <f aca="false">(1+AI16)/(1+Prix!$J82)-1</f>
        <v>0.0089999999999999</v>
      </c>
      <c r="Q16" s="63" t="n">
        <f aca="false">(1+AJ16)/(1+Prix!$J82)-1</f>
        <v>0</v>
      </c>
      <c r="R16" s="63" t="n">
        <f aca="false">(1+AK16)/(1+Prix!$J82)-1</f>
        <v>0.00879999999999992</v>
      </c>
      <c r="S16" s="63" t="n">
        <f aca="false">(1+AL16)/(1+Prix!$J82)-1</f>
        <v>0.00879999999999992</v>
      </c>
      <c r="T16" s="64" t="n">
        <f aca="false">(1+AM16)/(1+Prix!$J82)-1</f>
        <v>0.00576654976702984</v>
      </c>
      <c r="U16" s="65" t="n">
        <f aca="false">(1+AN16)/(1+Prix!$J82)-1</f>
        <v>0.00953710483116232</v>
      </c>
      <c r="V16" s="62" t="n">
        <f aca="false">(1+C16)*(1+Prix!G82)-1</f>
        <v>0.0289977500000003</v>
      </c>
      <c r="W16" s="66" t="n">
        <v>0.0270718800263454</v>
      </c>
      <c r="X16" s="66" t="n">
        <v>0.0289977500000003</v>
      </c>
      <c r="Y16" s="66" t="n">
        <v>0.0289977500000003</v>
      </c>
      <c r="Z16" s="66" t="n">
        <v>0.0289977500000003</v>
      </c>
      <c r="AA16" s="66" t="n">
        <v>0.0216096831927162</v>
      </c>
      <c r="AB16" s="66" t="n">
        <v>0.0289977500000003</v>
      </c>
      <c r="AC16" s="66" t="n">
        <v>0.0193144479172218</v>
      </c>
      <c r="AD16" s="66" t="n">
        <v>0.0256399999999999</v>
      </c>
      <c r="AE16" s="66" t="n">
        <v>0.0170138888888889</v>
      </c>
      <c r="AF16" s="66" t="n">
        <v>0.0247072916666669</v>
      </c>
      <c r="AG16" s="66" t="n">
        <v>0.0230089978476424</v>
      </c>
      <c r="AH16" s="66" t="n">
        <v>0.0289977500000003</v>
      </c>
      <c r="AI16" s="66" t="n">
        <v>0.0266575</v>
      </c>
      <c r="AJ16" s="66" t="n">
        <v>0.0175000000000001</v>
      </c>
      <c r="AK16" s="66" t="n">
        <v>0.026454</v>
      </c>
      <c r="AL16" s="66" t="n">
        <v>0.026454</v>
      </c>
      <c r="AM16" s="66" t="n">
        <v>0.0233674643879529</v>
      </c>
      <c r="AN16" s="67" t="n">
        <v>0.0272040041657078</v>
      </c>
    </row>
    <row r="17" customFormat="false" ht="15" hidden="false" customHeight="false" outlineLevel="0" collapsed="false">
      <c r="B17" s="61" t="n">
        <f aca="false">B16+1</f>
        <v>2026</v>
      </c>
      <c r="C17" s="62" t="n">
        <v>0.0113</v>
      </c>
      <c r="D17" s="63" t="n">
        <f aca="false">(1+W17)/(1+Prix!$J83)-1</f>
        <v>0.0102001177214508</v>
      </c>
      <c r="E17" s="63" t="n">
        <f aca="false">(1+X17)/(1+Prix!$J83)-1</f>
        <v>0.0113000000000001</v>
      </c>
      <c r="F17" s="63" t="n">
        <f aca="false">(1+Y17)/(1+Prix!$J83)-1</f>
        <v>0.0113000000000001</v>
      </c>
      <c r="G17" s="63" t="n">
        <f aca="false">(1+Z17)/(1+Prix!$J83)-1</f>
        <v>0.0113000000000001</v>
      </c>
      <c r="H17" s="63" t="n">
        <f aca="false">(1+AA17)/(1+Prix!$J83)-1</f>
        <v>0.00486600198754572</v>
      </c>
      <c r="I17" s="63" t="n">
        <f aca="false">(1+AB17)/(1+Prix!$J83)-1</f>
        <v>0.0113000000000001</v>
      </c>
      <c r="J17" s="63" t="n">
        <f aca="false">(1+AC17)/(1+Prix!$J83)-1</f>
        <v>0.00149929342042587</v>
      </c>
      <c r="K17" s="63" t="n">
        <f aca="false">(1+AD17)/(1+Prix!$J83)-1</f>
        <v>0.00800000000000001</v>
      </c>
      <c r="L17" s="63" t="n">
        <f aca="false">(1+AE17)/(1+Prix!$J83)-1</f>
        <v>0.000994500994501157</v>
      </c>
      <c r="M17" s="63" t="n">
        <f aca="false">(1+AF17)/(1+Prix!$J83)-1</f>
        <v>0.00750000000000006</v>
      </c>
      <c r="N17" s="63" t="n">
        <f aca="false">(1+AG17)/(1+Prix!$J83)-1</f>
        <v>0.00606935585620971</v>
      </c>
      <c r="O17" s="63" t="n">
        <f aca="false">(1+AH17)/(1+Prix!$J83)-1</f>
        <v>0.0113000000000001</v>
      </c>
      <c r="P17" s="63" t="n">
        <f aca="false">(1+AI17)/(1+Prix!$J83)-1</f>
        <v>0.00910000000000011</v>
      </c>
      <c r="Q17" s="63" t="n">
        <f aca="false">(1+AJ17)/(1+Prix!$J83)-1</f>
        <v>0</v>
      </c>
      <c r="R17" s="63" t="n">
        <f aca="false">(1+AK17)/(1+Prix!$J83)-1</f>
        <v>0.0089999999999999</v>
      </c>
      <c r="S17" s="63" t="n">
        <f aca="false">(1+AL17)/(1+Prix!$J83)-1</f>
        <v>0.0089999999999999</v>
      </c>
      <c r="T17" s="64" t="n">
        <f aca="false">(1+AM17)/(1+Prix!$J83)-1</f>
        <v>0.00609335727275728</v>
      </c>
      <c r="U17" s="65" t="n">
        <f aca="false">(1+AN17)/(1+Prix!$J83)-1</f>
        <v>0.00960323271242491</v>
      </c>
      <c r="V17" s="62" t="n">
        <f aca="false">(1+C17)*(1+Prix!G83)-1</f>
        <v>0.0289977500000003</v>
      </c>
      <c r="W17" s="66" t="n">
        <v>0.0278786197815764</v>
      </c>
      <c r="X17" s="66" t="n">
        <v>0.0289977500000003</v>
      </c>
      <c r="Y17" s="66" t="n">
        <v>0.0289977500000003</v>
      </c>
      <c r="Z17" s="66" t="n">
        <v>0.0289977500000003</v>
      </c>
      <c r="AA17" s="66" t="n">
        <v>0.0224511570223278</v>
      </c>
      <c r="AB17" s="66" t="n">
        <v>0.0289977500000003</v>
      </c>
      <c r="AC17" s="66" t="n">
        <v>0.0190255310552834</v>
      </c>
      <c r="AD17" s="66" t="n">
        <v>0.0256400000000001</v>
      </c>
      <c r="AE17" s="66" t="n">
        <v>0.0185119047619049</v>
      </c>
      <c r="AF17" s="66" t="n">
        <v>0.02513125</v>
      </c>
      <c r="AG17" s="66" t="n">
        <v>0.0236755695836934</v>
      </c>
      <c r="AH17" s="66" t="n">
        <v>0.0289977500000003</v>
      </c>
      <c r="AI17" s="66" t="n">
        <v>0.0267592500000002</v>
      </c>
      <c r="AJ17" s="66" t="n">
        <v>0.0175000000000001</v>
      </c>
      <c r="AK17" s="66" t="n">
        <v>0.0266575</v>
      </c>
      <c r="AL17" s="66" t="n">
        <v>0.0266575</v>
      </c>
      <c r="AM17" s="66" t="n">
        <v>0.0236999910250306</v>
      </c>
      <c r="AN17" s="67" t="n">
        <v>0.0272712892848925</v>
      </c>
    </row>
    <row r="18" customFormat="false" ht="15" hidden="false" customHeight="false" outlineLevel="0" collapsed="false">
      <c r="B18" s="61" t="n">
        <f aca="false">B17+1</f>
        <v>2027</v>
      </c>
      <c r="C18" s="62" t="n">
        <v>0.0113</v>
      </c>
      <c r="D18" s="63" t="n">
        <f aca="false">(1+W18)/(1+Prix!$J84)-1</f>
        <v>0.0102053720480624</v>
      </c>
      <c r="E18" s="63" t="n">
        <f aca="false">(1+X18)/(1+Prix!$J84)-1</f>
        <v>0.0113000000000001</v>
      </c>
      <c r="F18" s="63" t="n">
        <f aca="false">(1+Y18)/(1+Prix!$J84)-1</f>
        <v>0.0113000000000001</v>
      </c>
      <c r="G18" s="63" t="n">
        <f aca="false">(1+Z18)/(1+Prix!$J84)-1</f>
        <v>0.0113000000000001</v>
      </c>
      <c r="H18" s="63" t="n">
        <f aca="false">(1+AA18)/(1+Prix!$J84)-1</f>
        <v>0.0056930032942899</v>
      </c>
      <c r="I18" s="63" t="n">
        <f aca="false">(1+AB18)/(1+Prix!$J84)-1</f>
        <v>0.0113000000000001</v>
      </c>
      <c r="J18" s="63" t="n">
        <f aca="false">(1+AC18)/(1+Prix!$J84)-1</f>
        <v>0.00281760065483128</v>
      </c>
      <c r="K18" s="63" t="n">
        <f aca="false">(1+AD18)/(1+Prix!$J84)-1</f>
        <v>0.00799999999999979</v>
      </c>
      <c r="L18" s="63" t="n">
        <f aca="false">(1+AE18)/(1+Prix!$J84)-1</f>
        <v>0.00246675246675254</v>
      </c>
      <c r="M18" s="63" t="n">
        <f aca="false">(1+AF18)/(1+Prix!$J84)-1</f>
        <v>0.00791666666666679</v>
      </c>
      <c r="N18" s="63" t="n">
        <f aca="false">(1+AG18)/(1+Prix!$J84)-1</f>
        <v>0.00672446321350817</v>
      </c>
      <c r="O18" s="63" t="n">
        <f aca="false">(1+AH18)/(1+Prix!$J84)-1</f>
        <v>0.0113000000000001</v>
      </c>
      <c r="P18" s="63" t="n">
        <f aca="false">(1+AI18)/(1+Prix!$J84)-1</f>
        <v>0.00930000000000009</v>
      </c>
      <c r="Q18" s="63" t="n">
        <f aca="false">(1+AJ18)/(1+Prix!$J84)-1</f>
        <v>0</v>
      </c>
      <c r="R18" s="63" t="n">
        <f aca="false">(1+AK18)/(1+Prix!$J84)-1</f>
        <v>0.00909999999999989</v>
      </c>
      <c r="S18" s="63" t="n">
        <f aca="false">(1+AL18)/(1+Prix!$J84)-1</f>
        <v>0.00910000000000011</v>
      </c>
      <c r="T18" s="64" t="n">
        <f aca="false">(1+AM18)/(1+Prix!$J84)-1</f>
        <v>0.00651310517539105</v>
      </c>
      <c r="U18" s="65" t="n">
        <f aca="false">(1+AN18)/(1+Prix!$J84)-1</f>
        <v>0.0096693605936875</v>
      </c>
      <c r="V18" s="62" t="n">
        <f aca="false">(1+C18)*(1+Prix!G84)-1</f>
        <v>0.0289977500000003</v>
      </c>
      <c r="W18" s="66" t="n">
        <v>0.0278839660589036</v>
      </c>
      <c r="X18" s="66" t="n">
        <v>0.0289977500000003</v>
      </c>
      <c r="Y18" s="66" t="n">
        <v>0.0289977500000003</v>
      </c>
      <c r="Z18" s="66" t="n">
        <v>0.0289977500000003</v>
      </c>
      <c r="AA18" s="66" t="n">
        <v>0.0232926308519401</v>
      </c>
      <c r="AB18" s="66" t="n">
        <v>0.0289977500000003</v>
      </c>
      <c r="AC18" s="66" t="n">
        <v>0.020366908666291</v>
      </c>
      <c r="AD18" s="66" t="n">
        <v>0.0256399999999999</v>
      </c>
      <c r="AE18" s="66" t="n">
        <v>0.0200099206349207</v>
      </c>
      <c r="AF18" s="66" t="n">
        <v>0.0255552083333335</v>
      </c>
      <c r="AG18" s="66" t="n">
        <v>0.0243421413197447</v>
      </c>
      <c r="AH18" s="66" t="n">
        <v>0.0289977500000003</v>
      </c>
      <c r="AI18" s="66" t="n">
        <v>0.0269627500000003</v>
      </c>
      <c r="AJ18" s="66" t="n">
        <v>0.0175000000000003</v>
      </c>
      <c r="AK18" s="66" t="n">
        <v>0.02675925</v>
      </c>
      <c r="AL18" s="66" t="n">
        <v>0.0267592500000002</v>
      </c>
      <c r="AM18" s="66" t="n">
        <v>0.0241270845159605</v>
      </c>
      <c r="AN18" s="67" t="n">
        <v>0.0273385744040771</v>
      </c>
    </row>
    <row r="19" customFormat="false" ht="15" hidden="false" customHeight="false" outlineLevel="0" collapsed="false">
      <c r="B19" s="61" t="n">
        <f aca="false">B18+1</f>
        <v>2028</v>
      </c>
      <c r="C19" s="62" t="n">
        <v>0.0113</v>
      </c>
      <c r="D19" s="63" t="n">
        <f aca="false">(1+W19)/(1+Prix!$J85)-1</f>
        <v>0.0115729866678949</v>
      </c>
      <c r="E19" s="63" t="n">
        <f aca="false">(1+X19)/(1+Prix!$J85)-1</f>
        <v>0.0113000000000001</v>
      </c>
      <c r="F19" s="63" t="n">
        <f aca="false">(1+Y19)/(1+Prix!$J85)-1</f>
        <v>0.0113000000000001</v>
      </c>
      <c r="G19" s="63" t="n">
        <f aca="false">(1+Z19)/(1+Prix!$J85)-1</f>
        <v>0.0113000000000001</v>
      </c>
      <c r="H19" s="63" t="n">
        <f aca="false">(1+AA19)/(1+Prix!$J85)-1</f>
        <v>0.00652000460103386</v>
      </c>
      <c r="I19" s="63" t="n">
        <f aca="false">(1+AB19)/(1+Prix!$J85)-1</f>
        <v>0.0113000000000001</v>
      </c>
      <c r="J19" s="63" t="n">
        <f aca="false">(1+AC19)/(1+Prix!$J85)-1</f>
        <v>0.00318965061228216</v>
      </c>
      <c r="K19" s="63" t="n">
        <f aca="false">(1+AD19)/(1+Prix!$J85)-1</f>
        <v>0.00839999999999996</v>
      </c>
      <c r="L19" s="63" t="n">
        <f aca="false">(1+AE19)/(1+Prix!$J85)-1</f>
        <v>0.00393900393900393</v>
      </c>
      <c r="M19" s="63" t="n">
        <f aca="false">(1+AF19)/(1+Prix!$J85)-1</f>
        <v>0.0083333333333333</v>
      </c>
      <c r="N19" s="63" t="n">
        <f aca="false">(1+AG19)/(1+Prix!$J85)-1</f>
        <v>0.00737957057080663</v>
      </c>
      <c r="O19" s="63" t="n">
        <f aca="false">(1+AH19)/(1+Prix!$J85)-1</f>
        <v>0.0113000000000001</v>
      </c>
      <c r="P19" s="63" t="n">
        <f aca="false">(1+AI19)/(1+Prix!$J85)-1</f>
        <v>0.00940000000000008</v>
      </c>
      <c r="Q19" s="63" t="n">
        <f aca="false">(1+AJ19)/(1+Prix!$J85)-1</f>
        <v>0</v>
      </c>
      <c r="R19" s="63" t="n">
        <f aca="false">(1+AK19)/(1+Prix!$J85)-1</f>
        <v>0.00930000000000009</v>
      </c>
      <c r="S19" s="63" t="n">
        <f aca="false">(1+AL19)/(1+Prix!$J85)-1</f>
        <v>0.00930000000000009</v>
      </c>
      <c r="T19" s="64" t="n">
        <f aca="false">(1+AM19)/(1+Prix!$J85)-1</f>
        <v>0.00673688541358874</v>
      </c>
      <c r="U19" s="65" t="n">
        <f aca="false">(1+AN19)/(1+Prix!$J85)-1</f>
        <v>0.00973548847494987</v>
      </c>
      <c r="V19" s="62" t="n">
        <f aca="false">(1+C19)*(1+Prix!G85)-1</f>
        <v>0.0289977500000003</v>
      </c>
      <c r="W19" s="66" t="n">
        <v>0.0292755139345831</v>
      </c>
      <c r="X19" s="66" t="n">
        <v>0.0289977500000003</v>
      </c>
      <c r="Y19" s="66" t="n">
        <v>0.0289977500000003</v>
      </c>
      <c r="Z19" s="66" t="n">
        <v>0.0289977500000003</v>
      </c>
      <c r="AA19" s="66" t="n">
        <v>0.024134104681552</v>
      </c>
      <c r="AB19" s="66" t="n">
        <v>0.0289977500000003</v>
      </c>
      <c r="AC19" s="66" t="n">
        <v>0.0207454694979972</v>
      </c>
      <c r="AD19" s="66" t="n">
        <v>0.0260469999999999</v>
      </c>
      <c r="AE19" s="66" t="n">
        <v>0.0215079365079365</v>
      </c>
      <c r="AF19" s="66" t="n">
        <v>0.0259791666666667</v>
      </c>
      <c r="AG19" s="66" t="n">
        <v>0.0250087130557959</v>
      </c>
      <c r="AH19" s="66" t="n">
        <v>0.0289977500000003</v>
      </c>
      <c r="AI19" s="66" t="n">
        <v>0.0270645</v>
      </c>
      <c r="AJ19" s="66" t="n">
        <v>0.0174999999999999</v>
      </c>
      <c r="AK19" s="66" t="n">
        <v>0.0269627500000003</v>
      </c>
      <c r="AL19" s="66" t="n">
        <v>0.0269627500000003</v>
      </c>
      <c r="AM19" s="66" t="n">
        <v>0.0243547809083267</v>
      </c>
      <c r="AN19" s="67" t="n">
        <v>0.0274058595232616</v>
      </c>
    </row>
    <row r="20" customFormat="false" ht="15" hidden="false" customHeight="false" outlineLevel="0" collapsed="false">
      <c r="B20" s="61" t="n">
        <f aca="false">B19+1</f>
        <v>2029</v>
      </c>
      <c r="C20" s="62" t="n">
        <v>0.01</v>
      </c>
      <c r="D20" s="63" t="n">
        <f aca="false">(1+W20)/(1+Prix!$J86)-1</f>
        <v>0.00956364084094341</v>
      </c>
      <c r="E20" s="63" t="n">
        <f aca="false">(1+X20)/(1+Prix!$J86)-1</f>
        <v>0.01</v>
      </c>
      <c r="F20" s="63" t="n">
        <f aca="false">(1+Y20)/(1+Prix!$J86)-1</f>
        <v>0.01</v>
      </c>
      <c r="G20" s="63" t="n">
        <f aca="false">(1+Z20)/(1+Prix!$J86)-1</f>
        <v>0.01</v>
      </c>
      <c r="H20" s="63" t="n">
        <f aca="false">(1+AA20)/(1+Prix!$J86)-1</f>
        <v>0.00734700590777759</v>
      </c>
      <c r="I20" s="63" t="n">
        <f aca="false">(1+AB20)/(1+Prix!$J86)-1</f>
        <v>0.01</v>
      </c>
      <c r="J20" s="63" t="n">
        <f aca="false">(1+AC20)/(1+Prix!$J86)-1</f>
        <v>0.00960000000000005</v>
      </c>
      <c r="K20" s="63" t="n">
        <f aca="false">(1+AD20)/(1+Prix!$J86)-1</f>
        <v>0.00879999999999992</v>
      </c>
      <c r="L20" s="63" t="n">
        <f aca="false">(1+AE20)/(1+Prix!$J86)-1</f>
        <v>0.00541125541125576</v>
      </c>
      <c r="M20" s="63" t="n">
        <f aca="false">(1+AF20)/(1+Prix!$J86)-1</f>
        <v>0.00875000000000026</v>
      </c>
      <c r="N20" s="63" t="n">
        <f aca="false">(1+AG20)/(1+Prix!$J86)-1</f>
        <v>0.00803467792810486</v>
      </c>
      <c r="O20" s="63" t="n">
        <f aca="false">(1+AH20)/(1+Prix!$J86)-1</f>
        <v>0.01</v>
      </c>
      <c r="P20" s="63" t="n">
        <f aca="false">(1+AI20)/(1+Prix!$J86)-1</f>
        <v>0.00959999999999983</v>
      </c>
      <c r="Q20" s="63" t="n">
        <f aca="false">(1+AJ20)/(1+Prix!$J86)-1</f>
        <v>0.00239999999999996</v>
      </c>
      <c r="R20" s="63" t="n">
        <f aca="false">(1+AK20)/(1+Prix!$J86)-1</f>
        <v>0.0094000000000003</v>
      </c>
      <c r="S20" s="63" t="n">
        <f aca="false">(1+AL20)/(1+Prix!$J86)-1</f>
        <v>0.00940000000000008</v>
      </c>
      <c r="T20" s="64" t="n">
        <f aca="false">(1+AM20)/(1+Prix!$J86)-1</f>
        <v>0.00771967193851375</v>
      </c>
      <c r="U20" s="65" t="n">
        <f aca="false">(1+AN20)/(1+Prix!$J86)-1</f>
        <v>0.00980161635621224</v>
      </c>
      <c r="V20" s="62" t="n">
        <f aca="false">(1+C20)*(1+Prix!G86)-1</f>
        <v>0.0276750000000001</v>
      </c>
      <c r="W20" s="66" t="n">
        <v>0.0272310045556601</v>
      </c>
      <c r="X20" s="66" t="n">
        <v>0.0276750000000001</v>
      </c>
      <c r="Y20" s="66" t="n">
        <v>0.0276750000000001</v>
      </c>
      <c r="Z20" s="66" t="n">
        <v>0.0276750000000001</v>
      </c>
      <c r="AA20" s="66" t="n">
        <v>0.0249755785111638</v>
      </c>
      <c r="AB20" s="66" t="n">
        <v>0.0276750000000001</v>
      </c>
      <c r="AC20" s="66" t="n">
        <v>0.0272680000000001</v>
      </c>
      <c r="AD20" s="66" t="n">
        <v>0.026454</v>
      </c>
      <c r="AE20" s="66" t="n">
        <v>0.0230059523809527</v>
      </c>
      <c r="AF20" s="66" t="n">
        <v>0.0264031250000003</v>
      </c>
      <c r="AG20" s="66" t="n">
        <v>0.0256752847918467</v>
      </c>
      <c r="AH20" s="66" t="n">
        <v>0.0276750000000001</v>
      </c>
      <c r="AI20" s="66" t="n">
        <v>0.0272679999999998</v>
      </c>
      <c r="AJ20" s="66" t="n">
        <v>0.0199420000000001</v>
      </c>
      <c r="AK20" s="66" t="n">
        <v>0.0270645000000003</v>
      </c>
      <c r="AL20" s="66" t="n">
        <v>0.0270645</v>
      </c>
      <c r="AM20" s="66" t="n">
        <v>0.0253547661974378</v>
      </c>
      <c r="AN20" s="67" t="n">
        <v>0.0274731446424461</v>
      </c>
    </row>
    <row r="21" customFormat="false" ht="15" hidden="false" customHeight="false" outlineLevel="0" collapsed="false">
      <c r="B21" s="61" t="n">
        <f aca="false">B20+1</f>
        <v>2030</v>
      </c>
      <c r="C21" s="62" t="n">
        <v>0.01</v>
      </c>
      <c r="D21" s="63" t="n">
        <f aca="false">(1+W21)/(1+Prix!$J87)-1</f>
        <v>0.00944642480600044</v>
      </c>
      <c r="E21" s="63" t="n">
        <f aca="false">(1+X21)/(1+Prix!$J87)-1</f>
        <v>0.01</v>
      </c>
      <c r="F21" s="63" t="n">
        <f aca="false">(1+Y21)/(1+Prix!$J87)-1</f>
        <v>0.01</v>
      </c>
      <c r="G21" s="63" t="n">
        <f aca="false">(1+Z21)/(1+Prix!$J87)-1</f>
        <v>0.01</v>
      </c>
      <c r="H21" s="63" t="n">
        <f aca="false">(1+AA21)/(1+Prix!$J87)-1</f>
        <v>0.00817400721452199</v>
      </c>
      <c r="I21" s="63" t="n">
        <f aca="false">(1+AB21)/(1+Prix!$J87)-1</f>
        <v>0.01</v>
      </c>
      <c r="J21" s="63" t="n">
        <f aca="false">(1+AC21)/(1+Prix!$J87)-1</f>
        <v>0.00969999999999982</v>
      </c>
      <c r="K21" s="63" t="n">
        <f aca="false">(1+AD21)/(1+Prix!$J87)-1</f>
        <v>0.00919999999999988</v>
      </c>
      <c r="L21" s="63" t="n">
        <f aca="false">(1+AE21)/(1+Prix!$J87)-1</f>
        <v>0.00688350688350692</v>
      </c>
      <c r="M21" s="63" t="n">
        <f aca="false">(1+AF21)/(1+Prix!$J87)-1</f>
        <v>0.00916666666666655</v>
      </c>
      <c r="N21" s="63" t="n">
        <f aca="false">(1+AG21)/(1+Prix!$J87)-1</f>
        <v>0.00868978528540332</v>
      </c>
      <c r="O21" s="63" t="n">
        <f aca="false">(1+AH21)/(1+Prix!$J87)-1</f>
        <v>0.01</v>
      </c>
      <c r="P21" s="63" t="n">
        <f aca="false">(1+AI21)/(1+Prix!$J87)-1</f>
        <v>0.00970000000000004</v>
      </c>
      <c r="Q21" s="63" t="n">
        <f aca="false">(1+AJ21)/(1+Prix!$J87)-1</f>
        <v>0.00485000000000002</v>
      </c>
      <c r="R21" s="63" t="n">
        <f aca="false">(1+AK21)/(1+Prix!$J87)-1</f>
        <v>0.00960000000000005</v>
      </c>
      <c r="S21" s="63" t="n">
        <f aca="false">(1+AL21)/(1+Prix!$J87)-1</f>
        <v>0.00960000000000028</v>
      </c>
      <c r="T21" s="64" t="n">
        <f aca="false">(1+AM21)/(1+Prix!$J87)-1</f>
        <v>0.00848415480356324</v>
      </c>
      <c r="U21" s="65" t="n">
        <f aca="false">(1+AN21)/(1+Prix!$J87)-1</f>
        <v>0.00986774423747527</v>
      </c>
      <c r="V21" s="62" t="n">
        <f aca="false">(1+C21)*(1+Prix!G87)-1</f>
        <v>0.0276750000000001</v>
      </c>
      <c r="W21" s="66" t="n">
        <v>0.0271117372401055</v>
      </c>
      <c r="X21" s="66" t="n">
        <v>0.0276750000000001</v>
      </c>
      <c r="Y21" s="66" t="n">
        <v>0.0276750000000001</v>
      </c>
      <c r="Z21" s="66" t="n">
        <v>0.0276750000000001</v>
      </c>
      <c r="AA21" s="66" t="n">
        <v>0.0258170523407761</v>
      </c>
      <c r="AB21" s="66" t="n">
        <v>0.0276750000000001</v>
      </c>
      <c r="AC21" s="66" t="n">
        <v>0.0273697499999999</v>
      </c>
      <c r="AD21" s="66" t="n">
        <v>0.026861</v>
      </c>
      <c r="AE21" s="66" t="n">
        <v>0.0245039682539683</v>
      </c>
      <c r="AF21" s="66" t="n">
        <v>0.0268270833333333</v>
      </c>
      <c r="AG21" s="66" t="n">
        <v>0.0263418565278979</v>
      </c>
      <c r="AH21" s="66" t="n">
        <v>0.0276750000000001</v>
      </c>
      <c r="AI21" s="66" t="n">
        <v>0.0273697500000001</v>
      </c>
      <c r="AJ21" s="66" t="n">
        <v>0.0224348750000001</v>
      </c>
      <c r="AK21" s="66" t="n">
        <v>0.0272680000000001</v>
      </c>
      <c r="AL21" s="66" t="n">
        <v>0.0272680000000003</v>
      </c>
      <c r="AM21" s="66" t="n">
        <v>0.0261326275126257</v>
      </c>
      <c r="AN21" s="67" t="n">
        <v>0.0275404297616311</v>
      </c>
    </row>
    <row r="22" customFormat="false" ht="15" hidden="false" customHeight="false" outlineLevel="0" collapsed="false">
      <c r="B22" s="61" t="n">
        <f aca="false">B21+1</f>
        <v>2031</v>
      </c>
      <c r="C22" s="62" t="n">
        <v>0.01</v>
      </c>
      <c r="D22" s="63" t="n">
        <f aca="false">(1+W22)/(1+Prix!$J88)-1</f>
        <v>0.00939832851064271</v>
      </c>
      <c r="E22" s="63" t="n">
        <f aca="false">(1+X22)/(1+Prix!$J88)-1</f>
        <v>0.01</v>
      </c>
      <c r="F22" s="63" t="n">
        <f aca="false">(1+Y22)/(1+Prix!$J88)-1</f>
        <v>0.01</v>
      </c>
      <c r="G22" s="63" t="n">
        <f aca="false">(1+Z22)/(1+Prix!$J88)-1</f>
        <v>0.01</v>
      </c>
      <c r="H22" s="63" t="n">
        <f aca="false">(1+AA22)/(1+Prix!$J88)-1</f>
        <v>0.00900100852126573</v>
      </c>
      <c r="I22" s="63" t="n">
        <f aca="false">(1+AB22)/(1+Prix!$J88)-1</f>
        <v>0.01</v>
      </c>
      <c r="J22" s="63" t="n">
        <f aca="false">(1+AC22)/(1+Prix!$J88)-1</f>
        <v>0.00990000000000002</v>
      </c>
      <c r="K22" s="63" t="n">
        <f aca="false">(1+AD22)/(1+Prix!$J88)-1</f>
        <v>0.00960000000000028</v>
      </c>
      <c r="L22" s="63" t="n">
        <f aca="false">(1+AE22)/(1+Prix!$J88)-1</f>
        <v>0.0083557583557583</v>
      </c>
      <c r="M22" s="63" t="n">
        <f aca="false">(1+AF22)/(1+Prix!$J88)-1</f>
        <v>0.00958333333333328</v>
      </c>
      <c r="N22" s="63" t="n">
        <f aca="false">(1+AG22)/(1+Prix!$J88)-1</f>
        <v>0.00934489264270155</v>
      </c>
      <c r="O22" s="63" t="n">
        <f aca="false">(1+AH22)/(1+Prix!$J88)-1</f>
        <v>0.01</v>
      </c>
      <c r="P22" s="63" t="n">
        <f aca="false">(1+AI22)/(1+Prix!$J88)-1</f>
        <v>0.00990000000000024</v>
      </c>
      <c r="Q22" s="63" t="n">
        <f aca="false">(1+AJ22)/(1+Prix!$J88)-1</f>
        <v>0.00727499999999992</v>
      </c>
      <c r="R22" s="63" t="n">
        <f aca="false">(1+AK22)/(1+Prix!$J88)-1</f>
        <v>0.00970000000000026</v>
      </c>
      <c r="S22" s="63" t="n">
        <f aca="false">(1+AL22)/(1+Prix!$J88)-1</f>
        <v>0.00970000000000004</v>
      </c>
      <c r="T22" s="64" t="n">
        <f aca="false">(1+AM22)/(1+Prix!$J88)-1</f>
        <v>0.00931059644415222</v>
      </c>
      <c r="U22" s="65" t="n">
        <f aca="false">(1+AN22)/(1+Prix!$J88)-1</f>
        <v>0.00993387211873764</v>
      </c>
      <c r="V22" s="62" t="n">
        <f aca="false">(1+C22)*(1+Prix!G88)-1</f>
        <v>0.0276750000000001</v>
      </c>
      <c r="W22" s="66" t="n">
        <v>0.0270627992595791</v>
      </c>
      <c r="X22" s="66" t="n">
        <v>0.0276750000000001</v>
      </c>
      <c r="Y22" s="66" t="n">
        <v>0.0276750000000001</v>
      </c>
      <c r="Z22" s="66" t="n">
        <v>0.0276750000000001</v>
      </c>
      <c r="AA22" s="66" t="n">
        <v>0.026658526170388</v>
      </c>
      <c r="AB22" s="66" t="n">
        <v>0.0276750000000001</v>
      </c>
      <c r="AC22" s="66" t="n">
        <v>0.0275732500000001</v>
      </c>
      <c r="AD22" s="66" t="n">
        <v>0.0272680000000003</v>
      </c>
      <c r="AE22" s="66" t="n">
        <v>0.0260019841269841</v>
      </c>
      <c r="AF22" s="66" t="n">
        <v>0.0272510416666667</v>
      </c>
      <c r="AG22" s="66" t="n">
        <v>0.0270084282639489</v>
      </c>
      <c r="AH22" s="66" t="n">
        <v>0.0276750000000001</v>
      </c>
      <c r="AI22" s="66" t="n">
        <v>0.0275732500000003</v>
      </c>
      <c r="AJ22" s="66" t="n">
        <v>0.0249023125000001</v>
      </c>
      <c r="AK22" s="66" t="n">
        <v>0.0273697500000003</v>
      </c>
      <c r="AL22" s="66" t="n">
        <v>0.0273697500000001</v>
      </c>
      <c r="AM22" s="66" t="n">
        <v>0.0269735318819249</v>
      </c>
      <c r="AN22" s="67" t="n">
        <v>0.0276077148808156</v>
      </c>
    </row>
    <row r="23" customFormat="false" ht="15" hidden="false" customHeight="false" outlineLevel="0" collapsed="false">
      <c r="B23" s="61" t="n">
        <f aca="false">B22+1</f>
        <v>2032</v>
      </c>
      <c r="C23" s="62" t="n">
        <v>0.01</v>
      </c>
      <c r="D23" s="63" t="n">
        <f aca="false">(1+W23)/(1+Prix!$J89)-1</f>
        <v>0.00934459119132591</v>
      </c>
      <c r="E23" s="63" t="n">
        <f aca="false">(1+X23)/(1+Prix!$J89)-1</f>
        <v>0.01</v>
      </c>
      <c r="F23" s="63" t="n">
        <f aca="false">(1+Y23)/(1+Prix!$J89)-1</f>
        <v>0.01</v>
      </c>
      <c r="G23" s="63" t="n">
        <f aca="false">(1+Z23)/(1+Prix!$J89)-1</f>
        <v>0.01</v>
      </c>
      <c r="H23" s="63" t="n">
        <f aca="false">(1+AA23)/(1+Prix!$J89)-1</f>
        <v>0.00982800982800991</v>
      </c>
      <c r="I23" s="63" t="n">
        <f aca="false">(1+AB23)/(1+Prix!$J89)-1</f>
        <v>0.01</v>
      </c>
      <c r="J23" s="63" t="n">
        <f aca="false">(1+AC23)/(1+Prix!$J89)-1</f>
        <v>0.01</v>
      </c>
      <c r="K23" s="63" t="n">
        <f aca="false">(1+AD23)/(1+Prix!$J89)-1</f>
        <v>0.01</v>
      </c>
      <c r="L23" s="63" t="n">
        <f aca="false">(1+AE23)/(1+Prix!$J89)-1</f>
        <v>0.00982800982800991</v>
      </c>
      <c r="M23" s="63" t="n">
        <f aca="false">(1+AF23)/(1+Prix!$J89)-1</f>
        <v>0.0100000000000002</v>
      </c>
      <c r="N23" s="63" t="n">
        <f aca="false">(1+AG23)/(1+Prix!$J89)-1</f>
        <v>0.00999999999999979</v>
      </c>
      <c r="O23" s="63" t="n">
        <f aca="false">(1+AH23)/(1+Prix!$J89)-1</f>
        <v>0.01</v>
      </c>
      <c r="P23" s="63" t="n">
        <f aca="false">(1+AI23)/(1+Prix!$J89)-1</f>
        <v>0.01</v>
      </c>
      <c r="Q23" s="63" t="n">
        <f aca="false">(1+AJ23)/(1+Prix!$J89)-1</f>
        <v>0.01</v>
      </c>
      <c r="R23" s="63" t="n">
        <f aca="false">(1+AK23)/(1+Prix!$J89)-1</f>
        <v>0.00990000000000002</v>
      </c>
      <c r="S23" s="63" t="n">
        <f aca="false">(1+AL23)/(1+Prix!$J89)-1</f>
        <v>0.00990000000000002</v>
      </c>
      <c r="T23" s="64" t="n">
        <f aca="false">(1+AM23)/(1+Prix!$J89)-1</f>
        <v>0.01</v>
      </c>
      <c r="U23" s="65" t="n">
        <f aca="false">(1+AN23)/(1+Prix!$J89)-1</f>
        <v>0.01</v>
      </c>
      <c r="V23" s="62" t="n">
        <f aca="false">(1+C23)*(1+Prix!G89)-1</f>
        <v>0.0276750000000001</v>
      </c>
      <c r="W23" s="66" t="n">
        <v>0.0270081215371742</v>
      </c>
      <c r="X23" s="66" t="n">
        <v>0.0276750000000001</v>
      </c>
      <c r="Y23" s="66" t="n">
        <v>0.0276750000000001</v>
      </c>
      <c r="Z23" s="66" t="n">
        <v>0.0276750000000001</v>
      </c>
      <c r="AA23" s="66" t="n">
        <v>0.0275000000000001</v>
      </c>
      <c r="AB23" s="66" t="n">
        <v>0.0276750000000001</v>
      </c>
      <c r="AC23" s="66" t="n">
        <v>0.0276750000000001</v>
      </c>
      <c r="AD23" s="66" t="n">
        <v>0.0276750000000001</v>
      </c>
      <c r="AE23" s="66" t="n">
        <v>0.0275000000000001</v>
      </c>
      <c r="AF23" s="66" t="n">
        <v>0.0276750000000003</v>
      </c>
      <c r="AG23" s="66" t="n">
        <v>0.0276749999999999</v>
      </c>
      <c r="AH23" s="66" t="n">
        <v>0.0276750000000001</v>
      </c>
      <c r="AI23" s="66" t="n">
        <v>0.0276750000000001</v>
      </c>
      <c r="AJ23" s="66" t="n">
        <v>0.0276750000000001</v>
      </c>
      <c r="AK23" s="66" t="n">
        <v>0.0275732500000001</v>
      </c>
      <c r="AL23" s="66" t="n">
        <v>0.0275732500000001</v>
      </c>
      <c r="AM23" s="66" t="n">
        <v>0.0276750000000001</v>
      </c>
      <c r="AN23" s="67" t="n">
        <v>0.0276750000000001</v>
      </c>
    </row>
    <row r="24" customFormat="false" ht="15" hidden="false" customHeight="false" outlineLevel="0" collapsed="false">
      <c r="B24" s="61" t="n">
        <f aca="false">B23+1</f>
        <v>2033</v>
      </c>
      <c r="C24" s="62" t="n">
        <v>0.01</v>
      </c>
      <c r="D24" s="63" t="n">
        <f aca="false">(1+W24)/(1+Prix!$J90)-1</f>
        <v>0.00964098791338297</v>
      </c>
      <c r="E24" s="63" t="n">
        <f aca="false">(1+X24)/(1+Prix!$J90)-1</f>
        <v>0.01</v>
      </c>
      <c r="F24" s="63" t="n">
        <f aca="false">(1+Y24)/(1+Prix!$J90)-1</f>
        <v>0.01</v>
      </c>
      <c r="G24" s="63" t="n">
        <f aca="false">(1+Z24)/(1+Prix!$J90)-1</f>
        <v>0.01</v>
      </c>
      <c r="H24" s="63" t="n">
        <f aca="false">(1+AA24)/(1+Prix!$J90)-1</f>
        <v>0.00982800982800991</v>
      </c>
      <c r="I24" s="63" t="n">
        <f aca="false">(1+AB24)/(1+Prix!$J90)-1</f>
        <v>0.01</v>
      </c>
      <c r="J24" s="63" t="n">
        <f aca="false">(1+AC24)/(1+Prix!$J90)-1</f>
        <v>0.01</v>
      </c>
      <c r="K24" s="63" t="n">
        <f aca="false">(1+AD24)/(1+Prix!$J90)-1</f>
        <v>0.01</v>
      </c>
      <c r="L24" s="63" t="n">
        <f aca="false">(1+AE24)/(1+Prix!$J90)-1</f>
        <v>0.00982800982800991</v>
      </c>
      <c r="M24" s="63" t="n">
        <f aca="false">(1+AF24)/(1+Prix!$J90)-1</f>
        <v>0.01</v>
      </c>
      <c r="N24" s="63" t="n">
        <f aca="false">(1+AG24)/(1+Prix!$J90)-1</f>
        <v>0.00999999999999979</v>
      </c>
      <c r="O24" s="63" t="n">
        <f aca="false">(1+AH24)/(1+Prix!$J90)-1</f>
        <v>0.01</v>
      </c>
      <c r="P24" s="63" t="n">
        <f aca="false">(1+AI24)/(1+Prix!$J90)-1</f>
        <v>0.01</v>
      </c>
      <c r="Q24" s="63" t="n">
        <f aca="false">(1+AJ24)/(1+Prix!$J90)-1</f>
        <v>0.01</v>
      </c>
      <c r="R24" s="63" t="n">
        <f aca="false">(1+AK24)/(1+Prix!$J90)-1</f>
        <v>0.00999999999999979</v>
      </c>
      <c r="S24" s="63" t="n">
        <f aca="false">(1+AL24)/(1+Prix!$J90)-1</f>
        <v>0.01</v>
      </c>
      <c r="T24" s="64" t="n">
        <f aca="false">(1+AM24)/(1+Prix!$J90)-1</f>
        <v>0.01</v>
      </c>
      <c r="U24" s="65" t="n">
        <f aca="false">(1+AN24)/(1+Prix!$J90)-1</f>
        <v>0.0100000000000002</v>
      </c>
      <c r="V24" s="62" t="n">
        <f aca="false">(1+C24)*(1+Prix!G90)-1</f>
        <v>0.0276750000000001</v>
      </c>
      <c r="W24" s="66" t="n">
        <v>0.0273097052018672</v>
      </c>
      <c r="X24" s="66" t="n">
        <v>0.0276750000000001</v>
      </c>
      <c r="Y24" s="66" t="n">
        <v>0.0276750000000001</v>
      </c>
      <c r="Z24" s="66" t="n">
        <v>0.0276750000000001</v>
      </c>
      <c r="AA24" s="66" t="n">
        <v>0.0275000000000001</v>
      </c>
      <c r="AB24" s="66" t="n">
        <v>0.0276750000000001</v>
      </c>
      <c r="AC24" s="66" t="n">
        <v>0.0276750000000001</v>
      </c>
      <c r="AD24" s="66" t="n">
        <v>0.0276750000000001</v>
      </c>
      <c r="AE24" s="66" t="n">
        <v>0.0275000000000001</v>
      </c>
      <c r="AF24" s="66" t="n">
        <v>0.0276750000000001</v>
      </c>
      <c r="AG24" s="66" t="n">
        <v>0.0276749999999999</v>
      </c>
      <c r="AH24" s="66" t="n">
        <v>0.0276750000000001</v>
      </c>
      <c r="AI24" s="66" t="n">
        <v>0.0276750000000001</v>
      </c>
      <c r="AJ24" s="66" t="n">
        <v>0.0276750000000001</v>
      </c>
      <c r="AK24" s="66" t="n">
        <v>0.0276749999999999</v>
      </c>
      <c r="AL24" s="66" t="n">
        <v>0.0276750000000001</v>
      </c>
      <c r="AM24" s="66" t="n">
        <v>0.0276750000000001</v>
      </c>
      <c r="AN24" s="67" t="n">
        <v>0.0276750000000003</v>
      </c>
    </row>
    <row r="25" customFormat="false" ht="15" hidden="false" customHeight="false" outlineLevel="0" collapsed="false">
      <c r="B25" s="61" t="n">
        <f aca="false">B24+1</f>
        <v>2034</v>
      </c>
      <c r="C25" s="62" t="n">
        <v>0.01</v>
      </c>
      <c r="D25" s="63" t="n">
        <f aca="false">(1+W25)/(1+Prix!$J91)-1</f>
        <v>0.00965696313941122</v>
      </c>
      <c r="E25" s="63" t="n">
        <f aca="false">(1+X25)/(1+Prix!$J91)-1</f>
        <v>0.01</v>
      </c>
      <c r="F25" s="63" t="n">
        <f aca="false">(1+Y25)/(1+Prix!$J91)-1</f>
        <v>0.01</v>
      </c>
      <c r="G25" s="63" t="n">
        <f aca="false">(1+Z25)/(1+Prix!$J91)-1</f>
        <v>0.01</v>
      </c>
      <c r="H25" s="63" t="n">
        <f aca="false">(1+AA25)/(1+Prix!$J91)-1</f>
        <v>0.00982800982800969</v>
      </c>
      <c r="I25" s="63" t="n">
        <f aca="false">(1+AB25)/(1+Prix!$J91)-1</f>
        <v>0.01</v>
      </c>
      <c r="J25" s="63" t="n">
        <f aca="false">(1+AC25)/(1+Prix!$J91)-1</f>
        <v>0.01</v>
      </c>
      <c r="K25" s="63" t="n">
        <f aca="false">(1+AD25)/(1+Prix!$J91)-1</f>
        <v>0.01</v>
      </c>
      <c r="L25" s="63" t="n">
        <f aca="false">(1+AE25)/(1+Prix!$J91)-1</f>
        <v>0.00982800982800969</v>
      </c>
      <c r="M25" s="63" t="n">
        <f aca="false">(1+AF25)/(1+Prix!$J91)-1</f>
        <v>0.00999999999999979</v>
      </c>
      <c r="N25" s="63" t="n">
        <f aca="false">(1+AG25)/(1+Prix!$J91)-1</f>
        <v>0.01</v>
      </c>
      <c r="O25" s="63" t="n">
        <f aca="false">(1+AH25)/(1+Prix!$J91)-1</f>
        <v>0.01</v>
      </c>
      <c r="P25" s="63" t="n">
        <f aca="false">(1+AI25)/(1+Prix!$J91)-1</f>
        <v>0.01</v>
      </c>
      <c r="Q25" s="63" t="n">
        <f aca="false">(1+AJ25)/(1+Prix!$J91)-1</f>
        <v>0.01</v>
      </c>
      <c r="R25" s="63" t="n">
        <f aca="false">(1+AK25)/(1+Prix!$J91)-1</f>
        <v>0.01</v>
      </c>
      <c r="S25" s="63" t="n">
        <f aca="false">(1+AL25)/(1+Prix!$J91)-1</f>
        <v>0.00999999999999979</v>
      </c>
      <c r="T25" s="64" t="n">
        <f aca="false">(1+AM25)/(1+Prix!$J91)-1</f>
        <v>0.01</v>
      </c>
      <c r="U25" s="65" t="n">
        <f aca="false">(1+AN25)/(1+Prix!$J91)-1</f>
        <v>0.01</v>
      </c>
      <c r="V25" s="62" t="n">
        <f aca="false">(1+C25)*(1+Prix!G91)-1</f>
        <v>0.0276750000000001</v>
      </c>
      <c r="W25" s="66" t="n">
        <v>0.0273259599943509</v>
      </c>
      <c r="X25" s="66" t="n">
        <v>0.0276750000000001</v>
      </c>
      <c r="Y25" s="66" t="n">
        <v>0.0276750000000001</v>
      </c>
      <c r="Z25" s="66" t="n">
        <v>0.0276750000000001</v>
      </c>
      <c r="AA25" s="66" t="n">
        <v>0.0274999999999999</v>
      </c>
      <c r="AB25" s="66" t="n">
        <v>0.0276750000000001</v>
      </c>
      <c r="AC25" s="66" t="n">
        <v>0.0276750000000001</v>
      </c>
      <c r="AD25" s="66" t="n">
        <v>0.0276750000000001</v>
      </c>
      <c r="AE25" s="66" t="n">
        <v>0.0274999999999999</v>
      </c>
      <c r="AF25" s="66" t="n">
        <v>0.0276749999999999</v>
      </c>
      <c r="AG25" s="66" t="n">
        <v>0.0276750000000001</v>
      </c>
      <c r="AH25" s="66" t="n">
        <v>0.0276750000000001</v>
      </c>
      <c r="AI25" s="66" t="n">
        <v>0.0276750000000001</v>
      </c>
      <c r="AJ25" s="66" t="n">
        <v>0.0276750000000001</v>
      </c>
      <c r="AK25" s="66" t="n">
        <v>0.0276750000000001</v>
      </c>
      <c r="AL25" s="66" t="n">
        <v>0.0276749999999999</v>
      </c>
      <c r="AM25" s="66" t="n">
        <v>0.0276750000000001</v>
      </c>
      <c r="AN25" s="67" t="n">
        <v>0.0276750000000001</v>
      </c>
    </row>
    <row r="26" customFormat="false" ht="15" hidden="false" customHeight="false" outlineLevel="0" collapsed="false">
      <c r="B26" s="61" t="n">
        <f aca="false">B25+1</f>
        <v>2035</v>
      </c>
      <c r="C26" s="62" t="n">
        <v>0.01</v>
      </c>
      <c r="D26" s="63" t="n">
        <f aca="false">(1+W26)/(1+Prix!$J92)-1</f>
        <v>0.00968693841821344</v>
      </c>
      <c r="E26" s="63" t="n">
        <f aca="false">(1+X26)/(1+Prix!$J92)-1</f>
        <v>0.01</v>
      </c>
      <c r="F26" s="63" t="n">
        <f aca="false">(1+Y26)/(1+Prix!$J92)-1</f>
        <v>0.01</v>
      </c>
      <c r="G26" s="63" t="n">
        <f aca="false">(1+Z26)/(1+Prix!$J92)-1</f>
        <v>0.01</v>
      </c>
      <c r="H26" s="63" t="n">
        <f aca="false">(1+AA26)/(1+Prix!$J92)-1</f>
        <v>0.00982800982800991</v>
      </c>
      <c r="I26" s="63" t="n">
        <f aca="false">(1+AB26)/(1+Prix!$J92)-1</f>
        <v>0.01</v>
      </c>
      <c r="J26" s="63" t="n">
        <f aca="false">(1+AC26)/(1+Prix!$J92)-1</f>
        <v>0.01</v>
      </c>
      <c r="K26" s="63" t="n">
        <f aca="false">(1+AD26)/(1+Prix!$J92)-1</f>
        <v>0.01</v>
      </c>
      <c r="L26" s="63" t="n">
        <f aca="false">(1+AE26)/(1+Prix!$J92)-1</f>
        <v>0.00982800982801013</v>
      </c>
      <c r="M26" s="63" t="n">
        <f aca="false">(1+AF26)/(1+Prix!$J92)-1</f>
        <v>0.0100000000000002</v>
      </c>
      <c r="N26" s="63" t="n">
        <f aca="false">(1+AG26)/(1+Prix!$J92)-1</f>
        <v>0.00999999999999979</v>
      </c>
      <c r="O26" s="63" t="n">
        <f aca="false">(1+AH26)/(1+Prix!$J92)-1</f>
        <v>0.01</v>
      </c>
      <c r="P26" s="63" t="n">
        <f aca="false">(1+AI26)/(1+Prix!$J92)-1</f>
        <v>0.00999999999999979</v>
      </c>
      <c r="Q26" s="63" t="n">
        <f aca="false">(1+AJ26)/(1+Prix!$J92)-1</f>
        <v>0.01</v>
      </c>
      <c r="R26" s="63" t="n">
        <f aca="false">(1+AK26)/(1+Prix!$J92)-1</f>
        <v>0.00999999999999979</v>
      </c>
      <c r="S26" s="63" t="n">
        <f aca="false">(1+AL26)/(1+Prix!$J92)-1</f>
        <v>0.01</v>
      </c>
      <c r="T26" s="64" t="n">
        <f aca="false">(1+AM26)/(1+Prix!$J92)-1</f>
        <v>0.01</v>
      </c>
      <c r="U26" s="65" t="n">
        <f aca="false">(1+AN26)/(1+Prix!$J92)-1</f>
        <v>0.01</v>
      </c>
      <c r="V26" s="62" t="n">
        <f aca="false">(1+C26)*(1+Prix!G92)-1</f>
        <v>0.0276750000000001</v>
      </c>
      <c r="W26" s="66" t="n">
        <v>0.0273564598405323</v>
      </c>
      <c r="X26" s="66" t="n">
        <v>0.0276750000000001</v>
      </c>
      <c r="Y26" s="66" t="n">
        <v>0.0276750000000001</v>
      </c>
      <c r="Z26" s="66" t="n">
        <v>0.0276750000000001</v>
      </c>
      <c r="AA26" s="66" t="n">
        <v>0.0275000000000001</v>
      </c>
      <c r="AB26" s="66" t="n">
        <v>0.0276750000000001</v>
      </c>
      <c r="AC26" s="66" t="n">
        <v>0.0276750000000001</v>
      </c>
      <c r="AD26" s="66" t="n">
        <v>0.0276750000000001</v>
      </c>
      <c r="AE26" s="66" t="n">
        <v>0.0275000000000003</v>
      </c>
      <c r="AF26" s="66" t="n">
        <v>0.0276750000000003</v>
      </c>
      <c r="AG26" s="66" t="n">
        <v>0.0276749999999999</v>
      </c>
      <c r="AH26" s="66" t="n">
        <v>0.0276750000000001</v>
      </c>
      <c r="AI26" s="66" t="n">
        <v>0.0276749999999999</v>
      </c>
      <c r="AJ26" s="66" t="n">
        <v>0.0276750000000001</v>
      </c>
      <c r="AK26" s="66" t="n">
        <v>0.0276749999999999</v>
      </c>
      <c r="AL26" s="66" t="n">
        <v>0.0276750000000001</v>
      </c>
      <c r="AM26" s="66" t="n">
        <v>0.0276750000000001</v>
      </c>
      <c r="AN26" s="67" t="n">
        <v>0.0276750000000001</v>
      </c>
    </row>
    <row r="27" customFormat="false" ht="15" hidden="false" customHeight="false" outlineLevel="0" collapsed="false">
      <c r="B27" s="61" t="n">
        <f aca="false">B26+1</f>
        <v>2036</v>
      </c>
      <c r="C27" s="62" t="n">
        <v>0.01</v>
      </c>
      <c r="D27" s="63" t="n">
        <f aca="false">(1+W27)/(1+Prix!$J93)-1</f>
        <v>0.00971560577015862</v>
      </c>
      <c r="E27" s="63" t="n">
        <f aca="false">(1+X27)/(1+Prix!$J93)-1</f>
        <v>0.01</v>
      </c>
      <c r="F27" s="63" t="n">
        <f aca="false">(1+Y27)/(1+Prix!$J93)-1</f>
        <v>0.01</v>
      </c>
      <c r="G27" s="63" t="n">
        <f aca="false">(1+Z27)/(1+Prix!$J93)-1</f>
        <v>0.01</v>
      </c>
      <c r="H27" s="63" t="n">
        <f aca="false">(1+AA27)/(1+Prix!$J93)-1</f>
        <v>0.00982800982800991</v>
      </c>
      <c r="I27" s="63" t="n">
        <f aca="false">(1+AB27)/(1+Prix!$J93)-1</f>
        <v>0.01</v>
      </c>
      <c r="J27" s="63" t="n">
        <f aca="false">(1+AC27)/(1+Prix!$J93)-1</f>
        <v>0.01</v>
      </c>
      <c r="K27" s="63" t="n">
        <f aca="false">(1+AD27)/(1+Prix!$J93)-1</f>
        <v>0.01</v>
      </c>
      <c r="L27" s="63" t="n">
        <f aca="false">(1+AE27)/(1+Prix!$J93)-1</f>
        <v>0.00982800982800991</v>
      </c>
      <c r="M27" s="63" t="n">
        <f aca="false">(1+AF27)/(1+Prix!$J93)-1</f>
        <v>0.01</v>
      </c>
      <c r="N27" s="63" t="n">
        <f aca="false">(1+AG27)/(1+Prix!$J93)-1</f>
        <v>0.01</v>
      </c>
      <c r="O27" s="63" t="n">
        <f aca="false">(1+AH27)/(1+Prix!$J93)-1</f>
        <v>0.01</v>
      </c>
      <c r="P27" s="63" t="n">
        <f aca="false">(1+AI27)/(1+Prix!$J93)-1</f>
        <v>0.01</v>
      </c>
      <c r="Q27" s="63" t="n">
        <f aca="false">(1+AJ27)/(1+Prix!$J93)-1</f>
        <v>0.00999999999999979</v>
      </c>
      <c r="R27" s="63" t="n">
        <f aca="false">(1+AK27)/(1+Prix!$J93)-1</f>
        <v>0.0100000000000002</v>
      </c>
      <c r="S27" s="63" t="n">
        <f aca="false">(1+AL27)/(1+Prix!$J93)-1</f>
        <v>0.0100000000000002</v>
      </c>
      <c r="T27" s="64" t="n">
        <f aca="false">(1+AM27)/(1+Prix!$J93)-1</f>
        <v>0.0100000000000002</v>
      </c>
      <c r="U27" s="65" t="n">
        <f aca="false">(1+AN27)/(1+Prix!$J93)-1</f>
        <v>0.01</v>
      </c>
      <c r="V27" s="62" t="n">
        <f aca="false">(1+C27)*(1+Prix!G93)-1</f>
        <v>0.0276750000000001</v>
      </c>
      <c r="W27" s="66" t="n">
        <v>0.0273856288711365</v>
      </c>
      <c r="X27" s="66" t="n">
        <v>0.0276750000000001</v>
      </c>
      <c r="Y27" s="66" t="n">
        <v>0.0276750000000001</v>
      </c>
      <c r="Z27" s="66" t="n">
        <v>0.0276750000000001</v>
      </c>
      <c r="AA27" s="66" t="n">
        <v>0.0275000000000001</v>
      </c>
      <c r="AB27" s="66" t="n">
        <v>0.0276750000000001</v>
      </c>
      <c r="AC27" s="66" t="n">
        <v>0.0276750000000001</v>
      </c>
      <c r="AD27" s="66" t="n">
        <v>0.0276750000000001</v>
      </c>
      <c r="AE27" s="66" t="n">
        <v>0.0275000000000001</v>
      </c>
      <c r="AF27" s="66" t="n">
        <v>0.0276750000000001</v>
      </c>
      <c r="AG27" s="66" t="n">
        <v>0.0276750000000001</v>
      </c>
      <c r="AH27" s="66" t="n">
        <v>0.0276750000000001</v>
      </c>
      <c r="AI27" s="66" t="n">
        <v>0.0276750000000001</v>
      </c>
      <c r="AJ27" s="66" t="n">
        <v>0.0276749999999999</v>
      </c>
      <c r="AK27" s="66" t="n">
        <v>0.0276750000000003</v>
      </c>
      <c r="AL27" s="66" t="n">
        <v>0.0276750000000003</v>
      </c>
      <c r="AM27" s="66" t="n">
        <v>0.0276750000000003</v>
      </c>
      <c r="AN27" s="67" t="n">
        <v>0.0276750000000001</v>
      </c>
    </row>
    <row r="28" customFormat="false" ht="15" hidden="false" customHeight="false" outlineLevel="0" collapsed="false">
      <c r="B28" s="61" t="n">
        <f aca="false">B27+1</f>
        <v>2037</v>
      </c>
      <c r="C28" s="62" t="n">
        <v>0.01</v>
      </c>
      <c r="D28" s="63" t="n">
        <f aca="false">(1+W28)/(1+Prix!$J94)-1</f>
        <v>0.0097402513785283</v>
      </c>
      <c r="E28" s="63" t="n">
        <f aca="false">(1+X28)/(1+Prix!$J94)-1</f>
        <v>0.01</v>
      </c>
      <c r="F28" s="63" t="n">
        <f aca="false">(1+Y28)/(1+Prix!$J94)-1</f>
        <v>0.01</v>
      </c>
      <c r="G28" s="63" t="n">
        <f aca="false">(1+Z28)/(1+Prix!$J94)-1</f>
        <v>0.01</v>
      </c>
      <c r="H28" s="63" t="n">
        <f aca="false">(1+AA28)/(1+Prix!$J94)-1</f>
        <v>0.00982800982800991</v>
      </c>
      <c r="I28" s="63" t="n">
        <f aca="false">(1+AB28)/(1+Prix!$J94)-1</f>
        <v>0.01</v>
      </c>
      <c r="J28" s="63" t="n">
        <f aca="false">(1+AC28)/(1+Prix!$J94)-1</f>
        <v>0.01</v>
      </c>
      <c r="K28" s="63" t="n">
        <f aca="false">(1+AD28)/(1+Prix!$J94)-1</f>
        <v>0.01</v>
      </c>
      <c r="L28" s="63" t="n">
        <f aca="false">(1+AE28)/(1+Prix!$J94)-1</f>
        <v>0.00982800982800991</v>
      </c>
      <c r="M28" s="63" t="n">
        <f aca="false">(1+AF28)/(1+Prix!$J94)-1</f>
        <v>0.00999999999999979</v>
      </c>
      <c r="N28" s="63" t="n">
        <f aca="false">(1+AG28)/(1+Prix!$J94)-1</f>
        <v>0.0100000000000002</v>
      </c>
      <c r="O28" s="63" t="n">
        <f aca="false">(1+AH28)/(1+Prix!$J94)-1</f>
        <v>0.01</v>
      </c>
      <c r="P28" s="63" t="n">
        <f aca="false">(1+AI28)/(1+Prix!$J94)-1</f>
        <v>0.01</v>
      </c>
      <c r="Q28" s="63" t="n">
        <f aca="false">(1+AJ28)/(1+Prix!$J94)-1</f>
        <v>0.01</v>
      </c>
      <c r="R28" s="63" t="n">
        <f aca="false">(1+AK28)/(1+Prix!$J94)-1</f>
        <v>0.01</v>
      </c>
      <c r="S28" s="63" t="n">
        <f aca="false">(1+AL28)/(1+Prix!$J94)-1</f>
        <v>0.00999999999999979</v>
      </c>
      <c r="T28" s="64" t="n">
        <f aca="false">(1+AM28)/(1+Prix!$J94)-1</f>
        <v>0.01</v>
      </c>
      <c r="U28" s="65" t="n">
        <f aca="false">(1+AN28)/(1+Prix!$J94)-1</f>
        <v>0.00999999999999979</v>
      </c>
      <c r="V28" s="62" t="n">
        <f aca="false">(1+C28)*(1+Prix!G94)-1</f>
        <v>0.0276750000000001</v>
      </c>
      <c r="W28" s="66" t="n">
        <v>0.0274107057776527</v>
      </c>
      <c r="X28" s="66" t="n">
        <v>0.0276750000000001</v>
      </c>
      <c r="Y28" s="66" t="n">
        <v>0.0276750000000001</v>
      </c>
      <c r="Z28" s="66" t="n">
        <v>0.0276750000000001</v>
      </c>
      <c r="AA28" s="66" t="n">
        <v>0.0275000000000001</v>
      </c>
      <c r="AB28" s="66" t="n">
        <v>0.0276750000000001</v>
      </c>
      <c r="AC28" s="66" t="n">
        <v>0.0276750000000001</v>
      </c>
      <c r="AD28" s="66" t="n">
        <v>0.0276750000000001</v>
      </c>
      <c r="AE28" s="66" t="n">
        <v>0.0275000000000001</v>
      </c>
      <c r="AF28" s="66" t="n">
        <v>0.0276749999999999</v>
      </c>
      <c r="AG28" s="66" t="n">
        <v>0.0276750000000003</v>
      </c>
      <c r="AH28" s="66" t="n">
        <v>0.0276750000000001</v>
      </c>
      <c r="AI28" s="66" t="n">
        <v>0.0276750000000001</v>
      </c>
      <c r="AJ28" s="66" t="n">
        <v>0.0276750000000001</v>
      </c>
      <c r="AK28" s="66" t="n">
        <v>0.0276750000000001</v>
      </c>
      <c r="AL28" s="66" t="n">
        <v>0.0276749999999999</v>
      </c>
      <c r="AM28" s="66" t="n">
        <v>0.0276750000000001</v>
      </c>
      <c r="AN28" s="67" t="n">
        <v>0.0276749999999999</v>
      </c>
    </row>
    <row r="29" customFormat="false" ht="15" hidden="false" customHeight="false" outlineLevel="0" collapsed="false">
      <c r="B29" s="61" t="n">
        <f aca="false">B28+1</f>
        <v>2038</v>
      </c>
      <c r="C29" s="62" t="n">
        <v>0.01</v>
      </c>
      <c r="D29" s="63" t="n">
        <f aca="false">(1+W29)/(1+Prix!$J95)-1</f>
        <v>0.00975486586621077</v>
      </c>
      <c r="E29" s="63" t="n">
        <f aca="false">(1+X29)/(1+Prix!$J95)-1</f>
        <v>0.01</v>
      </c>
      <c r="F29" s="63" t="n">
        <f aca="false">(1+Y29)/(1+Prix!$J95)-1</f>
        <v>0.01</v>
      </c>
      <c r="G29" s="63" t="n">
        <f aca="false">(1+Z29)/(1+Prix!$J95)-1</f>
        <v>0.01</v>
      </c>
      <c r="H29" s="63" t="n">
        <f aca="false">(1+AA29)/(1+Prix!$J95)-1</f>
        <v>0.00982800982800991</v>
      </c>
      <c r="I29" s="63" t="n">
        <f aca="false">(1+AB29)/(1+Prix!$J95)-1</f>
        <v>0.01</v>
      </c>
      <c r="J29" s="63" t="n">
        <f aca="false">(1+AC29)/(1+Prix!$J95)-1</f>
        <v>0.01</v>
      </c>
      <c r="K29" s="63" t="n">
        <f aca="false">(1+AD29)/(1+Prix!$J95)-1</f>
        <v>0.01</v>
      </c>
      <c r="L29" s="63" t="n">
        <f aca="false">(1+AE29)/(1+Prix!$J95)-1</f>
        <v>0.00982800982800991</v>
      </c>
      <c r="M29" s="63" t="n">
        <f aca="false">(1+AF29)/(1+Prix!$J95)-1</f>
        <v>0.01</v>
      </c>
      <c r="N29" s="63" t="n">
        <f aca="false">(1+AG29)/(1+Prix!$J95)-1</f>
        <v>0.01</v>
      </c>
      <c r="O29" s="63" t="n">
        <f aca="false">(1+AH29)/(1+Prix!$J95)-1</f>
        <v>0.01</v>
      </c>
      <c r="P29" s="63" t="n">
        <f aca="false">(1+AI29)/(1+Prix!$J95)-1</f>
        <v>0.01</v>
      </c>
      <c r="Q29" s="63" t="n">
        <f aca="false">(1+AJ29)/(1+Prix!$J95)-1</f>
        <v>0.01</v>
      </c>
      <c r="R29" s="63" t="n">
        <f aca="false">(1+AK29)/(1+Prix!$J95)-1</f>
        <v>0.01</v>
      </c>
      <c r="S29" s="63" t="n">
        <f aca="false">(1+AL29)/(1+Prix!$J95)-1</f>
        <v>0.00999999999999979</v>
      </c>
      <c r="T29" s="64" t="n">
        <f aca="false">(1+AM29)/(1+Prix!$J95)-1</f>
        <v>0.01</v>
      </c>
      <c r="U29" s="65" t="n">
        <f aca="false">(1+AN29)/(1+Prix!$J95)-1</f>
        <v>0.01</v>
      </c>
      <c r="V29" s="62" t="n">
        <f aca="false">(1+C29)*(1+Prix!G95)-1</f>
        <v>0.0276750000000001</v>
      </c>
      <c r="W29" s="66" t="n">
        <v>0.0274255760188695</v>
      </c>
      <c r="X29" s="66" t="n">
        <v>0.0276750000000001</v>
      </c>
      <c r="Y29" s="66" t="n">
        <v>0.0276750000000001</v>
      </c>
      <c r="Z29" s="66" t="n">
        <v>0.0276750000000001</v>
      </c>
      <c r="AA29" s="66" t="n">
        <v>0.0275000000000001</v>
      </c>
      <c r="AB29" s="66" t="n">
        <v>0.0276750000000001</v>
      </c>
      <c r="AC29" s="66" t="n">
        <v>0.0276750000000001</v>
      </c>
      <c r="AD29" s="66" t="n">
        <v>0.0276750000000001</v>
      </c>
      <c r="AE29" s="66" t="n">
        <v>0.0275000000000001</v>
      </c>
      <c r="AF29" s="66" t="n">
        <v>0.0276750000000001</v>
      </c>
      <c r="AG29" s="66" t="n">
        <v>0.0276750000000001</v>
      </c>
      <c r="AH29" s="66" t="n">
        <v>0.0276750000000001</v>
      </c>
      <c r="AI29" s="66" t="n">
        <v>0.0276750000000001</v>
      </c>
      <c r="AJ29" s="66" t="n">
        <v>0.0276750000000001</v>
      </c>
      <c r="AK29" s="66" t="n">
        <v>0.0276750000000001</v>
      </c>
      <c r="AL29" s="66" t="n">
        <v>0.0276749999999999</v>
      </c>
      <c r="AM29" s="66" t="n">
        <v>0.0276750000000001</v>
      </c>
      <c r="AN29" s="67" t="n">
        <v>0.0276750000000001</v>
      </c>
    </row>
    <row r="30" customFormat="false" ht="15" hidden="false" customHeight="false" outlineLevel="0" collapsed="false">
      <c r="B30" s="61" t="n">
        <f aca="false">B29+1</f>
        <v>2039</v>
      </c>
      <c r="C30" s="62" t="n">
        <v>0.01</v>
      </c>
      <c r="D30" s="63" t="n">
        <f aca="false">(1+W30)/(1+Prix!$J96)-1</f>
        <v>0.00976004394325214</v>
      </c>
      <c r="E30" s="63" t="n">
        <f aca="false">(1+X30)/(1+Prix!$J96)-1</f>
        <v>0.01</v>
      </c>
      <c r="F30" s="63" t="n">
        <f aca="false">(1+Y30)/(1+Prix!$J96)-1</f>
        <v>0.01</v>
      </c>
      <c r="G30" s="63" t="n">
        <f aca="false">(1+Z30)/(1+Prix!$J96)-1</f>
        <v>0.01</v>
      </c>
      <c r="H30" s="63" t="n">
        <f aca="false">(1+AA30)/(1+Prix!$J96)-1</f>
        <v>0.00982800982800991</v>
      </c>
      <c r="I30" s="63" t="n">
        <f aca="false">(1+AB30)/(1+Prix!$J96)-1</f>
        <v>0.01</v>
      </c>
      <c r="J30" s="63" t="n">
        <f aca="false">(1+AC30)/(1+Prix!$J96)-1</f>
        <v>0.01</v>
      </c>
      <c r="K30" s="63" t="n">
        <f aca="false">(1+AD30)/(1+Prix!$J96)-1</f>
        <v>0.00999999999999979</v>
      </c>
      <c r="L30" s="63" t="n">
        <f aca="false">(1+AE30)/(1+Prix!$J96)-1</f>
        <v>0.00982800982800991</v>
      </c>
      <c r="M30" s="63" t="n">
        <f aca="false">(1+AF30)/(1+Prix!$J96)-1</f>
        <v>0.00999999999999979</v>
      </c>
      <c r="N30" s="63" t="n">
        <f aca="false">(1+AG30)/(1+Prix!$J96)-1</f>
        <v>0.0100000000000002</v>
      </c>
      <c r="O30" s="63" t="n">
        <f aca="false">(1+AH30)/(1+Prix!$J96)-1</f>
        <v>0.01</v>
      </c>
      <c r="P30" s="63" t="n">
        <f aca="false">(1+AI30)/(1+Prix!$J96)-1</f>
        <v>0.01</v>
      </c>
      <c r="Q30" s="63" t="n">
        <f aca="false">(1+AJ30)/(1+Prix!$J96)-1</f>
        <v>0.01</v>
      </c>
      <c r="R30" s="63" t="n">
        <f aca="false">(1+AK30)/(1+Prix!$J96)-1</f>
        <v>0.01</v>
      </c>
      <c r="S30" s="63" t="n">
        <f aca="false">(1+AL30)/(1+Prix!$J96)-1</f>
        <v>0.01</v>
      </c>
      <c r="T30" s="64" t="n">
        <f aca="false">(1+AM30)/(1+Prix!$J96)-1</f>
        <v>0.00999999999999979</v>
      </c>
      <c r="U30" s="65" t="n">
        <f aca="false">(1+AN30)/(1+Prix!$J96)-1</f>
        <v>0.0100000000000002</v>
      </c>
      <c r="V30" s="62" t="n">
        <f aca="false">(1+C30)*(1+Prix!G96)-1</f>
        <v>0.0276750000000001</v>
      </c>
      <c r="W30" s="66" t="n">
        <v>0.0274308447122591</v>
      </c>
      <c r="X30" s="66" t="n">
        <v>0.0276750000000001</v>
      </c>
      <c r="Y30" s="66" t="n">
        <v>0.0276750000000001</v>
      </c>
      <c r="Z30" s="66" t="n">
        <v>0.0276750000000001</v>
      </c>
      <c r="AA30" s="66" t="n">
        <v>0.0275000000000001</v>
      </c>
      <c r="AB30" s="66" t="n">
        <v>0.0276750000000001</v>
      </c>
      <c r="AC30" s="66" t="n">
        <v>0.0276750000000001</v>
      </c>
      <c r="AD30" s="66" t="n">
        <v>0.0276749999999999</v>
      </c>
      <c r="AE30" s="66" t="n">
        <v>0.0275000000000001</v>
      </c>
      <c r="AF30" s="66" t="n">
        <v>0.0276749999999999</v>
      </c>
      <c r="AG30" s="66" t="n">
        <v>0.0276750000000003</v>
      </c>
      <c r="AH30" s="66" t="n">
        <v>0.0276750000000001</v>
      </c>
      <c r="AI30" s="66" t="n">
        <v>0.0276750000000001</v>
      </c>
      <c r="AJ30" s="66" t="n">
        <v>0.0276750000000001</v>
      </c>
      <c r="AK30" s="66" t="n">
        <v>0.0276750000000001</v>
      </c>
      <c r="AL30" s="66" t="n">
        <v>0.0276750000000001</v>
      </c>
      <c r="AM30" s="66" t="n">
        <v>0.0276749999999999</v>
      </c>
      <c r="AN30" s="67" t="n">
        <v>0.0276750000000003</v>
      </c>
    </row>
    <row r="31" customFormat="false" ht="15" hidden="false" customHeight="false" outlineLevel="0" collapsed="false">
      <c r="B31" s="61" t="n">
        <f aca="false">B30+1</f>
        <v>2040</v>
      </c>
      <c r="C31" s="62" t="n">
        <v>0.01</v>
      </c>
      <c r="D31" s="63" t="n">
        <f aca="false">(1+W31)/(1+Prix!$J97)-1</f>
        <v>0.00977382365336599</v>
      </c>
      <c r="E31" s="63" t="n">
        <f aca="false">(1+X31)/(1+Prix!$J97)-1</f>
        <v>0.01</v>
      </c>
      <c r="F31" s="63" t="n">
        <f aca="false">(1+Y31)/(1+Prix!$J97)-1</f>
        <v>0.01</v>
      </c>
      <c r="G31" s="63" t="n">
        <f aca="false">(1+Z31)/(1+Prix!$J97)-1</f>
        <v>0.01</v>
      </c>
      <c r="H31" s="63" t="n">
        <f aca="false">(1+AA31)/(1+Prix!$J97)-1</f>
        <v>0.00982800982800991</v>
      </c>
      <c r="I31" s="63" t="n">
        <f aca="false">(1+AB31)/(1+Prix!$J97)-1</f>
        <v>0.01</v>
      </c>
      <c r="J31" s="63" t="n">
        <f aca="false">(1+AC31)/(1+Prix!$J97)-1</f>
        <v>0.01</v>
      </c>
      <c r="K31" s="63" t="n">
        <f aca="false">(1+AD31)/(1+Prix!$J97)-1</f>
        <v>0.01</v>
      </c>
      <c r="L31" s="63" t="n">
        <f aca="false">(1+AE31)/(1+Prix!$J97)-1</f>
        <v>0.00982800982800991</v>
      </c>
      <c r="M31" s="63" t="n">
        <f aca="false">(1+AF31)/(1+Prix!$J97)-1</f>
        <v>0.01</v>
      </c>
      <c r="N31" s="63" t="n">
        <f aca="false">(1+AG31)/(1+Prix!$J97)-1</f>
        <v>0.01</v>
      </c>
      <c r="O31" s="63" t="n">
        <f aca="false">(1+AH31)/(1+Prix!$J97)-1</f>
        <v>0.01</v>
      </c>
      <c r="P31" s="63" t="n">
        <f aca="false">(1+AI31)/(1+Prix!$J97)-1</f>
        <v>0.01</v>
      </c>
      <c r="Q31" s="63" t="n">
        <f aca="false">(1+AJ31)/(1+Prix!$J97)-1</f>
        <v>0.01</v>
      </c>
      <c r="R31" s="63" t="n">
        <f aca="false">(1+AK31)/(1+Prix!$J97)-1</f>
        <v>0.01</v>
      </c>
      <c r="S31" s="63" t="n">
        <f aca="false">(1+AL31)/(1+Prix!$J97)-1</f>
        <v>0.01</v>
      </c>
      <c r="T31" s="64" t="n">
        <f aca="false">(1+AM31)/(1+Prix!$J97)-1</f>
        <v>0.01</v>
      </c>
      <c r="U31" s="65" t="n">
        <f aca="false">(1+AN31)/(1+Prix!$J97)-1</f>
        <v>0.01</v>
      </c>
      <c r="V31" s="62" t="n">
        <f aca="false">(1+C31)*(1+Prix!G97)-1</f>
        <v>0.0276750000000001</v>
      </c>
      <c r="W31" s="66" t="n">
        <v>0.0274448655672999</v>
      </c>
      <c r="X31" s="66" t="n">
        <v>0.0276750000000001</v>
      </c>
      <c r="Y31" s="66" t="n">
        <v>0.0276750000000001</v>
      </c>
      <c r="Z31" s="66" t="n">
        <v>0.0276750000000001</v>
      </c>
      <c r="AA31" s="66" t="n">
        <v>0.0275000000000001</v>
      </c>
      <c r="AB31" s="66" t="n">
        <v>0.0276750000000001</v>
      </c>
      <c r="AC31" s="66" t="n">
        <v>0.0276750000000001</v>
      </c>
      <c r="AD31" s="66" t="n">
        <v>0.0276750000000001</v>
      </c>
      <c r="AE31" s="66" t="n">
        <v>0.0275000000000001</v>
      </c>
      <c r="AF31" s="66" t="n">
        <v>0.0276750000000001</v>
      </c>
      <c r="AG31" s="66" t="n">
        <v>0.0276750000000001</v>
      </c>
      <c r="AH31" s="66" t="n">
        <v>0.0276750000000001</v>
      </c>
      <c r="AI31" s="66" t="n">
        <v>0.0276750000000001</v>
      </c>
      <c r="AJ31" s="66" t="n">
        <v>0.0276750000000001</v>
      </c>
      <c r="AK31" s="66" t="n">
        <v>0.0276750000000001</v>
      </c>
      <c r="AL31" s="66" t="n">
        <v>0.0276750000000001</v>
      </c>
      <c r="AM31" s="66" t="n">
        <v>0.0276750000000001</v>
      </c>
      <c r="AN31" s="67" t="n">
        <v>0.0276750000000001</v>
      </c>
    </row>
    <row r="32" customFormat="false" ht="15" hidden="false" customHeight="false" outlineLevel="0" collapsed="false">
      <c r="B32" s="61" t="n">
        <f aca="false">B31+1</f>
        <v>2041</v>
      </c>
      <c r="C32" s="62" t="n">
        <v>0.01</v>
      </c>
      <c r="D32" s="63" t="n">
        <f aca="false">(1+W32)/(1+Prix!$J98)-1</f>
        <v>0.0097825293882734</v>
      </c>
      <c r="E32" s="63" t="n">
        <f aca="false">(1+X32)/(1+Prix!$J98)-1</f>
        <v>0.01</v>
      </c>
      <c r="F32" s="63" t="n">
        <f aca="false">(1+Y32)/(1+Prix!$J98)-1</f>
        <v>0.01</v>
      </c>
      <c r="G32" s="63" t="n">
        <f aca="false">(1+Z32)/(1+Prix!$J98)-1</f>
        <v>0.01</v>
      </c>
      <c r="H32" s="63" t="n">
        <f aca="false">(1+AA32)/(1+Prix!$J98)-1</f>
        <v>0.00982800982800991</v>
      </c>
      <c r="I32" s="63" t="n">
        <f aca="false">(1+AB32)/(1+Prix!$J98)-1</f>
        <v>0.01</v>
      </c>
      <c r="J32" s="63" t="n">
        <f aca="false">(1+AC32)/(1+Prix!$J98)-1</f>
        <v>0.01</v>
      </c>
      <c r="K32" s="63" t="n">
        <f aca="false">(1+AD32)/(1+Prix!$J98)-1</f>
        <v>0.01</v>
      </c>
      <c r="L32" s="63" t="n">
        <f aca="false">(1+AE32)/(1+Prix!$J98)-1</f>
        <v>0.00982800982800991</v>
      </c>
      <c r="M32" s="63" t="n">
        <f aca="false">(1+AF32)/(1+Prix!$J98)-1</f>
        <v>0.01</v>
      </c>
      <c r="N32" s="63" t="n">
        <f aca="false">(1+AG32)/(1+Prix!$J98)-1</f>
        <v>0.01</v>
      </c>
      <c r="O32" s="63" t="n">
        <f aca="false">(1+AH32)/(1+Prix!$J98)-1</f>
        <v>0.01</v>
      </c>
      <c r="P32" s="63" t="n">
        <f aca="false">(1+AI32)/(1+Prix!$J98)-1</f>
        <v>0.01</v>
      </c>
      <c r="Q32" s="63" t="n">
        <f aca="false">(1+AJ32)/(1+Prix!$J98)-1</f>
        <v>0.01</v>
      </c>
      <c r="R32" s="63" t="n">
        <f aca="false">(1+AK32)/(1+Prix!$J98)-1</f>
        <v>0.01</v>
      </c>
      <c r="S32" s="63" t="n">
        <f aca="false">(1+AL32)/(1+Prix!$J98)-1</f>
        <v>0.00999999999999979</v>
      </c>
      <c r="T32" s="64" t="n">
        <f aca="false">(1+AM32)/(1+Prix!$J98)-1</f>
        <v>0.01</v>
      </c>
      <c r="U32" s="65" t="n">
        <f aca="false">(1+AN32)/(1+Prix!$J98)-1</f>
        <v>0.01</v>
      </c>
      <c r="V32" s="62" t="n">
        <f aca="false">(1+C32)*(1+Prix!G98)-1</f>
        <v>0.0276750000000001</v>
      </c>
      <c r="W32" s="66" t="n">
        <v>0.0274537236525683</v>
      </c>
      <c r="X32" s="66" t="n">
        <v>0.0276750000000001</v>
      </c>
      <c r="Y32" s="66" t="n">
        <v>0.0276750000000001</v>
      </c>
      <c r="Z32" s="66" t="n">
        <v>0.0276750000000001</v>
      </c>
      <c r="AA32" s="66" t="n">
        <v>0.0275000000000001</v>
      </c>
      <c r="AB32" s="66" t="n">
        <v>0.0276750000000001</v>
      </c>
      <c r="AC32" s="66" t="n">
        <v>0.0276750000000001</v>
      </c>
      <c r="AD32" s="66" t="n">
        <v>0.0276750000000001</v>
      </c>
      <c r="AE32" s="66" t="n">
        <v>0.0275000000000001</v>
      </c>
      <c r="AF32" s="66" t="n">
        <v>0.0276750000000001</v>
      </c>
      <c r="AG32" s="66" t="n">
        <v>0.0276750000000001</v>
      </c>
      <c r="AH32" s="66" t="n">
        <v>0.0276750000000001</v>
      </c>
      <c r="AI32" s="66" t="n">
        <v>0.0276750000000001</v>
      </c>
      <c r="AJ32" s="66" t="n">
        <v>0.0276750000000001</v>
      </c>
      <c r="AK32" s="66" t="n">
        <v>0.0276750000000001</v>
      </c>
      <c r="AL32" s="66" t="n">
        <v>0.0276749999999999</v>
      </c>
      <c r="AM32" s="66" t="n">
        <v>0.0276750000000001</v>
      </c>
      <c r="AN32" s="67" t="n">
        <v>0.0276750000000001</v>
      </c>
    </row>
    <row r="33" customFormat="false" ht="15" hidden="false" customHeight="false" outlineLevel="0" collapsed="false">
      <c r="B33" s="61" t="n">
        <f aca="false">B32+1</f>
        <v>2042</v>
      </c>
      <c r="C33" s="62" t="n">
        <v>0.01</v>
      </c>
      <c r="D33" s="63" t="n">
        <f aca="false">(1+W33)/(1+Prix!$J99)-1</f>
        <v>0.00980655892625593</v>
      </c>
      <c r="E33" s="63" t="n">
        <f aca="false">(1+X33)/(1+Prix!$J99)-1</f>
        <v>0.01</v>
      </c>
      <c r="F33" s="63" t="n">
        <f aca="false">(1+Y33)/(1+Prix!$J99)-1</f>
        <v>0.01</v>
      </c>
      <c r="G33" s="63" t="n">
        <f aca="false">(1+Z33)/(1+Prix!$J99)-1</f>
        <v>0.01</v>
      </c>
      <c r="H33" s="63" t="n">
        <f aca="false">(1+AA33)/(1+Prix!$J99)-1</f>
        <v>0.00982800982800991</v>
      </c>
      <c r="I33" s="63" t="n">
        <f aca="false">(1+AB33)/(1+Prix!$J99)-1</f>
        <v>0.01</v>
      </c>
      <c r="J33" s="63" t="n">
        <f aca="false">(1+AC33)/(1+Prix!$J99)-1</f>
        <v>0.00999999999999979</v>
      </c>
      <c r="K33" s="63" t="n">
        <f aca="false">(1+AD33)/(1+Prix!$J99)-1</f>
        <v>0.00999999999999979</v>
      </c>
      <c r="L33" s="63" t="n">
        <f aca="false">(1+AE33)/(1+Prix!$J99)-1</f>
        <v>0.00982800982800991</v>
      </c>
      <c r="M33" s="63" t="n">
        <f aca="false">(1+AF33)/(1+Prix!$J99)-1</f>
        <v>0.01</v>
      </c>
      <c r="N33" s="63" t="n">
        <f aca="false">(1+AG33)/(1+Prix!$J99)-1</f>
        <v>0.01</v>
      </c>
      <c r="O33" s="63" t="n">
        <f aca="false">(1+AH33)/(1+Prix!$J99)-1</f>
        <v>0.01</v>
      </c>
      <c r="P33" s="63" t="n">
        <f aca="false">(1+AI33)/(1+Prix!$J99)-1</f>
        <v>0.01</v>
      </c>
      <c r="Q33" s="63" t="n">
        <f aca="false">(1+AJ33)/(1+Prix!$J99)-1</f>
        <v>0.01</v>
      </c>
      <c r="R33" s="63" t="n">
        <f aca="false">(1+AK33)/(1+Prix!$J99)-1</f>
        <v>0.01</v>
      </c>
      <c r="S33" s="63" t="n">
        <f aca="false">(1+AL33)/(1+Prix!$J99)-1</f>
        <v>0.01</v>
      </c>
      <c r="T33" s="64" t="n">
        <f aca="false">(1+AM33)/(1+Prix!$J99)-1</f>
        <v>0.00999999999999979</v>
      </c>
      <c r="U33" s="65" t="n">
        <f aca="false">(1+AN33)/(1+Prix!$J99)-1</f>
        <v>0.00999999999999979</v>
      </c>
      <c r="V33" s="62" t="n">
        <f aca="false">(1+C33)*(1+Prix!G99)-1</f>
        <v>0.0276750000000001</v>
      </c>
      <c r="W33" s="66" t="n">
        <v>0.0274781737074654</v>
      </c>
      <c r="X33" s="66" t="n">
        <v>0.0276750000000001</v>
      </c>
      <c r="Y33" s="66" t="n">
        <v>0.0276750000000001</v>
      </c>
      <c r="Z33" s="66" t="n">
        <v>0.0276750000000001</v>
      </c>
      <c r="AA33" s="66" t="n">
        <v>0.0275000000000001</v>
      </c>
      <c r="AB33" s="66" t="n">
        <v>0.0276750000000001</v>
      </c>
      <c r="AC33" s="66" t="n">
        <v>0.0276749999999999</v>
      </c>
      <c r="AD33" s="66" t="n">
        <v>0.0276749999999999</v>
      </c>
      <c r="AE33" s="66" t="n">
        <v>0.0275000000000001</v>
      </c>
      <c r="AF33" s="66" t="n">
        <v>0.0276750000000001</v>
      </c>
      <c r="AG33" s="66" t="n">
        <v>0.0276750000000001</v>
      </c>
      <c r="AH33" s="66" t="n">
        <v>0.0276750000000001</v>
      </c>
      <c r="AI33" s="66" t="n">
        <v>0.0276750000000001</v>
      </c>
      <c r="AJ33" s="66" t="n">
        <v>0.0276750000000001</v>
      </c>
      <c r="AK33" s="66" t="n">
        <v>0.0276750000000001</v>
      </c>
      <c r="AL33" s="66" t="n">
        <v>0.0276750000000001</v>
      </c>
      <c r="AM33" s="66" t="n">
        <v>0.0276749999999999</v>
      </c>
      <c r="AN33" s="67" t="n">
        <v>0.0276749999999999</v>
      </c>
    </row>
    <row r="34" customFormat="false" ht="15" hidden="false" customHeight="false" outlineLevel="0" collapsed="false">
      <c r="B34" s="61" t="n">
        <f aca="false">B33+1</f>
        <v>2043</v>
      </c>
      <c r="C34" s="62" t="n">
        <v>0.01</v>
      </c>
      <c r="D34" s="63" t="n">
        <f aca="false">(1+W34)/(1+Prix!$J100)-1</f>
        <v>0.00982780917180137</v>
      </c>
      <c r="E34" s="63" t="n">
        <f aca="false">(1+X34)/(1+Prix!$J100)-1</f>
        <v>0.01</v>
      </c>
      <c r="F34" s="63" t="n">
        <f aca="false">(1+Y34)/(1+Prix!$J100)-1</f>
        <v>0.01</v>
      </c>
      <c r="G34" s="63" t="n">
        <f aca="false">(1+Z34)/(1+Prix!$J100)-1</f>
        <v>0.01</v>
      </c>
      <c r="H34" s="63" t="n">
        <f aca="false">(1+AA34)/(1+Prix!$J100)-1</f>
        <v>0.00982800982800991</v>
      </c>
      <c r="I34" s="63" t="n">
        <f aca="false">(1+AB34)/(1+Prix!$J100)-1</f>
        <v>0.01</v>
      </c>
      <c r="J34" s="63" t="n">
        <f aca="false">(1+AC34)/(1+Prix!$J100)-1</f>
        <v>0.01</v>
      </c>
      <c r="K34" s="63" t="n">
        <f aca="false">(1+AD34)/(1+Prix!$J100)-1</f>
        <v>0.01</v>
      </c>
      <c r="L34" s="63" t="n">
        <f aca="false">(1+AE34)/(1+Prix!$J100)-1</f>
        <v>0.00982800982800991</v>
      </c>
      <c r="M34" s="63" t="n">
        <f aca="false">(1+AF34)/(1+Prix!$J100)-1</f>
        <v>0.00999999999999979</v>
      </c>
      <c r="N34" s="63" t="n">
        <f aca="false">(1+AG34)/(1+Prix!$J100)-1</f>
        <v>0.01</v>
      </c>
      <c r="O34" s="63" t="n">
        <f aca="false">(1+AH34)/(1+Prix!$J100)-1</f>
        <v>0.01</v>
      </c>
      <c r="P34" s="63" t="n">
        <f aca="false">(1+AI34)/(1+Prix!$J100)-1</f>
        <v>0.01</v>
      </c>
      <c r="Q34" s="63" t="n">
        <f aca="false">(1+AJ34)/(1+Prix!$J100)-1</f>
        <v>0.01</v>
      </c>
      <c r="R34" s="63" t="n">
        <f aca="false">(1+AK34)/(1+Prix!$J100)-1</f>
        <v>0.00999999999999979</v>
      </c>
      <c r="S34" s="63" t="n">
        <f aca="false">(1+AL34)/(1+Prix!$J100)-1</f>
        <v>0.00999999999999979</v>
      </c>
      <c r="T34" s="64" t="n">
        <f aca="false">(1+AM34)/(1+Prix!$J100)-1</f>
        <v>0.00999999999999979</v>
      </c>
      <c r="U34" s="65" t="n">
        <f aca="false">(1+AN34)/(1+Prix!$J100)-1</f>
        <v>0.01</v>
      </c>
      <c r="V34" s="62" t="n">
        <f aca="false">(1+C34)*(1+Prix!G100)-1</f>
        <v>0.0276750000000001</v>
      </c>
      <c r="W34" s="66" t="n">
        <v>0.027499795832308</v>
      </c>
      <c r="X34" s="66" t="n">
        <v>0.0276750000000001</v>
      </c>
      <c r="Y34" s="66" t="n">
        <v>0.0276750000000001</v>
      </c>
      <c r="Z34" s="66" t="n">
        <v>0.0276750000000001</v>
      </c>
      <c r="AA34" s="66" t="n">
        <v>0.0275000000000001</v>
      </c>
      <c r="AB34" s="66" t="n">
        <v>0.0276750000000001</v>
      </c>
      <c r="AC34" s="66" t="n">
        <v>0.0276750000000001</v>
      </c>
      <c r="AD34" s="66" t="n">
        <v>0.0276750000000001</v>
      </c>
      <c r="AE34" s="66" t="n">
        <v>0.0275000000000001</v>
      </c>
      <c r="AF34" s="66" t="n">
        <v>0.0276749999999999</v>
      </c>
      <c r="AG34" s="66" t="n">
        <v>0.0276750000000001</v>
      </c>
      <c r="AH34" s="66" t="n">
        <v>0.0276750000000001</v>
      </c>
      <c r="AI34" s="66" t="n">
        <v>0.0276750000000001</v>
      </c>
      <c r="AJ34" s="66" t="n">
        <v>0.0276750000000001</v>
      </c>
      <c r="AK34" s="66" t="n">
        <v>0.0276749999999999</v>
      </c>
      <c r="AL34" s="66" t="n">
        <v>0.0276749999999999</v>
      </c>
      <c r="AM34" s="66" t="n">
        <v>0.0276749999999999</v>
      </c>
      <c r="AN34" s="67" t="n">
        <v>0.0276750000000001</v>
      </c>
    </row>
    <row r="35" customFormat="false" ht="15" hidden="false" customHeight="false" outlineLevel="0" collapsed="false">
      <c r="B35" s="61" t="n">
        <f aca="false">B34+1</f>
        <v>2044</v>
      </c>
      <c r="C35" s="62" t="n">
        <v>0.01</v>
      </c>
      <c r="D35" s="63" t="n">
        <f aca="false">(1+W35)/(1+Prix!$J101)-1</f>
        <v>0.00984533143985877</v>
      </c>
      <c r="E35" s="63" t="n">
        <f aca="false">(1+X35)/(1+Prix!$J101)-1</f>
        <v>0.01</v>
      </c>
      <c r="F35" s="63" t="n">
        <f aca="false">(1+Y35)/(1+Prix!$J101)-1</f>
        <v>0.01</v>
      </c>
      <c r="G35" s="63" t="n">
        <f aca="false">(1+Z35)/(1+Prix!$J101)-1</f>
        <v>0.01</v>
      </c>
      <c r="H35" s="63" t="n">
        <f aca="false">(1+AA35)/(1+Prix!$J101)-1</f>
        <v>0.00982800982800991</v>
      </c>
      <c r="I35" s="63" t="n">
        <f aca="false">(1+AB35)/(1+Prix!$J101)-1</f>
        <v>0.01</v>
      </c>
      <c r="J35" s="63" t="n">
        <f aca="false">(1+AC35)/(1+Prix!$J101)-1</f>
        <v>0.01</v>
      </c>
      <c r="K35" s="63" t="n">
        <f aca="false">(1+AD35)/(1+Prix!$J101)-1</f>
        <v>0.01</v>
      </c>
      <c r="L35" s="63" t="n">
        <f aca="false">(1+AE35)/(1+Prix!$J101)-1</f>
        <v>0.00982800982800969</v>
      </c>
      <c r="M35" s="63" t="n">
        <f aca="false">(1+AF35)/(1+Prix!$J101)-1</f>
        <v>0.01</v>
      </c>
      <c r="N35" s="63" t="n">
        <f aca="false">(1+AG35)/(1+Prix!$J101)-1</f>
        <v>0.01</v>
      </c>
      <c r="O35" s="63" t="n">
        <f aca="false">(1+AH35)/(1+Prix!$J101)-1</f>
        <v>0.01</v>
      </c>
      <c r="P35" s="63" t="n">
        <f aca="false">(1+AI35)/(1+Prix!$J101)-1</f>
        <v>0.01</v>
      </c>
      <c r="Q35" s="63" t="n">
        <f aca="false">(1+AJ35)/(1+Prix!$J101)-1</f>
        <v>0.01</v>
      </c>
      <c r="R35" s="63" t="n">
        <f aca="false">(1+AK35)/(1+Prix!$J101)-1</f>
        <v>0.01</v>
      </c>
      <c r="S35" s="63" t="n">
        <f aca="false">(1+AL35)/(1+Prix!$J101)-1</f>
        <v>0.01</v>
      </c>
      <c r="T35" s="64" t="n">
        <f aca="false">(1+AM35)/(1+Prix!$J101)-1</f>
        <v>0.00999999999999979</v>
      </c>
      <c r="U35" s="65" t="n">
        <f aca="false">(1+AN35)/(1+Prix!$J101)-1</f>
        <v>0.01</v>
      </c>
      <c r="V35" s="62" t="n">
        <f aca="false">(1+C35)*(1+Prix!G101)-1</f>
        <v>0.0276750000000001</v>
      </c>
      <c r="W35" s="66" t="n">
        <v>0.0275176247400564</v>
      </c>
      <c r="X35" s="66" t="n">
        <v>0.0276750000000001</v>
      </c>
      <c r="Y35" s="66" t="n">
        <v>0.0276750000000001</v>
      </c>
      <c r="Z35" s="66" t="n">
        <v>0.0276750000000001</v>
      </c>
      <c r="AA35" s="66" t="n">
        <v>0.0275000000000001</v>
      </c>
      <c r="AB35" s="66" t="n">
        <v>0.0276750000000001</v>
      </c>
      <c r="AC35" s="66" t="n">
        <v>0.0276750000000001</v>
      </c>
      <c r="AD35" s="66" t="n">
        <v>0.0276750000000001</v>
      </c>
      <c r="AE35" s="66" t="n">
        <v>0.0274999999999999</v>
      </c>
      <c r="AF35" s="66" t="n">
        <v>0.0276750000000001</v>
      </c>
      <c r="AG35" s="66" t="n">
        <v>0.0276750000000001</v>
      </c>
      <c r="AH35" s="66" t="n">
        <v>0.0276750000000001</v>
      </c>
      <c r="AI35" s="66" t="n">
        <v>0.0276750000000001</v>
      </c>
      <c r="AJ35" s="66" t="n">
        <v>0.0276750000000001</v>
      </c>
      <c r="AK35" s="66" t="n">
        <v>0.0276750000000001</v>
      </c>
      <c r="AL35" s="66" t="n">
        <v>0.0276750000000001</v>
      </c>
      <c r="AM35" s="66" t="n">
        <v>0.0276749999999999</v>
      </c>
      <c r="AN35" s="67" t="n">
        <v>0.0276750000000001</v>
      </c>
    </row>
    <row r="36" customFormat="false" ht="15" hidden="false" customHeight="false" outlineLevel="0" collapsed="false">
      <c r="B36" s="61" t="n">
        <f aca="false">B35+1</f>
        <v>2045</v>
      </c>
      <c r="C36" s="62" t="n">
        <v>0.01</v>
      </c>
      <c r="D36" s="63" t="n">
        <f aca="false">(1+W36)/(1+Prix!$J102)-1</f>
        <v>0.00986798840247882</v>
      </c>
      <c r="E36" s="63" t="n">
        <f aca="false">(1+X36)/(1+Prix!$J102)-1</f>
        <v>0.01</v>
      </c>
      <c r="F36" s="63" t="n">
        <f aca="false">(1+Y36)/(1+Prix!$J102)-1</f>
        <v>0.01</v>
      </c>
      <c r="G36" s="63" t="n">
        <f aca="false">(1+Z36)/(1+Prix!$J102)-1</f>
        <v>0.01</v>
      </c>
      <c r="H36" s="63" t="n">
        <f aca="false">(1+AA36)/(1+Prix!$J102)-1</f>
        <v>0.00982800982800991</v>
      </c>
      <c r="I36" s="63" t="n">
        <f aca="false">(1+AB36)/(1+Prix!$J102)-1</f>
        <v>0.01</v>
      </c>
      <c r="J36" s="63" t="n">
        <f aca="false">(1+AC36)/(1+Prix!$J102)-1</f>
        <v>0.00999999999999979</v>
      </c>
      <c r="K36" s="63" t="n">
        <f aca="false">(1+AD36)/(1+Prix!$J102)-1</f>
        <v>0.00999999999999957</v>
      </c>
      <c r="L36" s="63" t="n">
        <f aca="false">(1+AE36)/(1+Prix!$J102)-1</f>
        <v>0.00982800982800991</v>
      </c>
      <c r="M36" s="63" t="n">
        <f aca="false">(1+AF36)/(1+Prix!$J102)-1</f>
        <v>0.01</v>
      </c>
      <c r="N36" s="63" t="n">
        <f aca="false">(1+AG36)/(1+Prix!$J102)-1</f>
        <v>0.01</v>
      </c>
      <c r="O36" s="63" t="n">
        <f aca="false">(1+AH36)/(1+Prix!$J102)-1</f>
        <v>0.01</v>
      </c>
      <c r="P36" s="63" t="n">
        <f aca="false">(1+AI36)/(1+Prix!$J102)-1</f>
        <v>0.01</v>
      </c>
      <c r="Q36" s="63" t="n">
        <f aca="false">(1+AJ36)/(1+Prix!$J102)-1</f>
        <v>0.01</v>
      </c>
      <c r="R36" s="63" t="n">
        <f aca="false">(1+AK36)/(1+Prix!$J102)-1</f>
        <v>0.01</v>
      </c>
      <c r="S36" s="63" t="n">
        <f aca="false">(1+AL36)/(1+Prix!$J102)-1</f>
        <v>0.01</v>
      </c>
      <c r="T36" s="64" t="n">
        <f aca="false">(1+AM36)/(1+Prix!$J102)-1</f>
        <v>0.01</v>
      </c>
      <c r="U36" s="65" t="n">
        <f aca="false">(1+AN36)/(1+Prix!$J102)-1</f>
        <v>0.0100000000000002</v>
      </c>
      <c r="V36" s="62" t="n">
        <f aca="false">(1+C36)*(1+Prix!G102)-1</f>
        <v>0.0276750000000001</v>
      </c>
      <c r="W36" s="66" t="n">
        <v>0.0275406781995222</v>
      </c>
      <c r="X36" s="66" t="n">
        <v>0.0276750000000001</v>
      </c>
      <c r="Y36" s="66" t="n">
        <v>0.0276750000000001</v>
      </c>
      <c r="Z36" s="66" t="n">
        <v>0.0276750000000001</v>
      </c>
      <c r="AA36" s="66" t="n">
        <v>0.0275000000000001</v>
      </c>
      <c r="AB36" s="66" t="n">
        <v>0.0276750000000001</v>
      </c>
      <c r="AC36" s="66" t="n">
        <v>0.0276749999999999</v>
      </c>
      <c r="AD36" s="66" t="n">
        <v>0.0276749999999997</v>
      </c>
      <c r="AE36" s="66" t="n">
        <v>0.0275000000000001</v>
      </c>
      <c r="AF36" s="66" t="n">
        <v>0.0276750000000001</v>
      </c>
      <c r="AG36" s="66" t="n">
        <v>0.0276750000000001</v>
      </c>
      <c r="AH36" s="66" t="n">
        <v>0.0276750000000001</v>
      </c>
      <c r="AI36" s="66" t="n">
        <v>0.0276750000000001</v>
      </c>
      <c r="AJ36" s="66" t="n">
        <v>0.0276750000000001</v>
      </c>
      <c r="AK36" s="66" t="n">
        <v>0.0276750000000001</v>
      </c>
      <c r="AL36" s="66" t="n">
        <v>0.0276750000000001</v>
      </c>
      <c r="AM36" s="66" t="n">
        <v>0.0276750000000001</v>
      </c>
      <c r="AN36" s="67" t="n">
        <v>0.0276750000000003</v>
      </c>
    </row>
    <row r="37" customFormat="false" ht="15" hidden="false" customHeight="false" outlineLevel="0" collapsed="false">
      <c r="B37" s="61" t="n">
        <f aca="false">B36+1</f>
        <v>2046</v>
      </c>
      <c r="C37" s="62" t="n">
        <v>0.01</v>
      </c>
      <c r="D37" s="63" t="n">
        <f aca="false">(1+W37)/(1+Prix!$J103)-1</f>
        <v>0.00988928255700006</v>
      </c>
      <c r="E37" s="63" t="n">
        <f aca="false">(1+X37)/(1+Prix!$J103)-1</f>
        <v>0.01</v>
      </c>
      <c r="F37" s="63" t="n">
        <f aca="false">(1+Y37)/(1+Prix!$J103)-1</f>
        <v>0.01</v>
      </c>
      <c r="G37" s="63" t="n">
        <f aca="false">(1+Z37)/(1+Prix!$J103)-1</f>
        <v>0.01</v>
      </c>
      <c r="H37" s="63" t="n">
        <f aca="false">(1+AA37)/(1+Prix!$J103)-1</f>
        <v>0.00982800982800991</v>
      </c>
      <c r="I37" s="63" t="n">
        <f aca="false">(1+AB37)/(1+Prix!$J103)-1</f>
        <v>0.01</v>
      </c>
      <c r="J37" s="63" t="n">
        <f aca="false">(1+AC37)/(1+Prix!$J103)-1</f>
        <v>0.00999999999999979</v>
      </c>
      <c r="K37" s="63" t="n">
        <f aca="false">(1+AD37)/(1+Prix!$J103)-1</f>
        <v>0.01</v>
      </c>
      <c r="L37" s="63" t="n">
        <f aca="false">(1+AE37)/(1+Prix!$J103)-1</f>
        <v>0.00982800982800991</v>
      </c>
      <c r="M37" s="63" t="n">
        <f aca="false">(1+AF37)/(1+Prix!$J103)-1</f>
        <v>0.00999999999999979</v>
      </c>
      <c r="N37" s="63" t="n">
        <f aca="false">(1+AG37)/(1+Prix!$J103)-1</f>
        <v>0.01</v>
      </c>
      <c r="O37" s="63" t="n">
        <f aca="false">(1+AH37)/(1+Prix!$J103)-1</f>
        <v>0.01</v>
      </c>
      <c r="P37" s="63" t="n">
        <f aca="false">(1+AI37)/(1+Prix!$J103)-1</f>
        <v>0.01</v>
      </c>
      <c r="Q37" s="63" t="n">
        <f aca="false">(1+AJ37)/(1+Prix!$J103)-1</f>
        <v>0.01</v>
      </c>
      <c r="R37" s="63" t="n">
        <f aca="false">(1+AK37)/(1+Prix!$J103)-1</f>
        <v>0.01</v>
      </c>
      <c r="S37" s="63" t="n">
        <f aca="false">(1+AL37)/(1+Prix!$J103)-1</f>
        <v>0.01</v>
      </c>
      <c r="T37" s="64" t="n">
        <f aca="false">(1+AM37)/(1+Prix!$J103)-1</f>
        <v>0.01</v>
      </c>
      <c r="U37" s="65" t="n">
        <f aca="false">(1+AN37)/(1+Prix!$J103)-1</f>
        <v>0.00999999999999979</v>
      </c>
      <c r="V37" s="62" t="n">
        <f aca="false">(1+C37)*(1+Prix!G103)-1</f>
        <v>0.0276750000000001</v>
      </c>
      <c r="W37" s="66" t="n">
        <v>0.0275623450017477</v>
      </c>
      <c r="X37" s="66" t="n">
        <v>0.0276750000000001</v>
      </c>
      <c r="Y37" s="66" t="n">
        <v>0.0276750000000001</v>
      </c>
      <c r="Z37" s="66" t="n">
        <v>0.0276750000000001</v>
      </c>
      <c r="AA37" s="66" t="n">
        <v>0.0275000000000001</v>
      </c>
      <c r="AB37" s="66" t="n">
        <v>0.0276750000000001</v>
      </c>
      <c r="AC37" s="66" t="n">
        <v>0.0276749999999999</v>
      </c>
      <c r="AD37" s="66" t="n">
        <v>0.0276750000000001</v>
      </c>
      <c r="AE37" s="66" t="n">
        <v>0.0275000000000001</v>
      </c>
      <c r="AF37" s="66" t="n">
        <v>0.0276749999999999</v>
      </c>
      <c r="AG37" s="66" t="n">
        <v>0.0276750000000001</v>
      </c>
      <c r="AH37" s="66" t="n">
        <v>0.0276750000000001</v>
      </c>
      <c r="AI37" s="66" t="n">
        <v>0.0276750000000001</v>
      </c>
      <c r="AJ37" s="66" t="n">
        <v>0.0276750000000001</v>
      </c>
      <c r="AK37" s="66" t="n">
        <v>0.0276750000000001</v>
      </c>
      <c r="AL37" s="66" t="n">
        <v>0.0276750000000001</v>
      </c>
      <c r="AM37" s="66" t="n">
        <v>0.0276750000000001</v>
      </c>
      <c r="AN37" s="67" t="n">
        <v>0.0276749999999999</v>
      </c>
    </row>
    <row r="38" customFormat="false" ht="15" hidden="false" customHeight="false" outlineLevel="0" collapsed="false">
      <c r="B38" s="61" t="n">
        <f aca="false">B37+1</f>
        <v>2047</v>
      </c>
      <c r="C38" s="62" t="n">
        <v>0.01</v>
      </c>
      <c r="D38" s="63" t="n">
        <f aca="false">(1+W38)/(1+Prix!$J104)-1</f>
        <v>0.00990375261729071</v>
      </c>
      <c r="E38" s="63" t="n">
        <f aca="false">(1+X38)/(1+Prix!$J104)-1</f>
        <v>0.01</v>
      </c>
      <c r="F38" s="63" t="n">
        <f aca="false">(1+Y38)/(1+Prix!$J104)-1</f>
        <v>0.01</v>
      </c>
      <c r="G38" s="63" t="n">
        <f aca="false">(1+Z38)/(1+Prix!$J104)-1</f>
        <v>0.01</v>
      </c>
      <c r="H38" s="63" t="n">
        <f aca="false">(1+AA38)/(1+Prix!$J104)-1</f>
        <v>0.00982800982800991</v>
      </c>
      <c r="I38" s="63" t="n">
        <f aca="false">(1+AB38)/(1+Prix!$J104)-1</f>
        <v>0.01</v>
      </c>
      <c r="J38" s="63" t="n">
        <f aca="false">(1+AC38)/(1+Prix!$J104)-1</f>
        <v>0.0100000000000002</v>
      </c>
      <c r="K38" s="63" t="n">
        <f aca="false">(1+AD38)/(1+Prix!$J104)-1</f>
        <v>0.01</v>
      </c>
      <c r="L38" s="63" t="n">
        <f aca="false">(1+AE38)/(1+Prix!$J104)-1</f>
        <v>0.00982800982800991</v>
      </c>
      <c r="M38" s="63" t="n">
        <f aca="false">(1+AF38)/(1+Prix!$J104)-1</f>
        <v>0.0100000000000002</v>
      </c>
      <c r="N38" s="63" t="n">
        <f aca="false">(1+AG38)/(1+Prix!$J104)-1</f>
        <v>0.01</v>
      </c>
      <c r="O38" s="63" t="n">
        <f aca="false">(1+AH38)/(1+Prix!$J104)-1</f>
        <v>0.01</v>
      </c>
      <c r="P38" s="63" t="n">
        <f aca="false">(1+AI38)/(1+Prix!$J104)-1</f>
        <v>0.01</v>
      </c>
      <c r="Q38" s="63" t="n">
        <f aca="false">(1+AJ38)/(1+Prix!$J104)-1</f>
        <v>0.0100000000000002</v>
      </c>
      <c r="R38" s="63" t="n">
        <f aca="false">(1+AK38)/(1+Prix!$J104)-1</f>
        <v>0.00999999999999979</v>
      </c>
      <c r="S38" s="63" t="n">
        <f aca="false">(1+AL38)/(1+Prix!$J104)-1</f>
        <v>0.01</v>
      </c>
      <c r="T38" s="64" t="n">
        <f aca="false">(1+AM38)/(1+Prix!$J104)-1</f>
        <v>0.01</v>
      </c>
      <c r="U38" s="65" t="n">
        <f aca="false">(1+AN38)/(1+Prix!$J104)-1</f>
        <v>0.01</v>
      </c>
      <c r="V38" s="62" t="n">
        <f aca="false">(1+C38)*(1+Prix!G104)-1</f>
        <v>0.0276750000000001</v>
      </c>
      <c r="W38" s="66" t="n">
        <v>0.0275770682880934</v>
      </c>
      <c r="X38" s="66" t="n">
        <v>0.0276750000000001</v>
      </c>
      <c r="Y38" s="66" t="n">
        <v>0.0276750000000001</v>
      </c>
      <c r="Z38" s="66" t="n">
        <v>0.0276750000000001</v>
      </c>
      <c r="AA38" s="66" t="n">
        <v>0.0275000000000001</v>
      </c>
      <c r="AB38" s="66" t="n">
        <v>0.0276750000000001</v>
      </c>
      <c r="AC38" s="66" t="n">
        <v>0.0276750000000003</v>
      </c>
      <c r="AD38" s="66" t="n">
        <v>0.0276750000000001</v>
      </c>
      <c r="AE38" s="66" t="n">
        <v>0.0275000000000001</v>
      </c>
      <c r="AF38" s="66" t="n">
        <v>0.0276750000000003</v>
      </c>
      <c r="AG38" s="66" t="n">
        <v>0.0276750000000001</v>
      </c>
      <c r="AH38" s="66" t="n">
        <v>0.0276750000000001</v>
      </c>
      <c r="AI38" s="66" t="n">
        <v>0.0276750000000001</v>
      </c>
      <c r="AJ38" s="66" t="n">
        <v>0.0276750000000003</v>
      </c>
      <c r="AK38" s="66" t="n">
        <v>0.0276749999999999</v>
      </c>
      <c r="AL38" s="66" t="n">
        <v>0.0276750000000001</v>
      </c>
      <c r="AM38" s="66" t="n">
        <v>0.0276750000000001</v>
      </c>
      <c r="AN38" s="67" t="n">
        <v>0.0276750000000001</v>
      </c>
    </row>
    <row r="39" customFormat="false" ht="15" hidden="false" customHeight="false" outlineLevel="0" collapsed="false">
      <c r="B39" s="61" t="n">
        <f aca="false">B38+1</f>
        <v>2048</v>
      </c>
      <c r="C39" s="62" t="n">
        <v>0.01</v>
      </c>
      <c r="D39" s="63" t="n">
        <f aca="false">(1+W39)/(1+Prix!$J105)-1</f>
        <v>0.00991829484226403</v>
      </c>
      <c r="E39" s="63" t="n">
        <f aca="false">(1+X39)/(1+Prix!$J105)-1</f>
        <v>0.01</v>
      </c>
      <c r="F39" s="63" t="n">
        <f aca="false">(1+Y39)/(1+Prix!$J105)-1</f>
        <v>0.01</v>
      </c>
      <c r="G39" s="63" t="n">
        <f aca="false">(1+Z39)/(1+Prix!$J105)-1</f>
        <v>0.01</v>
      </c>
      <c r="H39" s="63" t="n">
        <f aca="false">(1+AA39)/(1+Prix!$J105)-1</f>
        <v>0.00982800982800969</v>
      </c>
      <c r="I39" s="63" t="n">
        <f aca="false">(1+AB39)/(1+Prix!$J105)-1</f>
        <v>0.01</v>
      </c>
      <c r="J39" s="63" t="n">
        <f aca="false">(1+AC39)/(1+Prix!$J105)-1</f>
        <v>0.01</v>
      </c>
      <c r="K39" s="63" t="n">
        <f aca="false">(1+AD39)/(1+Prix!$J105)-1</f>
        <v>0.01</v>
      </c>
      <c r="L39" s="63" t="n">
        <f aca="false">(1+AE39)/(1+Prix!$J105)-1</f>
        <v>0.00982800982800991</v>
      </c>
      <c r="M39" s="63" t="n">
        <f aca="false">(1+AF39)/(1+Prix!$J105)-1</f>
        <v>0.00999999999999979</v>
      </c>
      <c r="N39" s="63" t="n">
        <f aca="false">(1+AG39)/(1+Prix!$J105)-1</f>
        <v>0.01</v>
      </c>
      <c r="O39" s="63" t="n">
        <f aca="false">(1+AH39)/(1+Prix!$J105)-1</f>
        <v>0.01</v>
      </c>
      <c r="P39" s="63" t="n">
        <f aca="false">(1+AI39)/(1+Prix!$J105)-1</f>
        <v>0.01</v>
      </c>
      <c r="Q39" s="63" t="n">
        <f aca="false">(1+AJ39)/(1+Prix!$J105)-1</f>
        <v>0.01</v>
      </c>
      <c r="R39" s="63" t="n">
        <f aca="false">(1+AK39)/(1+Prix!$J105)-1</f>
        <v>0.01</v>
      </c>
      <c r="S39" s="63" t="n">
        <f aca="false">(1+AL39)/(1+Prix!$J105)-1</f>
        <v>0.01</v>
      </c>
      <c r="T39" s="64" t="n">
        <f aca="false">(1+AM39)/(1+Prix!$J105)-1</f>
        <v>0.01</v>
      </c>
      <c r="U39" s="65" t="n">
        <f aca="false">(1+AN39)/(1+Prix!$J105)-1</f>
        <v>0.00999999999999979</v>
      </c>
      <c r="V39" s="62" t="n">
        <f aca="false">(1+C39)*(1+Prix!G105)-1</f>
        <v>0.0276750000000001</v>
      </c>
      <c r="W39" s="66" t="n">
        <v>0.0275918650020037</v>
      </c>
      <c r="X39" s="66" t="n">
        <v>0.0276750000000001</v>
      </c>
      <c r="Y39" s="66" t="n">
        <v>0.0276750000000001</v>
      </c>
      <c r="Z39" s="66" t="n">
        <v>0.0276750000000001</v>
      </c>
      <c r="AA39" s="66" t="n">
        <v>0.0274999999999999</v>
      </c>
      <c r="AB39" s="66" t="n">
        <v>0.0276750000000001</v>
      </c>
      <c r="AC39" s="66" t="n">
        <v>0.0276750000000001</v>
      </c>
      <c r="AD39" s="66" t="n">
        <v>0.0276750000000001</v>
      </c>
      <c r="AE39" s="66" t="n">
        <v>0.0275000000000001</v>
      </c>
      <c r="AF39" s="66" t="n">
        <v>0.0276749999999999</v>
      </c>
      <c r="AG39" s="66" t="n">
        <v>0.0276750000000001</v>
      </c>
      <c r="AH39" s="66" t="n">
        <v>0.0276750000000001</v>
      </c>
      <c r="AI39" s="66" t="n">
        <v>0.0276750000000001</v>
      </c>
      <c r="AJ39" s="66" t="n">
        <v>0.0276750000000001</v>
      </c>
      <c r="AK39" s="66" t="n">
        <v>0.0276750000000001</v>
      </c>
      <c r="AL39" s="66" t="n">
        <v>0.0276750000000001</v>
      </c>
      <c r="AM39" s="66" t="n">
        <v>0.0276750000000001</v>
      </c>
      <c r="AN39" s="67" t="n">
        <v>0.0276749999999999</v>
      </c>
    </row>
    <row r="40" customFormat="false" ht="15" hidden="false" customHeight="false" outlineLevel="0" collapsed="false">
      <c r="B40" s="61" t="n">
        <f aca="false">B39+1</f>
        <v>2049</v>
      </c>
      <c r="C40" s="62" t="n">
        <v>0.01</v>
      </c>
      <c r="D40" s="63" t="n">
        <f aca="false">(1+W40)/(1+Prix!$J106)-1</f>
        <v>0.00992987739559093</v>
      </c>
      <c r="E40" s="63" t="n">
        <f aca="false">(1+X40)/(1+Prix!$J106)-1</f>
        <v>0.01</v>
      </c>
      <c r="F40" s="63" t="n">
        <f aca="false">(1+Y40)/(1+Prix!$J106)-1</f>
        <v>0.01</v>
      </c>
      <c r="G40" s="63" t="n">
        <f aca="false">(1+Z40)/(1+Prix!$J106)-1</f>
        <v>0.01</v>
      </c>
      <c r="H40" s="63" t="n">
        <f aca="false">(1+AA40)/(1+Prix!$J106)-1</f>
        <v>0.00982800982801013</v>
      </c>
      <c r="I40" s="63" t="n">
        <f aca="false">(1+AB40)/(1+Prix!$J106)-1</f>
        <v>0.01</v>
      </c>
      <c r="J40" s="63" t="n">
        <f aca="false">(1+AC40)/(1+Prix!$J106)-1</f>
        <v>0.01</v>
      </c>
      <c r="K40" s="63" t="n">
        <f aca="false">(1+AD40)/(1+Prix!$J106)-1</f>
        <v>0.00999999999999979</v>
      </c>
      <c r="L40" s="63" t="n">
        <f aca="false">(1+AE40)/(1+Prix!$J106)-1</f>
        <v>0.00982800982800969</v>
      </c>
      <c r="M40" s="63" t="n">
        <f aca="false">(1+AF40)/(1+Prix!$J106)-1</f>
        <v>0.01</v>
      </c>
      <c r="N40" s="63" t="n">
        <f aca="false">(1+AG40)/(1+Prix!$J106)-1</f>
        <v>0.01</v>
      </c>
      <c r="O40" s="63" t="n">
        <f aca="false">(1+AH40)/(1+Prix!$J106)-1</f>
        <v>0.01</v>
      </c>
      <c r="P40" s="63" t="n">
        <f aca="false">(1+AI40)/(1+Prix!$J106)-1</f>
        <v>0.01</v>
      </c>
      <c r="Q40" s="63" t="n">
        <f aca="false">(1+AJ40)/(1+Prix!$J106)-1</f>
        <v>0.01</v>
      </c>
      <c r="R40" s="63" t="n">
        <f aca="false">(1+AK40)/(1+Prix!$J106)-1</f>
        <v>0.01</v>
      </c>
      <c r="S40" s="63" t="n">
        <f aca="false">(1+AL40)/(1+Prix!$J106)-1</f>
        <v>0.01</v>
      </c>
      <c r="T40" s="64" t="n">
        <f aca="false">(1+AM40)/(1+Prix!$J106)-1</f>
        <v>0.01</v>
      </c>
      <c r="U40" s="65" t="n">
        <f aca="false">(1+AN40)/(1+Prix!$J106)-1</f>
        <v>0.01</v>
      </c>
      <c r="V40" s="62" t="n">
        <f aca="false">(1+C40)*(1+Prix!G106)-1</f>
        <v>0.0276750000000001</v>
      </c>
      <c r="W40" s="66" t="n">
        <v>0.0276036502500139</v>
      </c>
      <c r="X40" s="66" t="n">
        <v>0.0276750000000001</v>
      </c>
      <c r="Y40" s="66" t="n">
        <v>0.0276750000000001</v>
      </c>
      <c r="Z40" s="66" t="n">
        <v>0.0276750000000001</v>
      </c>
      <c r="AA40" s="66" t="n">
        <v>0.0275000000000003</v>
      </c>
      <c r="AB40" s="66" t="n">
        <v>0.0276750000000001</v>
      </c>
      <c r="AC40" s="66" t="n">
        <v>0.0276750000000001</v>
      </c>
      <c r="AD40" s="66" t="n">
        <v>0.0276749999999999</v>
      </c>
      <c r="AE40" s="66" t="n">
        <v>0.0274999999999999</v>
      </c>
      <c r="AF40" s="66" t="n">
        <v>0.0276750000000001</v>
      </c>
      <c r="AG40" s="66" t="n">
        <v>0.0276750000000001</v>
      </c>
      <c r="AH40" s="66" t="n">
        <v>0.0276750000000001</v>
      </c>
      <c r="AI40" s="66" t="n">
        <v>0.0276750000000001</v>
      </c>
      <c r="AJ40" s="66" t="n">
        <v>0.0276750000000001</v>
      </c>
      <c r="AK40" s="66" t="n">
        <v>0.0276750000000001</v>
      </c>
      <c r="AL40" s="66" t="n">
        <v>0.0276750000000001</v>
      </c>
      <c r="AM40" s="66" t="n">
        <v>0.0276750000000001</v>
      </c>
      <c r="AN40" s="67" t="n">
        <v>0.0276750000000001</v>
      </c>
    </row>
    <row r="41" customFormat="false" ht="15" hidden="false" customHeight="false" outlineLevel="0" collapsed="false">
      <c r="B41" s="61" t="n">
        <f aca="false">B40+1</f>
        <v>2050</v>
      </c>
      <c r="C41" s="62" t="n">
        <v>0.01</v>
      </c>
      <c r="D41" s="63" t="n">
        <f aca="false">(1+W41)/(1+Prix!$J107)-1</f>
        <v>0.00994138783999632</v>
      </c>
      <c r="E41" s="63" t="n">
        <f aca="false">(1+X41)/(1+Prix!$J107)-1</f>
        <v>0.01</v>
      </c>
      <c r="F41" s="63" t="n">
        <f aca="false">(1+Y41)/(1+Prix!$J107)-1</f>
        <v>0.01</v>
      </c>
      <c r="G41" s="63" t="n">
        <f aca="false">(1+Z41)/(1+Prix!$J107)-1</f>
        <v>0.01</v>
      </c>
      <c r="H41" s="63" t="n">
        <f aca="false">(1+AA41)/(1+Prix!$J107)-1</f>
        <v>0.00982800982800991</v>
      </c>
      <c r="I41" s="63" t="n">
        <f aca="false">(1+AB41)/(1+Prix!$J107)-1</f>
        <v>0.01</v>
      </c>
      <c r="J41" s="63" t="n">
        <f aca="false">(1+AC41)/(1+Prix!$J107)-1</f>
        <v>0.0100000000000002</v>
      </c>
      <c r="K41" s="63" t="n">
        <f aca="false">(1+AD41)/(1+Prix!$J107)-1</f>
        <v>0.01</v>
      </c>
      <c r="L41" s="63" t="n">
        <f aca="false">(1+AE41)/(1+Prix!$J107)-1</f>
        <v>0.00982800982801013</v>
      </c>
      <c r="M41" s="63" t="n">
        <f aca="false">(1+AF41)/(1+Prix!$J107)-1</f>
        <v>0.00999999999999979</v>
      </c>
      <c r="N41" s="63" t="n">
        <f aca="false">(1+AG41)/(1+Prix!$J107)-1</f>
        <v>0.0100000000000002</v>
      </c>
      <c r="O41" s="63" t="n">
        <f aca="false">(1+AH41)/(1+Prix!$J107)-1</f>
        <v>0.01</v>
      </c>
      <c r="P41" s="63" t="n">
        <f aca="false">(1+AI41)/(1+Prix!$J107)-1</f>
        <v>0.01</v>
      </c>
      <c r="Q41" s="63" t="n">
        <f aca="false">(1+AJ41)/(1+Prix!$J107)-1</f>
        <v>0.0100000000000002</v>
      </c>
      <c r="R41" s="63" t="n">
        <f aca="false">(1+AK41)/(1+Prix!$J107)-1</f>
        <v>0.01</v>
      </c>
      <c r="S41" s="63" t="n">
        <f aca="false">(1+AL41)/(1+Prix!$J107)-1</f>
        <v>0.01</v>
      </c>
      <c r="T41" s="64" t="n">
        <f aca="false">(1+AM41)/(1+Prix!$J107)-1</f>
        <v>0.01</v>
      </c>
      <c r="U41" s="65" t="n">
        <f aca="false">(1+AN41)/(1+Prix!$J107)-1</f>
        <v>0.01</v>
      </c>
      <c r="V41" s="62" t="n">
        <f aca="false">(1+C41)*(1+Prix!G107)-1</f>
        <v>0.0276750000000001</v>
      </c>
      <c r="W41" s="66" t="n">
        <v>0.0276153621271964</v>
      </c>
      <c r="X41" s="66" t="n">
        <v>0.0276750000000001</v>
      </c>
      <c r="Y41" s="66" t="n">
        <v>0.0276750000000001</v>
      </c>
      <c r="Z41" s="66" t="n">
        <v>0.0276750000000001</v>
      </c>
      <c r="AA41" s="66" t="n">
        <v>0.0275000000000001</v>
      </c>
      <c r="AB41" s="66" t="n">
        <v>0.0276750000000001</v>
      </c>
      <c r="AC41" s="66" t="n">
        <v>0.0276750000000003</v>
      </c>
      <c r="AD41" s="66" t="n">
        <v>0.0276750000000001</v>
      </c>
      <c r="AE41" s="66" t="n">
        <v>0.0275000000000003</v>
      </c>
      <c r="AF41" s="66" t="n">
        <v>0.0276749999999999</v>
      </c>
      <c r="AG41" s="66" t="n">
        <v>0.0276750000000003</v>
      </c>
      <c r="AH41" s="66" t="n">
        <v>0.0276750000000001</v>
      </c>
      <c r="AI41" s="66" t="n">
        <v>0.0276750000000001</v>
      </c>
      <c r="AJ41" s="66" t="n">
        <v>0.0276750000000003</v>
      </c>
      <c r="AK41" s="66" t="n">
        <v>0.0276750000000001</v>
      </c>
      <c r="AL41" s="66" t="n">
        <v>0.0276750000000001</v>
      </c>
      <c r="AM41" s="66" t="n">
        <v>0.0276750000000001</v>
      </c>
      <c r="AN41" s="67" t="n">
        <v>0.0276750000000001</v>
      </c>
    </row>
    <row r="42" customFormat="false" ht="15" hidden="false" customHeight="false" outlineLevel="0" collapsed="false">
      <c r="B42" s="61" t="n">
        <f aca="false">B41+1</f>
        <v>2051</v>
      </c>
      <c r="C42" s="62" t="n">
        <v>0.01</v>
      </c>
      <c r="D42" s="63" t="n">
        <f aca="false">(1+W42)/(1+Prix!$J108)-1</f>
        <v>0.00994870993439201</v>
      </c>
      <c r="E42" s="63" t="n">
        <f aca="false">(1+X42)/(1+Prix!$J108)-1</f>
        <v>0.01</v>
      </c>
      <c r="F42" s="63" t="n">
        <f aca="false">(1+Y42)/(1+Prix!$J108)-1</f>
        <v>0.01</v>
      </c>
      <c r="G42" s="63" t="n">
        <f aca="false">(1+Z42)/(1+Prix!$J108)-1</f>
        <v>0.01</v>
      </c>
      <c r="H42" s="63" t="n">
        <f aca="false">(1+AA42)/(1+Prix!$J108)-1</f>
        <v>0.00982800982800991</v>
      </c>
      <c r="I42" s="63" t="n">
        <f aca="false">(1+AB42)/(1+Prix!$J108)-1</f>
        <v>0.01</v>
      </c>
      <c r="J42" s="63" t="n">
        <f aca="false">(1+AC42)/(1+Prix!$J108)-1</f>
        <v>0.01</v>
      </c>
      <c r="K42" s="63" t="n">
        <f aca="false">(1+AD42)/(1+Prix!$J108)-1</f>
        <v>0.0100000000000002</v>
      </c>
      <c r="L42" s="63" t="n">
        <f aca="false">(1+AE42)/(1+Prix!$J108)-1</f>
        <v>0.00982800982800991</v>
      </c>
      <c r="M42" s="63" t="n">
        <f aca="false">(1+AF42)/(1+Prix!$J108)-1</f>
        <v>0.0100000000000002</v>
      </c>
      <c r="N42" s="63" t="n">
        <f aca="false">(1+AG42)/(1+Prix!$J108)-1</f>
        <v>0.01</v>
      </c>
      <c r="O42" s="63" t="n">
        <f aca="false">(1+AH42)/(1+Prix!$J108)-1</f>
        <v>0.01</v>
      </c>
      <c r="P42" s="63" t="n">
        <f aca="false">(1+AI42)/(1+Prix!$J108)-1</f>
        <v>0.01</v>
      </c>
      <c r="Q42" s="63" t="n">
        <f aca="false">(1+AJ42)/(1+Prix!$J108)-1</f>
        <v>0.01</v>
      </c>
      <c r="R42" s="63" t="n">
        <f aca="false">(1+AK42)/(1+Prix!$J108)-1</f>
        <v>0.00999999999999979</v>
      </c>
      <c r="S42" s="63" t="n">
        <f aca="false">(1+AL42)/(1+Prix!$J108)-1</f>
        <v>0.01</v>
      </c>
      <c r="T42" s="64" t="n">
        <f aca="false">(1+AM42)/(1+Prix!$J108)-1</f>
        <v>0.01</v>
      </c>
      <c r="U42" s="65" t="n">
        <f aca="false">(1+AN42)/(1+Prix!$J108)-1</f>
        <v>0.00999999999999979</v>
      </c>
      <c r="V42" s="62" t="n">
        <f aca="false">(1+C42)*(1+Prix!G108)-1</f>
        <v>0.0276750000000001</v>
      </c>
      <c r="W42" s="66" t="n">
        <v>0.027622812358244</v>
      </c>
      <c r="X42" s="66" t="n">
        <v>0.0276750000000001</v>
      </c>
      <c r="Y42" s="66" t="n">
        <v>0.0276750000000001</v>
      </c>
      <c r="Z42" s="66" t="n">
        <v>0.0276750000000001</v>
      </c>
      <c r="AA42" s="66" t="n">
        <v>0.0275000000000001</v>
      </c>
      <c r="AB42" s="66" t="n">
        <v>0.0276750000000001</v>
      </c>
      <c r="AC42" s="66" t="n">
        <v>0.0276750000000001</v>
      </c>
      <c r="AD42" s="66" t="n">
        <v>0.0276750000000003</v>
      </c>
      <c r="AE42" s="66" t="n">
        <v>0.0275000000000001</v>
      </c>
      <c r="AF42" s="66" t="n">
        <v>0.0276750000000003</v>
      </c>
      <c r="AG42" s="66" t="n">
        <v>0.0276750000000001</v>
      </c>
      <c r="AH42" s="66" t="n">
        <v>0.0276750000000001</v>
      </c>
      <c r="AI42" s="66" t="n">
        <v>0.0276750000000001</v>
      </c>
      <c r="AJ42" s="66" t="n">
        <v>0.0276750000000001</v>
      </c>
      <c r="AK42" s="66" t="n">
        <v>0.0276749999999999</v>
      </c>
      <c r="AL42" s="66" t="n">
        <v>0.0276750000000001</v>
      </c>
      <c r="AM42" s="66" t="n">
        <v>0.0276750000000001</v>
      </c>
      <c r="AN42" s="67" t="n">
        <v>0.0276749999999999</v>
      </c>
    </row>
    <row r="43" customFormat="false" ht="15" hidden="false" customHeight="false" outlineLevel="0" collapsed="false">
      <c r="B43" s="61" t="n">
        <f aca="false">B42+1</f>
        <v>2052</v>
      </c>
      <c r="C43" s="62" t="n">
        <v>0.01</v>
      </c>
      <c r="D43" s="63" t="n">
        <f aca="false">(1+W43)/(1+Prix!$J109)-1</f>
        <v>0.00995460232047707</v>
      </c>
      <c r="E43" s="63" t="n">
        <f aca="false">(1+X43)/(1+Prix!$J109)-1</f>
        <v>0.01</v>
      </c>
      <c r="F43" s="63" t="n">
        <f aca="false">(1+Y43)/(1+Prix!$J109)-1</f>
        <v>0.01</v>
      </c>
      <c r="G43" s="63" t="n">
        <f aca="false">(1+Z43)/(1+Prix!$J109)-1</f>
        <v>0.01</v>
      </c>
      <c r="H43" s="63" t="n">
        <f aca="false">(1+AA43)/(1+Prix!$J109)-1</f>
        <v>0.00982800982800991</v>
      </c>
      <c r="I43" s="63" t="n">
        <f aca="false">(1+AB43)/(1+Prix!$J109)-1</f>
        <v>0.01</v>
      </c>
      <c r="J43" s="63" t="n">
        <f aca="false">(1+AC43)/(1+Prix!$J109)-1</f>
        <v>0.00999999999999979</v>
      </c>
      <c r="K43" s="63" t="n">
        <f aca="false">(1+AD43)/(1+Prix!$J109)-1</f>
        <v>0.01</v>
      </c>
      <c r="L43" s="63" t="n">
        <f aca="false">(1+AE43)/(1+Prix!$J109)-1</f>
        <v>0.00982800982800991</v>
      </c>
      <c r="M43" s="63" t="n">
        <f aca="false">(1+AF43)/(1+Prix!$J109)-1</f>
        <v>0.01</v>
      </c>
      <c r="N43" s="63" t="n">
        <f aca="false">(1+AG43)/(1+Prix!$J109)-1</f>
        <v>0.01</v>
      </c>
      <c r="O43" s="63" t="n">
        <f aca="false">(1+AH43)/(1+Prix!$J109)-1</f>
        <v>0.01</v>
      </c>
      <c r="P43" s="63" t="n">
        <f aca="false">(1+AI43)/(1+Prix!$J109)-1</f>
        <v>0.01</v>
      </c>
      <c r="Q43" s="63" t="n">
        <f aca="false">(1+AJ43)/(1+Prix!$J109)-1</f>
        <v>0.01</v>
      </c>
      <c r="R43" s="63" t="n">
        <f aca="false">(1+AK43)/(1+Prix!$J109)-1</f>
        <v>0.00999999999999979</v>
      </c>
      <c r="S43" s="63" t="n">
        <f aca="false">(1+AL43)/(1+Prix!$J109)-1</f>
        <v>0.01</v>
      </c>
      <c r="T43" s="64" t="n">
        <f aca="false">(1+AM43)/(1+Prix!$J109)-1</f>
        <v>0.01</v>
      </c>
      <c r="U43" s="65" t="n">
        <f aca="false">(1+AN43)/(1+Prix!$J109)-1</f>
        <v>0.01</v>
      </c>
      <c r="V43" s="62" t="n">
        <f aca="false">(1+C43)*(1+Prix!G109)-1</f>
        <v>0.0276750000000001</v>
      </c>
      <c r="W43" s="66" t="n">
        <v>0.0276288078610856</v>
      </c>
      <c r="X43" s="66" t="n">
        <v>0.0276750000000001</v>
      </c>
      <c r="Y43" s="66" t="n">
        <v>0.0276750000000001</v>
      </c>
      <c r="Z43" s="66" t="n">
        <v>0.0276750000000001</v>
      </c>
      <c r="AA43" s="66" t="n">
        <v>0.0275000000000001</v>
      </c>
      <c r="AB43" s="66" t="n">
        <v>0.0276750000000001</v>
      </c>
      <c r="AC43" s="66" t="n">
        <v>0.0276749999999999</v>
      </c>
      <c r="AD43" s="66" t="n">
        <v>0.0276750000000001</v>
      </c>
      <c r="AE43" s="66" t="n">
        <v>0.0275000000000001</v>
      </c>
      <c r="AF43" s="66" t="n">
        <v>0.0276750000000001</v>
      </c>
      <c r="AG43" s="66" t="n">
        <v>0.0276750000000001</v>
      </c>
      <c r="AH43" s="66" t="n">
        <v>0.0276750000000001</v>
      </c>
      <c r="AI43" s="66" t="n">
        <v>0.0276750000000001</v>
      </c>
      <c r="AJ43" s="66" t="n">
        <v>0.0276750000000001</v>
      </c>
      <c r="AK43" s="66" t="n">
        <v>0.0276749999999999</v>
      </c>
      <c r="AL43" s="66" t="n">
        <v>0.0276750000000001</v>
      </c>
      <c r="AM43" s="66" t="n">
        <v>0.0276750000000001</v>
      </c>
      <c r="AN43" s="67" t="n">
        <v>0.0276750000000001</v>
      </c>
    </row>
    <row r="44" customFormat="false" ht="15" hidden="false" customHeight="false" outlineLevel="0" collapsed="false">
      <c r="B44" s="61" t="n">
        <f aca="false">B43+1</f>
        <v>2053</v>
      </c>
      <c r="C44" s="62" t="n">
        <v>0.01</v>
      </c>
      <c r="D44" s="63" t="n">
        <f aca="false">(1+W44)/(1+Prix!$J110)-1</f>
        <v>0.00995704143046106</v>
      </c>
      <c r="E44" s="63" t="n">
        <f aca="false">(1+X44)/(1+Prix!$J110)-1</f>
        <v>0.01</v>
      </c>
      <c r="F44" s="63" t="n">
        <f aca="false">(1+Y44)/(1+Prix!$J110)-1</f>
        <v>0.01</v>
      </c>
      <c r="G44" s="63" t="n">
        <f aca="false">(1+Z44)/(1+Prix!$J110)-1</f>
        <v>0.01</v>
      </c>
      <c r="H44" s="63" t="n">
        <f aca="false">(1+AA44)/(1+Prix!$J110)-1</f>
        <v>0.00982800982800991</v>
      </c>
      <c r="I44" s="63" t="n">
        <f aca="false">(1+AB44)/(1+Prix!$J110)-1</f>
        <v>0.01</v>
      </c>
      <c r="J44" s="63" t="n">
        <f aca="false">(1+AC44)/(1+Prix!$J110)-1</f>
        <v>0.0100000000000002</v>
      </c>
      <c r="K44" s="63" t="n">
        <f aca="false">(1+AD44)/(1+Prix!$J110)-1</f>
        <v>0.01</v>
      </c>
      <c r="L44" s="63" t="n">
        <f aca="false">(1+AE44)/(1+Prix!$J110)-1</f>
        <v>0.00982800982800991</v>
      </c>
      <c r="M44" s="63" t="n">
        <f aca="false">(1+AF44)/(1+Prix!$J110)-1</f>
        <v>0.00999999999999979</v>
      </c>
      <c r="N44" s="63" t="n">
        <f aca="false">(1+AG44)/(1+Prix!$J110)-1</f>
        <v>0.01</v>
      </c>
      <c r="O44" s="63" t="n">
        <f aca="false">(1+AH44)/(1+Prix!$J110)-1</f>
        <v>0.01</v>
      </c>
      <c r="P44" s="63" t="n">
        <f aca="false">(1+AI44)/(1+Prix!$J110)-1</f>
        <v>0.00999999999999979</v>
      </c>
      <c r="Q44" s="63" t="n">
        <f aca="false">(1+AJ44)/(1+Prix!$J110)-1</f>
        <v>0.01</v>
      </c>
      <c r="R44" s="63" t="n">
        <f aca="false">(1+AK44)/(1+Prix!$J110)-1</f>
        <v>0.01</v>
      </c>
      <c r="S44" s="63" t="n">
        <f aca="false">(1+AL44)/(1+Prix!$J110)-1</f>
        <v>0.01</v>
      </c>
      <c r="T44" s="64" t="n">
        <f aca="false">(1+AM44)/(1+Prix!$J110)-1</f>
        <v>0.01</v>
      </c>
      <c r="U44" s="65" t="n">
        <f aca="false">(1+AN44)/(1+Prix!$J110)-1</f>
        <v>0.01</v>
      </c>
      <c r="V44" s="62" t="n">
        <f aca="false">(1+C44)*(1+Prix!G110)-1</f>
        <v>0.0276750000000001</v>
      </c>
      <c r="W44" s="66" t="n">
        <v>0.0276312896554942</v>
      </c>
      <c r="X44" s="66" t="n">
        <v>0.0276750000000001</v>
      </c>
      <c r="Y44" s="66" t="n">
        <v>0.0276750000000001</v>
      </c>
      <c r="Z44" s="66" t="n">
        <v>0.0276750000000001</v>
      </c>
      <c r="AA44" s="66" t="n">
        <v>0.0275000000000001</v>
      </c>
      <c r="AB44" s="66" t="n">
        <v>0.0276750000000001</v>
      </c>
      <c r="AC44" s="66" t="n">
        <v>0.0276750000000003</v>
      </c>
      <c r="AD44" s="66" t="n">
        <v>0.0276750000000001</v>
      </c>
      <c r="AE44" s="66" t="n">
        <v>0.0275000000000001</v>
      </c>
      <c r="AF44" s="66" t="n">
        <v>0.0276749999999999</v>
      </c>
      <c r="AG44" s="66" t="n">
        <v>0.0276750000000001</v>
      </c>
      <c r="AH44" s="66" t="n">
        <v>0.0276750000000001</v>
      </c>
      <c r="AI44" s="66" t="n">
        <v>0.0276749999999999</v>
      </c>
      <c r="AJ44" s="66" t="n">
        <v>0.0276750000000001</v>
      </c>
      <c r="AK44" s="66" t="n">
        <v>0.0276750000000001</v>
      </c>
      <c r="AL44" s="66" t="n">
        <v>0.0276750000000001</v>
      </c>
      <c r="AM44" s="66" t="n">
        <v>0.0276750000000001</v>
      </c>
      <c r="AN44" s="67" t="n">
        <v>0.0276750000000001</v>
      </c>
    </row>
    <row r="45" customFormat="false" ht="15" hidden="false" customHeight="false" outlineLevel="0" collapsed="false">
      <c r="B45" s="61" t="n">
        <f aca="false">B44+1</f>
        <v>2054</v>
      </c>
      <c r="C45" s="62" t="n">
        <v>0.01</v>
      </c>
      <c r="D45" s="63" t="n">
        <f aca="false">(1+W45)/(1+Prix!$J111)-1</f>
        <v>0.0099616511784455</v>
      </c>
      <c r="E45" s="63" t="n">
        <f aca="false">(1+X45)/(1+Prix!$J111)-1</f>
        <v>0.01</v>
      </c>
      <c r="F45" s="63" t="n">
        <f aca="false">(1+Y45)/(1+Prix!$J111)-1</f>
        <v>0.01</v>
      </c>
      <c r="G45" s="63" t="n">
        <f aca="false">(1+Z45)/(1+Prix!$J111)-1</f>
        <v>0.01</v>
      </c>
      <c r="H45" s="63" t="n">
        <f aca="false">(1+AA45)/(1+Prix!$J111)-1</f>
        <v>0.00982800982800969</v>
      </c>
      <c r="I45" s="63" t="n">
        <f aca="false">(1+AB45)/(1+Prix!$J111)-1</f>
        <v>0.01</v>
      </c>
      <c r="J45" s="63" t="n">
        <f aca="false">(1+AC45)/(1+Prix!$J111)-1</f>
        <v>0.00999999999999979</v>
      </c>
      <c r="K45" s="63" t="n">
        <f aca="false">(1+AD45)/(1+Prix!$J111)-1</f>
        <v>0.01</v>
      </c>
      <c r="L45" s="63" t="n">
        <f aca="false">(1+AE45)/(1+Prix!$J111)-1</f>
        <v>0.00982800982800991</v>
      </c>
      <c r="M45" s="63" t="n">
        <f aca="false">(1+AF45)/(1+Prix!$J111)-1</f>
        <v>0.01</v>
      </c>
      <c r="N45" s="63" t="n">
        <f aca="false">(1+AG45)/(1+Prix!$J111)-1</f>
        <v>0.01</v>
      </c>
      <c r="O45" s="63" t="n">
        <f aca="false">(1+AH45)/(1+Prix!$J111)-1</f>
        <v>0.01</v>
      </c>
      <c r="P45" s="63" t="n">
        <f aca="false">(1+AI45)/(1+Prix!$J111)-1</f>
        <v>0.00999999999999979</v>
      </c>
      <c r="Q45" s="63" t="n">
        <f aca="false">(1+AJ45)/(1+Prix!$J111)-1</f>
        <v>0.0100000000000002</v>
      </c>
      <c r="R45" s="63" t="n">
        <f aca="false">(1+AK45)/(1+Prix!$J111)-1</f>
        <v>0.01</v>
      </c>
      <c r="S45" s="63" t="n">
        <f aca="false">(1+AL45)/(1+Prix!$J111)-1</f>
        <v>0.01</v>
      </c>
      <c r="T45" s="64" t="n">
        <f aca="false">(1+AM45)/(1+Prix!$J111)-1</f>
        <v>0.01</v>
      </c>
      <c r="U45" s="65" t="n">
        <f aca="false">(1+AN45)/(1+Prix!$J111)-1</f>
        <v>0.0100000000000002</v>
      </c>
      <c r="V45" s="62" t="n">
        <f aca="false">(1+C45)*(1+Prix!G111)-1</f>
        <v>0.0276750000000001</v>
      </c>
      <c r="W45" s="66" t="n">
        <v>0.0276359800740684</v>
      </c>
      <c r="X45" s="66" t="n">
        <v>0.0276750000000001</v>
      </c>
      <c r="Y45" s="66" t="n">
        <v>0.0276750000000001</v>
      </c>
      <c r="Z45" s="66" t="n">
        <v>0.0276750000000001</v>
      </c>
      <c r="AA45" s="66" t="n">
        <v>0.0274999999999999</v>
      </c>
      <c r="AB45" s="66" t="n">
        <v>0.0276750000000001</v>
      </c>
      <c r="AC45" s="66" t="n">
        <v>0.0276749999999999</v>
      </c>
      <c r="AD45" s="66" t="n">
        <v>0.0276750000000001</v>
      </c>
      <c r="AE45" s="66" t="n">
        <v>0.0275000000000001</v>
      </c>
      <c r="AF45" s="66" t="n">
        <v>0.0276750000000001</v>
      </c>
      <c r="AG45" s="66" t="n">
        <v>0.0276750000000001</v>
      </c>
      <c r="AH45" s="66" t="n">
        <v>0.0276750000000001</v>
      </c>
      <c r="AI45" s="66" t="n">
        <v>0.0276749999999999</v>
      </c>
      <c r="AJ45" s="66" t="n">
        <v>0.0276750000000003</v>
      </c>
      <c r="AK45" s="66" t="n">
        <v>0.0276750000000001</v>
      </c>
      <c r="AL45" s="66" t="n">
        <v>0.0276750000000001</v>
      </c>
      <c r="AM45" s="66" t="n">
        <v>0.0276750000000001</v>
      </c>
      <c r="AN45" s="67" t="n">
        <v>0.0276750000000003</v>
      </c>
    </row>
    <row r="46" customFormat="false" ht="15" hidden="false" customHeight="false" outlineLevel="0" collapsed="false">
      <c r="B46" s="61" t="n">
        <f aca="false">B45+1</f>
        <v>2055</v>
      </c>
      <c r="C46" s="62" t="n">
        <v>0.01</v>
      </c>
      <c r="D46" s="63" t="n">
        <f aca="false">(1+W46)/(1+Prix!$J112)-1</f>
        <v>0.00996370090933629</v>
      </c>
      <c r="E46" s="63" t="n">
        <f aca="false">(1+X46)/(1+Prix!$J112)-1</f>
        <v>0.01</v>
      </c>
      <c r="F46" s="63" t="n">
        <f aca="false">(1+Y46)/(1+Prix!$J112)-1</f>
        <v>0.01</v>
      </c>
      <c r="G46" s="63" t="n">
        <f aca="false">(1+Z46)/(1+Prix!$J112)-1</f>
        <v>0.01</v>
      </c>
      <c r="H46" s="63" t="n">
        <f aca="false">(1+AA46)/(1+Prix!$J112)-1</f>
        <v>0.00982800982800991</v>
      </c>
      <c r="I46" s="63" t="n">
        <f aca="false">(1+AB46)/(1+Prix!$J112)-1</f>
        <v>0.01</v>
      </c>
      <c r="J46" s="63" t="n">
        <f aca="false">(1+AC46)/(1+Prix!$J112)-1</f>
        <v>0.01</v>
      </c>
      <c r="K46" s="63" t="n">
        <f aca="false">(1+AD46)/(1+Prix!$J112)-1</f>
        <v>0.00999999999999979</v>
      </c>
      <c r="L46" s="63" t="n">
        <f aca="false">(1+AE46)/(1+Prix!$J112)-1</f>
        <v>0.00982800982800991</v>
      </c>
      <c r="M46" s="63" t="n">
        <f aca="false">(1+AF46)/(1+Prix!$J112)-1</f>
        <v>0.01</v>
      </c>
      <c r="N46" s="63" t="n">
        <f aca="false">(1+AG46)/(1+Prix!$J112)-1</f>
        <v>0.00999999999999979</v>
      </c>
      <c r="O46" s="63" t="n">
        <f aca="false">(1+AH46)/(1+Prix!$J112)-1</f>
        <v>0.01</v>
      </c>
      <c r="P46" s="63" t="n">
        <f aca="false">(1+AI46)/(1+Prix!$J112)-1</f>
        <v>0.01</v>
      </c>
      <c r="Q46" s="63" t="n">
        <f aca="false">(1+AJ46)/(1+Prix!$J112)-1</f>
        <v>0.00999999999999979</v>
      </c>
      <c r="R46" s="63" t="n">
        <f aca="false">(1+AK46)/(1+Prix!$J112)-1</f>
        <v>0.01</v>
      </c>
      <c r="S46" s="63" t="n">
        <f aca="false">(1+AL46)/(1+Prix!$J112)-1</f>
        <v>0.01</v>
      </c>
      <c r="T46" s="64" t="n">
        <f aca="false">(1+AM46)/(1+Prix!$J112)-1</f>
        <v>0.01</v>
      </c>
      <c r="U46" s="65" t="n">
        <f aca="false">(1+AN46)/(1+Prix!$J112)-1</f>
        <v>0.00999999999999979</v>
      </c>
      <c r="V46" s="62" t="n">
        <f aca="false">(1+C46)*(1+Prix!G112)-1</f>
        <v>0.0276750000000001</v>
      </c>
      <c r="W46" s="66" t="n">
        <v>0.0276380656752497</v>
      </c>
      <c r="X46" s="66" t="n">
        <v>0.0276750000000001</v>
      </c>
      <c r="Y46" s="66" t="n">
        <v>0.0276750000000001</v>
      </c>
      <c r="Z46" s="66" t="n">
        <v>0.0276750000000001</v>
      </c>
      <c r="AA46" s="66" t="n">
        <v>0.0275000000000001</v>
      </c>
      <c r="AB46" s="66" t="n">
        <v>0.0276750000000001</v>
      </c>
      <c r="AC46" s="66" t="n">
        <v>0.0276750000000001</v>
      </c>
      <c r="AD46" s="66" t="n">
        <v>0.0276749999999999</v>
      </c>
      <c r="AE46" s="66" t="n">
        <v>0.0275000000000001</v>
      </c>
      <c r="AF46" s="66" t="n">
        <v>0.0276750000000001</v>
      </c>
      <c r="AG46" s="66" t="n">
        <v>0.0276749999999999</v>
      </c>
      <c r="AH46" s="66" t="n">
        <v>0.0276750000000001</v>
      </c>
      <c r="AI46" s="66" t="n">
        <v>0.0276750000000001</v>
      </c>
      <c r="AJ46" s="66" t="n">
        <v>0.0276749999999999</v>
      </c>
      <c r="AK46" s="66" t="n">
        <v>0.0276750000000001</v>
      </c>
      <c r="AL46" s="66" t="n">
        <v>0.0276750000000001</v>
      </c>
      <c r="AM46" s="66" t="n">
        <v>0.0276750000000001</v>
      </c>
      <c r="AN46" s="67" t="n">
        <v>0.0276749999999999</v>
      </c>
    </row>
    <row r="47" customFormat="false" ht="15" hidden="false" customHeight="false" outlineLevel="0" collapsed="false">
      <c r="B47" s="61" t="n">
        <f aca="false">B46+1</f>
        <v>2056</v>
      </c>
      <c r="C47" s="62" t="n">
        <v>0.01</v>
      </c>
      <c r="D47" s="63" t="n">
        <f aca="false">(1+W47)/(1+Prix!$J113)-1</f>
        <v>0.00996738866042124</v>
      </c>
      <c r="E47" s="63" t="n">
        <f aca="false">(1+X47)/(1+Prix!$J113)-1</f>
        <v>0.01</v>
      </c>
      <c r="F47" s="63" t="n">
        <f aca="false">(1+Y47)/(1+Prix!$J113)-1</f>
        <v>0.01</v>
      </c>
      <c r="G47" s="63" t="n">
        <f aca="false">(1+Z47)/(1+Prix!$J113)-1</f>
        <v>0.01</v>
      </c>
      <c r="H47" s="63" t="n">
        <f aca="false">(1+AA47)/(1+Prix!$J113)-1</f>
        <v>0.00982800982800991</v>
      </c>
      <c r="I47" s="63" t="n">
        <f aca="false">(1+AB47)/(1+Prix!$J113)-1</f>
        <v>0.01</v>
      </c>
      <c r="J47" s="63" t="n">
        <f aca="false">(1+AC47)/(1+Prix!$J113)-1</f>
        <v>0.01</v>
      </c>
      <c r="K47" s="63" t="n">
        <f aca="false">(1+AD47)/(1+Prix!$J113)-1</f>
        <v>0.00999999999999979</v>
      </c>
      <c r="L47" s="63" t="n">
        <f aca="false">(1+AE47)/(1+Prix!$J113)-1</f>
        <v>0.00982800982800969</v>
      </c>
      <c r="M47" s="63" t="n">
        <f aca="false">(1+AF47)/(1+Prix!$J113)-1</f>
        <v>0.01</v>
      </c>
      <c r="N47" s="63" t="n">
        <f aca="false">(1+AG47)/(1+Prix!$J113)-1</f>
        <v>0.01</v>
      </c>
      <c r="O47" s="63" t="n">
        <f aca="false">(1+AH47)/(1+Prix!$J113)-1</f>
        <v>0.01</v>
      </c>
      <c r="P47" s="63" t="n">
        <f aca="false">(1+AI47)/(1+Prix!$J113)-1</f>
        <v>0.01</v>
      </c>
      <c r="Q47" s="63" t="n">
        <f aca="false">(1+AJ47)/(1+Prix!$J113)-1</f>
        <v>0.0100000000000002</v>
      </c>
      <c r="R47" s="63" t="n">
        <f aca="false">(1+AK47)/(1+Prix!$J113)-1</f>
        <v>0.01</v>
      </c>
      <c r="S47" s="63" t="n">
        <f aca="false">(1+AL47)/(1+Prix!$J113)-1</f>
        <v>0.01</v>
      </c>
      <c r="T47" s="64" t="n">
        <f aca="false">(1+AM47)/(1+Prix!$J113)-1</f>
        <v>0.01</v>
      </c>
      <c r="U47" s="65" t="n">
        <f aca="false">(1+AN47)/(1+Prix!$J113)-1</f>
        <v>0.0100000000000002</v>
      </c>
      <c r="V47" s="62" t="n">
        <f aca="false">(1+C47)*(1+Prix!G113)-1</f>
        <v>0.0276750000000001</v>
      </c>
      <c r="W47" s="66" t="n">
        <v>0.0276418179619786</v>
      </c>
      <c r="X47" s="66" t="n">
        <v>0.0276750000000001</v>
      </c>
      <c r="Y47" s="66" t="n">
        <v>0.0276750000000001</v>
      </c>
      <c r="Z47" s="66" t="n">
        <v>0.0276750000000001</v>
      </c>
      <c r="AA47" s="66" t="n">
        <v>0.0275000000000001</v>
      </c>
      <c r="AB47" s="66" t="n">
        <v>0.0276750000000001</v>
      </c>
      <c r="AC47" s="66" t="n">
        <v>0.0276750000000001</v>
      </c>
      <c r="AD47" s="66" t="n">
        <v>0.0276749999999999</v>
      </c>
      <c r="AE47" s="66" t="n">
        <v>0.0274999999999999</v>
      </c>
      <c r="AF47" s="66" t="n">
        <v>0.0276750000000001</v>
      </c>
      <c r="AG47" s="66" t="n">
        <v>0.0276750000000001</v>
      </c>
      <c r="AH47" s="66" t="n">
        <v>0.0276750000000001</v>
      </c>
      <c r="AI47" s="66" t="n">
        <v>0.0276750000000001</v>
      </c>
      <c r="AJ47" s="66" t="n">
        <v>0.0276750000000003</v>
      </c>
      <c r="AK47" s="66" t="n">
        <v>0.0276750000000001</v>
      </c>
      <c r="AL47" s="66" t="n">
        <v>0.0276750000000001</v>
      </c>
      <c r="AM47" s="66" t="n">
        <v>0.0276750000000001</v>
      </c>
      <c r="AN47" s="67" t="n">
        <v>0.0276750000000003</v>
      </c>
    </row>
    <row r="48" customFormat="false" ht="15" hidden="false" customHeight="false" outlineLevel="0" collapsed="false">
      <c r="B48" s="61" t="n">
        <f aca="false">B47+1</f>
        <v>2057</v>
      </c>
      <c r="C48" s="62" t="n">
        <v>0.01</v>
      </c>
      <c r="D48" s="63" t="n">
        <f aca="false">(1+W48)/(1+Prix!$J114)-1</f>
        <v>0.00996863115685032</v>
      </c>
      <c r="E48" s="63" t="n">
        <f aca="false">(1+X48)/(1+Prix!$J114)-1</f>
        <v>0.01</v>
      </c>
      <c r="F48" s="63" t="n">
        <f aca="false">(1+Y48)/(1+Prix!$J114)-1</f>
        <v>0.01</v>
      </c>
      <c r="G48" s="63" t="n">
        <f aca="false">(1+Z48)/(1+Prix!$J114)-1</f>
        <v>0.01</v>
      </c>
      <c r="H48" s="63" t="n">
        <f aca="false">(1+AA48)/(1+Prix!$J114)-1</f>
        <v>0.00982800982800991</v>
      </c>
      <c r="I48" s="63" t="n">
        <f aca="false">(1+AB48)/(1+Prix!$J114)-1</f>
        <v>0.01</v>
      </c>
      <c r="J48" s="63" t="n">
        <f aca="false">(1+AC48)/(1+Prix!$J114)-1</f>
        <v>0.01</v>
      </c>
      <c r="K48" s="63" t="n">
        <f aca="false">(1+AD48)/(1+Prix!$J114)-1</f>
        <v>0.01</v>
      </c>
      <c r="L48" s="63" t="n">
        <f aca="false">(1+AE48)/(1+Prix!$J114)-1</f>
        <v>0.00982800982800991</v>
      </c>
      <c r="M48" s="63" t="n">
        <f aca="false">(1+AF48)/(1+Prix!$J114)-1</f>
        <v>0.01</v>
      </c>
      <c r="N48" s="63" t="n">
        <f aca="false">(1+AG48)/(1+Prix!$J114)-1</f>
        <v>0.00999999999999979</v>
      </c>
      <c r="O48" s="63" t="n">
        <f aca="false">(1+AH48)/(1+Prix!$J114)-1</f>
        <v>0.01</v>
      </c>
      <c r="P48" s="63" t="n">
        <f aca="false">(1+AI48)/(1+Prix!$J114)-1</f>
        <v>0.01</v>
      </c>
      <c r="Q48" s="63" t="n">
        <f aca="false">(1+AJ48)/(1+Prix!$J114)-1</f>
        <v>0.01</v>
      </c>
      <c r="R48" s="63" t="n">
        <f aca="false">(1+AK48)/(1+Prix!$J114)-1</f>
        <v>0.00999999999999979</v>
      </c>
      <c r="S48" s="63" t="n">
        <f aca="false">(1+AL48)/(1+Prix!$J114)-1</f>
        <v>0.00999999999999979</v>
      </c>
      <c r="T48" s="64" t="n">
        <f aca="false">(1+AM48)/(1+Prix!$J114)-1</f>
        <v>0.01</v>
      </c>
      <c r="U48" s="65" t="n">
        <f aca="false">(1+AN48)/(1+Prix!$J114)-1</f>
        <v>0.01</v>
      </c>
      <c r="V48" s="62" t="n">
        <f aca="false">(1+C48)*(1+Prix!G114)-1</f>
        <v>0.0276750000000001</v>
      </c>
      <c r="W48" s="66" t="n">
        <v>0.0276430822020952</v>
      </c>
      <c r="X48" s="66" t="n">
        <v>0.0276750000000001</v>
      </c>
      <c r="Y48" s="66" t="n">
        <v>0.0276750000000001</v>
      </c>
      <c r="Z48" s="66" t="n">
        <v>0.0276750000000001</v>
      </c>
      <c r="AA48" s="66" t="n">
        <v>0.0275000000000001</v>
      </c>
      <c r="AB48" s="66" t="n">
        <v>0.0276750000000001</v>
      </c>
      <c r="AC48" s="66" t="n">
        <v>0.0276750000000001</v>
      </c>
      <c r="AD48" s="66" t="n">
        <v>0.0276750000000001</v>
      </c>
      <c r="AE48" s="66" t="n">
        <v>0.0275000000000001</v>
      </c>
      <c r="AF48" s="66" t="n">
        <v>0.0276750000000001</v>
      </c>
      <c r="AG48" s="66" t="n">
        <v>0.0276749999999999</v>
      </c>
      <c r="AH48" s="66" t="n">
        <v>0.0276750000000001</v>
      </c>
      <c r="AI48" s="66" t="n">
        <v>0.0276750000000001</v>
      </c>
      <c r="AJ48" s="66" t="n">
        <v>0.0276750000000001</v>
      </c>
      <c r="AK48" s="66" t="n">
        <v>0.0276749999999999</v>
      </c>
      <c r="AL48" s="66" t="n">
        <v>0.0276749999999999</v>
      </c>
      <c r="AM48" s="66" t="n">
        <v>0.0276750000000001</v>
      </c>
      <c r="AN48" s="67" t="n">
        <v>0.0276750000000001</v>
      </c>
    </row>
    <row r="49" customFormat="false" ht="15" hidden="false" customHeight="false" outlineLevel="0" collapsed="false">
      <c r="B49" s="61" t="n">
        <f aca="false">B48+1</f>
        <v>2058</v>
      </c>
      <c r="C49" s="62" t="n">
        <v>0.01</v>
      </c>
      <c r="D49" s="63" t="n">
        <f aca="false">(1+W49)/(1+Prix!$J115)-1</f>
        <v>0.00996327644206363</v>
      </c>
      <c r="E49" s="63" t="n">
        <f aca="false">(1+X49)/(1+Prix!$J115)-1</f>
        <v>0.01</v>
      </c>
      <c r="F49" s="63" t="n">
        <f aca="false">(1+Y49)/(1+Prix!$J115)-1</f>
        <v>0.01</v>
      </c>
      <c r="G49" s="63" t="n">
        <f aca="false">(1+Z49)/(1+Prix!$J115)-1</f>
        <v>0.01</v>
      </c>
      <c r="H49" s="63" t="n">
        <f aca="false">(1+AA49)/(1+Prix!$J115)-1</f>
        <v>0.00982800982800991</v>
      </c>
      <c r="I49" s="63" t="n">
        <f aca="false">(1+AB49)/(1+Prix!$J115)-1</f>
        <v>0.01</v>
      </c>
      <c r="J49" s="63" t="n">
        <f aca="false">(1+AC49)/(1+Prix!$J115)-1</f>
        <v>0.01</v>
      </c>
      <c r="K49" s="63" t="n">
        <f aca="false">(1+AD49)/(1+Prix!$J115)-1</f>
        <v>0.01</v>
      </c>
      <c r="L49" s="63" t="n">
        <f aca="false">(1+AE49)/(1+Prix!$J115)-1</f>
        <v>0.00982800982800991</v>
      </c>
      <c r="M49" s="63" t="n">
        <f aca="false">(1+AF49)/(1+Prix!$J115)-1</f>
        <v>0.00999999999999979</v>
      </c>
      <c r="N49" s="63" t="n">
        <f aca="false">(1+AG49)/(1+Prix!$J115)-1</f>
        <v>0.0100000000000002</v>
      </c>
      <c r="O49" s="63" t="n">
        <f aca="false">(1+AH49)/(1+Prix!$J115)-1</f>
        <v>0.01</v>
      </c>
      <c r="P49" s="63" t="n">
        <f aca="false">(1+AI49)/(1+Prix!$J115)-1</f>
        <v>0.0100000000000002</v>
      </c>
      <c r="Q49" s="63" t="n">
        <f aca="false">(1+AJ49)/(1+Prix!$J115)-1</f>
        <v>0.01</v>
      </c>
      <c r="R49" s="63" t="n">
        <f aca="false">(1+AK49)/(1+Prix!$J115)-1</f>
        <v>0.00999999999999979</v>
      </c>
      <c r="S49" s="63" t="n">
        <f aca="false">(1+AL49)/(1+Prix!$J115)-1</f>
        <v>0.01</v>
      </c>
      <c r="T49" s="64" t="n">
        <f aca="false">(1+AM49)/(1+Prix!$J115)-1</f>
        <v>0.01</v>
      </c>
      <c r="U49" s="65" t="n">
        <f aca="false">(1+AN49)/(1+Prix!$J115)-1</f>
        <v>0.01</v>
      </c>
      <c r="V49" s="62" t="n">
        <f aca="false">(1+C49)*(1+Prix!G115)-1</f>
        <v>0.0276750000000001</v>
      </c>
      <c r="W49" s="66" t="n">
        <v>0.0276376337797999</v>
      </c>
      <c r="X49" s="66" t="n">
        <v>0.0276750000000001</v>
      </c>
      <c r="Y49" s="66" t="n">
        <v>0.0276750000000001</v>
      </c>
      <c r="Z49" s="66" t="n">
        <v>0.0276750000000001</v>
      </c>
      <c r="AA49" s="66" t="n">
        <v>0.0275000000000001</v>
      </c>
      <c r="AB49" s="66" t="n">
        <v>0.0276750000000001</v>
      </c>
      <c r="AC49" s="66" t="n">
        <v>0.0276750000000001</v>
      </c>
      <c r="AD49" s="66" t="n">
        <v>0.0276750000000001</v>
      </c>
      <c r="AE49" s="66" t="n">
        <v>0.0275000000000001</v>
      </c>
      <c r="AF49" s="66" t="n">
        <v>0.0276749999999999</v>
      </c>
      <c r="AG49" s="66" t="n">
        <v>0.0276750000000003</v>
      </c>
      <c r="AH49" s="66" t="n">
        <v>0.0276750000000001</v>
      </c>
      <c r="AI49" s="66" t="n">
        <v>0.0276750000000003</v>
      </c>
      <c r="AJ49" s="66" t="n">
        <v>0.0276750000000001</v>
      </c>
      <c r="AK49" s="66" t="n">
        <v>0.0276749999999999</v>
      </c>
      <c r="AL49" s="66" t="n">
        <v>0.0276750000000001</v>
      </c>
      <c r="AM49" s="66" t="n">
        <v>0.0276750000000001</v>
      </c>
      <c r="AN49" s="67" t="n">
        <v>0.0276750000000001</v>
      </c>
    </row>
    <row r="50" customFormat="false" ht="15" hidden="false" customHeight="false" outlineLevel="0" collapsed="false">
      <c r="B50" s="61" t="n">
        <f aca="false">B49+1</f>
        <v>2059</v>
      </c>
      <c r="C50" s="62" t="n">
        <v>0.01</v>
      </c>
      <c r="D50" s="63" t="n">
        <f aca="false">(1+W50)/(1+Prix!$J116)-1</f>
        <v>0.00996338164223798</v>
      </c>
      <c r="E50" s="63" t="n">
        <f aca="false">(1+X50)/(1+Prix!$J116)-1</f>
        <v>0.01</v>
      </c>
      <c r="F50" s="63" t="n">
        <f aca="false">(1+Y50)/(1+Prix!$J116)-1</f>
        <v>0.01</v>
      </c>
      <c r="G50" s="63" t="n">
        <f aca="false">(1+Z50)/(1+Prix!$J116)-1</f>
        <v>0.01</v>
      </c>
      <c r="H50" s="63" t="n">
        <f aca="false">(1+AA50)/(1+Prix!$J116)-1</f>
        <v>0.00982800982800991</v>
      </c>
      <c r="I50" s="63" t="n">
        <f aca="false">(1+AB50)/(1+Prix!$J116)-1</f>
        <v>0.01</v>
      </c>
      <c r="J50" s="63" t="n">
        <f aca="false">(1+AC50)/(1+Prix!$J116)-1</f>
        <v>0.01</v>
      </c>
      <c r="K50" s="63" t="n">
        <f aca="false">(1+AD50)/(1+Prix!$J116)-1</f>
        <v>0.00999999999999979</v>
      </c>
      <c r="L50" s="63" t="n">
        <f aca="false">(1+AE50)/(1+Prix!$J116)-1</f>
        <v>0.00982800982800991</v>
      </c>
      <c r="M50" s="63" t="n">
        <f aca="false">(1+AF50)/(1+Prix!$J116)-1</f>
        <v>0.01</v>
      </c>
      <c r="N50" s="63" t="n">
        <f aca="false">(1+AG50)/(1+Prix!$J116)-1</f>
        <v>0.01</v>
      </c>
      <c r="O50" s="63" t="n">
        <f aca="false">(1+AH50)/(1+Prix!$J116)-1</f>
        <v>0.01</v>
      </c>
      <c r="P50" s="63" t="n">
        <f aca="false">(1+AI50)/(1+Prix!$J116)-1</f>
        <v>0.01</v>
      </c>
      <c r="Q50" s="63" t="n">
        <f aca="false">(1+AJ50)/(1+Prix!$J116)-1</f>
        <v>0.00999999999999979</v>
      </c>
      <c r="R50" s="63" t="n">
        <f aca="false">(1+AK50)/(1+Prix!$J116)-1</f>
        <v>0.01</v>
      </c>
      <c r="S50" s="63" t="n">
        <f aca="false">(1+AL50)/(1+Prix!$J116)-1</f>
        <v>0.01</v>
      </c>
      <c r="T50" s="64" t="n">
        <f aca="false">(1+AM50)/(1+Prix!$J116)-1</f>
        <v>0.00999999999999979</v>
      </c>
      <c r="U50" s="65" t="n">
        <f aca="false">(1+AN50)/(1+Prix!$J116)-1</f>
        <v>0.01</v>
      </c>
      <c r="V50" s="62" t="n">
        <f aca="false">(1+C50)*(1+Prix!G116)-1</f>
        <v>0.0276750000000001</v>
      </c>
      <c r="W50" s="66" t="n">
        <v>0.0276377408209771</v>
      </c>
      <c r="X50" s="66" t="n">
        <v>0.0276750000000001</v>
      </c>
      <c r="Y50" s="66" t="n">
        <v>0.0276750000000001</v>
      </c>
      <c r="Z50" s="66" t="n">
        <v>0.0276750000000001</v>
      </c>
      <c r="AA50" s="66" t="n">
        <v>0.0275000000000001</v>
      </c>
      <c r="AB50" s="66" t="n">
        <v>0.0276750000000001</v>
      </c>
      <c r="AC50" s="66" t="n">
        <v>0.0276750000000001</v>
      </c>
      <c r="AD50" s="66" t="n">
        <v>0.0276749999999999</v>
      </c>
      <c r="AE50" s="66" t="n">
        <v>0.0275000000000001</v>
      </c>
      <c r="AF50" s="66" t="n">
        <v>0.0276750000000001</v>
      </c>
      <c r="AG50" s="66" t="n">
        <v>0.0276750000000001</v>
      </c>
      <c r="AH50" s="66" t="n">
        <v>0.0276750000000001</v>
      </c>
      <c r="AI50" s="66" t="n">
        <v>0.0276750000000001</v>
      </c>
      <c r="AJ50" s="66" t="n">
        <v>0.0276749999999999</v>
      </c>
      <c r="AK50" s="66" t="n">
        <v>0.0276750000000001</v>
      </c>
      <c r="AL50" s="66" t="n">
        <v>0.0276750000000001</v>
      </c>
      <c r="AM50" s="66" t="n">
        <v>0.0276749999999999</v>
      </c>
      <c r="AN50" s="67" t="n">
        <v>0.0276750000000001</v>
      </c>
    </row>
    <row r="51" customFormat="false" ht="15" hidden="false" customHeight="false" outlineLevel="0" collapsed="false">
      <c r="B51" s="61" t="n">
        <f aca="false">B50+1</f>
        <v>2060</v>
      </c>
      <c r="C51" s="62" t="n">
        <v>0.01</v>
      </c>
      <c r="D51" s="63" t="n">
        <f aca="false">(1+W51)/(1+Prix!$J117)-1</f>
        <v>0.00996701317483417</v>
      </c>
      <c r="E51" s="63" t="n">
        <f aca="false">(1+X51)/(1+Prix!$J117)-1</f>
        <v>0.01</v>
      </c>
      <c r="F51" s="63" t="n">
        <f aca="false">(1+Y51)/(1+Prix!$J117)-1</f>
        <v>0.01</v>
      </c>
      <c r="G51" s="63" t="n">
        <f aca="false">(1+Z51)/(1+Prix!$J117)-1</f>
        <v>0.01</v>
      </c>
      <c r="H51" s="63" t="n">
        <f aca="false">(1+AA51)/(1+Prix!$J117)-1</f>
        <v>0.00982800982800991</v>
      </c>
      <c r="I51" s="63" t="n">
        <f aca="false">(1+AB51)/(1+Prix!$J117)-1</f>
        <v>0.01</v>
      </c>
      <c r="J51" s="63" t="n">
        <f aca="false">(1+AC51)/(1+Prix!$J117)-1</f>
        <v>0.01</v>
      </c>
      <c r="K51" s="63" t="n">
        <f aca="false">(1+AD51)/(1+Prix!$J117)-1</f>
        <v>0.0100000000000002</v>
      </c>
      <c r="L51" s="63" t="n">
        <f aca="false">(1+AE51)/(1+Prix!$J117)-1</f>
        <v>0.00982800982800969</v>
      </c>
      <c r="M51" s="63" t="n">
        <f aca="false">(1+AF51)/(1+Prix!$J117)-1</f>
        <v>0.01</v>
      </c>
      <c r="N51" s="63" t="n">
        <f aca="false">(1+AG51)/(1+Prix!$J117)-1</f>
        <v>0.01</v>
      </c>
      <c r="O51" s="63" t="n">
        <f aca="false">(1+AH51)/(1+Prix!$J117)-1</f>
        <v>0.01</v>
      </c>
      <c r="P51" s="63" t="n">
        <f aca="false">(1+AI51)/(1+Prix!$J117)-1</f>
        <v>0.00999999999999979</v>
      </c>
      <c r="Q51" s="63" t="n">
        <f aca="false">(1+AJ51)/(1+Prix!$J117)-1</f>
        <v>0.01</v>
      </c>
      <c r="R51" s="63" t="n">
        <f aca="false">(1+AK51)/(1+Prix!$J117)-1</f>
        <v>0.01</v>
      </c>
      <c r="S51" s="63" t="n">
        <f aca="false">(1+AL51)/(1+Prix!$J117)-1</f>
        <v>0.00999999999999979</v>
      </c>
      <c r="T51" s="64" t="n">
        <f aca="false">(1+AM51)/(1+Prix!$J117)-1</f>
        <v>0.0100000000000002</v>
      </c>
      <c r="U51" s="65" t="n">
        <f aca="false">(1+AN51)/(1+Prix!$J117)-1</f>
        <v>0.01</v>
      </c>
      <c r="V51" s="62" t="n">
        <f aca="false">(1+C51)*(1+Prix!G117)-1</f>
        <v>0.0276750000000001</v>
      </c>
      <c r="W51" s="66" t="n">
        <v>0.0276414359053938</v>
      </c>
      <c r="X51" s="66" t="n">
        <v>0.0276750000000001</v>
      </c>
      <c r="Y51" s="66" t="n">
        <v>0.0276750000000001</v>
      </c>
      <c r="Z51" s="66" t="n">
        <v>0.0276750000000001</v>
      </c>
      <c r="AA51" s="66" t="n">
        <v>0.0275000000000001</v>
      </c>
      <c r="AB51" s="66" t="n">
        <v>0.0276750000000001</v>
      </c>
      <c r="AC51" s="66" t="n">
        <v>0.0276750000000001</v>
      </c>
      <c r="AD51" s="66" t="n">
        <v>0.0276750000000003</v>
      </c>
      <c r="AE51" s="66" t="n">
        <v>0.0274999999999999</v>
      </c>
      <c r="AF51" s="66" t="n">
        <v>0.0276750000000001</v>
      </c>
      <c r="AG51" s="66" t="n">
        <v>0.0276750000000001</v>
      </c>
      <c r="AH51" s="66" t="n">
        <v>0.0276750000000001</v>
      </c>
      <c r="AI51" s="66" t="n">
        <v>0.0276749999999999</v>
      </c>
      <c r="AJ51" s="66" t="n">
        <v>0.0276750000000001</v>
      </c>
      <c r="AK51" s="66" t="n">
        <v>0.0276750000000001</v>
      </c>
      <c r="AL51" s="66" t="n">
        <v>0.0276749999999999</v>
      </c>
      <c r="AM51" s="66" t="n">
        <v>0.0276750000000003</v>
      </c>
      <c r="AN51" s="67" t="n">
        <v>0.0276750000000001</v>
      </c>
    </row>
    <row r="52" customFormat="false" ht="15" hidden="false" customHeight="false" outlineLevel="0" collapsed="false">
      <c r="B52" s="61" t="n">
        <f aca="false">B51+1</f>
        <v>2061</v>
      </c>
      <c r="C52" s="62" t="n">
        <v>0.01</v>
      </c>
      <c r="D52" s="63" t="n">
        <f aca="false">(1+W52)/(1+Prix!$J118)-1</f>
        <v>0.00995317303351162</v>
      </c>
      <c r="E52" s="63" t="n">
        <f aca="false">(1+X52)/(1+Prix!$J118)-1</f>
        <v>0.01</v>
      </c>
      <c r="F52" s="63" t="n">
        <f aca="false">(1+Y52)/(1+Prix!$J118)-1</f>
        <v>0.01</v>
      </c>
      <c r="G52" s="63" t="n">
        <f aca="false">(1+Z52)/(1+Prix!$J118)-1</f>
        <v>0.01</v>
      </c>
      <c r="H52" s="63" t="n">
        <f aca="false">(1+AA52)/(1+Prix!$J118)-1</f>
        <v>0.00982800982800991</v>
      </c>
      <c r="I52" s="63" t="n">
        <f aca="false">(1+AB52)/(1+Prix!$J118)-1</f>
        <v>0.01</v>
      </c>
      <c r="J52" s="63" t="n">
        <f aca="false">(1+AC52)/(1+Prix!$J118)-1</f>
        <v>0.01</v>
      </c>
      <c r="K52" s="63" t="n">
        <f aca="false">(1+AD52)/(1+Prix!$J118)-1</f>
        <v>0.00999999999999979</v>
      </c>
      <c r="L52" s="63" t="n">
        <f aca="false">(1+AE52)/(1+Prix!$J118)-1</f>
        <v>0.00982800982800991</v>
      </c>
      <c r="M52" s="63" t="n">
        <f aca="false">(1+AF52)/(1+Prix!$J118)-1</f>
        <v>0.01</v>
      </c>
      <c r="N52" s="63" t="n">
        <f aca="false">(1+AG52)/(1+Prix!$J118)-1</f>
        <v>0.01</v>
      </c>
      <c r="O52" s="63" t="n">
        <f aca="false">(1+AH52)/(1+Prix!$J118)-1</f>
        <v>0.01</v>
      </c>
      <c r="P52" s="63" t="n">
        <f aca="false">(1+AI52)/(1+Prix!$J118)-1</f>
        <v>0.01</v>
      </c>
      <c r="Q52" s="63" t="n">
        <f aca="false">(1+AJ52)/(1+Prix!$J118)-1</f>
        <v>0.01</v>
      </c>
      <c r="R52" s="63" t="n">
        <f aca="false">(1+AK52)/(1+Prix!$J118)-1</f>
        <v>0.01</v>
      </c>
      <c r="S52" s="63" t="n">
        <f aca="false">(1+AL52)/(1+Prix!$J118)-1</f>
        <v>0.0100000000000002</v>
      </c>
      <c r="T52" s="64" t="n">
        <f aca="false">(1+AM52)/(1+Prix!$J118)-1</f>
        <v>0.01</v>
      </c>
      <c r="U52" s="65" t="n">
        <f aca="false">(1+AN52)/(1+Prix!$J118)-1</f>
        <v>0.01</v>
      </c>
      <c r="V52" s="62" t="n">
        <f aca="false">(1+C52)*(1+Prix!G118)-1</f>
        <v>0.0276750000000001</v>
      </c>
      <c r="W52" s="66" t="n">
        <v>0.0276273535615981</v>
      </c>
      <c r="X52" s="66" t="n">
        <v>0.0276750000000001</v>
      </c>
      <c r="Y52" s="66" t="n">
        <v>0.0276750000000001</v>
      </c>
      <c r="Z52" s="66" t="n">
        <v>0.0276750000000001</v>
      </c>
      <c r="AA52" s="66" t="n">
        <v>0.0275000000000001</v>
      </c>
      <c r="AB52" s="66" t="n">
        <v>0.0276750000000001</v>
      </c>
      <c r="AC52" s="66" t="n">
        <v>0.0276750000000001</v>
      </c>
      <c r="AD52" s="66" t="n">
        <v>0.0276749999999999</v>
      </c>
      <c r="AE52" s="66" t="n">
        <v>0.0275000000000001</v>
      </c>
      <c r="AF52" s="66" t="n">
        <v>0.0276750000000001</v>
      </c>
      <c r="AG52" s="66" t="n">
        <v>0.0276750000000001</v>
      </c>
      <c r="AH52" s="66" t="n">
        <v>0.0276750000000001</v>
      </c>
      <c r="AI52" s="66" t="n">
        <v>0.0276750000000001</v>
      </c>
      <c r="AJ52" s="66" t="n">
        <v>0.0276750000000001</v>
      </c>
      <c r="AK52" s="66" t="n">
        <v>0.0276750000000001</v>
      </c>
      <c r="AL52" s="66" t="n">
        <v>0.0276750000000003</v>
      </c>
      <c r="AM52" s="66" t="n">
        <v>0.0276750000000001</v>
      </c>
      <c r="AN52" s="67" t="n">
        <v>0.0276750000000001</v>
      </c>
    </row>
    <row r="53" customFormat="false" ht="15" hidden="false" customHeight="false" outlineLevel="0" collapsed="false">
      <c r="B53" s="61" t="n">
        <f aca="false">B52+1</f>
        <v>2062</v>
      </c>
      <c r="C53" s="62" t="n">
        <v>0.01</v>
      </c>
      <c r="D53" s="63" t="n">
        <f aca="false">(1+W53)/(1+Prix!$J119)-1</f>
        <v>0.00997459809987067</v>
      </c>
      <c r="E53" s="63" t="n">
        <f aca="false">(1+X53)/(1+Prix!$J119)-1</f>
        <v>0.01</v>
      </c>
      <c r="F53" s="63" t="n">
        <f aca="false">(1+Y53)/(1+Prix!$J119)-1</f>
        <v>0.01</v>
      </c>
      <c r="G53" s="63" t="n">
        <f aca="false">(1+Z53)/(1+Prix!$J119)-1</f>
        <v>0.01</v>
      </c>
      <c r="H53" s="63" t="n">
        <f aca="false">(1+AA53)/(1+Prix!$J119)-1</f>
        <v>0.00982800982800991</v>
      </c>
      <c r="I53" s="63" t="n">
        <f aca="false">(1+AB53)/(1+Prix!$J119)-1</f>
        <v>0.01</v>
      </c>
      <c r="J53" s="63" t="n">
        <f aca="false">(1+AC53)/(1+Prix!$J119)-1</f>
        <v>0.0100000000000002</v>
      </c>
      <c r="K53" s="63" t="n">
        <f aca="false">(1+AD53)/(1+Prix!$J119)-1</f>
        <v>0.01</v>
      </c>
      <c r="L53" s="63" t="n">
        <f aca="false">(1+AE53)/(1+Prix!$J119)-1</f>
        <v>0.00982800982800991</v>
      </c>
      <c r="M53" s="63" t="n">
        <f aca="false">(1+AF53)/(1+Prix!$J119)-1</f>
        <v>0.01</v>
      </c>
      <c r="N53" s="63" t="n">
        <f aca="false">(1+AG53)/(1+Prix!$J119)-1</f>
        <v>0.0100000000000002</v>
      </c>
      <c r="O53" s="63" t="n">
        <f aca="false">(1+AH53)/(1+Prix!$J119)-1</f>
        <v>0.01</v>
      </c>
      <c r="P53" s="63" t="n">
        <f aca="false">(1+AI53)/(1+Prix!$J119)-1</f>
        <v>0.01</v>
      </c>
      <c r="Q53" s="63" t="n">
        <f aca="false">(1+AJ53)/(1+Prix!$J119)-1</f>
        <v>0.01</v>
      </c>
      <c r="R53" s="63" t="n">
        <f aca="false">(1+AK53)/(1+Prix!$J119)-1</f>
        <v>0.01</v>
      </c>
      <c r="S53" s="63" t="n">
        <f aca="false">(1+AL53)/(1+Prix!$J119)-1</f>
        <v>0.01</v>
      </c>
      <c r="T53" s="64" t="n">
        <f aca="false">(1+AM53)/(1+Prix!$J119)-1</f>
        <v>0.0100000000000002</v>
      </c>
      <c r="U53" s="65" t="n">
        <f aca="false">(1+AN53)/(1+Prix!$J119)-1</f>
        <v>0.01</v>
      </c>
      <c r="V53" s="62" t="n">
        <f aca="false">(1+C53)*(1+Prix!G119)-1</f>
        <v>0.0276750000000001</v>
      </c>
      <c r="W53" s="66" t="n">
        <v>0.0276491535666186</v>
      </c>
      <c r="X53" s="66" t="n">
        <v>0.0276750000000001</v>
      </c>
      <c r="Y53" s="66" t="n">
        <v>0.0276750000000001</v>
      </c>
      <c r="Z53" s="66" t="n">
        <v>0.0276750000000001</v>
      </c>
      <c r="AA53" s="66" t="n">
        <v>0.0275000000000001</v>
      </c>
      <c r="AB53" s="66" t="n">
        <v>0.0276750000000001</v>
      </c>
      <c r="AC53" s="66" t="n">
        <v>0.0276750000000003</v>
      </c>
      <c r="AD53" s="66" t="n">
        <v>0.0276750000000001</v>
      </c>
      <c r="AE53" s="66" t="n">
        <v>0.0275000000000001</v>
      </c>
      <c r="AF53" s="66" t="n">
        <v>0.0276750000000001</v>
      </c>
      <c r="AG53" s="66" t="n">
        <v>0.0276750000000003</v>
      </c>
      <c r="AH53" s="66" t="n">
        <v>0.0276750000000001</v>
      </c>
      <c r="AI53" s="66" t="n">
        <v>0.0276750000000001</v>
      </c>
      <c r="AJ53" s="66" t="n">
        <v>0.0276750000000001</v>
      </c>
      <c r="AK53" s="66" t="n">
        <v>0.0276750000000001</v>
      </c>
      <c r="AL53" s="66" t="n">
        <v>0.0276750000000001</v>
      </c>
      <c r="AM53" s="66" t="n">
        <v>0.0276750000000003</v>
      </c>
      <c r="AN53" s="67" t="n">
        <v>0.0276750000000001</v>
      </c>
    </row>
    <row r="54" customFormat="false" ht="15" hidden="false" customHeight="false" outlineLevel="0" collapsed="false">
      <c r="B54" s="61" t="n">
        <f aca="false">B53+1</f>
        <v>2063</v>
      </c>
      <c r="C54" s="62" t="n">
        <v>0.01</v>
      </c>
      <c r="D54" s="63" t="n">
        <f aca="false">(1+W54)/(1+Prix!$J120)-1</f>
        <v>0.00997996387377476</v>
      </c>
      <c r="E54" s="63" t="n">
        <f aca="false">(1+X54)/(1+Prix!$J120)-1</f>
        <v>0.01</v>
      </c>
      <c r="F54" s="63" t="n">
        <f aca="false">(1+Y54)/(1+Prix!$J120)-1</f>
        <v>0.01</v>
      </c>
      <c r="G54" s="63" t="n">
        <f aca="false">(1+Z54)/(1+Prix!$J120)-1</f>
        <v>0.01</v>
      </c>
      <c r="H54" s="63" t="n">
        <f aca="false">(1+AA54)/(1+Prix!$J120)-1</f>
        <v>0.00982800982800991</v>
      </c>
      <c r="I54" s="63" t="n">
        <f aca="false">(1+AB54)/(1+Prix!$J120)-1</f>
        <v>0.01</v>
      </c>
      <c r="J54" s="63" t="n">
        <f aca="false">(1+AC54)/(1+Prix!$J120)-1</f>
        <v>0.01</v>
      </c>
      <c r="K54" s="63" t="n">
        <f aca="false">(1+AD54)/(1+Prix!$J120)-1</f>
        <v>0.01</v>
      </c>
      <c r="L54" s="63" t="n">
        <f aca="false">(1+AE54)/(1+Prix!$J120)-1</f>
        <v>0.00982800982800991</v>
      </c>
      <c r="M54" s="63" t="n">
        <f aca="false">(1+AF54)/(1+Prix!$J120)-1</f>
        <v>0.00999999999999979</v>
      </c>
      <c r="N54" s="63" t="n">
        <f aca="false">(1+AG54)/(1+Prix!$J120)-1</f>
        <v>0.00999999999999979</v>
      </c>
      <c r="O54" s="63" t="n">
        <f aca="false">(1+AH54)/(1+Prix!$J120)-1</f>
        <v>0.01</v>
      </c>
      <c r="P54" s="63" t="n">
        <f aca="false">(1+AI54)/(1+Prix!$J120)-1</f>
        <v>0.00999999999999979</v>
      </c>
      <c r="Q54" s="63" t="n">
        <f aca="false">(1+AJ54)/(1+Prix!$J120)-1</f>
        <v>0.01</v>
      </c>
      <c r="R54" s="63" t="n">
        <f aca="false">(1+AK54)/(1+Prix!$J120)-1</f>
        <v>0.00999999999999979</v>
      </c>
      <c r="S54" s="63" t="n">
        <f aca="false">(1+AL54)/(1+Prix!$J120)-1</f>
        <v>0.00999999999999979</v>
      </c>
      <c r="T54" s="64" t="n">
        <f aca="false">(1+AM54)/(1+Prix!$J120)-1</f>
        <v>0.00999999999999979</v>
      </c>
      <c r="U54" s="65" t="n">
        <f aca="false">(1+AN54)/(1+Prix!$J120)-1</f>
        <v>0.0100000000000002</v>
      </c>
      <c r="V54" s="62" t="n">
        <f aca="false">(1+C54)*(1+Prix!G120)-1</f>
        <v>0.0276750000000001</v>
      </c>
      <c r="W54" s="66" t="n">
        <v>0.0276546132415658</v>
      </c>
      <c r="X54" s="66" t="n">
        <v>0.0276750000000001</v>
      </c>
      <c r="Y54" s="66" t="n">
        <v>0.0276750000000001</v>
      </c>
      <c r="Z54" s="66" t="n">
        <v>0.0276750000000001</v>
      </c>
      <c r="AA54" s="66" t="n">
        <v>0.0275000000000001</v>
      </c>
      <c r="AB54" s="66" t="n">
        <v>0.0276750000000001</v>
      </c>
      <c r="AC54" s="66" t="n">
        <v>0.0276750000000001</v>
      </c>
      <c r="AD54" s="66" t="n">
        <v>0.0276750000000001</v>
      </c>
      <c r="AE54" s="66" t="n">
        <v>0.0275000000000001</v>
      </c>
      <c r="AF54" s="66" t="n">
        <v>0.0276749999999999</v>
      </c>
      <c r="AG54" s="66" t="n">
        <v>0.0276749999999999</v>
      </c>
      <c r="AH54" s="66" t="n">
        <v>0.0276750000000001</v>
      </c>
      <c r="AI54" s="66" t="n">
        <v>0.0276749999999999</v>
      </c>
      <c r="AJ54" s="66" t="n">
        <v>0.0276750000000001</v>
      </c>
      <c r="AK54" s="66" t="n">
        <v>0.0276749999999999</v>
      </c>
      <c r="AL54" s="66" t="n">
        <v>0.0276749999999999</v>
      </c>
      <c r="AM54" s="66" t="n">
        <v>0.0276749999999999</v>
      </c>
      <c r="AN54" s="67" t="n">
        <v>0.0276750000000003</v>
      </c>
    </row>
    <row r="55" customFormat="false" ht="15" hidden="false" customHeight="false" outlineLevel="0" collapsed="false">
      <c r="B55" s="61" t="n">
        <f aca="false">B54+1</f>
        <v>2064</v>
      </c>
      <c r="C55" s="62" t="n">
        <v>0.01</v>
      </c>
      <c r="D55" s="63" t="n">
        <f aca="false">(1+W55)/(1+Prix!$J121)-1</f>
        <v>0.00998205856723722</v>
      </c>
      <c r="E55" s="63" t="n">
        <f aca="false">(1+X55)/(1+Prix!$J121)-1</f>
        <v>0.01</v>
      </c>
      <c r="F55" s="63" t="n">
        <f aca="false">(1+Y55)/(1+Prix!$J121)-1</f>
        <v>0.01</v>
      </c>
      <c r="G55" s="63" t="n">
        <f aca="false">(1+Z55)/(1+Prix!$J121)-1</f>
        <v>0.01</v>
      </c>
      <c r="H55" s="63" t="n">
        <f aca="false">(1+AA55)/(1+Prix!$J121)-1</f>
        <v>0.00982800982800991</v>
      </c>
      <c r="I55" s="63" t="n">
        <f aca="false">(1+AB55)/(1+Prix!$J121)-1</f>
        <v>0.01</v>
      </c>
      <c r="J55" s="63" t="n">
        <f aca="false">(1+AC55)/(1+Prix!$J121)-1</f>
        <v>0.00999999999999979</v>
      </c>
      <c r="K55" s="63" t="n">
        <f aca="false">(1+AD55)/(1+Prix!$J121)-1</f>
        <v>0.01</v>
      </c>
      <c r="L55" s="63" t="n">
        <f aca="false">(1+AE55)/(1+Prix!$J121)-1</f>
        <v>0.00982800982800969</v>
      </c>
      <c r="M55" s="63" t="n">
        <f aca="false">(1+AF55)/(1+Prix!$J121)-1</f>
        <v>0.00999999999999979</v>
      </c>
      <c r="N55" s="63" t="n">
        <f aca="false">(1+AG55)/(1+Prix!$J121)-1</f>
        <v>0.0100000000000002</v>
      </c>
      <c r="O55" s="63" t="n">
        <f aca="false">(1+AH55)/(1+Prix!$J121)-1</f>
        <v>0.01</v>
      </c>
      <c r="P55" s="63" t="n">
        <f aca="false">(1+AI55)/(1+Prix!$J121)-1</f>
        <v>0.0100000000000002</v>
      </c>
      <c r="Q55" s="63" t="n">
        <f aca="false">(1+AJ55)/(1+Prix!$J121)-1</f>
        <v>0.01</v>
      </c>
      <c r="R55" s="63" t="n">
        <f aca="false">(1+AK55)/(1+Prix!$J121)-1</f>
        <v>0.01</v>
      </c>
      <c r="S55" s="63" t="n">
        <f aca="false">(1+AL55)/(1+Prix!$J121)-1</f>
        <v>0.01</v>
      </c>
      <c r="T55" s="64" t="n">
        <f aca="false">(1+AM55)/(1+Prix!$J121)-1</f>
        <v>0.01</v>
      </c>
      <c r="U55" s="65" t="n">
        <f aca="false">(1+AN55)/(1+Prix!$J121)-1</f>
        <v>0.01</v>
      </c>
      <c r="V55" s="62" t="n">
        <f aca="false">(1+C55)*(1+Prix!G121)-1</f>
        <v>0.0276750000000001</v>
      </c>
      <c r="W55" s="66" t="n">
        <v>0.027656744592164</v>
      </c>
      <c r="X55" s="66" t="n">
        <v>0.0276750000000001</v>
      </c>
      <c r="Y55" s="66" t="n">
        <v>0.0276750000000001</v>
      </c>
      <c r="Z55" s="66" t="n">
        <v>0.0276750000000001</v>
      </c>
      <c r="AA55" s="66" t="n">
        <v>0.0275000000000001</v>
      </c>
      <c r="AB55" s="66" t="n">
        <v>0.0276750000000001</v>
      </c>
      <c r="AC55" s="66" t="n">
        <v>0.0276749999999999</v>
      </c>
      <c r="AD55" s="66" t="n">
        <v>0.0276750000000001</v>
      </c>
      <c r="AE55" s="66" t="n">
        <v>0.0274999999999999</v>
      </c>
      <c r="AF55" s="66" t="n">
        <v>0.0276749999999999</v>
      </c>
      <c r="AG55" s="66" t="n">
        <v>0.0276750000000003</v>
      </c>
      <c r="AH55" s="66" t="n">
        <v>0.0276750000000001</v>
      </c>
      <c r="AI55" s="66" t="n">
        <v>0.0276750000000003</v>
      </c>
      <c r="AJ55" s="66" t="n">
        <v>0.0276750000000001</v>
      </c>
      <c r="AK55" s="66" t="n">
        <v>0.0276750000000001</v>
      </c>
      <c r="AL55" s="66" t="n">
        <v>0.0276750000000001</v>
      </c>
      <c r="AM55" s="66" t="n">
        <v>0.0276750000000001</v>
      </c>
      <c r="AN55" s="67" t="n">
        <v>0.0276750000000001</v>
      </c>
    </row>
    <row r="56" customFormat="false" ht="15" hidden="false" customHeight="false" outlineLevel="0" collapsed="false">
      <c r="B56" s="61" t="n">
        <f aca="false">B55+1</f>
        <v>2065</v>
      </c>
      <c r="C56" s="62" t="n">
        <v>0.01</v>
      </c>
      <c r="D56" s="63" t="n">
        <f aca="false">(1+W56)/(1+Prix!$J122)-1</f>
        <v>0.00999712614484505</v>
      </c>
      <c r="E56" s="63" t="n">
        <f aca="false">(1+X56)/(1+Prix!$J122)-1</f>
        <v>0.01</v>
      </c>
      <c r="F56" s="63" t="n">
        <f aca="false">(1+Y56)/(1+Prix!$J122)-1</f>
        <v>0.01</v>
      </c>
      <c r="G56" s="63" t="n">
        <f aca="false">(1+Z56)/(1+Prix!$J122)-1</f>
        <v>0.01</v>
      </c>
      <c r="H56" s="63" t="n">
        <f aca="false">(1+AA56)/(1+Prix!$J122)-1</f>
        <v>0.00982800982800991</v>
      </c>
      <c r="I56" s="63" t="n">
        <f aca="false">(1+AB56)/(1+Prix!$J122)-1</f>
        <v>0.01</v>
      </c>
      <c r="J56" s="63" t="n">
        <f aca="false">(1+AC56)/(1+Prix!$J122)-1</f>
        <v>0.01</v>
      </c>
      <c r="K56" s="63" t="n">
        <f aca="false">(1+AD56)/(1+Prix!$J122)-1</f>
        <v>0.01</v>
      </c>
      <c r="L56" s="63" t="n">
        <f aca="false">(1+AE56)/(1+Prix!$J122)-1</f>
        <v>0.00982800982800991</v>
      </c>
      <c r="M56" s="63" t="n">
        <f aca="false">(1+AF56)/(1+Prix!$J122)-1</f>
        <v>0.0100000000000002</v>
      </c>
      <c r="N56" s="63" t="n">
        <f aca="false">(1+AG56)/(1+Prix!$J122)-1</f>
        <v>0.00999999999999979</v>
      </c>
      <c r="O56" s="63" t="n">
        <f aca="false">(1+AH56)/(1+Prix!$J122)-1</f>
        <v>0.01</v>
      </c>
      <c r="P56" s="63" t="n">
        <f aca="false">(1+AI56)/(1+Prix!$J122)-1</f>
        <v>0.01</v>
      </c>
      <c r="Q56" s="63" t="n">
        <f aca="false">(1+AJ56)/(1+Prix!$J122)-1</f>
        <v>0.01</v>
      </c>
      <c r="R56" s="63" t="n">
        <f aca="false">(1+AK56)/(1+Prix!$J122)-1</f>
        <v>0.01</v>
      </c>
      <c r="S56" s="63" t="n">
        <f aca="false">(1+AL56)/(1+Prix!$J122)-1</f>
        <v>0.01</v>
      </c>
      <c r="T56" s="64" t="n">
        <f aca="false">(1+AM56)/(1+Prix!$J122)-1</f>
        <v>0.01</v>
      </c>
      <c r="U56" s="65" t="n">
        <f aca="false">(1+AN56)/(1+Prix!$J122)-1</f>
        <v>0.0100000000000002</v>
      </c>
      <c r="V56" s="62" t="n">
        <f aca="false">(1+C56)*(1+Prix!G122)-1</f>
        <v>0.0276750000000001</v>
      </c>
      <c r="W56" s="66" t="n">
        <v>0.0276720758523799</v>
      </c>
      <c r="X56" s="66" t="n">
        <v>0.0276750000000001</v>
      </c>
      <c r="Y56" s="66" t="n">
        <v>0.0276750000000001</v>
      </c>
      <c r="Z56" s="66" t="n">
        <v>0.0276750000000001</v>
      </c>
      <c r="AA56" s="66" t="n">
        <v>0.0275000000000001</v>
      </c>
      <c r="AB56" s="66" t="n">
        <v>0.0276750000000001</v>
      </c>
      <c r="AC56" s="66" t="n">
        <v>0.0276750000000001</v>
      </c>
      <c r="AD56" s="66" t="n">
        <v>0.0276750000000001</v>
      </c>
      <c r="AE56" s="66" t="n">
        <v>0.0275000000000001</v>
      </c>
      <c r="AF56" s="66" t="n">
        <v>0.0276750000000003</v>
      </c>
      <c r="AG56" s="66" t="n">
        <v>0.0276749999999999</v>
      </c>
      <c r="AH56" s="66" t="n">
        <v>0.0276750000000001</v>
      </c>
      <c r="AI56" s="66" t="n">
        <v>0.0276750000000001</v>
      </c>
      <c r="AJ56" s="66" t="n">
        <v>0.0276750000000001</v>
      </c>
      <c r="AK56" s="66" t="n">
        <v>0.0276750000000001</v>
      </c>
      <c r="AL56" s="66" t="n">
        <v>0.0276750000000001</v>
      </c>
      <c r="AM56" s="66" t="n">
        <v>0.0276750000000001</v>
      </c>
      <c r="AN56" s="67" t="n">
        <v>0.0276750000000003</v>
      </c>
    </row>
    <row r="57" customFormat="false" ht="15" hidden="false" customHeight="false" outlineLevel="0" collapsed="false">
      <c r="B57" s="61" t="n">
        <f aca="false">B56+1</f>
        <v>2066</v>
      </c>
      <c r="C57" s="62" t="n">
        <v>0.01</v>
      </c>
      <c r="D57" s="63" t="n">
        <f aca="false">(1+W57)/(1+Prix!$J123)-1</f>
        <v>0.00998325973906988</v>
      </c>
      <c r="E57" s="63" t="n">
        <f aca="false">(1+X57)/(1+Prix!$J123)-1</f>
        <v>0.01</v>
      </c>
      <c r="F57" s="63" t="n">
        <f aca="false">(1+Y57)/(1+Prix!$J123)-1</f>
        <v>0.01</v>
      </c>
      <c r="G57" s="63" t="n">
        <f aca="false">(1+Z57)/(1+Prix!$J123)-1</f>
        <v>0.01</v>
      </c>
      <c r="H57" s="63" t="n">
        <f aca="false">(1+AA57)/(1+Prix!$J123)-1</f>
        <v>0.00982800982800991</v>
      </c>
      <c r="I57" s="63" t="n">
        <f aca="false">(1+AB57)/(1+Prix!$J123)-1</f>
        <v>0.01</v>
      </c>
      <c r="J57" s="63" t="n">
        <f aca="false">(1+AC57)/(1+Prix!$J123)-1</f>
        <v>0.0100000000000002</v>
      </c>
      <c r="K57" s="63" t="n">
        <f aca="false">(1+AD57)/(1+Prix!$J123)-1</f>
        <v>0.01</v>
      </c>
      <c r="L57" s="63" t="n">
        <f aca="false">(1+AE57)/(1+Prix!$J123)-1</f>
        <v>0.00982800982800991</v>
      </c>
      <c r="M57" s="63" t="n">
        <f aca="false">(1+AF57)/(1+Prix!$J123)-1</f>
        <v>0.01</v>
      </c>
      <c r="N57" s="63" t="n">
        <f aca="false">(1+AG57)/(1+Prix!$J123)-1</f>
        <v>0.01</v>
      </c>
      <c r="O57" s="63" t="n">
        <f aca="false">(1+AH57)/(1+Prix!$J123)-1</f>
        <v>0.01</v>
      </c>
      <c r="P57" s="63" t="n">
        <f aca="false">(1+AI57)/(1+Prix!$J123)-1</f>
        <v>0.01</v>
      </c>
      <c r="Q57" s="63" t="n">
        <f aca="false">(1+AJ57)/(1+Prix!$J123)-1</f>
        <v>0.01</v>
      </c>
      <c r="R57" s="63" t="n">
        <f aca="false">(1+AK57)/(1+Prix!$J123)-1</f>
        <v>0.01</v>
      </c>
      <c r="S57" s="63" t="n">
        <f aca="false">(1+AL57)/(1+Prix!$J123)-1</f>
        <v>0.00999999999999979</v>
      </c>
      <c r="T57" s="64" t="n">
        <f aca="false">(1+AM57)/(1+Prix!$J123)-1</f>
        <v>0.01</v>
      </c>
      <c r="U57" s="65" t="n">
        <f aca="false">(1+AN57)/(1+Prix!$J123)-1</f>
        <v>0.00999999999999979</v>
      </c>
      <c r="V57" s="62" t="n">
        <f aca="false">(1+C57)*(1+Prix!G123)-1</f>
        <v>0.0276750000000001</v>
      </c>
      <c r="W57" s="66" t="n">
        <v>0.0276579667845036</v>
      </c>
      <c r="X57" s="66" t="n">
        <v>0.0276750000000001</v>
      </c>
      <c r="Y57" s="66" t="n">
        <v>0.0276750000000001</v>
      </c>
      <c r="Z57" s="66" t="n">
        <v>0.0276750000000001</v>
      </c>
      <c r="AA57" s="66" t="n">
        <v>0.0275000000000001</v>
      </c>
      <c r="AB57" s="66" t="n">
        <v>0.0276750000000001</v>
      </c>
      <c r="AC57" s="66" t="n">
        <v>0.0276750000000003</v>
      </c>
      <c r="AD57" s="66" t="n">
        <v>0.0276750000000001</v>
      </c>
      <c r="AE57" s="66" t="n">
        <v>0.0275000000000001</v>
      </c>
      <c r="AF57" s="66" t="n">
        <v>0.0276750000000001</v>
      </c>
      <c r="AG57" s="66" t="n">
        <v>0.0276750000000001</v>
      </c>
      <c r="AH57" s="66" t="n">
        <v>0.0276750000000001</v>
      </c>
      <c r="AI57" s="66" t="n">
        <v>0.0276750000000001</v>
      </c>
      <c r="AJ57" s="66" t="n">
        <v>0.0276750000000001</v>
      </c>
      <c r="AK57" s="66" t="n">
        <v>0.0276750000000001</v>
      </c>
      <c r="AL57" s="66" t="n">
        <v>0.0276749999999999</v>
      </c>
      <c r="AM57" s="66" t="n">
        <v>0.0276750000000001</v>
      </c>
      <c r="AN57" s="67" t="n">
        <v>0.0276749999999999</v>
      </c>
    </row>
    <row r="58" customFormat="false" ht="15" hidden="false" customHeight="false" outlineLevel="0" collapsed="false">
      <c r="B58" s="61" t="n">
        <f aca="false">B57+1</f>
        <v>2067</v>
      </c>
      <c r="C58" s="62" t="n">
        <v>0.01</v>
      </c>
      <c r="D58" s="63" t="n">
        <f aca="false">(1+W58)/(1+Prix!$J124)-1</f>
        <v>0.00997581538704284</v>
      </c>
      <c r="E58" s="63" t="n">
        <f aca="false">(1+X58)/(1+Prix!$J124)-1</f>
        <v>0.01</v>
      </c>
      <c r="F58" s="63" t="n">
        <f aca="false">(1+Y58)/(1+Prix!$J124)-1</f>
        <v>0.01</v>
      </c>
      <c r="G58" s="63" t="n">
        <f aca="false">(1+Z58)/(1+Prix!$J124)-1</f>
        <v>0.01</v>
      </c>
      <c r="H58" s="63" t="n">
        <f aca="false">(1+AA58)/(1+Prix!$J124)-1</f>
        <v>0.00982800982800991</v>
      </c>
      <c r="I58" s="63" t="n">
        <f aca="false">(1+AB58)/(1+Prix!$J124)-1</f>
        <v>0.01</v>
      </c>
      <c r="J58" s="63" t="n">
        <f aca="false">(1+AC58)/(1+Prix!$J124)-1</f>
        <v>0.01</v>
      </c>
      <c r="K58" s="63" t="n">
        <f aca="false">(1+AD58)/(1+Prix!$J124)-1</f>
        <v>0.01</v>
      </c>
      <c r="L58" s="63" t="n">
        <f aca="false">(1+AE58)/(1+Prix!$J124)-1</f>
        <v>0.00982800982800991</v>
      </c>
      <c r="M58" s="63" t="n">
        <f aca="false">(1+AF58)/(1+Prix!$J124)-1</f>
        <v>0.01</v>
      </c>
      <c r="N58" s="63" t="n">
        <f aca="false">(1+AG58)/(1+Prix!$J124)-1</f>
        <v>0.01</v>
      </c>
      <c r="O58" s="63" t="n">
        <f aca="false">(1+AH58)/(1+Prix!$J124)-1</f>
        <v>0.01</v>
      </c>
      <c r="P58" s="63" t="n">
        <f aca="false">(1+AI58)/(1+Prix!$J124)-1</f>
        <v>0.01</v>
      </c>
      <c r="Q58" s="63" t="n">
        <f aca="false">(1+AJ58)/(1+Prix!$J124)-1</f>
        <v>0.01</v>
      </c>
      <c r="R58" s="63" t="n">
        <f aca="false">(1+AK58)/(1+Prix!$J124)-1</f>
        <v>0.01</v>
      </c>
      <c r="S58" s="63" t="n">
        <f aca="false">(1+AL58)/(1+Prix!$J124)-1</f>
        <v>0.01</v>
      </c>
      <c r="T58" s="64" t="n">
        <f aca="false">(1+AM58)/(1+Prix!$J124)-1</f>
        <v>0.00999999999999979</v>
      </c>
      <c r="U58" s="65" t="n">
        <f aca="false">(1+AN58)/(1+Prix!$J124)-1</f>
        <v>0.01</v>
      </c>
      <c r="V58" s="62" t="n">
        <f aca="false">(1+C58)*(1+Prix!G124)-1</f>
        <v>0.0276750000000001</v>
      </c>
      <c r="W58" s="66" t="n">
        <v>0.0276503921563163</v>
      </c>
      <c r="X58" s="66" t="n">
        <v>0.0276750000000001</v>
      </c>
      <c r="Y58" s="66" t="n">
        <v>0.0276750000000001</v>
      </c>
      <c r="Z58" s="66" t="n">
        <v>0.0276750000000001</v>
      </c>
      <c r="AA58" s="66" t="n">
        <v>0.0275000000000001</v>
      </c>
      <c r="AB58" s="66" t="n">
        <v>0.0276750000000001</v>
      </c>
      <c r="AC58" s="66" t="n">
        <v>0.0276750000000001</v>
      </c>
      <c r="AD58" s="66" t="n">
        <v>0.0276750000000001</v>
      </c>
      <c r="AE58" s="66" t="n">
        <v>0.0275000000000001</v>
      </c>
      <c r="AF58" s="66" t="n">
        <v>0.0276750000000001</v>
      </c>
      <c r="AG58" s="66" t="n">
        <v>0.0276750000000001</v>
      </c>
      <c r="AH58" s="66" t="n">
        <v>0.0276750000000001</v>
      </c>
      <c r="AI58" s="66" t="n">
        <v>0.0276750000000001</v>
      </c>
      <c r="AJ58" s="66" t="n">
        <v>0.0276750000000001</v>
      </c>
      <c r="AK58" s="66" t="n">
        <v>0.0276750000000001</v>
      </c>
      <c r="AL58" s="66" t="n">
        <v>0.0276750000000001</v>
      </c>
      <c r="AM58" s="66" t="n">
        <v>0.0276749999999999</v>
      </c>
      <c r="AN58" s="67" t="n">
        <v>0.0276750000000001</v>
      </c>
    </row>
    <row r="59" customFormat="false" ht="15" hidden="false" customHeight="false" outlineLevel="0" collapsed="false">
      <c r="B59" s="61" t="n">
        <f aca="false">B58+1</f>
        <v>2068</v>
      </c>
      <c r="C59" s="62" t="n">
        <v>0.01</v>
      </c>
      <c r="D59" s="63" t="n">
        <f aca="false">(1+W59)/(1+Prix!$J125)-1</f>
        <v>0.00997657783652017</v>
      </c>
      <c r="E59" s="63" t="n">
        <f aca="false">(1+X59)/(1+Prix!$J125)-1</f>
        <v>0.01</v>
      </c>
      <c r="F59" s="63" t="n">
        <f aca="false">(1+Y59)/(1+Prix!$J125)-1</f>
        <v>0.01</v>
      </c>
      <c r="G59" s="63" t="n">
        <f aca="false">(1+Z59)/(1+Prix!$J125)-1</f>
        <v>0.01</v>
      </c>
      <c r="H59" s="63" t="n">
        <f aca="false">(1+AA59)/(1+Prix!$J125)-1</f>
        <v>0.00982800982800991</v>
      </c>
      <c r="I59" s="63" t="n">
        <f aca="false">(1+AB59)/(1+Prix!$J125)-1</f>
        <v>0.01</v>
      </c>
      <c r="J59" s="63" t="n">
        <f aca="false">(1+AC59)/(1+Prix!$J125)-1</f>
        <v>0.00999999999999979</v>
      </c>
      <c r="K59" s="63" t="n">
        <f aca="false">(1+AD59)/(1+Prix!$J125)-1</f>
        <v>0.00999999999999979</v>
      </c>
      <c r="L59" s="63" t="n">
        <f aca="false">(1+AE59)/(1+Prix!$J125)-1</f>
        <v>0.00982800982800991</v>
      </c>
      <c r="M59" s="63" t="n">
        <f aca="false">(1+AF59)/(1+Prix!$J125)-1</f>
        <v>0.01</v>
      </c>
      <c r="N59" s="63" t="n">
        <f aca="false">(1+AG59)/(1+Prix!$J125)-1</f>
        <v>0.01</v>
      </c>
      <c r="O59" s="63" t="n">
        <f aca="false">(1+AH59)/(1+Prix!$J125)-1</f>
        <v>0.01</v>
      </c>
      <c r="P59" s="63" t="n">
        <f aca="false">(1+AI59)/(1+Prix!$J125)-1</f>
        <v>0.01</v>
      </c>
      <c r="Q59" s="63" t="n">
        <f aca="false">(1+AJ59)/(1+Prix!$J125)-1</f>
        <v>0.00999999999999979</v>
      </c>
      <c r="R59" s="63" t="n">
        <f aca="false">(1+AK59)/(1+Prix!$J125)-1</f>
        <v>0.01</v>
      </c>
      <c r="S59" s="63" t="n">
        <f aca="false">(1+AL59)/(1+Prix!$J125)-1</f>
        <v>0.00999999999999979</v>
      </c>
      <c r="T59" s="64" t="n">
        <f aca="false">(1+AM59)/(1+Prix!$J125)-1</f>
        <v>0.01</v>
      </c>
      <c r="U59" s="65" t="n">
        <f aca="false">(1+AN59)/(1+Prix!$J125)-1</f>
        <v>0.00999999999999979</v>
      </c>
      <c r="V59" s="62" t="n">
        <f aca="false">(1+C59)*(1+Prix!G125)-1</f>
        <v>0.0276750000000001</v>
      </c>
      <c r="W59" s="66" t="n">
        <v>0.0276511679486593</v>
      </c>
      <c r="X59" s="66" t="n">
        <v>0.0276750000000001</v>
      </c>
      <c r="Y59" s="66" t="n">
        <v>0.0276750000000001</v>
      </c>
      <c r="Z59" s="66" t="n">
        <v>0.0276750000000001</v>
      </c>
      <c r="AA59" s="66" t="n">
        <v>0.0275000000000001</v>
      </c>
      <c r="AB59" s="66" t="n">
        <v>0.0276750000000001</v>
      </c>
      <c r="AC59" s="66" t="n">
        <v>0.0276749999999999</v>
      </c>
      <c r="AD59" s="66" t="n">
        <v>0.0276749999999999</v>
      </c>
      <c r="AE59" s="66" t="n">
        <v>0.0275000000000001</v>
      </c>
      <c r="AF59" s="66" t="n">
        <v>0.0276750000000001</v>
      </c>
      <c r="AG59" s="66" t="n">
        <v>0.0276750000000001</v>
      </c>
      <c r="AH59" s="66" t="n">
        <v>0.0276750000000001</v>
      </c>
      <c r="AI59" s="66" t="n">
        <v>0.0276750000000001</v>
      </c>
      <c r="AJ59" s="66" t="n">
        <v>0.0276749999999999</v>
      </c>
      <c r="AK59" s="66" t="n">
        <v>0.0276750000000001</v>
      </c>
      <c r="AL59" s="66" t="n">
        <v>0.0276749999999999</v>
      </c>
      <c r="AM59" s="66" t="n">
        <v>0.0276750000000001</v>
      </c>
      <c r="AN59" s="67" t="n">
        <v>0.0276749999999999</v>
      </c>
    </row>
    <row r="60" customFormat="false" ht="15" hidden="false" customHeight="false" outlineLevel="0" collapsed="false">
      <c r="B60" s="61" t="n">
        <f aca="false">B59+1</f>
        <v>2069</v>
      </c>
      <c r="C60" s="62" t="n">
        <v>0.01</v>
      </c>
      <c r="D60" s="63" t="n">
        <f aca="false">(1+W60)/(1+Prix!$J126)-1</f>
        <v>0.0099763833620734</v>
      </c>
      <c r="E60" s="63" t="n">
        <f aca="false">(1+X60)/(1+Prix!$J126)-1</f>
        <v>0.01</v>
      </c>
      <c r="F60" s="63" t="n">
        <f aca="false">(1+Y60)/(1+Prix!$J126)-1</f>
        <v>0.01</v>
      </c>
      <c r="G60" s="63" t="n">
        <f aca="false">(1+Z60)/(1+Prix!$J126)-1</f>
        <v>0.01</v>
      </c>
      <c r="H60" s="63" t="n">
        <f aca="false">(1+AA60)/(1+Prix!$J126)-1</f>
        <v>0.00982800982800969</v>
      </c>
      <c r="I60" s="63" t="n">
        <f aca="false">(1+AB60)/(1+Prix!$J126)-1</f>
        <v>0.01</v>
      </c>
      <c r="J60" s="63" t="n">
        <f aca="false">(1+AC60)/(1+Prix!$J126)-1</f>
        <v>0.01</v>
      </c>
      <c r="K60" s="63" t="n">
        <f aca="false">(1+AD60)/(1+Prix!$J126)-1</f>
        <v>0.01</v>
      </c>
      <c r="L60" s="63" t="n">
        <f aca="false">(1+AE60)/(1+Prix!$J126)-1</f>
        <v>0.00982800982801013</v>
      </c>
      <c r="M60" s="63" t="n">
        <f aca="false">(1+AF60)/(1+Prix!$J126)-1</f>
        <v>0.01</v>
      </c>
      <c r="N60" s="63" t="n">
        <f aca="false">(1+AG60)/(1+Prix!$J126)-1</f>
        <v>0.01</v>
      </c>
      <c r="O60" s="63" t="n">
        <f aca="false">(1+AH60)/(1+Prix!$J126)-1</f>
        <v>0.01</v>
      </c>
      <c r="P60" s="63" t="n">
        <f aca="false">(1+AI60)/(1+Prix!$J126)-1</f>
        <v>0.0100000000000002</v>
      </c>
      <c r="Q60" s="63" t="n">
        <f aca="false">(1+AJ60)/(1+Prix!$J126)-1</f>
        <v>0.01</v>
      </c>
      <c r="R60" s="63" t="n">
        <f aca="false">(1+AK60)/(1+Prix!$J126)-1</f>
        <v>0.01</v>
      </c>
      <c r="S60" s="63" t="n">
        <f aca="false">(1+AL60)/(1+Prix!$J126)-1</f>
        <v>0.01</v>
      </c>
      <c r="T60" s="64" t="n">
        <f aca="false">(1+AM60)/(1+Prix!$J126)-1</f>
        <v>0.01</v>
      </c>
      <c r="U60" s="65" t="n">
        <f aca="false">(1+AN60)/(1+Prix!$J126)-1</f>
        <v>0.01</v>
      </c>
      <c r="V60" s="62" t="n">
        <f aca="false">(1+C60)*(1+Prix!G126)-1</f>
        <v>0.0276750000000001</v>
      </c>
      <c r="W60" s="66" t="n">
        <v>0.0276509700709098</v>
      </c>
      <c r="X60" s="66" t="n">
        <v>0.0276750000000001</v>
      </c>
      <c r="Y60" s="66" t="n">
        <v>0.0276750000000001</v>
      </c>
      <c r="Z60" s="66" t="n">
        <v>0.0276750000000001</v>
      </c>
      <c r="AA60" s="66" t="n">
        <v>0.0274999999999999</v>
      </c>
      <c r="AB60" s="66" t="n">
        <v>0.0276750000000001</v>
      </c>
      <c r="AC60" s="66" t="n">
        <v>0.0276750000000001</v>
      </c>
      <c r="AD60" s="66" t="n">
        <v>0.0276750000000001</v>
      </c>
      <c r="AE60" s="66" t="n">
        <v>0.0275000000000003</v>
      </c>
      <c r="AF60" s="66" t="n">
        <v>0.0276750000000001</v>
      </c>
      <c r="AG60" s="66" t="n">
        <v>0.0276750000000001</v>
      </c>
      <c r="AH60" s="66" t="n">
        <v>0.0276750000000001</v>
      </c>
      <c r="AI60" s="66" t="n">
        <v>0.0276750000000003</v>
      </c>
      <c r="AJ60" s="66" t="n">
        <v>0.0276750000000001</v>
      </c>
      <c r="AK60" s="66" t="n">
        <v>0.0276750000000001</v>
      </c>
      <c r="AL60" s="66" t="n">
        <v>0.0276750000000001</v>
      </c>
      <c r="AM60" s="66" t="n">
        <v>0.0276750000000001</v>
      </c>
      <c r="AN60" s="67" t="n">
        <v>0.0276750000000001</v>
      </c>
    </row>
    <row r="61" customFormat="false" ht="15.75" hidden="false" customHeight="false" outlineLevel="0" collapsed="false">
      <c r="B61" s="68" t="n">
        <f aca="false">B60+1</f>
        <v>2070</v>
      </c>
      <c r="C61" s="69" t="n">
        <v>0.01</v>
      </c>
      <c r="D61" s="70" t="n">
        <f aca="false">(1+W61)/(1+Prix!$J127)-1</f>
        <v>0.00997889942169095</v>
      </c>
      <c r="E61" s="70" t="n">
        <f aca="false">(1+X61)/(1+Prix!$J127)-1</f>
        <v>0.01</v>
      </c>
      <c r="F61" s="70" t="n">
        <f aca="false">(1+Y61)/(1+Prix!$J127)-1</f>
        <v>0.01</v>
      </c>
      <c r="G61" s="70" t="n">
        <f aca="false">(1+Z61)/(1+Prix!$J127)-1</f>
        <v>0.01</v>
      </c>
      <c r="H61" s="70" t="n">
        <f aca="false">(1+AA61)/(1+Prix!$J127)-1</f>
        <v>0.00982800982800991</v>
      </c>
      <c r="I61" s="70" t="n">
        <f aca="false">(1+AB61)/(1+Prix!$J127)-1</f>
        <v>0.01</v>
      </c>
      <c r="J61" s="70" t="n">
        <f aca="false">(1+AC61)/(1+Prix!$J127)-1</f>
        <v>0.00999999999999979</v>
      </c>
      <c r="K61" s="70" t="n">
        <f aca="false">(1+AD61)/(1+Prix!$J127)-1</f>
        <v>0.00999999999999979</v>
      </c>
      <c r="L61" s="70" t="n">
        <f aca="false">(1+AE61)/(1+Prix!$J127)-1</f>
        <v>0.00982800982800991</v>
      </c>
      <c r="M61" s="70" t="n">
        <f aca="false">(1+AF61)/(1+Prix!$J127)-1</f>
        <v>0.01</v>
      </c>
      <c r="N61" s="70" t="n">
        <f aca="false">(1+AG61)/(1+Prix!$J127)-1</f>
        <v>0.01</v>
      </c>
      <c r="O61" s="70" t="n">
        <f aca="false">(1+AH61)/(1+Prix!$J127)-1</f>
        <v>0.01</v>
      </c>
      <c r="P61" s="70" t="n">
        <f aca="false">(1+AI61)/(1+Prix!$J127)-1</f>
        <v>0.01</v>
      </c>
      <c r="Q61" s="70" t="n">
        <f aca="false">(1+AJ61)/(1+Prix!$J127)-1</f>
        <v>0.01</v>
      </c>
      <c r="R61" s="70" t="n">
        <f aca="false">(1+AK61)/(1+Prix!$J127)-1</f>
        <v>0.00999999999999979</v>
      </c>
      <c r="S61" s="70" t="n">
        <f aca="false">(1+AL61)/(1+Prix!$J127)-1</f>
        <v>0.00999999999999979</v>
      </c>
      <c r="T61" s="71" t="n">
        <f aca="false">(1+AM61)/(1+Prix!$J127)-1</f>
        <v>0.01</v>
      </c>
      <c r="U61" s="72" t="n">
        <f aca="false">(1+AN61)/(1+Prix!$J127)-1</f>
        <v>0.01</v>
      </c>
      <c r="V61" s="69" t="n">
        <f aca="false">(1+C61)*(1+Prix!G127)-1</f>
        <v>0.0276750000000001</v>
      </c>
      <c r="W61" s="73" t="n">
        <v>0.0276535301615706</v>
      </c>
      <c r="X61" s="73" t="n">
        <v>0.0276750000000001</v>
      </c>
      <c r="Y61" s="73" t="n">
        <v>0.0276750000000001</v>
      </c>
      <c r="Z61" s="73" t="n">
        <v>0.0276750000000001</v>
      </c>
      <c r="AA61" s="73" t="n">
        <v>0.0275000000000001</v>
      </c>
      <c r="AB61" s="73" t="n">
        <v>0.0276750000000001</v>
      </c>
      <c r="AC61" s="73" t="n">
        <v>0.0276749999999999</v>
      </c>
      <c r="AD61" s="73" t="n">
        <v>0.0276749999999999</v>
      </c>
      <c r="AE61" s="73" t="n">
        <v>0.0275000000000001</v>
      </c>
      <c r="AF61" s="73" t="n">
        <v>0.0276750000000001</v>
      </c>
      <c r="AG61" s="73" t="n">
        <v>0.0276750000000001</v>
      </c>
      <c r="AH61" s="73" t="n">
        <v>0.0276750000000001</v>
      </c>
      <c r="AI61" s="73" t="n">
        <v>0.0276750000000001</v>
      </c>
      <c r="AJ61" s="73" t="n">
        <v>0.0276750000000001</v>
      </c>
      <c r="AK61" s="73" t="n">
        <v>0.0276749999999999</v>
      </c>
      <c r="AL61" s="73" t="n">
        <v>0.0276749999999999</v>
      </c>
      <c r="AM61" s="73" t="n">
        <v>0.0276750000000001</v>
      </c>
      <c r="AN61" s="74" t="n">
        <v>0.0276750000000001</v>
      </c>
    </row>
    <row r="62" customFormat="false" ht="15" hidden="false" customHeight="false" outlineLevel="0" collapsed="false"/>
  </sheetData>
  <mergeCells count="2">
    <mergeCell ref="C4:U4"/>
    <mergeCell ref="V4:A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27"/>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D73" activeCellId="1" sqref="A1:N6 D73"/>
    </sheetView>
  </sheetViews>
  <sheetFormatPr defaultRowHeight="15" outlineLevelRow="0" outlineLevelCol="0"/>
  <cols>
    <col collapsed="false" customWidth="true" hidden="false" outlineLevel="0" max="1" min="1" style="8" width="2.99"/>
    <col collapsed="false" customWidth="true" hidden="false" outlineLevel="0" max="2" min="2" style="8" width="10.85"/>
    <col collapsed="false" customWidth="true" hidden="false" outlineLevel="0" max="14" min="3" style="8" width="13.57"/>
    <col collapsed="false" customWidth="true" hidden="false" outlineLevel="0" max="1025" min="15" style="8" width="10.85"/>
  </cols>
  <sheetData>
    <row r="1" customFormat="false" ht="23.25" hidden="false" customHeight="false" outlineLevel="0" collapsed="false">
      <c r="B1" s="79" t="s">
        <v>58</v>
      </c>
      <c r="C1" s="79"/>
      <c r="D1" s="79"/>
      <c r="E1" s="79"/>
      <c r="F1" s="79"/>
      <c r="G1" s="79"/>
      <c r="H1" s="79"/>
      <c r="I1" s="79"/>
      <c r="J1" s="79"/>
    </row>
    <row r="2" customFormat="false" ht="15" hidden="false" customHeight="true" outlineLevel="0" collapsed="false">
      <c r="B2" s="80" t="s">
        <v>59</v>
      </c>
      <c r="C2" s="79"/>
      <c r="D2" s="79"/>
      <c r="E2" s="79"/>
      <c r="F2" s="79"/>
      <c r="G2" s="79"/>
      <c r="H2" s="79"/>
      <c r="I2" s="79"/>
      <c r="J2" s="79"/>
    </row>
    <row r="3" customFormat="false" ht="15.75" hidden="false" customHeight="false" outlineLevel="0" collapsed="false"/>
    <row r="4" s="81" customFormat="true" ht="21.75" hidden="false" customHeight="true" outlineLevel="0" collapsed="false">
      <c r="B4" s="82" t="s">
        <v>33</v>
      </c>
      <c r="C4" s="83" t="s">
        <v>60</v>
      </c>
      <c r="D4" s="83"/>
      <c r="E4" s="83"/>
      <c r="F4" s="83"/>
      <c r="G4" s="83" t="s">
        <v>61</v>
      </c>
      <c r="H4" s="83"/>
      <c r="I4" s="83"/>
      <c r="J4" s="83"/>
      <c r="K4" s="84" t="s">
        <v>62</v>
      </c>
      <c r="L4" s="84"/>
      <c r="M4" s="84"/>
      <c r="N4" s="84"/>
    </row>
    <row r="5" customFormat="false" ht="36" hidden="false" customHeight="true" outlineLevel="0" collapsed="false">
      <c r="A5" s="81"/>
      <c r="B5" s="82"/>
      <c r="C5" s="85" t="s">
        <v>63</v>
      </c>
      <c r="D5" s="86" t="s">
        <v>64</v>
      </c>
      <c r="E5" s="87" t="s">
        <v>65</v>
      </c>
      <c r="F5" s="88" t="s">
        <v>66</v>
      </c>
      <c r="G5" s="85" t="str">
        <f aca="false">C5</f>
        <v>Sc_1,8%</v>
      </c>
      <c r="H5" s="89" t="str">
        <f aca="false">D5</f>
        <v>Sc_1,5%</v>
      </c>
      <c r="I5" s="90" t="str">
        <f aca="false">E5</f>
        <v>Sc_1,3% et var partage_MS</v>
      </c>
      <c r="J5" s="91" t="str">
        <f aca="false">F5</f>
        <v>Sc_1,0%</v>
      </c>
      <c r="K5" s="92" t="str">
        <f aca="false">G5</f>
        <v>Sc_1,8%</v>
      </c>
      <c r="L5" s="89" t="str">
        <f aca="false">H5</f>
        <v>Sc_1,5%</v>
      </c>
      <c r="M5" s="90" t="str">
        <f aca="false">I5</f>
        <v>Sc_1,3% et var partage_MS</v>
      </c>
      <c r="N5" s="93" t="str">
        <f aca="false">J5</f>
        <v>Sc_1,0%</v>
      </c>
    </row>
    <row r="6" customFormat="false" ht="15" hidden="false" customHeight="false" outlineLevel="0" collapsed="false">
      <c r="B6" s="94" t="n">
        <v>1949</v>
      </c>
      <c r="C6" s="95" t="n">
        <v>423.506658494404</v>
      </c>
      <c r="D6" s="96" t="n">
        <v>423.506658494404</v>
      </c>
      <c r="E6" s="96" t="n">
        <v>423.506658494404</v>
      </c>
      <c r="F6" s="97" t="n">
        <v>423.506658494404</v>
      </c>
      <c r="G6" s="98"/>
      <c r="H6" s="99"/>
      <c r="I6" s="99"/>
      <c r="J6" s="100"/>
      <c r="K6" s="101"/>
      <c r="L6" s="102"/>
      <c r="M6" s="102"/>
      <c r="N6" s="103"/>
    </row>
    <row r="7" customFormat="false" ht="15" hidden="false" customHeight="false" outlineLevel="0" collapsed="false">
      <c r="B7" s="104" t="n">
        <v>1950</v>
      </c>
      <c r="C7" s="105" t="n">
        <v>479.466972124858</v>
      </c>
      <c r="D7" s="106" t="n">
        <v>479.466972124858</v>
      </c>
      <c r="E7" s="106" t="n">
        <v>479.466972124858</v>
      </c>
      <c r="F7" s="107" t="n">
        <v>479.466972124858</v>
      </c>
      <c r="G7" s="108" t="n">
        <f aca="false">C7/C6-1</f>
        <v>0.132135617015789</v>
      </c>
      <c r="H7" s="109" t="n">
        <f aca="false">D7/D6-1</f>
        <v>0.132135617015789</v>
      </c>
      <c r="I7" s="109" t="n">
        <f aca="false">E7/E6-1</f>
        <v>0.132135617015789</v>
      </c>
      <c r="J7" s="110" t="n">
        <f aca="false">F7/F6-1</f>
        <v>0.132135617015789</v>
      </c>
      <c r="K7" s="111" t="n">
        <f aca="false">(1+G7)/(1+Prix!G7)-1</f>
        <v>0.0292141972870807</v>
      </c>
      <c r="L7" s="109" t="n">
        <f aca="false">(1+H7)/(1+Prix!H7)-1</f>
        <v>0.0292141972870807</v>
      </c>
      <c r="M7" s="109" t="n">
        <f aca="false">(1+I7)/(1+Prix!I7)-1</f>
        <v>0.0292141972870807</v>
      </c>
      <c r="N7" s="112" t="n">
        <f aca="false">(1+J7)/(1+Prix!J7)-1</f>
        <v>0.0292141972870807</v>
      </c>
    </row>
    <row r="8" customFormat="false" ht="15" hidden="false" customHeight="true" outlineLevel="0" collapsed="false">
      <c r="B8" s="104" t="n">
        <v>1951</v>
      </c>
      <c r="C8" s="105" t="n">
        <v>593.328147836861</v>
      </c>
      <c r="D8" s="106" t="n">
        <v>593.328147836861</v>
      </c>
      <c r="E8" s="106" t="n">
        <v>593.328147836861</v>
      </c>
      <c r="F8" s="107" t="n">
        <v>593.328147836861</v>
      </c>
      <c r="G8" s="108" t="n">
        <f aca="false">C8/C7-1</f>
        <v>0.237474492158247</v>
      </c>
      <c r="H8" s="109" t="n">
        <f aca="false">D8/D7-1</f>
        <v>0.237474492158247</v>
      </c>
      <c r="I8" s="109" t="n">
        <f aca="false">E8/E7-1</f>
        <v>0.237474492158247</v>
      </c>
      <c r="J8" s="110" t="n">
        <f aca="false">F8/F7-1</f>
        <v>0.237474492158247</v>
      </c>
      <c r="K8" s="111" t="n">
        <f aca="false">(1+G8)/(1+Prix!G8)-1</f>
        <v>0.0640365366794899</v>
      </c>
      <c r="L8" s="109" t="n">
        <f aca="false">(1+H8)/(1+Prix!H8)-1</f>
        <v>0.0640365366794899</v>
      </c>
      <c r="M8" s="109" t="n">
        <f aca="false">(1+I8)/(1+Prix!I8)-1</f>
        <v>0.0640365366794899</v>
      </c>
      <c r="N8" s="112" t="n">
        <f aca="false">(1+J8)/(1+Prix!J8)-1</f>
        <v>0.0640365366794899</v>
      </c>
    </row>
    <row r="9" customFormat="false" ht="15" hidden="false" customHeight="false" outlineLevel="0" collapsed="false">
      <c r="B9" s="104" t="n">
        <v>1952</v>
      </c>
      <c r="C9" s="105" t="n">
        <v>693.680234517814</v>
      </c>
      <c r="D9" s="106" t="n">
        <v>693.680234517814</v>
      </c>
      <c r="E9" s="106" t="n">
        <v>693.680234517814</v>
      </c>
      <c r="F9" s="107" t="n">
        <v>693.680234517814</v>
      </c>
      <c r="G9" s="108" t="n">
        <f aca="false">C9/C8-1</f>
        <v>0.169134208526621</v>
      </c>
      <c r="H9" s="109" t="n">
        <f aca="false">D9/D8-1</f>
        <v>0.169134208526621</v>
      </c>
      <c r="I9" s="109" t="n">
        <f aca="false">E9/E8-1</f>
        <v>0.169134208526621</v>
      </c>
      <c r="J9" s="110" t="n">
        <f aca="false">F9/F8-1</f>
        <v>0.169134208526621</v>
      </c>
      <c r="K9" s="111" t="n">
        <f aca="false">(1+G9)/(1+Prix!G9)-1</f>
        <v>0.0448026885850055</v>
      </c>
      <c r="L9" s="109" t="n">
        <f aca="false">(1+H9)/(1+Prix!H9)-1</f>
        <v>0.0448026885850055</v>
      </c>
      <c r="M9" s="109" t="n">
        <f aca="false">(1+I9)/(1+Prix!I9)-1</f>
        <v>0.0448026885850055</v>
      </c>
      <c r="N9" s="112" t="n">
        <f aca="false">(1+J9)/(1+Prix!J9)-1</f>
        <v>0.0448026885850055</v>
      </c>
    </row>
    <row r="10" customFormat="false" ht="15" hidden="false" customHeight="false" outlineLevel="0" collapsed="false">
      <c r="B10" s="104" t="n">
        <v>1953</v>
      </c>
      <c r="C10" s="105" t="n">
        <v>711.027443920751</v>
      </c>
      <c r="D10" s="106" t="n">
        <v>711.027443920751</v>
      </c>
      <c r="E10" s="106" t="n">
        <v>711.027443920751</v>
      </c>
      <c r="F10" s="107" t="n">
        <v>711.027443920751</v>
      </c>
      <c r="G10" s="108" t="n">
        <f aca="false">C10/C9-1</f>
        <v>0.0250075013525441</v>
      </c>
      <c r="H10" s="109" t="n">
        <f aca="false">D10/D9-1</f>
        <v>0.0250075013525441</v>
      </c>
      <c r="I10" s="109" t="n">
        <f aca="false">E10/E9-1</f>
        <v>0.0250075013525441</v>
      </c>
      <c r="J10" s="110" t="n">
        <f aca="false">F10/F9-1</f>
        <v>0.0250075013525441</v>
      </c>
      <c r="K10" s="111" t="n">
        <f aca="false">(1+G10)/(1+Prix!G10)-1</f>
        <v>0.0427339789954671</v>
      </c>
      <c r="L10" s="109" t="n">
        <f aca="false">(1+H10)/(1+Prix!H10)-1</f>
        <v>0.0427339789954671</v>
      </c>
      <c r="M10" s="109" t="n">
        <f aca="false">(1+I10)/(1+Prix!I10)-1</f>
        <v>0.0427339789954671</v>
      </c>
      <c r="N10" s="112" t="n">
        <f aca="false">(1+J10)/(1+Prix!J10)-1</f>
        <v>0.0427339789954671</v>
      </c>
    </row>
    <row r="11" customFormat="false" ht="15" hidden="false" customHeight="false" outlineLevel="0" collapsed="false">
      <c r="B11" s="104" t="n">
        <v>1954</v>
      </c>
      <c r="C11" s="105" t="n">
        <v>754.935223097409</v>
      </c>
      <c r="D11" s="106" t="n">
        <v>754.935223097409</v>
      </c>
      <c r="E11" s="106" t="n">
        <v>754.935223097409</v>
      </c>
      <c r="F11" s="107" t="n">
        <v>754.935223097409</v>
      </c>
      <c r="G11" s="108" t="n">
        <f aca="false">C11/C10-1</f>
        <v>0.0617525800896537</v>
      </c>
      <c r="H11" s="109" t="n">
        <f aca="false">D11/D10-1</f>
        <v>0.0617525800896537</v>
      </c>
      <c r="I11" s="109" t="n">
        <f aca="false">E11/E10-1</f>
        <v>0.0617525800896537</v>
      </c>
      <c r="J11" s="110" t="n">
        <f aca="false">F11/F10-1</f>
        <v>0.0617525800896537</v>
      </c>
      <c r="K11" s="111" t="n">
        <f aca="false">(1+G11)/(1+Prix!G11)-1</f>
        <v>0.0575224901291371</v>
      </c>
      <c r="L11" s="109" t="n">
        <f aca="false">(1+H11)/(1+Prix!H11)-1</f>
        <v>0.0575224901291371</v>
      </c>
      <c r="M11" s="109" t="n">
        <f aca="false">(1+I11)/(1+Prix!I11)-1</f>
        <v>0.0575224901291371</v>
      </c>
      <c r="N11" s="112" t="n">
        <f aca="false">(1+J11)/(1+Prix!J11)-1</f>
        <v>0.0575224901291371</v>
      </c>
    </row>
    <row r="12" customFormat="false" ht="15" hidden="false" customHeight="false" outlineLevel="0" collapsed="false">
      <c r="B12" s="104" t="n">
        <v>1955</v>
      </c>
      <c r="C12" s="105" t="n">
        <v>800.878757554769</v>
      </c>
      <c r="D12" s="106" t="n">
        <v>800.878757554769</v>
      </c>
      <c r="E12" s="106" t="n">
        <v>800.878757554769</v>
      </c>
      <c r="F12" s="107" t="n">
        <v>800.878757554769</v>
      </c>
      <c r="G12" s="108" t="n">
        <f aca="false">C12/C11-1</f>
        <v>0.0608575849314057</v>
      </c>
      <c r="H12" s="109" t="n">
        <f aca="false">D12/D11-1</f>
        <v>0.0608575849314057</v>
      </c>
      <c r="I12" s="109" t="n">
        <f aca="false">E12/E11-1</f>
        <v>0.0608575849314057</v>
      </c>
      <c r="J12" s="110" t="n">
        <f aca="false">F12/F11-1</f>
        <v>0.0608575849314057</v>
      </c>
      <c r="K12" s="111" t="n">
        <f aca="false">(1+G12)/(1+Prix!G12)-1</f>
        <v>0.0513950296644257</v>
      </c>
      <c r="L12" s="109" t="n">
        <f aca="false">(1+H12)/(1+Prix!H12)-1</f>
        <v>0.0513950296644257</v>
      </c>
      <c r="M12" s="109" t="n">
        <f aca="false">(1+I12)/(1+Prix!I12)-1</f>
        <v>0.0513950296644257</v>
      </c>
      <c r="N12" s="112" t="n">
        <f aca="false">(1+J12)/(1+Prix!J12)-1</f>
        <v>0.0513950296644257</v>
      </c>
    </row>
    <row r="13" customFormat="false" ht="15" hidden="false" customHeight="false" outlineLevel="0" collapsed="false">
      <c r="B13" s="104" t="n">
        <v>1956</v>
      </c>
      <c r="C13" s="105" t="n">
        <v>866.626489991132</v>
      </c>
      <c r="D13" s="106" t="n">
        <v>866.626489991132</v>
      </c>
      <c r="E13" s="106" t="n">
        <v>866.626489991132</v>
      </c>
      <c r="F13" s="107" t="n">
        <v>866.626489991132</v>
      </c>
      <c r="G13" s="108" t="n">
        <f aca="false">C13/C12-1</f>
        <v>0.0820944891048214</v>
      </c>
      <c r="H13" s="109" t="n">
        <f aca="false">D13/D12-1</f>
        <v>0.0820944891048214</v>
      </c>
      <c r="I13" s="109" t="n">
        <f aca="false">E13/E12-1</f>
        <v>0.0820944891048214</v>
      </c>
      <c r="J13" s="110" t="n">
        <f aca="false">F13/F12-1</f>
        <v>0.0820944891048214</v>
      </c>
      <c r="K13" s="111" t="n">
        <f aca="false">(1+G13)/(1+Prix!G13)-1</f>
        <v>0.0384783964537636</v>
      </c>
      <c r="L13" s="109" t="n">
        <f aca="false">(1+H13)/(1+Prix!H13)-1</f>
        <v>0.0384783964537636</v>
      </c>
      <c r="M13" s="109" t="n">
        <f aca="false">(1+I13)/(1+Prix!I13)-1</f>
        <v>0.0384783964537636</v>
      </c>
      <c r="N13" s="112" t="n">
        <f aca="false">(1+J13)/(1+Prix!J13)-1</f>
        <v>0.0384783964537636</v>
      </c>
    </row>
    <row r="14" customFormat="false" ht="15" hidden="false" customHeight="false" outlineLevel="0" collapsed="false">
      <c r="B14" s="104" t="n">
        <v>1957</v>
      </c>
      <c r="C14" s="105" t="n">
        <v>965.295337541705</v>
      </c>
      <c r="D14" s="106" t="n">
        <v>965.295337541705</v>
      </c>
      <c r="E14" s="106" t="n">
        <v>965.295337541705</v>
      </c>
      <c r="F14" s="107" t="n">
        <v>965.295337541705</v>
      </c>
      <c r="G14" s="108" t="n">
        <f aca="false">C14/C13-1</f>
        <v>0.113853948258128</v>
      </c>
      <c r="H14" s="109" t="n">
        <f aca="false">D14/D13-1</f>
        <v>0.113853948258128</v>
      </c>
      <c r="I14" s="109" t="n">
        <f aca="false">E14/E13-1</f>
        <v>0.113853948258128</v>
      </c>
      <c r="J14" s="110" t="n">
        <f aca="false">F14/F13-1</f>
        <v>0.113853948258128</v>
      </c>
      <c r="K14" s="111" t="n">
        <f aca="false">(1+G14)/(1+Prix!G14)-1</f>
        <v>0.0814116002506096</v>
      </c>
      <c r="L14" s="109" t="n">
        <f aca="false">(1+H14)/(1+Prix!H14)-1</f>
        <v>0.0814116002506096</v>
      </c>
      <c r="M14" s="109" t="n">
        <f aca="false">(1+I14)/(1+Prix!I14)-1</f>
        <v>0.0814116002506096</v>
      </c>
      <c r="N14" s="112" t="n">
        <f aca="false">(1+J14)/(1+Prix!J14)-1</f>
        <v>0.0814116002506096</v>
      </c>
    </row>
    <row r="15" customFormat="false" ht="15" hidden="false" customHeight="false" outlineLevel="0" collapsed="false">
      <c r="B15" s="104" t="n">
        <v>1958</v>
      </c>
      <c r="C15" s="105" t="n">
        <v>1110.65167785397</v>
      </c>
      <c r="D15" s="106" t="n">
        <v>1110.65167785397</v>
      </c>
      <c r="E15" s="106" t="n">
        <v>1110.65167785397</v>
      </c>
      <c r="F15" s="107" t="n">
        <v>1110.65167785397</v>
      </c>
      <c r="G15" s="108" t="n">
        <f aca="false">C15/C14-1</f>
        <v>0.150582246343838</v>
      </c>
      <c r="H15" s="109" t="n">
        <f aca="false">D15/D14-1</f>
        <v>0.150582246343838</v>
      </c>
      <c r="I15" s="109" t="n">
        <f aca="false">E15/E14-1</f>
        <v>0.150582246343838</v>
      </c>
      <c r="J15" s="110" t="n">
        <f aca="false">F15/F14-1</f>
        <v>0.150582246343838</v>
      </c>
      <c r="K15" s="111" t="n">
        <f aca="false">(1+G15)/(1+Prix!G15)-1</f>
        <v>0.000222066423904765</v>
      </c>
      <c r="L15" s="109" t="n">
        <f aca="false">(1+H15)/(1+Prix!H15)-1</f>
        <v>0.000222066423904765</v>
      </c>
      <c r="M15" s="109" t="n">
        <f aca="false">(1+I15)/(1+Prix!I15)-1</f>
        <v>0.000222066423904765</v>
      </c>
      <c r="N15" s="112" t="n">
        <f aca="false">(1+J15)/(1+Prix!J15)-1</f>
        <v>0.000222066423904765</v>
      </c>
    </row>
    <row r="16" customFormat="false" ht="15" hidden="false" customHeight="false" outlineLevel="0" collapsed="false">
      <c r="B16" s="104" t="n">
        <v>1959</v>
      </c>
      <c r="C16" s="105" t="n">
        <v>1186.26907190728</v>
      </c>
      <c r="D16" s="106" t="n">
        <v>1186.26907190728</v>
      </c>
      <c r="E16" s="106" t="n">
        <v>1186.26907190728</v>
      </c>
      <c r="F16" s="107" t="n">
        <v>1186.26907190728</v>
      </c>
      <c r="G16" s="108" t="n">
        <f aca="false">C16/C15-1</f>
        <v>0.0680838066165115</v>
      </c>
      <c r="H16" s="109" t="n">
        <f aca="false">D16/D15-1</f>
        <v>0.0680838066165115</v>
      </c>
      <c r="I16" s="109" t="n">
        <f aca="false">E16/E15-1</f>
        <v>0.0680838066165115</v>
      </c>
      <c r="J16" s="110" t="n">
        <f aca="false">F16/F15-1</f>
        <v>0.0680838066165115</v>
      </c>
      <c r="K16" s="111" t="n">
        <f aca="false">(1+G16)/(1+Prix!G16)-1</f>
        <v>0.00595344139502774</v>
      </c>
      <c r="L16" s="109" t="n">
        <f aca="false">(1+H16)/(1+Prix!H16)-1</f>
        <v>0.00595344139502774</v>
      </c>
      <c r="M16" s="109" t="n">
        <f aca="false">(1+I16)/(1+Prix!I16)-1</f>
        <v>0.00595344139502774</v>
      </c>
      <c r="N16" s="112" t="n">
        <f aca="false">(1+J16)/(1+Prix!J16)-1</f>
        <v>0.00595344139502774</v>
      </c>
    </row>
    <row r="17" customFormat="false" ht="15" hidden="false" customHeight="false" outlineLevel="0" collapsed="false">
      <c r="B17" s="104" t="n">
        <v>1960</v>
      </c>
      <c r="C17" s="105" t="n">
        <v>1304.20791715228</v>
      </c>
      <c r="D17" s="106" t="n">
        <v>1304.20791715228</v>
      </c>
      <c r="E17" s="106" t="n">
        <v>1304.20791715228</v>
      </c>
      <c r="F17" s="107" t="n">
        <v>1304.20791715228</v>
      </c>
      <c r="G17" s="108" t="n">
        <f aca="false">C17/C16-1</f>
        <v>0.0994199781803122</v>
      </c>
      <c r="H17" s="109" t="n">
        <f aca="false">D17/D16-1</f>
        <v>0.0994199781803122</v>
      </c>
      <c r="I17" s="109" t="n">
        <f aca="false">E17/E16-1</f>
        <v>0.0994199781803122</v>
      </c>
      <c r="J17" s="110" t="n">
        <f aca="false">F17/F16-1</f>
        <v>0.0994199781803122</v>
      </c>
      <c r="K17" s="111" t="n">
        <f aca="false">(1+G17)/(1+Prix!G17)-1</f>
        <v>0.0610509076024581</v>
      </c>
      <c r="L17" s="109" t="n">
        <f aca="false">(1+H17)/(1+Prix!H17)-1</f>
        <v>0.0610509076024581</v>
      </c>
      <c r="M17" s="109" t="n">
        <f aca="false">(1+I17)/(1+Prix!I17)-1</f>
        <v>0.0610509076024581</v>
      </c>
      <c r="N17" s="112" t="n">
        <f aca="false">(1+J17)/(1+Prix!J17)-1</f>
        <v>0.0610509076024581</v>
      </c>
    </row>
    <row r="18" customFormat="false" ht="15" hidden="false" customHeight="false" outlineLevel="0" collapsed="false">
      <c r="B18" s="104" t="n">
        <v>1961</v>
      </c>
      <c r="C18" s="105" t="n">
        <v>1398.46100898043</v>
      </c>
      <c r="D18" s="106" t="n">
        <v>1398.46100898043</v>
      </c>
      <c r="E18" s="106" t="n">
        <v>1398.46100898043</v>
      </c>
      <c r="F18" s="107" t="n">
        <v>1398.46100898043</v>
      </c>
      <c r="G18" s="108" t="n">
        <f aca="false">C18/C17-1</f>
        <v>0.0722684555035895</v>
      </c>
      <c r="H18" s="109" t="n">
        <f aca="false">D18/D17-1</f>
        <v>0.0722684555035895</v>
      </c>
      <c r="I18" s="109" t="n">
        <f aca="false">E18/E17-1</f>
        <v>0.0722684555035895</v>
      </c>
      <c r="J18" s="110" t="n">
        <f aca="false">F18/F17-1</f>
        <v>0.0722684555035895</v>
      </c>
      <c r="K18" s="111" t="n">
        <f aca="false">(1+G18)/(1+Prix!G18)-1</f>
        <v>0.0379733825546644</v>
      </c>
      <c r="L18" s="109" t="n">
        <f aca="false">(1+H18)/(1+Prix!H18)-1</f>
        <v>0.0379733825546644</v>
      </c>
      <c r="M18" s="109" t="n">
        <f aca="false">(1+I18)/(1+Prix!I18)-1</f>
        <v>0.0379733825546644</v>
      </c>
      <c r="N18" s="112" t="n">
        <f aca="false">(1+J18)/(1+Prix!J18)-1</f>
        <v>0.0379733825546644</v>
      </c>
    </row>
    <row r="19" customFormat="false" ht="15" hidden="false" customHeight="false" outlineLevel="0" collapsed="false">
      <c r="B19" s="104" t="n">
        <v>1962</v>
      </c>
      <c r="C19" s="105" t="n">
        <v>1586.45179008948</v>
      </c>
      <c r="D19" s="106" t="n">
        <v>1586.45179008948</v>
      </c>
      <c r="E19" s="106" t="n">
        <v>1586.45179008948</v>
      </c>
      <c r="F19" s="107" t="n">
        <v>1586.45179008948</v>
      </c>
      <c r="G19" s="108" t="n">
        <f aca="false">C19/C18-1</f>
        <v>0.134426902074378</v>
      </c>
      <c r="H19" s="109" t="n">
        <f aca="false">D19/D18-1</f>
        <v>0.134426902074378</v>
      </c>
      <c r="I19" s="109" t="n">
        <f aca="false">E19/E18-1</f>
        <v>0.134426902074378</v>
      </c>
      <c r="J19" s="110" t="n">
        <f aca="false">F19/F18-1</f>
        <v>0.134426902074378</v>
      </c>
      <c r="K19" s="111" t="n">
        <f aca="false">(1+G19)/(1+Prix!G19)-1</f>
        <v>0.0823415029841645</v>
      </c>
      <c r="L19" s="109" t="n">
        <f aca="false">(1+H19)/(1+Prix!H19)-1</f>
        <v>0.0823415029841645</v>
      </c>
      <c r="M19" s="109" t="n">
        <f aca="false">(1+I19)/(1+Prix!I19)-1</f>
        <v>0.0823415029841645</v>
      </c>
      <c r="N19" s="112" t="n">
        <f aca="false">(1+J19)/(1+Prix!J19)-1</f>
        <v>0.0823415029841645</v>
      </c>
    </row>
    <row r="20" customFormat="false" ht="15" hidden="false" customHeight="false" outlineLevel="0" collapsed="false">
      <c r="B20" s="104" t="n">
        <v>1963</v>
      </c>
      <c r="C20" s="105" t="n">
        <v>1746.00127497605</v>
      </c>
      <c r="D20" s="106" t="n">
        <v>1746.00127497605</v>
      </c>
      <c r="E20" s="106" t="n">
        <v>1746.00127497605</v>
      </c>
      <c r="F20" s="107" t="n">
        <v>1746.00127497605</v>
      </c>
      <c r="G20" s="108" t="n">
        <f aca="false">C20/C19-1</f>
        <v>0.100570017874647</v>
      </c>
      <c r="H20" s="109" t="n">
        <f aca="false">D20/D19-1</f>
        <v>0.100570017874647</v>
      </c>
      <c r="I20" s="109" t="n">
        <f aca="false">E20/E19-1</f>
        <v>0.100570017874647</v>
      </c>
      <c r="J20" s="110" t="n">
        <f aca="false">F20/F19-1</f>
        <v>0.100570017874647</v>
      </c>
      <c r="K20" s="111" t="n">
        <f aca="false">(1+G20)/(1+Prix!G20)-1</f>
        <v>0.0502122688902862</v>
      </c>
      <c r="L20" s="109" t="n">
        <f aca="false">(1+H20)/(1+Prix!H20)-1</f>
        <v>0.0502122688902862</v>
      </c>
      <c r="M20" s="109" t="n">
        <f aca="false">(1+I20)/(1+Prix!I20)-1</f>
        <v>0.0502122688902862</v>
      </c>
      <c r="N20" s="112" t="n">
        <f aca="false">(1+J20)/(1+Prix!J20)-1</f>
        <v>0.0502122688902862</v>
      </c>
    </row>
    <row r="21" customFormat="false" ht="15" hidden="false" customHeight="false" outlineLevel="0" collapsed="false">
      <c r="B21" s="104" t="n">
        <v>1964</v>
      </c>
      <c r="C21" s="105" t="n">
        <v>1882.57041182523</v>
      </c>
      <c r="D21" s="106" t="n">
        <v>1882.57041182523</v>
      </c>
      <c r="E21" s="106" t="n">
        <v>1882.57041182523</v>
      </c>
      <c r="F21" s="107" t="n">
        <v>1882.57041182523</v>
      </c>
      <c r="G21" s="108" t="n">
        <f aca="false">C21/C20-1</f>
        <v>0.0782182343200537</v>
      </c>
      <c r="H21" s="109" t="n">
        <f aca="false">D21/D20-1</f>
        <v>0.0782182343200537</v>
      </c>
      <c r="I21" s="109" t="n">
        <f aca="false">E21/E20-1</f>
        <v>0.0782182343200537</v>
      </c>
      <c r="J21" s="110" t="n">
        <f aca="false">F21/F20-1</f>
        <v>0.0782182343200537</v>
      </c>
      <c r="K21" s="111" t="n">
        <f aca="false">(1+G21)/(1+Prix!G21)-1</f>
        <v>0.0423699962026936</v>
      </c>
      <c r="L21" s="109" t="n">
        <f aca="false">(1+H21)/(1+Prix!H21)-1</f>
        <v>0.0423699962026936</v>
      </c>
      <c r="M21" s="109" t="n">
        <f aca="false">(1+I21)/(1+Prix!I21)-1</f>
        <v>0.0423699962026936</v>
      </c>
      <c r="N21" s="112" t="n">
        <f aca="false">(1+J21)/(1+Prix!J21)-1</f>
        <v>0.0423699962026936</v>
      </c>
    </row>
    <row r="22" customFormat="false" ht="15" hidden="false" customHeight="false" outlineLevel="0" collapsed="false">
      <c r="B22" s="104" t="n">
        <v>1965</v>
      </c>
      <c r="C22" s="105" t="n">
        <v>2004.6832790723</v>
      </c>
      <c r="D22" s="106" t="n">
        <v>2004.6832790723</v>
      </c>
      <c r="E22" s="106" t="n">
        <v>2004.6832790723</v>
      </c>
      <c r="F22" s="107" t="n">
        <v>2004.6832790723</v>
      </c>
      <c r="G22" s="108" t="n">
        <f aca="false">C22/C21-1</f>
        <v>0.0648649667922248</v>
      </c>
      <c r="H22" s="109" t="n">
        <f aca="false">D22/D21-1</f>
        <v>0.0648649667922248</v>
      </c>
      <c r="I22" s="109" t="n">
        <f aca="false">E22/E21-1</f>
        <v>0.0648649667922248</v>
      </c>
      <c r="J22" s="110" t="n">
        <f aca="false">F22/F21-1</f>
        <v>0.0648649667922248</v>
      </c>
      <c r="K22" s="111" t="n">
        <f aca="false">(1+G22)/(1+Prix!G22)-1</f>
        <v>0.0389645462141577</v>
      </c>
      <c r="L22" s="109" t="n">
        <f aca="false">(1+H22)/(1+Prix!H22)-1</f>
        <v>0.0389645462141577</v>
      </c>
      <c r="M22" s="109" t="n">
        <f aca="false">(1+I22)/(1+Prix!I22)-1</f>
        <v>0.0389645462141577</v>
      </c>
      <c r="N22" s="112" t="n">
        <f aca="false">(1+J22)/(1+Prix!J22)-1</f>
        <v>0.0389645462141577</v>
      </c>
    </row>
    <row r="23" customFormat="false" ht="15" hidden="false" customHeight="false" outlineLevel="0" collapsed="false">
      <c r="B23" s="104" t="n">
        <v>1966</v>
      </c>
      <c r="C23" s="105" t="n">
        <v>2143.19141230009</v>
      </c>
      <c r="D23" s="106" t="n">
        <v>2143.19141230009</v>
      </c>
      <c r="E23" s="106" t="n">
        <v>2143.19141230009</v>
      </c>
      <c r="F23" s="107" t="n">
        <v>2143.19141230009</v>
      </c>
      <c r="G23" s="108" t="n">
        <f aca="false">C23/C22-1</f>
        <v>0.0690922774054807</v>
      </c>
      <c r="H23" s="109" t="n">
        <f aca="false">D23/D22-1</f>
        <v>0.0690922774054807</v>
      </c>
      <c r="I23" s="109" t="n">
        <f aca="false">E23/E22-1</f>
        <v>0.0690922774054807</v>
      </c>
      <c r="J23" s="110" t="n">
        <f aca="false">F23/F22-1</f>
        <v>0.0690922774054807</v>
      </c>
      <c r="K23" s="111" t="n">
        <f aca="false">(1+G23)/(1+Prix!G23)-1</f>
        <v>0.0410444184565255</v>
      </c>
      <c r="L23" s="109" t="n">
        <f aca="false">(1+H23)/(1+Prix!H23)-1</f>
        <v>0.0410444184565255</v>
      </c>
      <c r="M23" s="109" t="n">
        <f aca="false">(1+I23)/(1+Prix!I23)-1</f>
        <v>0.0410444184565255</v>
      </c>
      <c r="N23" s="112" t="n">
        <f aca="false">(1+J23)/(1+Prix!J23)-1</f>
        <v>0.0410444184565255</v>
      </c>
    </row>
    <row r="24" customFormat="false" ht="15" hidden="false" customHeight="false" outlineLevel="0" collapsed="false">
      <c r="B24" s="104" t="n">
        <v>1967</v>
      </c>
      <c r="C24" s="105" t="n">
        <v>2298.38243198513</v>
      </c>
      <c r="D24" s="106" t="n">
        <v>2298.38243198513</v>
      </c>
      <c r="E24" s="106" t="n">
        <v>2298.38243198513</v>
      </c>
      <c r="F24" s="107" t="n">
        <v>2298.38243198513</v>
      </c>
      <c r="G24" s="108" t="n">
        <f aca="false">C24/C23-1</f>
        <v>0.0724111802587331</v>
      </c>
      <c r="H24" s="109" t="n">
        <f aca="false">D24/D23-1</f>
        <v>0.0724111802587331</v>
      </c>
      <c r="I24" s="109" t="n">
        <f aca="false">E24/E23-1</f>
        <v>0.0724111802587331</v>
      </c>
      <c r="J24" s="110" t="n">
        <f aca="false">F24/F23-1</f>
        <v>0.0724111802587331</v>
      </c>
      <c r="K24" s="111" t="n">
        <f aca="false">(1+G24)/(1+Prix!G24)-1</f>
        <v>0.043956441680604</v>
      </c>
      <c r="L24" s="109" t="n">
        <f aca="false">(1+H24)/(1+Prix!H24)-1</f>
        <v>0.043956441680604</v>
      </c>
      <c r="M24" s="109" t="n">
        <f aca="false">(1+I24)/(1+Prix!I24)-1</f>
        <v>0.043956441680604</v>
      </c>
      <c r="N24" s="112" t="n">
        <f aca="false">(1+J24)/(1+Prix!J24)-1</f>
        <v>0.043956441680604</v>
      </c>
    </row>
    <row r="25" customFormat="false" ht="15" hidden="false" customHeight="false" outlineLevel="0" collapsed="false">
      <c r="B25" s="104" t="n">
        <v>1968</v>
      </c>
      <c r="C25" s="105" t="n">
        <v>2528.78576178188</v>
      </c>
      <c r="D25" s="106" t="n">
        <v>2528.78576178188</v>
      </c>
      <c r="E25" s="106" t="n">
        <v>2528.78576178188</v>
      </c>
      <c r="F25" s="107" t="n">
        <v>2528.78576178188</v>
      </c>
      <c r="G25" s="108" t="n">
        <f aca="false">C25/C24-1</f>
        <v>0.100245862738238</v>
      </c>
      <c r="H25" s="109" t="n">
        <f aca="false">D25/D24-1</f>
        <v>0.100245862738238</v>
      </c>
      <c r="I25" s="109" t="n">
        <f aca="false">E25/E24-1</f>
        <v>0.100245862738238</v>
      </c>
      <c r="J25" s="110" t="n">
        <f aca="false">F25/F24-1</f>
        <v>0.100245862738238</v>
      </c>
      <c r="K25" s="111" t="n">
        <f aca="false">(1+G25)/(1+Prix!G25)-1</f>
        <v>0.0527373451772162</v>
      </c>
      <c r="L25" s="109" t="n">
        <f aca="false">(1+H25)/(1+Prix!H25)-1</f>
        <v>0.0527373451772162</v>
      </c>
      <c r="M25" s="109" t="n">
        <f aca="false">(1+I25)/(1+Prix!I25)-1</f>
        <v>0.0527373451772162</v>
      </c>
      <c r="N25" s="112" t="n">
        <f aca="false">(1+J25)/(1+Prix!J25)-1</f>
        <v>0.0527373451772162</v>
      </c>
    </row>
    <row r="26" customFormat="false" ht="15" hidden="false" customHeight="false" outlineLevel="0" collapsed="false">
      <c r="B26" s="104" t="n">
        <v>1969</v>
      </c>
      <c r="C26" s="105" t="n">
        <v>2786.68628650958</v>
      </c>
      <c r="D26" s="106" t="n">
        <v>2786.68628650958</v>
      </c>
      <c r="E26" s="106" t="n">
        <v>2786.68628650958</v>
      </c>
      <c r="F26" s="107" t="n">
        <v>2786.68628650958</v>
      </c>
      <c r="G26" s="108" t="n">
        <f aca="false">C26/C25-1</f>
        <v>0.101985913012245</v>
      </c>
      <c r="H26" s="109" t="n">
        <f aca="false">D26/D25-1</f>
        <v>0.101985913012245</v>
      </c>
      <c r="I26" s="109" t="n">
        <f aca="false">E26/E25-1</f>
        <v>0.101985913012245</v>
      </c>
      <c r="J26" s="110" t="n">
        <f aca="false">F26/F25-1</f>
        <v>0.101985913012245</v>
      </c>
      <c r="K26" s="111" t="n">
        <f aca="false">(1+G26)/(1+Prix!G26)-1</f>
        <v>0.0351874230535796</v>
      </c>
      <c r="L26" s="109" t="n">
        <f aca="false">(1+H26)/(1+Prix!H26)-1</f>
        <v>0.0351874230535796</v>
      </c>
      <c r="M26" s="109" t="n">
        <f aca="false">(1+I26)/(1+Prix!I26)-1</f>
        <v>0.0351874230535796</v>
      </c>
      <c r="N26" s="112" t="n">
        <f aca="false">(1+J26)/(1+Prix!J26)-1</f>
        <v>0.0351874230535796</v>
      </c>
    </row>
    <row r="27" customFormat="false" ht="15" hidden="false" customHeight="false" outlineLevel="0" collapsed="false">
      <c r="B27" s="104" t="n">
        <v>1970</v>
      </c>
      <c r="C27" s="105" t="n">
        <v>3089.75097709865</v>
      </c>
      <c r="D27" s="106" t="n">
        <v>3089.75097709865</v>
      </c>
      <c r="E27" s="106" t="n">
        <v>3089.75097709865</v>
      </c>
      <c r="F27" s="107" t="n">
        <v>3089.75097709865</v>
      </c>
      <c r="G27" s="108" t="n">
        <f aca="false">C27/C26-1</f>
        <v>0.108754506044048</v>
      </c>
      <c r="H27" s="109" t="n">
        <f aca="false">D27/D26-1</f>
        <v>0.108754506044048</v>
      </c>
      <c r="I27" s="109" t="n">
        <f aca="false">E27/E26-1</f>
        <v>0.108754506044048</v>
      </c>
      <c r="J27" s="110" t="n">
        <f aca="false">F27/F26-1</f>
        <v>0.108754506044048</v>
      </c>
      <c r="K27" s="111" t="n">
        <f aca="false">(1+G27)/(1+Prix!G27)-1</f>
        <v>0.0537895491606659</v>
      </c>
      <c r="L27" s="109" t="n">
        <f aca="false">(1+H27)/(1+Prix!H27)-1</f>
        <v>0.0537895491606659</v>
      </c>
      <c r="M27" s="109" t="n">
        <f aca="false">(1+I27)/(1+Prix!I27)-1</f>
        <v>0.0537895491606659</v>
      </c>
      <c r="N27" s="112" t="n">
        <f aca="false">(1+J27)/(1+Prix!J27)-1</f>
        <v>0.0537895491606659</v>
      </c>
    </row>
    <row r="28" customFormat="false" ht="15" hidden="false" customHeight="false" outlineLevel="0" collapsed="false">
      <c r="B28" s="104" t="n">
        <v>1971</v>
      </c>
      <c r="C28" s="105" t="n">
        <v>3415.31465492633</v>
      </c>
      <c r="D28" s="106" t="n">
        <v>3415.31465492633</v>
      </c>
      <c r="E28" s="106" t="n">
        <v>3415.31465492633</v>
      </c>
      <c r="F28" s="107" t="n">
        <v>3415.31465492633</v>
      </c>
      <c r="G28" s="108" t="n">
        <f aca="false">C28/C27-1</f>
        <v>0.105368905209764</v>
      </c>
      <c r="H28" s="109" t="n">
        <f aca="false">D28/D27-1</f>
        <v>0.105368905209764</v>
      </c>
      <c r="I28" s="109" t="n">
        <f aca="false">E28/E27-1</f>
        <v>0.105368905209764</v>
      </c>
      <c r="J28" s="110" t="n">
        <f aca="false">F28/F27-1</f>
        <v>0.105368905209764</v>
      </c>
      <c r="K28" s="111" t="n">
        <f aca="false">(1+G28)/(1+Prix!G28)-1</f>
        <v>0.0459897302276566</v>
      </c>
      <c r="L28" s="109" t="n">
        <f aca="false">(1+H28)/(1+Prix!H28)-1</f>
        <v>0.0459897302276566</v>
      </c>
      <c r="M28" s="109" t="n">
        <f aca="false">(1+I28)/(1+Prix!I28)-1</f>
        <v>0.0459897302276566</v>
      </c>
      <c r="N28" s="112" t="n">
        <f aca="false">(1+J28)/(1+Prix!J28)-1</f>
        <v>0.0459897302276566</v>
      </c>
    </row>
    <row r="29" customFormat="false" ht="15" hidden="false" customHeight="false" outlineLevel="0" collapsed="false">
      <c r="B29" s="104" t="n">
        <v>1972</v>
      </c>
      <c r="C29" s="105" t="n">
        <v>3811.0641880391</v>
      </c>
      <c r="D29" s="106" t="n">
        <v>3811.0641880391</v>
      </c>
      <c r="E29" s="106" t="n">
        <v>3811.0641880391</v>
      </c>
      <c r="F29" s="107" t="n">
        <v>3811.0641880391</v>
      </c>
      <c r="G29" s="108" t="n">
        <f aca="false">C29/C28-1</f>
        <v>0.115874984620212</v>
      </c>
      <c r="H29" s="109" t="n">
        <f aca="false">D29/D28-1</f>
        <v>0.115874984620212</v>
      </c>
      <c r="I29" s="109" t="n">
        <f aca="false">E29/E28-1</f>
        <v>0.115874984620212</v>
      </c>
      <c r="J29" s="110" t="n">
        <f aca="false">F29/F28-1</f>
        <v>0.115874984620212</v>
      </c>
      <c r="K29" s="111" t="n">
        <f aca="false">(1+G29)/(1+Prix!G29)-1</f>
        <v>0.0511933342158144</v>
      </c>
      <c r="L29" s="109" t="n">
        <f aca="false">(1+H29)/(1+Prix!H29)-1</f>
        <v>0.0511933342158144</v>
      </c>
      <c r="M29" s="109" t="n">
        <f aca="false">(1+I29)/(1+Prix!I29)-1</f>
        <v>0.0511933342158144</v>
      </c>
      <c r="N29" s="112" t="n">
        <f aca="false">(1+J29)/(1+Prix!J29)-1</f>
        <v>0.0511933342158144</v>
      </c>
    </row>
    <row r="30" customFormat="false" ht="15" hidden="false" customHeight="false" outlineLevel="0" collapsed="false">
      <c r="B30" s="104" t="n">
        <v>1973</v>
      </c>
      <c r="C30" s="105" t="n">
        <v>4270.42799670879</v>
      </c>
      <c r="D30" s="106" t="n">
        <v>4270.42799670879</v>
      </c>
      <c r="E30" s="106" t="n">
        <v>4270.42799670879</v>
      </c>
      <c r="F30" s="107" t="n">
        <v>4270.42799670879</v>
      </c>
      <c r="G30" s="108" t="n">
        <f aca="false">C30/C29-1</f>
        <v>0.120534261824135</v>
      </c>
      <c r="H30" s="109" t="n">
        <f aca="false">D30/D29-1</f>
        <v>0.120534261824135</v>
      </c>
      <c r="I30" s="109" t="n">
        <f aca="false">E30/E29-1</f>
        <v>0.120534261824135</v>
      </c>
      <c r="J30" s="110" t="n">
        <f aca="false">F30/F29-1</f>
        <v>0.120534261824135</v>
      </c>
      <c r="K30" s="111" t="n">
        <f aca="false">(1+G30)/(1+Prix!G30)-1</f>
        <v>0.0259938410183671</v>
      </c>
      <c r="L30" s="109" t="n">
        <f aca="false">(1+H30)/(1+Prix!H30)-1</f>
        <v>0.0259938410183671</v>
      </c>
      <c r="M30" s="109" t="n">
        <f aca="false">(1+I30)/(1+Prix!I30)-1</f>
        <v>0.0259938410183671</v>
      </c>
      <c r="N30" s="112" t="n">
        <f aca="false">(1+J30)/(1+Prix!J30)-1</f>
        <v>0.0259938410183671</v>
      </c>
    </row>
    <row r="31" customFormat="false" ht="15" hidden="false" customHeight="false" outlineLevel="0" collapsed="false">
      <c r="B31" s="104" t="n">
        <v>1974</v>
      </c>
      <c r="C31" s="105" t="n">
        <v>4936.18837206535</v>
      </c>
      <c r="D31" s="106" t="n">
        <v>4936.18837206535</v>
      </c>
      <c r="E31" s="106" t="n">
        <v>4936.18837206535</v>
      </c>
      <c r="F31" s="107" t="n">
        <v>4936.18837206535</v>
      </c>
      <c r="G31" s="108" t="n">
        <f aca="false">C31/C30-1</f>
        <v>0.15590015236638</v>
      </c>
      <c r="H31" s="109" t="n">
        <f aca="false">D31/D30-1</f>
        <v>0.15590015236638</v>
      </c>
      <c r="I31" s="109" t="n">
        <f aca="false">E31/E30-1</f>
        <v>0.15590015236638</v>
      </c>
      <c r="J31" s="110" t="n">
        <f aca="false">F31/F30-1</f>
        <v>0.15590015236638</v>
      </c>
      <c r="K31" s="111" t="n">
        <f aca="false">(1+G31)/(1+Prix!G31)-1</f>
        <v>0.0163819208677263</v>
      </c>
      <c r="L31" s="109" t="n">
        <f aca="false">(1+H31)/(1+Prix!H31)-1</f>
        <v>0.0163819208677263</v>
      </c>
      <c r="M31" s="109" t="n">
        <f aca="false">(1+I31)/(1+Prix!I31)-1</f>
        <v>0.0163819208677263</v>
      </c>
      <c r="N31" s="112" t="n">
        <f aca="false">(1+J31)/(1+Prix!J31)-1</f>
        <v>0.0163819208677263</v>
      </c>
    </row>
    <row r="32" customFormat="false" ht="15" hidden="false" customHeight="false" outlineLevel="0" collapsed="false">
      <c r="B32" s="104" t="n">
        <v>1975</v>
      </c>
      <c r="C32" s="105" t="n">
        <v>5670.61571268862</v>
      </c>
      <c r="D32" s="106" t="n">
        <v>5670.61571268862</v>
      </c>
      <c r="E32" s="106" t="n">
        <v>5670.61571268862</v>
      </c>
      <c r="F32" s="107" t="n">
        <v>5670.61571268862</v>
      </c>
      <c r="G32" s="108" t="n">
        <f aca="false">C32/C31-1</f>
        <v>0.148784301826792</v>
      </c>
      <c r="H32" s="109" t="n">
        <f aca="false">D32/D31-1</f>
        <v>0.148784301826792</v>
      </c>
      <c r="I32" s="109" t="n">
        <f aca="false">E32/E31-1</f>
        <v>0.148784301826792</v>
      </c>
      <c r="J32" s="110" t="n">
        <f aca="false">F32/F31-1</f>
        <v>0.148784301826792</v>
      </c>
      <c r="K32" s="111" t="n">
        <f aca="false">(1+G32)/(1+Prix!G32)-1</f>
        <v>0.0278344417139347</v>
      </c>
      <c r="L32" s="109" t="n">
        <f aca="false">(1+H32)/(1+Prix!H32)-1</f>
        <v>0.0278344417139347</v>
      </c>
      <c r="M32" s="109" t="n">
        <f aca="false">(1+I32)/(1+Prix!I32)-1</f>
        <v>0.0278344417139347</v>
      </c>
      <c r="N32" s="112" t="n">
        <f aca="false">(1+J32)/(1+Prix!J32)-1</f>
        <v>0.0278344417139347</v>
      </c>
    </row>
    <row r="33" customFormat="false" ht="15" hidden="false" customHeight="false" outlineLevel="0" collapsed="false">
      <c r="B33" s="104" t="n">
        <v>1976</v>
      </c>
      <c r="C33" s="105" t="n">
        <v>6415.56925785628</v>
      </c>
      <c r="D33" s="106" t="n">
        <v>6415.56925785628</v>
      </c>
      <c r="E33" s="106" t="n">
        <v>6415.56925785628</v>
      </c>
      <c r="F33" s="107" t="n">
        <v>6415.56925785628</v>
      </c>
      <c r="G33" s="108" t="n">
        <f aca="false">C33/C32-1</f>
        <v>0.131370839237219</v>
      </c>
      <c r="H33" s="109" t="n">
        <f aca="false">D33/D32-1</f>
        <v>0.131370839237219</v>
      </c>
      <c r="I33" s="109" t="n">
        <f aca="false">E33/E32-1</f>
        <v>0.131370839237219</v>
      </c>
      <c r="J33" s="110" t="n">
        <f aca="false">F33/F32-1</f>
        <v>0.131370839237219</v>
      </c>
      <c r="K33" s="111" t="n">
        <f aca="false">(1+G33)/(1+Prix!G33)-1</f>
        <v>0.0321324056466372</v>
      </c>
      <c r="L33" s="109" t="n">
        <f aca="false">(1+H33)/(1+Prix!H33)-1</f>
        <v>0.0321324056466372</v>
      </c>
      <c r="M33" s="109" t="n">
        <f aca="false">(1+I33)/(1+Prix!I33)-1</f>
        <v>0.0321324056466372</v>
      </c>
      <c r="N33" s="112" t="n">
        <f aca="false">(1+J33)/(1+Prix!J33)-1</f>
        <v>0.0321324056466372</v>
      </c>
    </row>
    <row r="34" customFormat="false" ht="15" hidden="false" customHeight="false" outlineLevel="0" collapsed="false">
      <c r="B34" s="104" t="n">
        <v>1977</v>
      </c>
      <c r="C34" s="105" t="n">
        <v>7142.32669243903</v>
      </c>
      <c r="D34" s="106" t="n">
        <v>7142.32669243903</v>
      </c>
      <c r="E34" s="106" t="n">
        <v>7142.32669243903</v>
      </c>
      <c r="F34" s="107" t="n">
        <v>7142.32669243903</v>
      </c>
      <c r="G34" s="108" t="n">
        <f aca="false">C34/C33-1</f>
        <v>0.113280272626282</v>
      </c>
      <c r="H34" s="109" t="n">
        <f aca="false">D34/D33-1</f>
        <v>0.113280272626282</v>
      </c>
      <c r="I34" s="109" t="n">
        <f aca="false">E34/E33-1</f>
        <v>0.113280272626282</v>
      </c>
      <c r="J34" s="110" t="n">
        <f aca="false">F34/F33-1</f>
        <v>0.113280272626282</v>
      </c>
      <c r="K34" s="111" t="n">
        <f aca="false">(1+G34)/(1+Prix!G34)-1</f>
        <v>0.0179119286417759</v>
      </c>
      <c r="L34" s="109" t="n">
        <f aca="false">(1+H34)/(1+Prix!H34)-1</f>
        <v>0.0179119286417759</v>
      </c>
      <c r="M34" s="109" t="n">
        <f aca="false">(1+I34)/(1+Prix!I34)-1</f>
        <v>0.0179119286417759</v>
      </c>
      <c r="N34" s="112" t="n">
        <f aca="false">(1+J34)/(1+Prix!J34)-1</f>
        <v>0.0179119286417759</v>
      </c>
    </row>
    <row r="35" customFormat="false" ht="15" hidden="false" customHeight="false" outlineLevel="0" collapsed="false">
      <c r="B35" s="104" t="n">
        <v>1978</v>
      </c>
      <c r="C35" s="105" t="n">
        <v>8067.17783744925</v>
      </c>
      <c r="D35" s="106" t="n">
        <v>8067.17783744925</v>
      </c>
      <c r="E35" s="106" t="n">
        <v>8067.17783744925</v>
      </c>
      <c r="F35" s="107" t="n">
        <v>8067.17783744925</v>
      </c>
      <c r="G35" s="108" t="n">
        <f aca="false">C35/C34-1</f>
        <v>0.129488776534022</v>
      </c>
      <c r="H35" s="109" t="n">
        <f aca="false">D35/D34-1</f>
        <v>0.129488776534022</v>
      </c>
      <c r="I35" s="109" t="n">
        <f aca="false">E35/E34-1</f>
        <v>0.129488776534022</v>
      </c>
      <c r="J35" s="110" t="n">
        <f aca="false">F35/F34-1</f>
        <v>0.129488776534022</v>
      </c>
      <c r="K35" s="111" t="n">
        <f aca="false">(1+G35)/(1+Prix!G35)-1</f>
        <v>0.035604977463469</v>
      </c>
      <c r="L35" s="109" t="n">
        <f aca="false">(1+H35)/(1+Prix!H35)-1</f>
        <v>0.035604977463469</v>
      </c>
      <c r="M35" s="109" t="n">
        <f aca="false">(1+I35)/(1+Prix!I35)-1</f>
        <v>0.035604977463469</v>
      </c>
      <c r="N35" s="112" t="n">
        <f aca="false">(1+J35)/(1+Prix!J35)-1</f>
        <v>0.035604977463469</v>
      </c>
    </row>
    <row r="36" customFormat="false" ht="15" hidden="false" customHeight="false" outlineLevel="0" collapsed="false">
      <c r="B36" s="104" t="n">
        <v>1979</v>
      </c>
      <c r="C36" s="105" t="n">
        <v>8996.02529429</v>
      </c>
      <c r="D36" s="106" t="n">
        <v>8996.02529429</v>
      </c>
      <c r="E36" s="106" t="n">
        <v>8996.02529429</v>
      </c>
      <c r="F36" s="107" t="n">
        <v>8996.02529429</v>
      </c>
      <c r="G36" s="108" t="n">
        <f aca="false">C36/C35-1</f>
        <v>0.115139082781698</v>
      </c>
      <c r="H36" s="109" t="n">
        <f aca="false">D36/D35-1</f>
        <v>0.115139082781698</v>
      </c>
      <c r="I36" s="109" t="n">
        <f aca="false">E36/E35-1</f>
        <v>0.115139082781698</v>
      </c>
      <c r="J36" s="110" t="n">
        <f aca="false">F36/F35-1</f>
        <v>0.115139082781698</v>
      </c>
      <c r="K36" s="111" t="n">
        <f aca="false">(1+G36)/(1+Prix!G36)-1</f>
        <v>0.00684136213135234</v>
      </c>
      <c r="L36" s="109" t="n">
        <f aca="false">(1+H36)/(1+Prix!H36)-1</f>
        <v>0.00684136213135234</v>
      </c>
      <c r="M36" s="109" t="n">
        <f aca="false">(1+I36)/(1+Prix!I36)-1</f>
        <v>0.00684136213135234</v>
      </c>
      <c r="N36" s="112" t="n">
        <f aca="false">(1+J36)/(1+Prix!J36)-1</f>
        <v>0.00684136213135234</v>
      </c>
    </row>
    <row r="37" customFormat="false" ht="15" hidden="false" customHeight="false" outlineLevel="0" collapsed="false">
      <c r="B37" s="104" t="n">
        <v>1980</v>
      </c>
      <c r="C37" s="105" t="n">
        <v>10247.4563037802</v>
      </c>
      <c r="D37" s="106" t="n">
        <v>10247.4563037802</v>
      </c>
      <c r="E37" s="106" t="n">
        <v>10247.4563037802</v>
      </c>
      <c r="F37" s="107" t="n">
        <v>10247.4563037802</v>
      </c>
      <c r="G37" s="108" t="n">
        <f aca="false">C37/C36-1</f>
        <v>0.139109325346662</v>
      </c>
      <c r="H37" s="109" t="n">
        <f aca="false">D37/D36-1</f>
        <v>0.139109325346662</v>
      </c>
      <c r="I37" s="109" t="n">
        <f aca="false">E37/E36-1</f>
        <v>0.139109325346662</v>
      </c>
      <c r="J37" s="110" t="n">
        <f aca="false">F37/F36-1</f>
        <v>0.139109325346662</v>
      </c>
      <c r="K37" s="111" t="n">
        <f aca="false">(1+G37)/(1+Prix!G37)-1</f>
        <v>0.0031384572130897</v>
      </c>
      <c r="L37" s="109" t="n">
        <f aca="false">(1+H37)/(1+Prix!H37)-1</f>
        <v>0.0031384572130897</v>
      </c>
      <c r="M37" s="109" t="n">
        <f aca="false">(1+I37)/(1+Prix!I37)-1</f>
        <v>0.0031384572130897</v>
      </c>
      <c r="N37" s="112" t="n">
        <f aca="false">(1+J37)/(1+Prix!J37)-1</f>
        <v>0.0031384572130897</v>
      </c>
    </row>
    <row r="38" customFormat="false" ht="15" hidden="false" customHeight="false" outlineLevel="0" collapsed="false">
      <c r="B38" s="104" t="n">
        <v>1981</v>
      </c>
      <c r="C38" s="105" t="n">
        <v>11508.73581087</v>
      </c>
      <c r="D38" s="106" t="n">
        <v>11508.73581087</v>
      </c>
      <c r="E38" s="106" t="n">
        <v>11508.73581087</v>
      </c>
      <c r="F38" s="107" t="n">
        <v>11508.73581087</v>
      </c>
      <c r="G38" s="108" t="n">
        <f aca="false">C38/C37-1</f>
        <v>0.123082203983107</v>
      </c>
      <c r="H38" s="109" t="n">
        <f aca="false">D38/D37-1</f>
        <v>0.123082203983107</v>
      </c>
      <c r="I38" s="109" t="n">
        <f aca="false">E38/E37-1</f>
        <v>0.123082203983107</v>
      </c>
      <c r="J38" s="110" t="n">
        <f aca="false">F38/F37-1</f>
        <v>0.123082203983107</v>
      </c>
      <c r="K38" s="111" t="n">
        <f aca="false">(1+G38)/(1+Prix!G38)-1</f>
        <v>-0.00966859488468474</v>
      </c>
      <c r="L38" s="109" t="n">
        <f aca="false">(1+H38)/(1+Prix!H38)-1</f>
        <v>-0.00966859488468474</v>
      </c>
      <c r="M38" s="109" t="n">
        <f aca="false">(1+I38)/(1+Prix!I38)-1</f>
        <v>-0.00966859488468474</v>
      </c>
      <c r="N38" s="112" t="n">
        <f aca="false">(1+J38)/(1+Prix!J38)-1</f>
        <v>-0.00966859488468474</v>
      </c>
    </row>
    <row r="39" customFormat="false" ht="15" hidden="false" customHeight="false" outlineLevel="0" collapsed="false">
      <c r="B39" s="104" t="n">
        <v>1982</v>
      </c>
      <c r="C39" s="105" t="n">
        <v>13104.8772567613</v>
      </c>
      <c r="D39" s="106" t="n">
        <v>13104.8772567613</v>
      </c>
      <c r="E39" s="106" t="n">
        <v>13104.8772567613</v>
      </c>
      <c r="F39" s="107" t="n">
        <v>13104.8772567613</v>
      </c>
      <c r="G39" s="108" t="n">
        <f aca="false">C39/C38-1</f>
        <v>0.138689554797466</v>
      </c>
      <c r="H39" s="109" t="n">
        <f aca="false">D39/D38-1</f>
        <v>0.138689554797466</v>
      </c>
      <c r="I39" s="109" t="n">
        <f aca="false">E39/E38-1</f>
        <v>0.138689554797466</v>
      </c>
      <c r="J39" s="110" t="n">
        <f aca="false">F39/F38-1</f>
        <v>0.138689554797466</v>
      </c>
      <c r="K39" s="111" t="n">
        <f aca="false">(1+G39)/(1+Prix!G39)-1</f>
        <v>0.0183385291050515</v>
      </c>
      <c r="L39" s="109" t="n">
        <f aca="false">(1+H39)/(1+Prix!H39)-1</f>
        <v>0.0183385291050515</v>
      </c>
      <c r="M39" s="109" t="n">
        <f aca="false">(1+I39)/(1+Prix!I39)-1</f>
        <v>0.0183385291050515</v>
      </c>
      <c r="N39" s="112" t="n">
        <f aca="false">(1+J39)/(1+Prix!J39)-1</f>
        <v>0.0183385291050515</v>
      </c>
    </row>
    <row r="40" customFormat="false" ht="15" hidden="false" customHeight="false" outlineLevel="0" collapsed="false">
      <c r="B40" s="104" t="n">
        <v>1983</v>
      </c>
      <c r="C40" s="105" t="n">
        <v>14316.0847259614</v>
      </c>
      <c r="D40" s="106" t="n">
        <v>14316.0847259614</v>
      </c>
      <c r="E40" s="106" t="n">
        <v>14316.0847259614</v>
      </c>
      <c r="F40" s="107" t="n">
        <v>14316.0847259614</v>
      </c>
      <c r="G40" s="108" t="n">
        <f aca="false">C40/C39-1</f>
        <v>0.0924241750204298</v>
      </c>
      <c r="H40" s="109" t="n">
        <f aca="false">D40/D39-1</f>
        <v>0.0924241750204298</v>
      </c>
      <c r="I40" s="109" t="n">
        <f aca="false">E40/E39-1</f>
        <v>0.0924241750204298</v>
      </c>
      <c r="J40" s="110" t="n">
        <f aca="false">F40/F39-1</f>
        <v>0.0924241750204298</v>
      </c>
      <c r="K40" s="111" t="n">
        <f aca="false">(1+G40)/(1+Prix!G40)-1</f>
        <v>-0.00344904416930514</v>
      </c>
      <c r="L40" s="109" t="n">
        <f aca="false">(1+H40)/(1+Prix!H40)-1</f>
        <v>-0.00344904416930514</v>
      </c>
      <c r="M40" s="109" t="n">
        <f aca="false">(1+I40)/(1+Prix!I40)-1</f>
        <v>-0.00344904416930514</v>
      </c>
      <c r="N40" s="112" t="n">
        <f aca="false">(1+J40)/(1+Prix!J40)-1</f>
        <v>-0.00344904416930514</v>
      </c>
    </row>
    <row r="41" customFormat="false" ht="15" hidden="false" customHeight="false" outlineLevel="0" collapsed="false">
      <c r="B41" s="104" t="n">
        <v>1984</v>
      </c>
      <c r="C41" s="105" t="n">
        <v>15249.6869333905</v>
      </c>
      <c r="D41" s="106" t="n">
        <v>15249.6869333905</v>
      </c>
      <c r="E41" s="106" t="n">
        <v>15249.6869333905</v>
      </c>
      <c r="F41" s="107" t="n">
        <v>15249.6869333905</v>
      </c>
      <c r="G41" s="108" t="n">
        <f aca="false">C41/C40-1</f>
        <v>0.0652135150985815</v>
      </c>
      <c r="H41" s="109" t="n">
        <f aca="false">D41/D40-1</f>
        <v>0.0652135150985815</v>
      </c>
      <c r="I41" s="109" t="n">
        <f aca="false">E41/E40-1</f>
        <v>0.0652135150985815</v>
      </c>
      <c r="J41" s="110" t="n">
        <f aca="false">F41/F40-1</f>
        <v>0.0652135150985815</v>
      </c>
      <c r="K41" s="111" t="n">
        <f aca="false">(1+G41)/(1+Prix!G41)-1</f>
        <v>-0.00826345335486855</v>
      </c>
      <c r="L41" s="109" t="n">
        <f aca="false">(1+H41)/(1+Prix!H41)-1</f>
        <v>-0.00826345335486855</v>
      </c>
      <c r="M41" s="109" t="n">
        <f aca="false">(1+I41)/(1+Prix!I41)-1</f>
        <v>-0.00826345335486855</v>
      </c>
      <c r="N41" s="112" t="n">
        <f aca="false">(1+J41)/(1+Prix!J41)-1</f>
        <v>-0.00826345335486855</v>
      </c>
    </row>
    <row r="42" customFormat="false" ht="15" hidden="false" customHeight="false" outlineLevel="0" collapsed="false">
      <c r="B42" s="104" t="n">
        <v>1985</v>
      </c>
      <c r="C42" s="105" t="n">
        <v>16131.1867157878</v>
      </c>
      <c r="D42" s="106" t="n">
        <v>16131.1867157878</v>
      </c>
      <c r="E42" s="106" t="n">
        <v>16131.1867157878</v>
      </c>
      <c r="F42" s="107" t="n">
        <v>16131.1867157878</v>
      </c>
      <c r="G42" s="108" t="n">
        <f aca="false">C42/C41-1</f>
        <v>0.0578044510846465</v>
      </c>
      <c r="H42" s="109" t="n">
        <f aca="false">D42/D41-1</f>
        <v>0.0578044510846465</v>
      </c>
      <c r="I42" s="109" t="n">
        <f aca="false">E42/E41-1</f>
        <v>0.0578044510846465</v>
      </c>
      <c r="J42" s="110" t="n">
        <f aca="false">F42/F41-1</f>
        <v>0.0578044510846465</v>
      </c>
      <c r="K42" s="111" t="n">
        <f aca="false">(1+G42)/(1+Prix!G42)-1</f>
        <v>-0.000434415116223441</v>
      </c>
      <c r="L42" s="109" t="n">
        <f aca="false">(1+H42)/(1+Prix!H42)-1</f>
        <v>-0.000434415116223441</v>
      </c>
      <c r="M42" s="109" t="n">
        <f aca="false">(1+I42)/(1+Prix!I42)-1</f>
        <v>-0.000434415116223441</v>
      </c>
      <c r="N42" s="112" t="n">
        <f aca="false">(1+J42)/(1+Prix!J42)-1</f>
        <v>-0.000434415116223441</v>
      </c>
    </row>
    <row r="43" customFormat="false" ht="15" hidden="false" customHeight="false" outlineLevel="0" collapsed="false">
      <c r="B43" s="104" t="n">
        <v>1986</v>
      </c>
      <c r="C43" s="105" t="n">
        <v>16860.2548165743</v>
      </c>
      <c r="D43" s="106" t="n">
        <v>16860.2548165743</v>
      </c>
      <c r="E43" s="106" t="n">
        <v>16860.2548165743</v>
      </c>
      <c r="F43" s="107" t="n">
        <v>16860.2548165743</v>
      </c>
      <c r="G43" s="108" t="n">
        <f aca="false">C43/C42-1</f>
        <v>0.0451961851060174</v>
      </c>
      <c r="H43" s="109" t="n">
        <f aca="false">D43/D42-1</f>
        <v>0.0451961851060174</v>
      </c>
      <c r="I43" s="109" t="n">
        <f aca="false">E43/E42-1</f>
        <v>0.0451961851060174</v>
      </c>
      <c r="J43" s="110" t="n">
        <f aca="false">F43/F42-1</f>
        <v>0.0451961851060174</v>
      </c>
      <c r="K43" s="111" t="n">
        <f aca="false">(1+G43)/(1+Prix!G43)-1</f>
        <v>0.018135651095017</v>
      </c>
      <c r="L43" s="109" t="n">
        <f aca="false">(1+H43)/(1+Prix!H43)-1</f>
        <v>0.018135651095017</v>
      </c>
      <c r="M43" s="109" t="n">
        <f aca="false">(1+I43)/(1+Prix!I43)-1</f>
        <v>0.018135651095017</v>
      </c>
      <c r="N43" s="112" t="n">
        <f aca="false">(1+J43)/(1+Prix!J43)-1</f>
        <v>0.018135651095017</v>
      </c>
    </row>
    <row r="44" customFormat="false" ht="15" hidden="false" customHeight="false" outlineLevel="0" collapsed="false">
      <c r="B44" s="104" t="n">
        <v>1987</v>
      </c>
      <c r="C44" s="105" t="n">
        <v>17294.8029665747</v>
      </c>
      <c r="D44" s="106" t="n">
        <v>17294.8029665747</v>
      </c>
      <c r="E44" s="106" t="n">
        <v>17294.8029665747</v>
      </c>
      <c r="F44" s="107" t="n">
        <v>17294.8029665747</v>
      </c>
      <c r="G44" s="108" t="n">
        <f aca="false">C44/C43-1</f>
        <v>0.0257735220925186</v>
      </c>
      <c r="H44" s="109" t="n">
        <f aca="false">D44/D43-1</f>
        <v>0.0257735220925186</v>
      </c>
      <c r="I44" s="109" t="n">
        <f aca="false">E44/E43-1</f>
        <v>0.0257735220925186</v>
      </c>
      <c r="J44" s="110" t="n">
        <f aca="false">F44/F43-1</f>
        <v>0.0257735220925186</v>
      </c>
      <c r="K44" s="111" t="n">
        <f aca="false">(1+G44)/(1+Prix!G44)-1</f>
        <v>-0.00554085795804959</v>
      </c>
      <c r="L44" s="109" t="n">
        <f aca="false">(1+H44)/(1+Prix!H44)-1</f>
        <v>-0.00554085795804959</v>
      </c>
      <c r="M44" s="109" t="n">
        <f aca="false">(1+I44)/(1+Prix!I44)-1</f>
        <v>-0.00554085795804959</v>
      </c>
      <c r="N44" s="112" t="n">
        <f aca="false">(1+J44)/(1+Prix!J44)-1</f>
        <v>-0.00554085795804959</v>
      </c>
    </row>
    <row r="45" customFormat="false" ht="15" hidden="false" customHeight="false" outlineLevel="0" collapsed="false">
      <c r="B45" s="104" t="n">
        <v>1988</v>
      </c>
      <c r="C45" s="105" t="n">
        <v>18034.7285137755</v>
      </c>
      <c r="D45" s="106" t="n">
        <v>18034.7285137755</v>
      </c>
      <c r="E45" s="106" t="n">
        <v>18034.7285137755</v>
      </c>
      <c r="F45" s="107" t="n">
        <v>18034.7285137755</v>
      </c>
      <c r="G45" s="108" t="n">
        <f aca="false">C45/C44-1</f>
        <v>0.0427831151722742</v>
      </c>
      <c r="H45" s="109" t="n">
        <f aca="false">D45/D44-1</f>
        <v>0.0427831151722742</v>
      </c>
      <c r="I45" s="109" t="n">
        <f aca="false">E45/E44-1</f>
        <v>0.0427831151722742</v>
      </c>
      <c r="J45" s="110" t="n">
        <f aca="false">F45/F44-1</f>
        <v>0.0427831151722742</v>
      </c>
      <c r="K45" s="111" t="n">
        <f aca="false">(1+G45)/(1+Prix!G45)-1</f>
        <v>0.0154833787139217</v>
      </c>
      <c r="L45" s="109" t="n">
        <f aca="false">(1+H45)/(1+Prix!H45)-1</f>
        <v>0.0154833787139217</v>
      </c>
      <c r="M45" s="109" t="n">
        <f aca="false">(1+I45)/(1+Prix!I45)-1</f>
        <v>0.0154833787139217</v>
      </c>
      <c r="N45" s="112" t="n">
        <f aca="false">(1+J45)/(1+Prix!J45)-1</f>
        <v>0.0154833787139217</v>
      </c>
    </row>
    <row r="46" customFormat="false" ht="15" hidden="false" customHeight="false" outlineLevel="0" collapsed="false">
      <c r="B46" s="104" t="n">
        <v>1989</v>
      </c>
      <c r="C46" s="105" t="n">
        <v>19040.5721437943</v>
      </c>
      <c r="D46" s="106" t="n">
        <v>19040.5721437943</v>
      </c>
      <c r="E46" s="106" t="n">
        <v>19040.5721437943</v>
      </c>
      <c r="F46" s="107" t="n">
        <v>19040.5721437943</v>
      </c>
      <c r="G46" s="108" t="n">
        <f aca="false">C46/C45-1</f>
        <v>0.0557725961469542</v>
      </c>
      <c r="H46" s="109" t="n">
        <f aca="false">D46/D45-1</f>
        <v>0.0557725961469542</v>
      </c>
      <c r="I46" s="109" t="n">
        <f aca="false">E46/E45-1</f>
        <v>0.0557725961469542</v>
      </c>
      <c r="J46" s="110" t="n">
        <f aca="false">F46/F45-1</f>
        <v>0.0557725961469542</v>
      </c>
      <c r="K46" s="111" t="n">
        <f aca="false">(1+G46)/(1+Prix!G46)-1</f>
        <v>0.0190039025461228</v>
      </c>
      <c r="L46" s="109" t="n">
        <f aca="false">(1+H46)/(1+Prix!H46)-1</f>
        <v>0.0190039025461228</v>
      </c>
      <c r="M46" s="109" t="n">
        <f aca="false">(1+I46)/(1+Prix!I46)-1</f>
        <v>0.0190039025461228</v>
      </c>
      <c r="N46" s="112" t="n">
        <f aca="false">(1+J46)/(1+Prix!J46)-1</f>
        <v>0.0190039025461228</v>
      </c>
    </row>
    <row r="47" customFormat="false" ht="15" hidden="false" customHeight="false" outlineLevel="0" collapsed="false">
      <c r="B47" s="104" t="n">
        <v>1990</v>
      </c>
      <c r="C47" s="105" t="n">
        <v>20142.1050677477</v>
      </c>
      <c r="D47" s="106" t="n">
        <v>20142.1050677477</v>
      </c>
      <c r="E47" s="106" t="n">
        <v>20142.1050677477</v>
      </c>
      <c r="F47" s="107" t="n">
        <v>20142.1050677477</v>
      </c>
      <c r="G47" s="108" t="n">
        <f aca="false">C47/C46-1</f>
        <v>0.05785188153143</v>
      </c>
      <c r="H47" s="109" t="n">
        <f aca="false">D47/D46-1</f>
        <v>0.05785188153143</v>
      </c>
      <c r="I47" s="109" t="n">
        <f aca="false">E47/E46-1</f>
        <v>0.05785188153143</v>
      </c>
      <c r="J47" s="110" t="n">
        <f aca="false">F47/F46-1</f>
        <v>0.05785188153143</v>
      </c>
      <c r="K47" s="111" t="n">
        <f aca="false">(1+G47)/(1+Prix!G47)-1</f>
        <v>0.0233387942395493</v>
      </c>
      <c r="L47" s="109" t="n">
        <f aca="false">(1+H47)/(1+Prix!H47)-1</f>
        <v>0.0233387942395493</v>
      </c>
      <c r="M47" s="109" t="n">
        <f aca="false">(1+I47)/(1+Prix!I47)-1</f>
        <v>0.0233387942395493</v>
      </c>
      <c r="N47" s="112" t="n">
        <f aca="false">(1+J47)/(1+Prix!J47)-1</f>
        <v>0.0233387942395493</v>
      </c>
    </row>
    <row r="48" customFormat="false" ht="15" hidden="false" customHeight="false" outlineLevel="0" collapsed="false">
      <c r="B48" s="104" t="n">
        <v>1991</v>
      </c>
      <c r="C48" s="105" t="n">
        <v>20865.3910574596</v>
      </c>
      <c r="D48" s="106" t="n">
        <v>20865.3910574596</v>
      </c>
      <c r="E48" s="106" t="n">
        <v>20865.3910574596</v>
      </c>
      <c r="F48" s="107" t="n">
        <v>20865.3910574596</v>
      </c>
      <c r="G48" s="108" t="n">
        <f aca="false">C48/C47-1</f>
        <v>0.0359091558344673</v>
      </c>
      <c r="H48" s="109" t="n">
        <f aca="false">D48/D47-1</f>
        <v>0.0359091558344673</v>
      </c>
      <c r="I48" s="109" t="n">
        <f aca="false">E48/E47-1</f>
        <v>0.0359091558344673</v>
      </c>
      <c r="J48" s="110" t="n">
        <f aca="false">F48/F47-1</f>
        <v>0.0359091558344673</v>
      </c>
      <c r="K48" s="111" t="n">
        <f aca="false">(1+G48)/(1+Prix!G48)-1</f>
        <v>0.00331875542619198</v>
      </c>
      <c r="L48" s="109" t="n">
        <f aca="false">(1+H48)/(1+Prix!H48)-1</f>
        <v>0.00331875542619198</v>
      </c>
      <c r="M48" s="109" t="n">
        <f aca="false">(1+I48)/(1+Prix!I48)-1</f>
        <v>0.00331875542619198</v>
      </c>
      <c r="N48" s="112" t="n">
        <f aca="false">(1+J48)/(1+Prix!J48)-1</f>
        <v>0.00331875542619198</v>
      </c>
    </row>
    <row r="49" customFormat="false" ht="15" hidden="false" customHeight="false" outlineLevel="0" collapsed="false">
      <c r="B49" s="104" t="n">
        <v>1992</v>
      </c>
      <c r="C49" s="105" t="n">
        <v>21633.2174985115</v>
      </c>
      <c r="D49" s="106" t="n">
        <v>21633.2174985115</v>
      </c>
      <c r="E49" s="106" t="n">
        <v>21633.2174985115</v>
      </c>
      <c r="F49" s="107" t="n">
        <v>21633.2174985115</v>
      </c>
      <c r="G49" s="108" t="n">
        <f aca="false">C49/C48-1</f>
        <v>0.0367990438778443</v>
      </c>
      <c r="H49" s="109" t="n">
        <f aca="false">D49/D48-1</f>
        <v>0.0367990438778443</v>
      </c>
      <c r="I49" s="109" t="n">
        <f aca="false">E49/E48-1</f>
        <v>0.0367990438778443</v>
      </c>
      <c r="J49" s="110" t="n">
        <f aca="false">F49/F48-1</f>
        <v>0.0367990438778443</v>
      </c>
      <c r="K49" s="111" t="n">
        <f aca="false">(1+G49)/(1+Prix!G49)-1</f>
        <v>0.0128991756874659</v>
      </c>
      <c r="L49" s="109" t="n">
        <f aca="false">(1+H49)/(1+Prix!H49)-1</f>
        <v>0.0128991756874659</v>
      </c>
      <c r="M49" s="109" t="n">
        <f aca="false">(1+I49)/(1+Prix!I49)-1</f>
        <v>0.0128991756874659</v>
      </c>
      <c r="N49" s="112" t="n">
        <f aca="false">(1+J49)/(1+Prix!J49)-1</f>
        <v>0.0128991756874659</v>
      </c>
    </row>
    <row r="50" customFormat="false" ht="15" hidden="false" customHeight="false" outlineLevel="0" collapsed="false">
      <c r="B50" s="104" t="n">
        <v>1993</v>
      </c>
      <c r="C50" s="105" t="n">
        <v>22003.2201555665</v>
      </c>
      <c r="D50" s="106" t="n">
        <v>22003.2201555665</v>
      </c>
      <c r="E50" s="106" t="n">
        <v>22003.2201555665</v>
      </c>
      <c r="F50" s="107" t="n">
        <v>22003.2201555665</v>
      </c>
      <c r="G50" s="108" t="n">
        <f aca="false">C50/C49-1</f>
        <v>0.0171034501493137</v>
      </c>
      <c r="H50" s="109" t="n">
        <f aca="false">D50/D49-1</f>
        <v>0.0171034501493137</v>
      </c>
      <c r="I50" s="109" t="n">
        <f aca="false">E50/E49-1</f>
        <v>0.0171034501493137</v>
      </c>
      <c r="J50" s="110" t="n">
        <f aca="false">F50/F49-1</f>
        <v>0.0171034501493137</v>
      </c>
      <c r="K50" s="111" t="n">
        <f aca="false">(1+G50)/(1+Prix!G50)-1</f>
        <v>-0.00367608270319897</v>
      </c>
      <c r="L50" s="109" t="n">
        <f aca="false">(1+H50)/(1+Prix!H50)-1</f>
        <v>-0.00367608270319897</v>
      </c>
      <c r="M50" s="109" t="n">
        <f aca="false">(1+I50)/(1+Prix!I50)-1</f>
        <v>-0.00367608270319897</v>
      </c>
      <c r="N50" s="112" t="n">
        <f aca="false">(1+J50)/(1+Prix!J50)-1</f>
        <v>-0.00367608270319897</v>
      </c>
    </row>
    <row r="51" customFormat="false" ht="15" hidden="false" customHeight="false" outlineLevel="0" collapsed="false">
      <c r="B51" s="104" t="n">
        <v>1994</v>
      </c>
      <c r="C51" s="105" t="n">
        <v>22372.3817233889</v>
      </c>
      <c r="D51" s="106" t="n">
        <v>22372.3817233889</v>
      </c>
      <c r="E51" s="106" t="n">
        <v>22372.3817233889</v>
      </c>
      <c r="F51" s="107" t="n">
        <v>22372.3817233889</v>
      </c>
      <c r="G51" s="108" t="n">
        <f aca="false">C51/C50-1</f>
        <v>0.0167776155131987</v>
      </c>
      <c r="H51" s="109" t="n">
        <f aca="false">D51/D50-1</f>
        <v>0.0167776155131987</v>
      </c>
      <c r="I51" s="109" t="n">
        <f aca="false">E51/E50-1</f>
        <v>0.0167776155131987</v>
      </c>
      <c r="J51" s="110" t="n">
        <f aca="false">F51/F50-1</f>
        <v>0.0167776155131987</v>
      </c>
      <c r="K51" s="111" t="n">
        <f aca="false">(1+G51)/(1+Prix!G51)-1</f>
        <v>0.000638288282830413</v>
      </c>
      <c r="L51" s="109" t="n">
        <f aca="false">(1+H51)/(1+Prix!H51)-1</f>
        <v>0.000638288282830413</v>
      </c>
      <c r="M51" s="109" t="n">
        <f aca="false">(1+I51)/(1+Prix!I51)-1</f>
        <v>0.000638288282830413</v>
      </c>
      <c r="N51" s="112" t="n">
        <f aca="false">(1+J51)/(1+Prix!J51)-1</f>
        <v>0.000638288282830413</v>
      </c>
    </row>
    <row r="52" customFormat="false" ht="15" hidden="false" customHeight="false" outlineLevel="0" collapsed="false">
      <c r="B52" s="104" t="n">
        <v>1995</v>
      </c>
      <c r="C52" s="105" t="n">
        <v>22914.7700670549</v>
      </c>
      <c r="D52" s="106" t="n">
        <v>22914.7700670549</v>
      </c>
      <c r="E52" s="106" t="n">
        <v>22914.7700670549</v>
      </c>
      <c r="F52" s="107" t="n">
        <v>22914.7700670549</v>
      </c>
      <c r="G52" s="108" t="n">
        <f aca="false">C52/C51-1</f>
        <v>0.0242436567716435</v>
      </c>
      <c r="H52" s="109" t="n">
        <f aca="false">D52/D51-1</f>
        <v>0.0242436567716435</v>
      </c>
      <c r="I52" s="109" t="n">
        <f aca="false">E52/E51-1</f>
        <v>0.0242436567716435</v>
      </c>
      <c r="J52" s="110" t="n">
        <f aca="false">F52/F51-1</f>
        <v>0.0242436567716435</v>
      </c>
      <c r="K52" s="111" t="n">
        <f aca="false">(1+G52)/(1+Prix!G52)-1</f>
        <v>0.00614371689106341</v>
      </c>
      <c r="L52" s="109" t="n">
        <f aca="false">(1+H52)/(1+Prix!H52)-1</f>
        <v>0.00614371689106341</v>
      </c>
      <c r="M52" s="109" t="n">
        <f aca="false">(1+I52)/(1+Prix!I52)-1</f>
        <v>0.00614371689106341</v>
      </c>
      <c r="N52" s="112" t="n">
        <f aca="false">(1+J52)/(1+Prix!J52)-1</f>
        <v>0.00614371689106341</v>
      </c>
    </row>
    <row r="53" customFormat="false" ht="15" hidden="false" customHeight="false" outlineLevel="0" collapsed="false">
      <c r="B53" s="104" t="n">
        <v>1996</v>
      </c>
      <c r="C53" s="105" t="n">
        <v>23463.9360340741</v>
      </c>
      <c r="D53" s="106" t="n">
        <v>23463.9360340741</v>
      </c>
      <c r="E53" s="106" t="n">
        <v>23463.9360340741</v>
      </c>
      <c r="F53" s="107" t="n">
        <v>23463.9360340741</v>
      </c>
      <c r="G53" s="108" t="n">
        <f aca="false">C53/C52-1</f>
        <v>0.0239655892427548</v>
      </c>
      <c r="H53" s="109" t="n">
        <f aca="false">D53/D52-1</f>
        <v>0.0239655892427548</v>
      </c>
      <c r="I53" s="109" t="n">
        <f aca="false">E53/E52-1</f>
        <v>0.0239655892427548</v>
      </c>
      <c r="J53" s="110" t="n">
        <f aca="false">F53/F52-1</f>
        <v>0.0239655892427548</v>
      </c>
      <c r="K53" s="111" t="n">
        <f aca="false">(1+G53)/(1+Prix!G53)-1</f>
        <v>0.0041334320606834</v>
      </c>
      <c r="L53" s="109" t="n">
        <f aca="false">(1+H53)/(1+Prix!H53)-1</f>
        <v>0.0041334320606834</v>
      </c>
      <c r="M53" s="109" t="n">
        <f aca="false">(1+I53)/(1+Prix!I53)-1</f>
        <v>0.0041334320606834</v>
      </c>
      <c r="N53" s="112" t="n">
        <f aca="false">(1+J53)/(1+Prix!J53)-1</f>
        <v>0.0041334320606834</v>
      </c>
    </row>
    <row r="54" customFormat="false" ht="15" hidden="false" customHeight="false" outlineLevel="0" collapsed="false">
      <c r="B54" s="104" t="n">
        <v>1997</v>
      </c>
      <c r="C54" s="105" t="n">
        <v>23797.853717304</v>
      </c>
      <c r="D54" s="106" t="n">
        <v>23797.853717304</v>
      </c>
      <c r="E54" s="106" t="n">
        <v>23797.853717304</v>
      </c>
      <c r="F54" s="107" t="n">
        <v>23797.853717304</v>
      </c>
      <c r="G54" s="108" t="n">
        <f aca="false">C54/C53-1</f>
        <v>0.0142311026907416</v>
      </c>
      <c r="H54" s="109" t="n">
        <f aca="false">D54/D53-1</f>
        <v>0.0142311026907416</v>
      </c>
      <c r="I54" s="109" t="n">
        <f aca="false">E54/E53-1</f>
        <v>0.0142311026907416</v>
      </c>
      <c r="J54" s="110" t="n">
        <f aca="false">F54/F53-1</f>
        <v>0.0142311026907416</v>
      </c>
      <c r="K54" s="111" t="n">
        <f aca="false">(1+G54)/(1+Prix!G54)-1</f>
        <v>0.00197453347393517</v>
      </c>
      <c r="L54" s="109" t="n">
        <f aca="false">(1+H54)/(1+Prix!H54)-1</f>
        <v>0.00197453347393517</v>
      </c>
      <c r="M54" s="109" t="n">
        <f aca="false">(1+I54)/(1+Prix!I54)-1</f>
        <v>0.00197453347393517</v>
      </c>
      <c r="N54" s="112" t="n">
        <f aca="false">(1+J54)/(1+Prix!J54)-1</f>
        <v>0.00197453347393517</v>
      </c>
    </row>
    <row r="55" customFormat="false" ht="15" hidden="false" customHeight="false" outlineLevel="0" collapsed="false">
      <c r="B55" s="104" t="n">
        <v>1998</v>
      </c>
      <c r="C55" s="105" t="n">
        <v>24321.7784623922</v>
      </c>
      <c r="D55" s="106" t="n">
        <v>24321.7784623922</v>
      </c>
      <c r="E55" s="106" t="n">
        <v>24321.7784623922</v>
      </c>
      <c r="F55" s="107" t="n">
        <v>24321.7784623922</v>
      </c>
      <c r="G55" s="108" t="n">
        <f aca="false">C55/C54-1</f>
        <v>0.0220156301199192</v>
      </c>
      <c r="H55" s="109" t="n">
        <f aca="false">D55/D54-1</f>
        <v>0.0220156301199192</v>
      </c>
      <c r="I55" s="109" t="n">
        <f aca="false">E55/E54-1</f>
        <v>0.0220156301199192</v>
      </c>
      <c r="J55" s="110" t="n">
        <f aca="false">F55/F54-1</f>
        <v>0.0220156301199192</v>
      </c>
      <c r="K55" s="111" t="n">
        <f aca="false">(1+G55)/(1+Prix!G55)-1</f>
        <v>0.0148615207090799</v>
      </c>
      <c r="L55" s="109" t="n">
        <f aca="false">(1+H55)/(1+Prix!H55)-1</f>
        <v>0.0148615207090799</v>
      </c>
      <c r="M55" s="109" t="n">
        <f aca="false">(1+I55)/(1+Prix!I55)-1</f>
        <v>0.0148615207090799</v>
      </c>
      <c r="N55" s="112" t="n">
        <f aca="false">(1+J55)/(1+Prix!J55)-1</f>
        <v>0.0148615207090799</v>
      </c>
    </row>
    <row r="56" customFormat="false" ht="15" hidden="false" customHeight="false" outlineLevel="0" collapsed="false">
      <c r="B56" s="104" t="n">
        <v>1999</v>
      </c>
      <c r="C56" s="105" t="n">
        <v>24896.344065438</v>
      </c>
      <c r="D56" s="106" t="n">
        <v>24896.344065438</v>
      </c>
      <c r="E56" s="106" t="n">
        <v>24896.344065438</v>
      </c>
      <c r="F56" s="107" t="n">
        <v>24896.344065438</v>
      </c>
      <c r="G56" s="108" t="n">
        <f aca="false">C56/C55-1</f>
        <v>0.0236235028591449</v>
      </c>
      <c r="H56" s="109" t="n">
        <f aca="false">D56/D55-1</f>
        <v>0.0236235028591449</v>
      </c>
      <c r="I56" s="109" t="n">
        <f aca="false">E56/E55-1</f>
        <v>0.0236235028591449</v>
      </c>
      <c r="J56" s="110" t="n">
        <f aca="false">F56/F55-1</f>
        <v>0.0236235028591449</v>
      </c>
      <c r="K56" s="111" t="n">
        <f aca="false">(1+G56)/(1+Prix!G56)-1</f>
        <v>0.0185308486160647</v>
      </c>
      <c r="L56" s="109" t="n">
        <f aca="false">(1+H56)/(1+Prix!H56)-1</f>
        <v>0.0185308486160647</v>
      </c>
      <c r="M56" s="109" t="n">
        <f aca="false">(1+I56)/(1+Prix!I56)-1</f>
        <v>0.0185308486160647</v>
      </c>
      <c r="N56" s="112" t="n">
        <f aca="false">(1+J56)/(1+Prix!J56)-1</f>
        <v>0.0185308486160647</v>
      </c>
    </row>
    <row r="57" customFormat="false" ht="15" hidden="false" customHeight="false" outlineLevel="0" collapsed="false">
      <c r="B57" s="104" t="n">
        <v>2000</v>
      </c>
      <c r="C57" s="105" t="n">
        <v>25754.4585628398</v>
      </c>
      <c r="D57" s="106" t="n">
        <v>25754.4585628398</v>
      </c>
      <c r="E57" s="106" t="n">
        <v>25754.4585628398</v>
      </c>
      <c r="F57" s="107" t="n">
        <v>25754.4585628398</v>
      </c>
      <c r="G57" s="108" t="n">
        <f aca="false">C57/C56-1</f>
        <v>0.0344674902928073</v>
      </c>
      <c r="H57" s="109" t="n">
        <f aca="false">D57/D56-1</f>
        <v>0.0344674902928073</v>
      </c>
      <c r="I57" s="109" t="n">
        <f aca="false">E57/E56-1</f>
        <v>0.0344674902928073</v>
      </c>
      <c r="J57" s="110" t="n">
        <f aca="false">F57/F56-1</f>
        <v>0.0344674902928073</v>
      </c>
      <c r="K57" s="111" t="n">
        <f aca="false">(1+G57)/(1+Prix!G57)-1</f>
        <v>0.0172601054249228</v>
      </c>
      <c r="L57" s="109" t="n">
        <f aca="false">(1+H57)/(1+Prix!H57)-1</f>
        <v>0.0172601054249228</v>
      </c>
      <c r="M57" s="109" t="n">
        <f aca="false">(1+I57)/(1+Prix!I57)-1</f>
        <v>0.0172601054249228</v>
      </c>
      <c r="N57" s="112" t="n">
        <f aca="false">(1+J57)/(1+Prix!J57)-1</f>
        <v>0.0172601054249228</v>
      </c>
    </row>
    <row r="58" customFormat="false" ht="15" hidden="false" customHeight="false" outlineLevel="0" collapsed="false">
      <c r="B58" s="104" t="n">
        <v>2001</v>
      </c>
      <c r="C58" s="105" t="n">
        <v>26668.0789569168</v>
      </c>
      <c r="D58" s="106" t="n">
        <v>26668.0789569168</v>
      </c>
      <c r="E58" s="106" t="n">
        <v>26668.0789569168</v>
      </c>
      <c r="F58" s="107" t="n">
        <v>26668.0789569168</v>
      </c>
      <c r="G58" s="108" t="n">
        <f aca="false">C58/C57-1</f>
        <v>0.0354742613535355</v>
      </c>
      <c r="H58" s="109" t="n">
        <f aca="false">D58/D57-1</f>
        <v>0.0354742613535355</v>
      </c>
      <c r="I58" s="109" t="n">
        <f aca="false">E58/E57-1</f>
        <v>0.0354742613535355</v>
      </c>
      <c r="J58" s="110" t="n">
        <f aca="false">F58/F57-1</f>
        <v>0.0354742613535355</v>
      </c>
      <c r="K58" s="111" t="n">
        <f aca="false">(1+G58)/(1+Prix!G58)-1</f>
        <v>0.0185319490888483</v>
      </c>
      <c r="L58" s="109" t="n">
        <f aca="false">(1+H58)/(1+Prix!H58)-1</f>
        <v>0.0185319490888483</v>
      </c>
      <c r="M58" s="109" t="n">
        <f aca="false">(1+I58)/(1+Prix!I58)-1</f>
        <v>0.0185319490888483</v>
      </c>
      <c r="N58" s="112" t="n">
        <f aca="false">(1+J58)/(1+Prix!J58)-1</f>
        <v>0.0185319490888483</v>
      </c>
    </row>
    <row r="59" customFormat="false" ht="15" hidden="false" customHeight="false" outlineLevel="0" collapsed="false">
      <c r="B59" s="104" t="n">
        <v>2002</v>
      </c>
      <c r="C59" s="105" t="n">
        <v>27635.191958292</v>
      </c>
      <c r="D59" s="106" t="n">
        <v>27635.191958292</v>
      </c>
      <c r="E59" s="106" t="n">
        <v>27635.191958292</v>
      </c>
      <c r="F59" s="107" t="n">
        <v>27635.191958292</v>
      </c>
      <c r="G59" s="108" t="n">
        <f aca="false">C59/C58-1</f>
        <v>0.0362648169347934</v>
      </c>
      <c r="H59" s="109" t="n">
        <f aca="false">D59/D58-1</f>
        <v>0.0362648169347934</v>
      </c>
      <c r="I59" s="109" t="n">
        <f aca="false">E59/E58-1</f>
        <v>0.0362648169347934</v>
      </c>
      <c r="J59" s="110" t="n">
        <f aca="false">F59/F58-1</f>
        <v>0.0362648169347934</v>
      </c>
      <c r="K59" s="111" t="n">
        <f aca="false">(1+G59)/(1+Prix!G59)-1</f>
        <v>0.016694187719783</v>
      </c>
      <c r="L59" s="109" t="n">
        <f aca="false">(1+H59)/(1+Prix!H59)-1</f>
        <v>0.016694187719783</v>
      </c>
      <c r="M59" s="109" t="n">
        <f aca="false">(1+I59)/(1+Prix!I59)-1</f>
        <v>0.016694187719783</v>
      </c>
      <c r="N59" s="112" t="n">
        <f aca="false">(1+J59)/(1+Prix!J59)-1</f>
        <v>0.016694187719783</v>
      </c>
    </row>
    <row r="60" customFormat="false" ht="15" hidden="false" customHeight="false" outlineLevel="0" collapsed="false">
      <c r="B60" s="104" t="n">
        <v>2003</v>
      </c>
      <c r="C60" s="105" t="n">
        <v>28276.0321030788</v>
      </c>
      <c r="D60" s="106" t="n">
        <v>28276.0321030788</v>
      </c>
      <c r="E60" s="106" t="n">
        <v>28276.0321030788</v>
      </c>
      <c r="F60" s="107" t="n">
        <v>28276.0321030788</v>
      </c>
      <c r="G60" s="108" t="n">
        <f aca="false">C60/C59-1</f>
        <v>0.0231892778510065</v>
      </c>
      <c r="H60" s="109" t="n">
        <f aca="false">D60/D59-1</f>
        <v>0.0231892778510065</v>
      </c>
      <c r="I60" s="109" t="n">
        <f aca="false">E60/E59-1</f>
        <v>0.0231892778510065</v>
      </c>
      <c r="J60" s="110" t="n">
        <f aca="false">F60/F59-1</f>
        <v>0.0231892778510065</v>
      </c>
      <c r="K60" s="111" t="n">
        <f aca="false">(1+G60)/(1+Prix!G60)-1</f>
        <v>0.00236581428697158</v>
      </c>
      <c r="L60" s="109" t="n">
        <f aca="false">(1+H60)/(1+Prix!H60)-1</f>
        <v>0.00236581428697158</v>
      </c>
      <c r="M60" s="109" t="n">
        <f aca="false">(1+I60)/(1+Prix!I60)-1</f>
        <v>0.00236581428697158</v>
      </c>
      <c r="N60" s="112" t="n">
        <f aca="false">(1+J60)/(1+Prix!J60)-1</f>
        <v>0.00236581428697158</v>
      </c>
    </row>
    <row r="61" customFormat="false" ht="15" hidden="false" customHeight="false" outlineLevel="0" collapsed="false">
      <c r="B61" s="104" t="n">
        <v>2004</v>
      </c>
      <c r="C61" s="105" t="n">
        <v>29274.6081099308</v>
      </c>
      <c r="D61" s="106" t="n">
        <v>29274.6081099308</v>
      </c>
      <c r="E61" s="106" t="n">
        <v>29274.6081099308</v>
      </c>
      <c r="F61" s="107" t="n">
        <v>29274.6081099308</v>
      </c>
      <c r="G61" s="108" t="n">
        <f aca="false">C61/C60-1</f>
        <v>0.0353152805602921</v>
      </c>
      <c r="H61" s="109" t="n">
        <f aca="false">D61/D60-1</f>
        <v>0.0353152805602921</v>
      </c>
      <c r="I61" s="109" t="n">
        <f aca="false">E61/E60-1</f>
        <v>0.0353152805602921</v>
      </c>
      <c r="J61" s="110" t="n">
        <f aca="false">F61/F60-1</f>
        <v>0.0353152805602921</v>
      </c>
      <c r="K61" s="111" t="n">
        <f aca="false">(1+G61)/(1+Prix!G61)-1</f>
        <v>0.0137462122152858</v>
      </c>
      <c r="L61" s="109" t="n">
        <f aca="false">(1+H61)/(1+Prix!H61)-1</f>
        <v>0.0137462122152858</v>
      </c>
      <c r="M61" s="109" t="n">
        <f aca="false">(1+I61)/(1+Prix!I61)-1</f>
        <v>0.0137462122152858</v>
      </c>
      <c r="N61" s="112" t="n">
        <f aca="false">(1+J61)/(1+Prix!J61)-1</f>
        <v>0.0137462122152858</v>
      </c>
    </row>
    <row r="62" customFormat="false" ht="15" hidden="false" customHeight="false" outlineLevel="0" collapsed="false">
      <c r="B62" s="104" t="n">
        <v>2005</v>
      </c>
      <c r="C62" s="105" t="n">
        <v>29993.4395078935</v>
      </c>
      <c r="D62" s="106" t="n">
        <v>29993.4395078935</v>
      </c>
      <c r="E62" s="106" t="n">
        <v>29993.4395078935</v>
      </c>
      <c r="F62" s="107" t="n">
        <v>29993.4395078935</v>
      </c>
      <c r="G62" s="108" t="n">
        <f aca="false">C62/C61-1</f>
        <v>0.0245547744059762</v>
      </c>
      <c r="H62" s="109" t="n">
        <f aca="false">D62/D61-1</f>
        <v>0.0245547744059762</v>
      </c>
      <c r="I62" s="109" t="n">
        <f aca="false">E62/E61-1</f>
        <v>0.0245547744059762</v>
      </c>
      <c r="J62" s="110" t="n">
        <f aca="false">F62/F61-1</f>
        <v>0.0245547744059762</v>
      </c>
      <c r="K62" s="111" t="n">
        <f aca="false">(1+G62)/(1+Prix!G62)-1</f>
        <v>0.00632426240586947</v>
      </c>
      <c r="L62" s="109" t="n">
        <f aca="false">(1+H62)/(1+Prix!H62)-1</f>
        <v>0.00632426240586947</v>
      </c>
      <c r="M62" s="109" t="n">
        <f aca="false">(1+I62)/(1+Prix!I62)-1</f>
        <v>0.00632426240586947</v>
      </c>
      <c r="N62" s="112" t="n">
        <f aca="false">(1+J62)/(1+Prix!J62)-1</f>
        <v>0.00632426240586947</v>
      </c>
    </row>
    <row r="63" customFormat="false" ht="15" hidden="false" customHeight="false" outlineLevel="0" collapsed="false">
      <c r="B63" s="104" t="n">
        <v>2006</v>
      </c>
      <c r="C63" s="105" t="n">
        <v>30962.9918224354</v>
      </c>
      <c r="D63" s="106" t="n">
        <v>30962.9918224354</v>
      </c>
      <c r="E63" s="106" t="n">
        <v>30962.9918224354</v>
      </c>
      <c r="F63" s="107" t="n">
        <v>30962.9918224354</v>
      </c>
      <c r="G63" s="108" t="n">
        <f aca="false">C63/C62-1</f>
        <v>0.0323254795198371</v>
      </c>
      <c r="H63" s="109" t="n">
        <f aca="false">D63/D62-1</f>
        <v>0.0323254795198371</v>
      </c>
      <c r="I63" s="109" t="n">
        <f aca="false">E63/E62-1</f>
        <v>0.0323254795198371</v>
      </c>
      <c r="J63" s="110" t="n">
        <f aca="false">F63/F62-1</f>
        <v>0.0323254795198371</v>
      </c>
      <c r="K63" s="111" t="n">
        <f aca="false">(1+G63)/(1+Prix!G63)-1</f>
        <v>0.015698388463145</v>
      </c>
      <c r="L63" s="109" t="n">
        <f aca="false">(1+H63)/(1+Prix!H63)-1</f>
        <v>0.015698388463145</v>
      </c>
      <c r="M63" s="109" t="n">
        <f aca="false">(1+I63)/(1+Prix!I63)-1</f>
        <v>0.015698388463145</v>
      </c>
      <c r="N63" s="112" t="n">
        <f aca="false">(1+J63)/(1+Prix!J63)-1</f>
        <v>0.015698388463145</v>
      </c>
    </row>
    <row r="64" customFormat="false" ht="15" hidden="false" customHeight="false" outlineLevel="0" collapsed="false">
      <c r="B64" s="104" t="n">
        <v>2007</v>
      </c>
      <c r="C64" s="105" t="n">
        <v>31770.2177435437</v>
      </c>
      <c r="D64" s="106" t="n">
        <v>31770.2177435437</v>
      </c>
      <c r="E64" s="106" t="n">
        <v>31770.2177435437</v>
      </c>
      <c r="F64" s="107" t="n">
        <v>31770.2177435437</v>
      </c>
      <c r="G64" s="108" t="n">
        <f aca="false">C64/C63-1</f>
        <v>0.0260706693247699</v>
      </c>
      <c r="H64" s="109" t="n">
        <f aca="false">D64/D63-1</f>
        <v>0.0260706693247699</v>
      </c>
      <c r="I64" s="109" t="n">
        <f aca="false">E64/E63-1</f>
        <v>0.0260706693247699</v>
      </c>
      <c r="J64" s="110" t="n">
        <f aca="false">F64/F63-1</f>
        <v>0.0260706693247699</v>
      </c>
      <c r="K64" s="111" t="n">
        <f aca="false">(1+G64)/(1+Prix!G64)-1</f>
        <v>0.0110256448478674</v>
      </c>
      <c r="L64" s="109" t="n">
        <f aca="false">(1+H64)/(1+Prix!H64)-1</f>
        <v>0.0110256448478674</v>
      </c>
      <c r="M64" s="109" t="n">
        <f aca="false">(1+I64)/(1+Prix!I64)-1</f>
        <v>0.0110256448478674</v>
      </c>
      <c r="N64" s="112" t="n">
        <f aca="false">(1+J64)/(1+Prix!J64)-1</f>
        <v>0.0110256448478674</v>
      </c>
    </row>
    <row r="65" customFormat="false" ht="15" hidden="false" customHeight="false" outlineLevel="0" collapsed="false">
      <c r="B65" s="104" t="n">
        <v>2008</v>
      </c>
      <c r="C65" s="105" t="n">
        <v>32526.5362143996</v>
      </c>
      <c r="D65" s="106" t="n">
        <v>32526.5362143996</v>
      </c>
      <c r="E65" s="106" t="n">
        <v>32526.5362143996</v>
      </c>
      <c r="F65" s="107" t="n">
        <v>32526.5362143996</v>
      </c>
      <c r="G65" s="108" t="n">
        <f aca="false">C65/C64-1</f>
        <v>0.0238058950983941</v>
      </c>
      <c r="H65" s="109" t="n">
        <f aca="false">D65/D64-1</f>
        <v>0.0238058950983941</v>
      </c>
      <c r="I65" s="109" t="n">
        <f aca="false">E65/E64-1</f>
        <v>0.0238058950983941</v>
      </c>
      <c r="J65" s="110" t="n">
        <f aca="false">F65/F64-1</f>
        <v>0.0238058950983941</v>
      </c>
      <c r="K65" s="111" t="n">
        <f aca="false">(1+G65)/(1+Prix!G65)-1</f>
        <v>-0.00419416545547147</v>
      </c>
      <c r="L65" s="109" t="n">
        <f aca="false">(1+H65)/(1+Prix!H65)-1</f>
        <v>-0.00419416545547147</v>
      </c>
      <c r="M65" s="109" t="n">
        <f aca="false">(1+I65)/(1+Prix!I65)-1</f>
        <v>-0.00419416545547147</v>
      </c>
      <c r="N65" s="112" t="n">
        <f aca="false">(1+J65)/(1+Prix!J65)-1</f>
        <v>-0.00419416545547147</v>
      </c>
    </row>
    <row r="66" customFormat="false" ht="15" hidden="false" customHeight="false" outlineLevel="0" collapsed="false">
      <c r="B66" s="104" t="n">
        <v>2009</v>
      </c>
      <c r="C66" s="105" t="n">
        <v>32517.7509218103</v>
      </c>
      <c r="D66" s="106" t="n">
        <v>32517.7509218103</v>
      </c>
      <c r="E66" s="106" t="n">
        <v>32517.7509218103</v>
      </c>
      <c r="F66" s="107" t="n">
        <v>32517.7509218103</v>
      </c>
      <c r="G66" s="108" t="n">
        <f aca="false">C66/C65-1</f>
        <v>-0.000270096161836708</v>
      </c>
      <c r="H66" s="109" t="n">
        <f aca="false">D66/D65-1</f>
        <v>-0.000270096161836708</v>
      </c>
      <c r="I66" s="109" t="n">
        <f aca="false">E66/E65-1</f>
        <v>-0.000270096161836708</v>
      </c>
      <c r="J66" s="110" t="n">
        <f aca="false">F66/F65-1</f>
        <v>-0.000270096161836708</v>
      </c>
      <c r="K66" s="111" t="n">
        <f aca="false">(1+G66)/(1+Prix!G66)-1</f>
        <v>-0.00119181512438971</v>
      </c>
      <c r="L66" s="109" t="n">
        <f aca="false">(1+H66)/(1+Prix!H66)-1</f>
        <v>-0.00119181512438971</v>
      </c>
      <c r="M66" s="109" t="n">
        <f aca="false">(1+I66)/(1+Prix!I66)-1</f>
        <v>-0.00119181512438971</v>
      </c>
      <c r="N66" s="112" t="n">
        <f aca="false">(1+J66)/(1+Prix!J66)-1</f>
        <v>-0.00119181512438971</v>
      </c>
    </row>
    <row r="67" customFormat="false" ht="15" hidden="false" customHeight="false" outlineLevel="0" collapsed="false">
      <c r="B67" s="104" t="n">
        <v>2010</v>
      </c>
      <c r="C67" s="105" t="n">
        <v>33383.0581597988</v>
      </c>
      <c r="D67" s="106" t="n">
        <v>33383.0581597988</v>
      </c>
      <c r="E67" s="106" t="n">
        <v>33383.0581597988</v>
      </c>
      <c r="F67" s="107" t="n">
        <v>33383.0581597988</v>
      </c>
      <c r="G67" s="108" t="n">
        <f aca="false">C67/C66-1</f>
        <v>0.02661030401731</v>
      </c>
      <c r="H67" s="109" t="n">
        <f aca="false">D67/D66-1</f>
        <v>0.02661030401731</v>
      </c>
      <c r="I67" s="109" t="n">
        <f aca="false">E67/E66-1</f>
        <v>0.02661030401731</v>
      </c>
      <c r="J67" s="110" t="n">
        <f aca="false">F67/F66-1</f>
        <v>0.02661030401731</v>
      </c>
      <c r="K67" s="111" t="n">
        <f aca="false">(1+G67)/(1+Prix!G67)-1</f>
        <v>0.0111852998621751</v>
      </c>
      <c r="L67" s="109" t="n">
        <f aca="false">(1+H67)/(1+Prix!H67)-1</f>
        <v>0.0111852998621751</v>
      </c>
      <c r="M67" s="109" t="n">
        <f aca="false">(1+I67)/(1+Prix!I67)-1</f>
        <v>0.0111852998621751</v>
      </c>
      <c r="N67" s="112" t="n">
        <f aca="false">(1+J67)/(1+Prix!J67)-1</f>
        <v>0.0111852998621751</v>
      </c>
    </row>
    <row r="68" customFormat="false" ht="15" hidden="false" customHeight="false" outlineLevel="0" collapsed="false">
      <c r="B68" s="104" t="n">
        <v>2011</v>
      </c>
      <c r="C68" s="105" t="n">
        <v>33789.7878018104</v>
      </c>
      <c r="D68" s="106" t="n">
        <v>33789.7878018104</v>
      </c>
      <c r="E68" s="106" t="n">
        <v>33789.7878018104</v>
      </c>
      <c r="F68" s="107" t="n">
        <v>33789.7878018104</v>
      </c>
      <c r="G68" s="108" t="n">
        <f aca="false">C68/C67-1</f>
        <v>0.0121837142680179</v>
      </c>
      <c r="H68" s="109" t="n">
        <f aca="false">D68/D67-1</f>
        <v>0.0121837142680179</v>
      </c>
      <c r="I68" s="109" t="n">
        <f aca="false">E68/E67-1</f>
        <v>0.0121837142680179</v>
      </c>
      <c r="J68" s="110" t="n">
        <f aca="false">F68/F67-1</f>
        <v>0.0121837142680179</v>
      </c>
      <c r="K68" s="111" t="n">
        <f aca="false">(1+G68)/(1+Prix!G68)-1</f>
        <v>-0.00884548658621675</v>
      </c>
      <c r="L68" s="109" t="n">
        <f aca="false">(1+H68)/(1+Prix!H68)-1</f>
        <v>-0.00884548658621675</v>
      </c>
      <c r="M68" s="109" t="n">
        <f aca="false">(1+I68)/(1+Prix!I68)-1</f>
        <v>-0.00884548658621675</v>
      </c>
      <c r="N68" s="112" t="n">
        <f aca="false">(1+J68)/(1+Prix!J68)-1</f>
        <v>-0.00884548658621675</v>
      </c>
    </row>
    <row r="69" customFormat="false" ht="15" hidden="false" customHeight="false" outlineLevel="0" collapsed="false">
      <c r="B69" s="104" t="n">
        <v>2012</v>
      </c>
      <c r="C69" s="105" t="n">
        <v>34293.5243752162</v>
      </c>
      <c r="D69" s="106" t="n">
        <v>34293.5243752162</v>
      </c>
      <c r="E69" s="106" t="n">
        <v>34293.5243752162</v>
      </c>
      <c r="F69" s="107" t="n">
        <v>34293.5243752162</v>
      </c>
      <c r="G69" s="108" t="n">
        <f aca="false">C69/C68-1</f>
        <v>0.0149079531472744</v>
      </c>
      <c r="H69" s="109" t="n">
        <f aca="false">D69/D68-1</f>
        <v>0.0149079531472744</v>
      </c>
      <c r="I69" s="109" t="n">
        <f aca="false">E69/E68-1</f>
        <v>0.0149079531472744</v>
      </c>
      <c r="J69" s="110" t="n">
        <f aca="false">F69/F68-1</f>
        <v>0.0149079531472744</v>
      </c>
      <c r="K69" s="111" t="n">
        <f aca="false">(1+G69)/(1+Prix!G69)-1</f>
        <v>-0.0045661766229157</v>
      </c>
      <c r="L69" s="109" t="n">
        <f aca="false">(1+H69)/(1+Prix!H69)-1</f>
        <v>-0.0045661766229157</v>
      </c>
      <c r="M69" s="109" t="n">
        <f aca="false">(1+I69)/(1+Prix!I69)-1</f>
        <v>-0.0045661766229157</v>
      </c>
      <c r="N69" s="112" t="n">
        <f aca="false">(1+J69)/(1+Prix!J69)-1</f>
        <v>-0.0045661766229157</v>
      </c>
    </row>
    <row r="70" customFormat="false" ht="15" hidden="false" customHeight="false" outlineLevel="0" collapsed="false">
      <c r="B70" s="104" t="n">
        <v>2013</v>
      </c>
      <c r="C70" s="105" t="n">
        <v>34414.7930046679</v>
      </c>
      <c r="D70" s="106" t="n">
        <v>34414.7930046679</v>
      </c>
      <c r="E70" s="106" t="n">
        <v>34414.7930046679</v>
      </c>
      <c r="F70" s="107" t="n">
        <v>34414.7930046679</v>
      </c>
      <c r="G70" s="108" t="n">
        <f aca="false">C70/C69-1</f>
        <v>0.00353619616709411</v>
      </c>
      <c r="H70" s="109" t="n">
        <f aca="false">D70/D69-1</f>
        <v>0.00353619616709411</v>
      </c>
      <c r="I70" s="109" t="n">
        <f aca="false">E70/E69-1</f>
        <v>0.00353619616709411</v>
      </c>
      <c r="J70" s="110" t="n">
        <f aca="false">F70/F69-1</f>
        <v>0.00353619616709411</v>
      </c>
      <c r="K70" s="111" t="n">
        <f aca="false">(1+G70)/(1+Prix!G70)-1</f>
        <v>-0.00506261252579254</v>
      </c>
      <c r="L70" s="109" t="n">
        <f aca="false">(1+H70)/(1+Prix!H70)-1</f>
        <v>-0.00506261252579254</v>
      </c>
      <c r="M70" s="109" t="n">
        <f aca="false">(1+I70)/(1+Prix!I70)-1</f>
        <v>-0.00506261252579254</v>
      </c>
      <c r="N70" s="112" t="n">
        <f aca="false">(1+J70)/(1+Prix!J70)-1</f>
        <v>-0.00506261252579254</v>
      </c>
    </row>
    <row r="71" customFormat="false" ht="15" hidden="false" customHeight="false" outlineLevel="0" collapsed="false">
      <c r="B71" s="104" t="n">
        <v>2014</v>
      </c>
      <c r="C71" s="105" t="n">
        <v>34725.8987675843</v>
      </c>
      <c r="D71" s="106" t="n">
        <v>34725.8987675843</v>
      </c>
      <c r="E71" s="106" t="n">
        <v>34725.8987675843</v>
      </c>
      <c r="F71" s="107" t="n">
        <v>34725.8987675843</v>
      </c>
      <c r="G71" s="108" t="n">
        <f aca="false">C71/C70-1</f>
        <v>0.00903988476333795</v>
      </c>
      <c r="H71" s="109" t="n">
        <f aca="false">D71/D70-1</f>
        <v>0.00903988476333795</v>
      </c>
      <c r="I71" s="109" t="n">
        <f aca="false">E71/E70-1</f>
        <v>0.00903988476333795</v>
      </c>
      <c r="J71" s="110" t="n">
        <f aca="false">F71/F70-1</f>
        <v>0.00903988476333795</v>
      </c>
      <c r="K71" s="111" t="n">
        <f aca="false">(1+G71)/(1+Prix!G71)-1</f>
        <v>0.00398876605979059</v>
      </c>
      <c r="L71" s="109" t="n">
        <f aca="false">(1+H71)/(1+Prix!H71)-1</f>
        <v>0.00398876605979059</v>
      </c>
      <c r="M71" s="109" t="n">
        <f aca="false">(1+I71)/(1+Prix!I71)-1</f>
        <v>0.00398876605979059</v>
      </c>
      <c r="N71" s="112" t="n">
        <f aca="false">(1+J71)/(1+Prix!J71)-1</f>
        <v>0.00398876605979059</v>
      </c>
    </row>
    <row r="72" customFormat="false" ht="15" hidden="false" customHeight="false" outlineLevel="0" collapsed="false">
      <c r="B72" s="104" t="n">
        <v>2015</v>
      </c>
      <c r="C72" s="105" t="n">
        <v>35171.5466268743</v>
      </c>
      <c r="D72" s="106" t="n">
        <v>35171.5466268743</v>
      </c>
      <c r="E72" s="106" t="n">
        <v>35171.5466268743</v>
      </c>
      <c r="F72" s="107" t="n">
        <v>35171.5466268743</v>
      </c>
      <c r="G72" s="108" t="n">
        <f aca="false">C72/C71-1</f>
        <v>0.0128332994999703</v>
      </c>
      <c r="H72" s="109" t="n">
        <f aca="false">D72/D71-1</f>
        <v>0.0128332994999703</v>
      </c>
      <c r="I72" s="109" t="n">
        <f aca="false">E72/E71-1</f>
        <v>0.0128332994999703</v>
      </c>
      <c r="J72" s="110" t="n">
        <f aca="false">F72/F71-1</f>
        <v>0.0128332994999703</v>
      </c>
      <c r="K72" s="111" t="n">
        <f aca="false">(1+G72)/(1+Prix!G72)-1</f>
        <v>0.0124373521584926</v>
      </c>
      <c r="L72" s="109" t="n">
        <f aca="false">(1+H72)/(1+Prix!H72)-1</f>
        <v>0.0124373521584926</v>
      </c>
      <c r="M72" s="109" t="n">
        <f aca="false">(1+I72)/(1+Prix!I72)-1</f>
        <v>0.0124373521584926</v>
      </c>
      <c r="N72" s="112" t="n">
        <f aca="false">(1+J72)/(1+Prix!J72)-1</f>
        <v>0.0124373521584926</v>
      </c>
    </row>
    <row r="73" customFormat="false" ht="15" hidden="false" customHeight="false" outlineLevel="0" collapsed="false">
      <c r="B73" s="104" t="n">
        <v>2016</v>
      </c>
      <c r="C73" s="105" t="n">
        <v>35639.9965657027</v>
      </c>
      <c r="D73" s="106" t="n">
        <v>35639.9965657027</v>
      </c>
      <c r="E73" s="106" t="n">
        <v>35639.9965657027</v>
      </c>
      <c r="F73" s="107" t="n">
        <v>35639.9965657027</v>
      </c>
      <c r="G73" s="108" t="n">
        <f aca="false">'SMPT_rég_1,8 %'!V7</f>
        <v>0.0146636234167461</v>
      </c>
      <c r="H73" s="109" t="n">
        <f aca="false">'SMPT_rég_1,5 %'!V7</f>
        <v>0.0146636234167461</v>
      </c>
      <c r="I73" s="109" t="n">
        <f aca="false">'SMPT_rég_1,3 %'!V7</f>
        <v>0.0146636234167461</v>
      </c>
      <c r="J73" s="110" t="n">
        <f aca="false">'SMPT_rég_1,0 %'!V7</f>
        <v>0.0146636234167461</v>
      </c>
      <c r="K73" s="111" t="n">
        <f aca="false">(1+G73)/(1+Prix!G73)-1</f>
        <v>0.0126383467232996</v>
      </c>
      <c r="L73" s="109" t="n">
        <f aca="false">(1+H73)/(1+Prix!H73)-1</f>
        <v>0.0126383467232996</v>
      </c>
      <c r="M73" s="109" t="n">
        <f aca="false">(1+I73)/(1+Prix!I73)-1</f>
        <v>0.0126383467232996</v>
      </c>
      <c r="N73" s="112" t="n">
        <f aca="false">(1+J73)/(1+Prix!J73)-1</f>
        <v>0.0126383467232996</v>
      </c>
    </row>
    <row r="74" customFormat="false" ht="15" hidden="false" customHeight="false" outlineLevel="0" collapsed="false">
      <c r="B74" s="113" t="n">
        <v>2017</v>
      </c>
      <c r="C74" s="114" t="n">
        <f aca="false">C73*(1+G74)</f>
        <v>36356.3604966733</v>
      </c>
      <c r="D74" s="115" t="n">
        <f aca="false">D73*(1+H74)</f>
        <v>36356.3604966733</v>
      </c>
      <c r="E74" s="115" t="n">
        <f aca="false">E73*(1+I74)</f>
        <v>36356.3604966733</v>
      </c>
      <c r="F74" s="116" t="n">
        <f aca="false">F73*(1+J74)</f>
        <v>36356.3604966733</v>
      </c>
      <c r="G74" s="62" t="n">
        <f aca="false">'SMPT_rég_1,8 %'!V8</f>
        <v>0.0201</v>
      </c>
      <c r="H74" s="63" t="n">
        <f aca="false">'SMPT_rég_1,5 %'!V8</f>
        <v>0.0201</v>
      </c>
      <c r="I74" s="63" t="n">
        <f aca="false">'SMPT_rég_1,3 %'!V8</f>
        <v>0.0201</v>
      </c>
      <c r="J74" s="65" t="n">
        <f aca="false">'SMPT_rég_1,0 %'!V8</f>
        <v>0.0201</v>
      </c>
      <c r="K74" s="117" t="n">
        <f aca="false">(1+G74)/(1+Prix!G74)-1</f>
        <v>0.01</v>
      </c>
      <c r="L74" s="63" t="n">
        <f aca="false">(1+H74)/(1+Prix!H74)-1</f>
        <v>0.01</v>
      </c>
      <c r="M74" s="63" t="n">
        <f aca="false">(1+I74)/(1+Prix!I74)-1</f>
        <v>0.01</v>
      </c>
      <c r="N74" s="118" t="n">
        <f aca="false">(1+J74)/(1+Prix!J74)-1</f>
        <v>0.01</v>
      </c>
    </row>
    <row r="75" customFormat="false" ht="15" hidden="false" customHeight="false" outlineLevel="0" collapsed="false">
      <c r="B75" s="113" t="n">
        <v>2018</v>
      </c>
      <c r="C75" s="114" t="n">
        <f aca="false">C74*(1+G75)</f>
        <v>37270.8683886066</v>
      </c>
      <c r="D75" s="115" t="n">
        <f aca="false">D74*(1+H75)</f>
        <v>37270.8683886066</v>
      </c>
      <c r="E75" s="115" t="n">
        <f aca="false">E74*(1+I75)</f>
        <v>37270.8683886066</v>
      </c>
      <c r="F75" s="116" t="n">
        <f aca="false">F74*(1+J75)</f>
        <v>37270.8683886066</v>
      </c>
      <c r="G75" s="62" t="n">
        <f aca="false">'SMPT_rég_1,8 %'!V9</f>
        <v>0.0251539999999999</v>
      </c>
      <c r="H75" s="63" t="n">
        <f aca="false">'SMPT_rég_1,5 %'!V9</f>
        <v>0.0251539999999999</v>
      </c>
      <c r="I75" s="63" t="n">
        <f aca="false">'SMPT_rég_1,3 %'!V9</f>
        <v>0.0251539999999999</v>
      </c>
      <c r="J75" s="65" t="n">
        <f aca="false">'SMPT_rég_1,0 %'!V9</f>
        <v>0.0251539999999999</v>
      </c>
      <c r="K75" s="117" t="n">
        <f aca="false">(1+G75)/(1+Prix!G75)-1</f>
        <v>0.0109999999999999</v>
      </c>
      <c r="L75" s="63" t="n">
        <f aca="false">(1+H75)/(1+Prix!H75)-1</f>
        <v>0.0109999999999999</v>
      </c>
      <c r="M75" s="63" t="n">
        <f aca="false">(1+I75)/(1+Prix!I75)-1</f>
        <v>0.0109999999999999</v>
      </c>
      <c r="N75" s="118" t="n">
        <f aca="false">(1+J75)/(1+Prix!J75)-1</f>
        <v>0.0109999999999999</v>
      </c>
    </row>
    <row r="76" customFormat="false" ht="15" hidden="false" customHeight="false" outlineLevel="0" collapsed="false">
      <c r="B76" s="113" t="n">
        <v>2019</v>
      </c>
      <c r="C76" s="114" t="n">
        <f aca="false">C75*(1+G76)</f>
        <v>38133.0181161719</v>
      </c>
      <c r="D76" s="115" t="n">
        <f aca="false">D75*(1+H76)</f>
        <v>38133.0181161719</v>
      </c>
      <c r="E76" s="115" t="n">
        <f aca="false">E75*(1+I76)</f>
        <v>38133.0181161719</v>
      </c>
      <c r="F76" s="116" t="n">
        <f aca="false">F75*(1+J76)</f>
        <v>38133.0181161719</v>
      </c>
      <c r="G76" s="62" t="n">
        <f aca="false">'SMPT_rég_1,8 %'!V10</f>
        <v>0.0231319999999999</v>
      </c>
      <c r="H76" s="63" t="n">
        <f aca="false">'SMPT_rég_1,5 %'!V10</f>
        <v>0.0231319999999999</v>
      </c>
      <c r="I76" s="63" t="n">
        <f aca="false">'SMPT_rég_1,3 %'!V10</f>
        <v>0.0231319999999999</v>
      </c>
      <c r="J76" s="65" t="n">
        <f aca="false">'SMPT_rég_1,0 %'!V10</f>
        <v>0.0231319999999999</v>
      </c>
      <c r="K76" s="117" t="n">
        <f aca="false">(1+G76)/(1+Prix!G76)-1</f>
        <v>0.0109999999999999</v>
      </c>
      <c r="L76" s="63" t="n">
        <f aca="false">(1+H76)/(1+Prix!H76)-1</f>
        <v>0.0109999999999999</v>
      </c>
      <c r="M76" s="63" t="n">
        <f aca="false">(1+I76)/(1+Prix!I76)-1</f>
        <v>0.0109999999999999</v>
      </c>
      <c r="N76" s="118" t="n">
        <f aca="false">(1+J76)/(1+Prix!J76)-1</f>
        <v>0.0109999999999999</v>
      </c>
    </row>
    <row r="77" customFormat="false" ht="15" hidden="false" customHeight="false" outlineLevel="0" collapsed="false">
      <c r="B77" s="113" t="n">
        <v>2020</v>
      </c>
      <c r="C77" s="114" t="n">
        <f aca="false">C76*(1+G77)</f>
        <v>39014.6534950178</v>
      </c>
      <c r="D77" s="115" t="n">
        <f aca="false">D76*(1+H77)</f>
        <v>39014.6534950178</v>
      </c>
      <c r="E77" s="115" t="n">
        <f aca="false">E76*(1+I77)</f>
        <v>39014.6534950178</v>
      </c>
      <c r="F77" s="116" t="n">
        <f aca="false">F76*(1+J77)</f>
        <v>39014.6534950178</v>
      </c>
      <c r="G77" s="62" t="n">
        <f aca="false">'SMPT_rég_1,8 %'!V11</f>
        <v>0.0231199999999998</v>
      </c>
      <c r="H77" s="63" t="n">
        <f aca="false">'SMPT_rég_1,5 %'!V11</f>
        <v>0.0231199999999998</v>
      </c>
      <c r="I77" s="63" t="n">
        <f aca="false">'SMPT_rég_1,3 %'!V11</f>
        <v>0.0231199999999998</v>
      </c>
      <c r="J77" s="65" t="n">
        <f aca="false">'SMPT_rég_1,0 %'!V11</f>
        <v>0.0231199999999998</v>
      </c>
      <c r="K77" s="117" t="n">
        <f aca="false">(1+G77)/(1+Prix!G77)-1</f>
        <v>0.00800000000000001</v>
      </c>
      <c r="L77" s="63" t="n">
        <f aca="false">(1+H77)/(1+Prix!H77)-1</f>
        <v>0.00800000000000001</v>
      </c>
      <c r="M77" s="63" t="n">
        <f aca="false">(1+I77)/(1+Prix!I77)-1</f>
        <v>0.00800000000000001</v>
      </c>
      <c r="N77" s="118" t="n">
        <f aca="false">(1+J77)/(1+Prix!J77)-1</f>
        <v>0.00800000000000001</v>
      </c>
    </row>
    <row r="78" customFormat="false" ht="15" hidden="false" customHeight="false" outlineLevel="0" collapsed="false">
      <c r="B78" s="113" t="n">
        <v>2021</v>
      </c>
      <c r="C78" s="114" t="n">
        <f aca="false">C77*(1+G78)</f>
        <v>40054.6866205612</v>
      </c>
      <c r="D78" s="115" t="n">
        <f aca="false">D77*(1+H78)</f>
        <v>40054.6866205612</v>
      </c>
      <c r="E78" s="115" t="n">
        <f aca="false">E77*(1+I78)</f>
        <v>40054.6866205612</v>
      </c>
      <c r="F78" s="116" t="n">
        <f aca="false">F77*(1+J78)</f>
        <v>40054.6866205612</v>
      </c>
      <c r="G78" s="62" t="n">
        <f aca="false">'SMPT_rég_1,8 %'!V12</f>
        <v>0.0266575</v>
      </c>
      <c r="H78" s="63" t="n">
        <f aca="false">'SMPT_rég_1,5 %'!V12</f>
        <v>0.0266575</v>
      </c>
      <c r="I78" s="63" t="n">
        <f aca="false">'SMPT_rég_1,3 %'!V12</f>
        <v>0.0266575</v>
      </c>
      <c r="J78" s="65" t="n">
        <f aca="false">'SMPT_rég_1,0 %'!V12</f>
        <v>0.0266575</v>
      </c>
      <c r="K78" s="117" t="n">
        <f aca="false">(1+G78)/(1+Prix!G78)-1</f>
        <v>0.0089999999999999</v>
      </c>
      <c r="L78" s="63" t="n">
        <f aca="false">(1+H78)/(1+Prix!H78)-1</f>
        <v>0.0089999999999999</v>
      </c>
      <c r="M78" s="63" t="n">
        <f aca="false">(1+I78)/(1+Prix!I78)-1</f>
        <v>0.0089999999999999</v>
      </c>
      <c r="N78" s="118" t="n">
        <f aca="false">(1+J78)/(1+Prix!J78)-1</f>
        <v>0.0089999999999999</v>
      </c>
    </row>
    <row r="79" customFormat="false" ht="15" hidden="false" customHeight="false" outlineLevel="0" collapsed="false">
      <c r="B79" s="113" t="n">
        <v>2022</v>
      </c>
      <c r="C79" s="114" t="n">
        <f aca="false">C78*(1+G79)</f>
        <v>41163.2000727852</v>
      </c>
      <c r="D79" s="115" t="n">
        <f aca="false">D78*(1+H79)</f>
        <v>41163.2000727852</v>
      </c>
      <c r="E79" s="115" t="n">
        <f aca="false">E78*(1+I79)</f>
        <v>41163.2000727852</v>
      </c>
      <c r="F79" s="116" t="n">
        <f aca="false">F78*(1+J79)</f>
        <v>41163.2000727852</v>
      </c>
      <c r="G79" s="62" t="n">
        <f aca="false">'SMPT_rég_1,8 %'!V13</f>
        <v>0.0276750000000001</v>
      </c>
      <c r="H79" s="63" t="n">
        <f aca="false">'SMPT_rég_1,5 %'!V13</f>
        <v>0.0276750000000001</v>
      </c>
      <c r="I79" s="63" t="n">
        <f aca="false">'SMPT_rég_1,3 %'!V13</f>
        <v>0.0276750000000001</v>
      </c>
      <c r="J79" s="65" t="n">
        <f aca="false">'SMPT_rég_1,0 %'!V13</f>
        <v>0.0276750000000001</v>
      </c>
      <c r="K79" s="117" t="n">
        <f aca="false">(1+G79)/(1+Prix!G79)-1</f>
        <v>0.01</v>
      </c>
      <c r="L79" s="63" t="n">
        <f aca="false">(1+H79)/(1+Prix!H79)-1</f>
        <v>0.01</v>
      </c>
      <c r="M79" s="63" t="n">
        <f aca="false">(1+I79)/(1+Prix!I79)-1</f>
        <v>0.01</v>
      </c>
      <c r="N79" s="118" t="n">
        <f aca="false">(1+J79)/(1+Prix!J79)-1</f>
        <v>0.01</v>
      </c>
    </row>
    <row r="80" customFormat="false" ht="15" hidden="false" customHeight="false" outlineLevel="0" collapsed="false">
      <c r="B80" s="113" t="n">
        <v>2023</v>
      </c>
      <c r="C80" s="114" t="n">
        <f aca="false">C79*(1+G80)</f>
        <v>42394.5354581625</v>
      </c>
      <c r="D80" s="115" t="n">
        <f aca="false">D79*(1+H80)</f>
        <v>42381.9703913403</v>
      </c>
      <c r="E80" s="115" t="n">
        <f aca="false">E79*(1+I80)</f>
        <v>42373.5936801255</v>
      </c>
      <c r="F80" s="116" t="n">
        <f aca="false">F79*(1+J80)</f>
        <v>42361.0286133033</v>
      </c>
      <c r="G80" s="62" t="n">
        <f aca="false">'SMPT_rég_1,8 %'!V14</f>
        <v>0.0299135000000001</v>
      </c>
      <c r="H80" s="63" t="n">
        <f aca="false">'SMPT_rég_1,5 %'!V14</f>
        <v>0.0296082500000001</v>
      </c>
      <c r="I80" s="63" t="n">
        <f aca="false">'SMPT_rég_1,3 %'!V14</f>
        <v>0.0294047500000001</v>
      </c>
      <c r="J80" s="65" t="n">
        <f aca="false">'SMPT_rég_1,0 %'!V14</f>
        <v>0.0290995000000001</v>
      </c>
      <c r="K80" s="117" t="n">
        <f aca="false">(1+G80)/(1+Prix!G80)-1</f>
        <v>0.0122</v>
      </c>
      <c r="L80" s="63" t="n">
        <f aca="false">(1+H80)/(1+Prix!H80)-1</f>
        <v>0.0119</v>
      </c>
      <c r="M80" s="63" t="n">
        <f aca="false">(1+I80)/(1+Prix!I80)-1</f>
        <v>0.0117</v>
      </c>
      <c r="N80" s="118" t="n">
        <f aca="false">(1+J80)/(1+Prix!J80)-1</f>
        <v>0.0114000000000001</v>
      </c>
    </row>
    <row r="81" customFormat="false" ht="15" hidden="false" customHeight="false" outlineLevel="0" collapsed="false">
      <c r="B81" s="113" t="n">
        <v>2024</v>
      </c>
      <c r="C81" s="114" t="n">
        <f aca="false">C80*(1+G81)</f>
        <v>43692.8999024703</v>
      </c>
      <c r="D81" s="115" t="n">
        <f aca="false">D80*(1+H81)</f>
        <v>43654.075828129</v>
      </c>
      <c r="E81" s="115" t="n">
        <f aca="false">E80*(1+I81)</f>
        <v>43628.2016352051</v>
      </c>
      <c r="F81" s="116" t="n">
        <f aca="false">F80*(1+J81)</f>
        <v>43589.4031307747</v>
      </c>
      <c r="G81" s="62" t="n">
        <f aca="false">'SMPT_rég_1,8 %'!V15</f>
        <v>0.03062575</v>
      </c>
      <c r="H81" s="63" t="n">
        <f aca="false">'SMPT_rég_1,5 %'!V15</f>
        <v>0.0300152500000002</v>
      </c>
      <c r="I81" s="63" t="n">
        <f aca="false">'SMPT_rég_1,3 %'!V15</f>
        <v>0.0296082500000001</v>
      </c>
      <c r="J81" s="65" t="n">
        <f aca="false">'SMPT_rég_1,0 %'!V15</f>
        <v>0.0289977500000003</v>
      </c>
      <c r="K81" s="117" t="n">
        <f aca="false">(1+G81)/(1+Prix!G81)-1</f>
        <v>0.0128999999999999</v>
      </c>
      <c r="L81" s="63" t="n">
        <f aca="false">(1+H81)/(1+Prix!H81)-1</f>
        <v>0.0123</v>
      </c>
      <c r="M81" s="63" t="n">
        <f aca="false">(1+I81)/(1+Prix!I81)-1</f>
        <v>0.0119</v>
      </c>
      <c r="N81" s="118" t="n">
        <f aca="false">(1+J81)/(1+Prix!J81)-1</f>
        <v>0.0113000000000001</v>
      </c>
    </row>
    <row r="82" customFormat="false" ht="15" hidden="false" customHeight="false" outlineLevel="0" collapsed="false">
      <c r="B82" s="113" t="n">
        <v>2025</v>
      </c>
      <c r="C82" s="114" t="n">
        <f aca="false">C81*(1+G82)</f>
        <v>45066.593752179</v>
      </c>
      <c r="D82" s="115" t="n">
        <f aca="false">D81*(1+H82)</f>
        <v>44986.5728387068</v>
      </c>
      <c r="E82" s="115" t="n">
        <f aca="false">E81*(1+I82)</f>
        <v>44933.2738448198</v>
      </c>
      <c r="F82" s="116" t="n">
        <f aca="false">F81*(1+J82)</f>
        <v>44853.3977454101</v>
      </c>
      <c r="G82" s="62" t="n">
        <f aca="false">'SMPT_rég_1,8 %'!V16</f>
        <v>0.0314397500000001</v>
      </c>
      <c r="H82" s="63" t="n">
        <f aca="false">'SMPT_rég_1,5 %'!V16</f>
        <v>0.030524</v>
      </c>
      <c r="I82" s="63" t="n">
        <f aca="false">'SMPT_rég_1,3 %'!V16</f>
        <v>0.0299135000000001</v>
      </c>
      <c r="J82" s="65" t="n">
        <f aca="false">'SMPT_rég_1,0 %'!V16</f>
        <v>0.0289977500000003</v>
      </c>
      <c r="K82" s="117" t="n">
        <f aca="false">(1+G82)/(1+Prix!G82)-1</f>
        <v>0.0137</v>
      </c>
      <c r="L82" s="63" t="n">
        <f aca="false">(1+H82)/(1+Prix!H82)-1</f>
        <v>0.0127999999999999</v>
      </c>
      <c r="M82" s="63" t="n">
        <f aca="false">(1+I82)/(1+Prix!I82)-1</f>
        <v>0.0122</v>
      </c>
      <c r="N82" s="118" t="n">
        <f aca="false">(1+J82)/(1+Prix!J82)-1</f>
        <v>0.0113000000000001</v>
      </c>
    </row>
    <row r="83" customFormat="false" ht="15" hidden="false" customHeight="false" outlineLevel="0" collapsed="false">
      <c r="B83" s="113" t="n">
        <v>2026</v>
      </c>
      <c r="C83" s="114" t="n">
        <f aca="false">C82*(1+G83)</f>
        <v>46520.1604004134</v>
      </c>
      <c r="D83" s="115" t="n">
        <f aca="false">D82*(1+H83)</f>
        <v>46382.6299069672</v>
      </c>
      <c r="E83" s="115" t="n">
        <f aca="false">E82*(1+I83)</f>
        <v>46291.1012138179</v>
      </c>
      <c r="F83" s="116" t="n">
        <f aca="false">F82*(1+J83)</f>
        <v>46154.0453598821</v>
      </c>
      <c r="G83" s="62" t="n">
        <f aca="false">'SMPT_rég_1,8 %'!V17</f>
        <v>0.03225375</v>
      </c>
      <c r="H83" s="63" t="n">
        <f aca="false">'SMPT_rég_1,5 %'!V17</f>
        <v>0.0310327500000001</v>
      </c>
      <c r="I83" s="63" t="n">
        <f aca="false">'SMPT_rég_1,3 %'!V17</f>
        <v>0.03021875</v>
      </c>
      <c r="J83" s="65" t="n">
        <f aca="false">'SMPT_rég_1,0 %'!V17</f>
        <v>0.0289977500000003</v>
      </c>
      <c r="K83" s="117" t="n">
        <f aca="false">(1+G83)/(1+Prix!G83)-1</f>
        <v>0.0145</v>
      </c>
      <c r="L83" s="63" t="n">
        <f aca="false">(1+H83)/(1+Prix!H83)-1</f>
        <v>0.0133000000000001</v>
      </c>
      <c r="M83" s="63" t="n">
        <f aca="false">(1+I83)/(1+Prix!I83)-1</f>
        <v>0.0125</v>
      </c>
      <c r="N83" s="118" t="n">
        <f aca="false">(1+J83)/(1+Prix!J83)-1</f>
        <v>0.0113000000000001</v>
      </c>
    </row>
    <row r="84" customFormat="false" ht="15" hidden="false" customHeight="false" outlineLevel="0" collapsed="false">
      <c r="B84" s="113" t="n">
        <v>2027</v>
      </c>
      <c r="C84" s="114" t="n">
        <f aca="false">C83*(1+G84)</f>
        <v>48058.4774344941</v>
      </c>
      <c r="D84" s="115" t="n">
        <f aca="false">D83*(1+H84)</f>
        <v>47845.6076281778</v>
      </c>
      <c r="E84" s="115" t="n">
        <f aca="false">E83*(1+I84)</f>
        <v>47704.0907872685</v>
      </c>
      <c r="F84" s="116" t="n">
        <f aca="false">F83*(1+J84)</f>
        <v>47492.4088287166</v>
      </c>
      <c r="G84" s="62" t="n">
        <f aca="false">'SMPT_rég_1,8 %'!V18</f>
        <v>0.0330677500000001</v>
      </c>
      <c r="H84" s="63" t="n">
        <f aca="false">'SMPT_rég_1,5 %'!V18</f>
        <v>0.0315415000000001</v>
      </c>
      <c r="I84" s="63" t="n">
        <f aca="false">'SMPT_rég_1,3 %'!V18</f>
        <v>0.030524</v>
      </c>
      <c r="J84" s="65" t="n">
        <f aca="false">'SMPT_rég_1,0 %'!V18</f>
        <v>0.0289977500000003</v>
      </c>
      <c r="K84" s="117" t="n">
        <f aca="false">(1+G84)/(1+Prix!G84)-1</f>
        <v>0.0153000000000001</v>
      </c>
      <c r="L84" s="63" t="n">
        <f aca="false">(1+H84)/(1+Prix!H84)-1</f>
        <v>0.0138</v>
      </c>
      <c r="M84" s="63" t="n">
        <f aca="false">(1+I84)/(1+Prix!I84)-1</f>
        <v>0.0127999999999999</v>
      </c>
      <c r="N84" s="118" t="n">
        <f aca="false">(1+J84)/(1+Prix!J84)-1</f>
        <v>0.0113000000000001</v>
      </c>
    </row>
    <row r="85" customFormat="false" ht="15" hidden="false" customHeight="false" outlineLevel="0" collapsed="false">
      <c r="B85" s="113" t="n">
        <v>2028</v>
      </c>
      <c r="C85" s="114" t="n">
        <f aca="false">C84*(1+G85)</f>
        <v>49686.7827523103</v>
      </c>
      <c r="D85" s="115" t="n">
        <f aca="false">D84*(1+H85)</f>
        <v>49379.0713140628</v>
      </c>
      <c r="E85" s="115" t="n">
        <f aca="false">E84*(1+I85)</f>
        <v>49174.7721281719</v>
      </c>
      <c r="F85" s="116" t="n">
        <f aca="false">F84*(1+J85)</f>
        <v>48869.5818268296</v>
      </c>
      <c r="G85" s="62" t="n">
        <f aca="false">'SMPT_rég_1,8 %'!V19</f>
        <v>0.0338817500000002</v>
      </c>
      <c r="H85" s="63" t="n">
        <f aca="false">'SMPT_rég_1,5 %'!V19</f>
        <v>0.0320502499999999</v>
      </c>
      <c r="I85" s="63" t="n">
        <f aca="false">'SMPT_rég_1,3 %'!V19</f>
        <v>0.0308292500000003</v>
      </c>
      <c r="J85" s="65" t="n">
        <f aca="false">'SMPT_rég_1,0 %'!V19</f>
        <v>0.0289977500000003</v>
      </c>
      <c r="K85" s="117" t="n">
        <f aca="false">(1+G85)/(1+Prix!G85)-1</f>
        <v>0.0161</v>
      </c>
      <c r="L85" s="63" t="n">
        <f aca="false">(1+H85)/(1+Prix!H85)-1</f>
        <v>0.0143</v>
      </c>
      <c r="M85" s="63" t="n">
        <f aca="false">(1+I85)/(1+Prix!I85)-1</f>
        <v>0.0131000000000001</v>
      </c>
      <c r="N85" s="118" t="n">
        <f aca="false">(1+J85)/(1+Prix!J85)-1</f>
        <v>0.0113000000000001</v>
      </c>
    </row>
    <row r="86" customFormat="false" ht="15" hidden="false" customHeight="false" outlineLevel="0" collapsed="false">
      <c r="B86" s="113" t="n">
        <v>2029</v>
      </c>
      <c r="C86" s="114" t="n">
        <f aca="false">C85*(1+G86)</f>
        <v>51344.9797531032</v>
      </c>
      <c r="D86" s="115" t="n">
        <f aca="false">D85*(1+H86)</f>
        <v>50921.4883303967</v>
      </c>
      <c r="E86" s="115" t="n">
        <f aca="false">E85*(1+I86)</f>
        <v>50640.7581411639</v>
      </c>
      <c r="F86" s="116" t="n">
        <f aca="false">F85*(1+J86)</f>
        <v>50222.0475038871</v>
      </c>
      <c r="G86" s="62" t="n">
        <f aca="false">'SMPT_rég_1,8 %'!V20</f>
        <v>0.0333730000000001</v>
      </c>
      <c r="H86" s="63" t="n">
        <f aca="false">'SMPT_rég_1,5 %'!V20</f>
        <v>0.0312362500000001</v>
      </c>
      <c r="I86" s="63" t="n">
        <f aca="false">'SMPT_rég_1,3 %'!V20</f>
        <v>0.0298117500000001</v>
      </c>
      <c r="J86" s="65" t="n">
        <f aca="false">'SMPT_rég_1,0 %'!V20</f>
        <v>0.0276750000000001</v>
      </c>
      <c r="K86" s="117" t="n">
        <f aca="false">(1+G86)/(1+Prix!G86)-1</f>
        <v>0.0156000000000001</v>
      </c>
      <c r="L86" s="63" t="n">
        <f aca="false">(1+H86)/(1+Prix!H86)-1</f>
        <v>0.0135000000000001</v>
      </c>
      <c r="M86" s="63" t="n">
        <f aca="false">(1+I86)/(1+Prix!I86)-1</f>
        <v>0.0121</v>
      </c>
      <c r="N86" s="118" t="n">
        <f aca="false">(1+J86)/(1+Prix!J86)-1</f>
        <v>0.01</v>
      </c>
    </row>
    <row r="87" customFormat="false" ht="15" hidden="false" customHeight="false" outlineLevel="0" collapsed="false">
      <c r="B87" s="113" t="n">
        <v>2030</v>
      </c>
      <c r="C87" s="114" t="n">
        <f aca="false">C86*(1+G87)</f>
        <v>53100.3105759225</v>
      </c>
      <c r="D87" s="115" t="n">
        <f aca="false">D86*(1+H87)</f>
        <v>52537.9909774451</v>
      </c>
      <c r="E87" s="115" t="n">
        <f aca="false">E86*(1+I87)</f>
        <v>52165.9058541014</v>
      </c>
      <c r="F87" s="116" t="n">
        <f aca="false">F86*(1+J87)</f>
        <v>51611.9426685572</v>
      </c>
      <c r="G87" s="62" t="n">
        <f aca="false">'SMPT_rég_1,8 %'!V21</f>
        <v>0.034187</v>
      </c>
      <c r="H87" s="63" t="n">
        <f aca="false">'SMPT_rég_1,5 %'!V21</f>
        <v>0.0317450000000001</v>
      </c>
      <c r="I87" s="63" t="n">
        <f aca="false">'SMPT_rég_1,3 %'!V21</f>
        <v>0.0301169999999999</v>
      </c>
      <c r="J87" s="65" t="n">
        <f aca="false">'SMPT_rég_1,0 %'!V21</f>
        <v>0.0276750000000001</v>
      </c>
      <c r="K87" s="117" t="n">
        <f aca="false">(1+G87)/(1+Prix!G87)-1</f>
        <v>0.0164</v>
      </c>
      <c r="L87" s="63" t="n">
        <f aca="false">(1+H87)/(1+Prix!H87)-1</f>
        <v>0.014</v>
      </c>
      <c r="M87" s="63" t="n">
        <f aca="false">(1+I87)/(1+Prix!I87)-1</f>
        <v>0.0124</v>
      </c>
      <c r="N87" s="118" t="n">
        <f aca="false">(1+J87)/(1+Prix!J87)-1</f>
        <v>0.01</v>
      </c>
    </row>
    <row r="88" customFormat="false" ht="15" hidden="false" customHeight="false" outlineLevel="0" collapsed="false">
      <c r="B88" s="113" t="n">
        <v>2031</v>
      </c>
      <c r="C88" s="114" t="n">
        <f aca="false">C87*(1+G88)</f>
        <v>54958.8745463904</v>
      </c>
      <c r="D88" s="115" t="n">
        <f aca="false">D87*(1+H88)</f>
        <v>54232.5382039339</v>
      </c>
      <c r="E88" s="115" t="n">
        <f aca="false">E87*(1+I88)</f>
        <v>53752.9100834713</v>
      </c>
      <c r="F88" s="116" t="n">
        <f aca="false">F87*(1+J88)</f>
        <v>53040.3031819095</v>
      </c>
      <c r="G88" s="62" t="n">
        <f aca="false">'SMPT_rég_1,8 %'!V22</f>
        <v>0.0350010000000003</v>
      </c>
      <c r="H88" s="63" t="n">
        <f aca="false">'SMPT_rég_1,5 %'!V22</f>
        <v>0.03225375</v>
      </c>
      <c r="I88" s="63" t="n">
        <f aca="false">'SMPT_rég_1,3 %'!V22</f>
        <v>0.03042225</v>
      </c>
      <c r="J88" s="65" t="n">
        <f aca="false">'SMPT_rég_1,0 %'!V22</f>
        <v>0.0276750000000001</v>
      </c>
      <c r="K88" s="117" t="n">
        <f aca="false">(1+G88)/(1+Prix!G88)-1</f>
        <v>0.0172000000000001</v>
      </c>
      <c r="L88" s="63" t="n">
        <f aca="false">(1+H88)/(1+Prix!H88)-1</f>
        <v>0.0145</v>
      </c>
      <c r="M88" s="63" t="n">
        <f aca="false">(1+I88)/(1+Prix!I88)-1</f>
        <v>0.0126999999999999</v>
      </c>
      <c r="N88" s="118" t="n">
        <f aca="false">(1+J88)/(1+Prix!J88)-1</f>
        <v>0.01</v>
      </c>
    </row>
    <row r="89" customFormat="false" ht="15" hidden="false" customHeight="false" outlineLevel="0" collapsed="false">
      <c r="B89" s="113" t="n">
        <v>2032</v>
      </c>
      <c r="C89" s="114" t="n">
        <f aca="false">C88*(1+G89)</f>
        <v>56927.2266382694</v>
      </c>
      <c r="D89" s="115" t="n">
        <f aca="false">D88*(1+H89)</f>
        <v>56009.3317368403</v>
      </c>
      <c r="E89" s="115" t="n">
        <f aca="false">E88*(1+I89)</f>
        <v>55404.6026280612</v>
      </c>
      <c r="F89" s="116" t="n">
        <f aca="false">F88*(1+J89)</f>
        <v>54508.1935724688</v>
      </c>
      <c r="G89" s="62" t="n">
        <f aca="false">'SMPT_rég_1,8 %'!V23</f>
        <v>0.0358150000000002</v>
      </c>
      <c r="H89" s="63" t="n">
        <f aca="false">'SMPT_rég_1,5 %'!V23</f>
        <v>0.0327625</v>
      </c>
      <c r="I89" s="63" t="n">
        <f aca="false">'SMPT_rég_1,3 %'!V23</f>
        <v>0.0307275</v>
      </c>
      <c r="J89" s="65" t="n">
        <f aca="false">'SMPT_rég_1,0 %'!V23</f>
        <v>0.0276750000000001</v>
      </c>
      <c r="K89" s="117" t="n">
        <f aca="false">(1+G89)/(1+Prix!G89)-1</f>
        <v>0.018</v>
      </c>
      <c r="L89" s="63" t="n">
        <f aca="false">(1+H89)/(1+Prix!H89)-1</f>
        <v>0.0149999999999999</v>
      </c>
      <c r="M89" s="63" t="n">
        <f aca="false">(1+I89)/(1+Prix!I89)-1</f>
        <v>0.0129999999999999</v>
      </c>
      <c r="N89" s="118" t="n">
        <f aca="false">(1+J89)/(1+Prix!J89)-1</f>
        <v>0.01</v>
      </c>
    </row>
    <row r="90" customFormat="false" ht="15" hidden="false" customHeight="false" outlineLevel="0" collapsed="false">
      <c r="B90" s="113" t="n">
        <v>2033</v>
      </c>
      <c r="C90" s="114" t="n">
        <f aca="false">C89*(1+G90)</f>
        <v>58966.075260319</v>
      </c>
      <c r="D90" s="115" t="n">
        <f aca="false">D89*(1+H90)</f>
        <v>57844.3374678685</v>
      </c>
      <c r="E90" s="115" t="n">
        <f aca="false">E89*(1+I90)</f>
        <v>57107.0475553149</v>
      </c>
      <c r="F90" s="116" t="n">
        <f aca="false">F89*(1+J90)</f>
        <v>56016.7078295869</v>
      </c>
      <c r="G90" s="62" t="n">
        <f aca="false">'SMPT_rég_1,8 %'!V24</f>
        <v>0.0358150000000002</v>
      </c>
      <c r="H90" s="63" t="n">
        <f aca="false">'SMPT_rég_1,5 %'!V24</f>
        <v>0.0327625</v>
      </c>
      <c r="I90" s="63" t="n">
        <f aca="false">'SMPT_rég_1,3 %'!V24</f>
        <v>0.0307275</v>
      </c>
      <c r="J90" s="65" t="n">
        <f aca="false">'SMPT_rég_1,0 %'!V24</f>
        <v>0.0276750000000001</v>
      </c>
      <c r="K90" s="117" t="n">
        <f aca="false">(1+G90)/(1+Prix!G90)-1</f>
        <v>0.018</v>
      </c>
      <c r="L90" s="63" t="n">
        <f aca="false">(1+H90)/(1+Prix!H90)-1</f>
        <v>0.0149999999999999</v>
      </c>
      <c r="M90" s="63" t="n">
        <f aca="false">(1+I90)/(1+Prix!I90)-1</f>
        <v>0.0129999999999999</v>
      </c>
      <c r="N90" s="118" t="n">
        <f aca="false">(1+J90)/(1+Prix!J90)-1</f>
        <v>0.01</v>
      </c>
    </row>
    <row r="91" customFormat="false" ht="15" hidden="false" customHeight="false" outlineLevel="0" collapsed="false">
      <c r="B91" s="113" t="n">
        <v>2034</v>
      </c>
      <c r="C91" s="114" t="n">
        <f aca="false">C90*(1+G91)</f>
        <v>61077.9452457673</v>
      </c>
      <c r="D91" s="115" t="n">
        <f aca="false">D90*(1+H91)</f>
        <v>59739.4625741596</v>
      </c>
      <c r="E91" s="115" t="n">
        <f aca="false">E90*(1+I91)</f>
        <v>58861.8043590709</v>
      </c>
      <c r="F91" s="116" t="n">
        <f aca="false">F90*(1+J91)</f>
        <v>57566.9702187707</v>
      </c>
      <c r="G91" s="62" t="n">
        <f aca="false">'SMPT_rég_1,8 %'!V25</f>
        <v>0.0358150000000002</v>
      </c>
      <c r="H91" s="63" t="n">
        <f aca="false">'SMPT_rég_1,5 %'!V25</f>
        <v>0.0327625</v>
      </c>
      <c r="I91" s="63" t="n">
        <f aca="false">'SMPT_rég_1,3 %'!V25</f>
        <v>0.0307275</v>
      </c>
      <c r="J91" s="65" t="n">
        <f aca="false">'SMPT_rég_1,0 %'!V25</f>
        <v>0.0276750000000001</v>
      </c>
      <c r="K91" s="117" t="n">
        <f aca="false">(1+G91)/(1+Prix!G91)-1</f>
        <v>0.018</v>
      </c>
      <c r="L91" s="63" t="n">
        <f aca="false">(1+H91)/(1+Prix!H91)-1</f>
        <v>0.0149999999999999</v>
      </c>
      <c r="M91" s="63" t="n">
        <f aca="false">(1+I91)/(1+Prix!I91)-1</f>
        <v>0.0129999999999999</v>
      </c>
      <c r="N91" s="118" t="n">
        <f aca="false">(1+J91)/(1+Prix!J91)-1</f>
        <v>0.01</v>
      </c>
    </row>
    <row r="92" customFormat="false" ht="15" hidden="false" customHeight="false" outlineLevel="0" collapsed="false">
      <c r="B92" s="113" t="n">
        <v>2035</v>
      </c>
      <c r="C92" s="114" t="n">
        <f aca="false">C91*(1+G92)</f>
        <v>63265.4518547445</v>
      </c>
      <c r="D92" s="115" t="n">
        <f aca="false">D91*(1+H92)</f>
        <v>61696.6767167455</v>
      </c>
      <c r="E92" s="115" t="n">
        <f aca="false">E91*(1+I92)</f>
        <v>60670.4804525142</v>
      </c>
      <c r="F92" s="116" t="n">
        <f aca="false">F91*(1+J92)</f>
        <v>59160.1361195752</v>
      </c>
      <c r="G92" s="62" t="n">
        <f aca="false">'SMPT_rég_1,8 %'!V26</f>
        <v>0.0358150000000002</v>
      </c>
      <c r="H92" s="63" t="n">
        <f aca="false">'SMPT_rég_1,5 %'!V26</f>
        <v>0.0327625</v>
      </c>
      <c r="I92" s="63" t="n">
        <f aca="false">'SMPT_rég_1,3 %'!V26</f>
        <v>0.0307275</v>
      </c>
      <c r="J92" s="65" t="n">
        <f aca="false">'SMPT_rég_1,0 %'!V26</f>
        <v>0.0276750000000001</v>
      </c>
      <c r="K92" s="117" t="n">
        <f aca="false">(1+G92)/(1+Prix!G92)-1</f>
        <v>0.018</v>
      </c>
      <c r="L92" s="63" t="n">
        <f aca="false">(1+H92)/(1+Prix!H92)-1</f>
        <v>0.0149999999999999</v>
      </c>
      <c r="M92" s="63" t="n">
        <f aca="false">(1+I92)/(1+Prix!I92)-1</f>
        <v>0.0129999999999999</v>
      </c>
      <c r="N92" s="118" t="n">
        <f aca="false">(1+J92)/(1+Prix!J92)-1</f>
        <v>0.01</v>
      </c>
    </row>
    <row r="93" customFormat="false" ht="15" hidden="false" customHeight="false" outlineLevel="0" collapsed="false">
      <c r="B93" s="113" t="n">
        <v>2036</v>
      </c>
      <c r="C93" s="114" t="n">
        <f aca="false">C92*(1+G93)</f>
        <v>65531.3040129222</v>
      </c>
      <c r="D93" s="115" t="n">
        <f aca="false">D92*(1+H93)</f>
        <v>63718.0140876778</v>
      </c>
      <c r="E93" s="115" t="n">
        <f aca="false">E92*(1+I93)</f>
        <v>62534.7326406188</v>
      </c>
      <c r="F93" s="116" t="n">
        <f aca="false">F92*(1+J93)</f>
        <v>60797.3928866845</v>
      </c>
      <c r="G93" s="62" t="n">
        <f aca="false">'SMPT_rég_1,8 %'!V27</f>
        <v>0.0358150000000002</v>
      </c>
      <c r="H93" s="63" t="n">
        <f aca="false">'SMPT_rég_1,5 %'!V27</f>
        <v>0.0327625</v>
      </c>
      <c r="I93" s="63" t="n">
        <f aca="false">'SMPT_rég_1,3 %'!V27</f>
        <v>0.0307275</v>
      </c>
      <c r="J93" s="65" t="n">
        <f aca="false">'SMPT_rég_1,0 %'!V27</f>
        <v>0.0276750000000001</v>
      </c>
      <c r="K93" s="117" t="n">
        <f aca="false">(1+G93)/(1+Prix!G93)-1</f>
        <v>0.018</v>
      </c>
      <c r="L93" s="63" t="n">
        <f aca="false">(1+H93)/(1+Prix!H93)-1</f>
        <v>0.0149999999999999</v>
      </c>
      <c r="M93" s="63" t="n">
        <f aca="false">(1+I93)/(1+Prix!I93)-1</f>
        <v>0.0129999999999999</v>
      </c>
      <c r="N93" s="118" t="n">
        <f aca="false">(1+J93)/(1+Prix!J93)-1</f>
        <v>0.01</v>
      </c>
    </row>
    <row r="94" customFormat="false" ht="15" hidden="false" customHeight="false" outlineLevel="0" collapsed="false">
      <c r="B94" s="113" t="n">
        <v>2037</v>
      </c>
      <c r="C94" s="114" t="n">
        <f aca="false">C93*(1+G94)</f>
        <v>67878.307666145</v>
      </c>
      <c r="D94" s="115" t="n">
        <f aca="false">D93*(1+H94)</f>
        <v>65805.5755242254</v>
      </c>
      <c r="E94" s="115" t="n">
        <f aca="false">E93*(1+I94)</f>
        <v>64456.2686378335</v>
      </c>
      <c r="F94" s="116" t="n">
        <f aca="false">F93*(1+J94)</f>
        <v>62479.9607348235</v>
      </c>
      <c r="G94" s="62" t="n">
        <f aca="false">'SMPT_rég_1,8 %'!V28</f>
        <v>0.0358150000000002</v>
      </c>
      <c r="H94" s="63" t="n">
        <f aca="false">'SMPT_rég_1,5 %'!V28</f>
        <v>0.0327625</v>
      </c>
      <c r="I94" s="63" t="n">
        <f aca="false">'SMPT_rég_1,3 %'!V28</f>
        <v>0.0307275</v>
      </c>
      <c r="J94" s="65" t="n">
        <f aca="false">'SMPT_rég_1,0 %'!V28</f>
        <v>0.0276750000000001</v>
      </c>
      <c r="K94" s="117" t="n">
        <f aca="false">(1+G94)/(1+Prix!G94)-1</f>
        <v>0.018</v>
      </c>
      <c r="L94" s="63" t="n">
        <f aca="false">(1+H94)/(1+Prix!H94)-1</f>
        <v>0.0149999999999999</v>
      </c>
      <c r="M94" s="63" t="n">
        <f aca="false">(1+I94)/(1+Prix!I94)-1</f>
        <v>0.0129999999999999</v>
      </c>
      <c r="N94" s="118" t="n">
        <f aca="false">(1+J94)/(1+Prix!J94)-1</f>
        <v>0.01</v>
      </c>
    </row>
    <row r="95" customFormat="false" ht="15" hidden="false" customHeight="false" outlineLevel="0" collapsed="false">
      <c r="B95" s="113" t="n">
        <v>2038</v>
      </c>
      <c r="C95" s="114" t="n">
        <f aca="false">C94*(1+G95)</f>
        <v>70309.369255208</v>
      </c>
      <c r="D95" s="115" t="n">
        <f aca="false">D94*(1+H95)</f>
        <v>67961.5306923378</v>
      </c>
      <c r="E95" s="115" t="n">
        <f aca="false">E94*(1+I95)</f>
        <v>66436.8486324025</v>
      </c>
      <c r="F95" s="116" t="n">
        <f aca="false">F94*(1+J95)</f>
        <v>64209.0936481597</v>
      </c>
      <c r="G95" s="62" t="n">
        <f aca="false">'SMPT_rég_1,8 %'!V29</f>
        <v>0.0358150000000002</v>
      </c>
      <c r="H95" s="63" t="n">
        <f aca="false">'SMPT_rég_1,5 %'!V29</f>
        <v>0.0327625</v>
      </c>
      <c r="I95" s="63" t="n">
        <f aca="false">'SMPT_rég_1,3 %'!V29</f>
        <v>0.0307275</v>
      </c>
      <c r="J95" s="65" t="n">
        <f aca="false">'SMPT_rég_1,0 %'!V29</f>
        <v>0.0276750000000001</v>
      </c>
      <c r="K95" s="117" t="n">
        <f aca="false">(1+G95)/(1+Prix!G95)-1</f>
        <v>0.018</v>
      </c>
      <c r="L95" s="63" t="n">
        <f aca="false">(1+H95)/(1+Prix!H95)-1</f>
        <v>0.0149999999999999</v>
      </c>
      <c r="M95" s="63" t="n">
        <f aca="false">(1+I95)/(1+Prix!I95)-1</f>
        <v>0.0129999999999999</v>
      </c>
      <c r="N95" s="118" t="n">
        <f aca="false">(1+J95)/(1+Prix!J95)-1</f>
        <v>0.01</v>
      </c>
    </row>
    <row r="96" customFormat="false" ht="15" hidden="false" customHeight="false" outlineLevel="0" collapsed="false">
      <c r="B96" s="113" t="n">
        <v>2039</v>
      </c>
      <c r="C96" s="114" t="n">
        <f aca="false">C95*(1+G96)</f>
        <v>72827.4993150833</v>
      </c>
      <c r="D96" s="115" t="n">
        <f aca="false">D95*(1+H96)</f>
        <v>70188.1203416455</v>
      </c>
      <c r="E96" s="115" t="n">
        <f aca="false">E95*(1+I96)</f>
        <v>68478.2868987546</v>
      </c>
      <c r="F96" s="116" t="n">
        <f aca="false">F95*(1+J96)</f>
        <v>65986.0803148726</v>
      </c>
      <c r="G96" s="62" t="n">
        <f aca="false">'SMPT_rég_1,8 %'!V30</f>
        <v>0.0358150000000002</v>
      </c>
      <c r="H96" s="63" t="n">
        <f aca="false">'SMPT_rég_1,5 %'!V30</f>
        <v>0.0327625</v>
      </c>
      <c r="I96" s="63" t="n">
        <f aca="false">'SMPT_rég_1,3 %'!V30</f>
        <v>0.0307275</v>
      </c>
      <c r="J96" s="65" t="n">
        <f aca="false">'SMPT_rég_1,0 %'!V30</f>
        <v>0.0276750000000001</v>
      </c>
      <c r="K96" s="117" t="n">
        <f aca="false">(1+G96)/(1+Prix!G96)-1</f>
        <v>0.018</v>
      </c>
      <c r="L96" s="63" t="n">
        <f aca="false">(1+H96)/(1+Prix!H96)-1</f>
        <v>0.0149999999999999</v>
      </c>
      <c r="M96" s="63" t="n">
        <f aca="false">(1+I96)/(1+Prix!I96)-1</f>
        <v>0.0129999999999999</v>
      </c>
      <c r="N96" s="118" t="n">
        <f aca="false">(1+J96)/(1+Prix!J96)-1</f>
        <v>0.01</v>
      </c>
    </row>
    <row r="97" customFormat="false" ht="15" hidden="false" customHeight="false" outlineLevel="0" collapsed="false">
      <c r="B97" s="113" t="n">
        <v>2040</v>
      </c>
      <c r="C97" s="114" t="n">
        <f aca="false">C96*(1+G97)</f>
        <v>75435.816203053</v>
      </c>
      <c r="D97" s="115" t="n">
        <f aca="false">D96*(1+H97)</f>
        <v>72487.6586343387</v>
      </c>
      <c r="E97" s="115" t="n">
        <f aca="false">E96*(1+I97)</f>
        <v>70582.4534594361</v>
      </c>
      <c r="F97" s="116" t="n">
        <f aca="false">F96*(1+J97)</f>
        <v>67812.2450875867</v>
      </c>
      <c r="G97" s="62" t="n">
        <f aca="false">'SMPT_rég_1,8 %'!V31</f>
        <v>0.0358150000000002</v>
      </c>
      <c r="H97" s="63" t="n">
        <f aca="false">'SMPT_rég_1,5 %'!V31</f>
        <v>0.0327625</v>
      </c>
      <c r="I97" s="63" t="n">
        <f aca="false">'SMPT_rég_1,3 %'!V31</f>
        <v>0.0307275</v>
      </c>
      <c r="J97" s="65" t="n">
        <f aca="false">'SMPT_rég_1,0 %'!V31</f>
        <v>0.0276750000000001</v>
      </c>
      <c r="K97" s="117" t="n">
        <f aca="false">(1+G97)/(1+Prix!G97)-1</f>
        <v>0.018</v>
      </c>
      <c r="L97" s="63" t="n">
        <f aca="false">(1+H97)/(1+Prix!H97)-1</f>
        <v>0.0149999999999999</v>
      </c>
      <c r="M97" s="63" t="n">
        <f aca="false">(1+I97)/(1+Prix!I97)-1</f>
        <v>0.0129999999999999</v>
      </c>
      <c r="N97" s="118" t="n">
        <f aca="false">(1+J97)/(1+Prix!J97)-1</f>
        <v>0.01</v>
      </c>
    </row>
    <row r="98" customFormat="false" ht="15" hidden="false" customHeight="false" outlineLevel="0" collapsed="false">
      <c r="B98" s="113" t="n">
        <v>2041</v>
      </c>
      <c r="C98" s="114" t="n">
        <f aca="false">C97*(1+G98)</f>
        <v>78137.5499603653</v>
      </c>
      <c r="D98" s="115" t="n">
        <f aca="false">D97*(1+H98)</f>
        <v>74862.5355503462</v>
      </c>
      <c r="E98" s="115" t="n">
        <f aca="false">E97*(1+I98)</f>
        <v>72751.2757981109</v>
      </c>
      <c r="F98" s="116" t="n">
        <f aca="false">F97*(1+J98)</f>
        <v>69688.9489703856</v>
      </c>
      <c r="G98" s="62" t="n">
        <f aca="false">'SMPT_rég_1,8 %'!V32</f>
        <v>0.0358150000000002</v>
      </c>
      <c r="H98" s="63" t="n">
        <f aca="false">'SMPT_rég_1,5 %'!V32</f>
        <v>0.0327625</v>
      </c>
      <c r="I98" s="63" t="n">
        <f aca="false">'SMPT_rég_1,3 %'!V32</f>
        <v>0.0307275</v>
      </c>
      <c r="J98" s="65" t="n">
        <f aca="false">'SMPT_rég_1,0 %'!V32</f>
        <v>0.0276750000000001</v>
      </c>
      <c r="K98" s="117" t="n">
        <f aca="false">(1+G98)/(1+Prix!G98)-1</f>
        <v>0.018</v>
      </c>
      <c r="L98" s="63" t="n">
        <f aca="false">(1+H98)/(1+Prix!H98)-1</f>
        <v>0.0149999999999999</v>
      </c>
      <c r="M98" s="63" t="n">
        <f aca="false">(1+I98)/(1+Prix!I98)-1</f>
        <v>0.0129999999999999</v>
      </c>
      <c r="N98" s="118" t="n">
        <f aca="false">(1+J98)/(1+Prix!J98)-1</f>
        <v>0.01</v>
      </c>
    </row>
    <row r="99" customFormat="false" ht="15" hidden="false" customHeight="false" outlineLevel="0" collapsed="false">
      <c r="B99" s="113" t="n">
        <v>2042</v>
      </c>
      <c r="C99" s="114" t="n">
        <f aca="false">C98*(1+G99)</f>
        <v>80936.0463121958</v>
      </c>
      <c r="D99" s="115" t="n">
        <f aca="false">D98*(1+H99)</f>
        <v>77315.2193713144</v>
      </c>
      <c r="E99" s="115" t="n">
        <f aca="false">E98*(1+I99)</f>
        <v>74986.7406251974</v>
      </c>
      <c r="F99" s="116" t="n">
        <f aca="false">F98*(1+J99)</f>
        <v>71617.5906331411</v>
      </c>
      <c r="G99" s="62" t="n">
        <f aca="false">'SMPT_rég_1,8 %'!V33</f>
        <v>0.0358150000000002</v>
      </c>
      <c r="H99" s="63" t="n">
        <f aca="false">'SMPT_rég_1,5 %'!V33</f>
        <v>0.0327625</v>
      </c>
      <c r="I99" s="63" t="n">
        <f aca="false">'SMPT_rég_1,3 %'!V33</f>
        <v>0.0307275</v>
      </c>
      <c r="J99" s="65" t="n">
        <f aca="false">'SMPT_rég_1,0 %'!V33</f>
        <v>0.0276750000000001</v>
      </c>
      <c r="K99" s="117" t="n">
        <f aca="false">(1+G99)/(1+Prix!G99)-1</f>
        <v>0.018</v>
      </c>
      <c r="L99" s="63" t="n">
        <f aca="false">(1+H99)/(1+Prix!H99)-1</f>
        <v>0.0149999999999999</v>
      </c>
      <c r="M99" s="63" t="n">
        <f aca="false">(1+I99)/(1+Prix!I99)-1</f>
        <v>0.0129999999999999</v>
      </c>
      <c r="N99" s="118" t="n">
        <f aca="false">(1+J99)/(1+Prix!J99)-1</f>
        <v>0.01</v>
      </c>
    </row>
    <row r="100" customFormat="false" ht="15" hidden="false" customHeight="false" outlineLevel="0" collapsed="false">
      <c r="B100" s="113" t="n">
        <v>2043</v>
      </c>
      <c r="C100" s="114" t="n">
        <f aca="false">C99*(1+G100)</f>
        <v>83834.7708108671</v>
      </c>
      <c r="D100" s="115" t="n">
        <f aca="false">D99*(1+H100)</f>
        <v>79848.2592459671</v>
      </c>
      <c r="E100" s="115" t="n">
        <f aca="false">E99*(1+I100)</f>
        <v>77290.8956977582</v>
      </c>
      <c r="F100" s="116" t="n">
        <f aca="false">F99*(1+J100)</f>
        <v>73599.6074539133</v>
      </c>
      <c r="G100" s="62" t="n">
        <f aca="false">'SMPT_rég_1,8 %'!V34</f>
        <v>0.0358150000000002</v>
      </c>
      <c r="H100" s="63" t="n">
        <f aca="false">'SMPT_rég_1,5 %'!V34</f>
        <v>0.0327625</v>
      </c>
      <c r="I100" s="63" t="n">
        <f aca="false">'SMPT_rég_1,3 %'!V34</f>
        <v>0.0307275</v>
      </c>
      <c r="J100" s="65" t="n">
        <f aca="false">'SMPT_rég_1,0 %'!V34</f>
        <v>0.0276750000000001</v>
      </c>
      <c r="K100" s="117" t="n">
        <f aca="false">(1+G100)/(1+Prix!G100)-1</f>
        <v>0.018</v>
      </c>
      <c r="L100" s="63" t="n">
        <f aca="false">(1+H100)/(1+Prix!H100)-1</f>
        <v>0.0149999999999999</v>
      </c>
      <c r="M100" s="63" t="n">
        <f aca="false">(1+I100)/(1+Prix!I100)-1</f>
        <v>0.0129999999999999</v>
      </c>
      <c r="N100" s="118" t="n">
        <f aca="false">(1+J100)/(1+Prix!J100)-1</f>
        <v>0.01</v>
      </c>
    </row>
    <row r="101" customFormat="false" ht="15" hidden="false" customHeight="false" outlineLevel="0" collapsed="false">
      <c r="B101" s="113" t="n">
        <v>2044</v>
      </c>
      <c r="C101" s="114" t="n">
        <f aca="false">C100*(1+G101)</f>
        <v>86837.3131274584</v>
      </c>
      <c r="D101" s="115" t="n">
        <f aca="false">D100*(1+H101)</f>
        <v>82464.2878395131</v>
      </c>
      <c r="E101" s="115" t="n">
        <f aca="false">E100*(1+I101)</f>
        <v>79665.851695311</v>
      </c>
      <c r="F101" s="116" t="n">
        <f aca="false">F100*(1+J101)</f>
        <v>75636.4765902003</v>
      </c>
      <c r="G101" s="62" t="n">
        <f aca="false">'SMPT_rég_1,8 %'!V35</f>
        <v>0.0358150000000002</v>
      </c>
      <c r="H101" s="63" t="n">
        <f aca="false">'SMPT_rég_1,5 %'!V35</f>
        <v>0.0327625</v>
      </c>
      <c r="I101" s="63" t="n">
        <f aca="false">'SMPT_rég_1,3 %'!V35</f>
        <v>0.0307275</v>
      </c>
      <c r="J101" s="65" t="n">
        <f aca="false">'SMPT_rég_1,0 %'!V35</f>
        <v>0.0276750000000001</v>
      </c>
      <c r="K101" s="117" t="n">
        <f aca="false">(1+G101)/(1+Prix!G101)-1</f>
        <v>0.018</v>
      </c>
      <c r="L101" s="63" t="n">
        <f aca="false">(1+H101)/(1+Prix!H101)-1</f>
        <v>0.0149999999999999</v>
      </c>
      <c r="M101" s="63" t="n">
        <f aca="false">(1+I101)/(1+Prix!I101)-1</f>
        <v>0.0129999999999999</v>
      </c>
      <c r="N101" s="118" t="n">
        <f aca="false">(1+J101)/(1+Prix!J101)-1</f>
        <v>0.01</v>
      </c>
    </row>
    <row r="102" customFormat="false" ht="15" hidden="false" customHeight="false" outlineLevel="0" collapsed="false">
      <c r="B102" s="113" t="n">
        <v>2045</v>
      </c>
      <c r="C102" s="114" t="n">
        <f aca="false">C101*(1+G102)</f>
        <v>89947.3914971183</v>
      </c>
      <c r="D102" s="115" t="n">
        <f aca="false">D101*(1+H102)</f>
        <v>85166.0240698551</v>
      </c>
      <c r="E102" s="115" t="n">
        <f aca="false">E101*(1+I102)</f>
        <v>82113.7841532787</v>
      </c>
      <c r="F102" s="116" t="n">
        <f aca="false">F101*(1+J102)</f>
        <v>77729.7160798341</v>
      </c>
      <c r="G102" s="62" t="n">
        <f aca="false">'SMPT_rég_1,8 %'!V36</f>
        <v>0.0358150000000002</v>
      </c>
      <c r="H102" s="63" t="n">
        <f aca="false">'SMPT_rég_1,5 %'!V36</f>
        <v>0.0327625</v>
      </c>
      <c r="I102" s="63" t="n">
        <f aca="false">'SMPT_rég_1,3 %'!V36</f>
        <v>0.0307275</v>
      </c>
      <c r="J102" s="65" t="n">
        <f aca="false">'SMPT_rég_1,0 %'!V36</f>
        <v>0.0276750000000001</v>
      </c>
      <c r="K102" s="117" t="n">
        <f aca="false">(1+G102)/(1+Prix!G102)-1</f>
        <v>0.018</v>
      </c>
      <c r="L102" s="63" t="n">
        <f aca="false">(1+H102)/(1+Prix!H102)-1</f>
        <v>0.0149999999999999</v>
      </c>
      <c r="M102" s="63" t="n">
        <f aca="false">(1+I102)/(1+Prix!I102)-1</f>
        <v>0.0129999999999999</v>
      </c>
      <c r="N102" s="118" t="n">
        <f aca="false">(1+J102)/(1+Prix!J102)-1</f>
        <v>0.01</v>
      </c>
    </row>
    <row r="103" customFormat="false" ht="15" hidden="false" customHeight="false" outlineLevel="0" collapsed="false">
      <c r="B103" s="113" t="n">
        <v>2046</v>
      </c>
      <c r="C103" s="114" t="n">
        <f aca="false">C102*(1+G103)</f>
        <v>93168.8573235876</v>
      </c>
      <c r="D103" s="115" t="n">
        <f aca="false">D102*(1+H103)</f>
        <v>87956.2759334438</v>
      </c>
      <c r="E103" s="115" t="n">
        <f aca="false">E102*(1+I103)</f>
        <v>84636.9354558486</v>
      </c>
      <c r="F103" s="116" t="n">
        <f aca="false">F102*(1+J103)</f>
        <v>79880.8859723436</v>
      </c>
      <c r="G103" s="62" t="n">
        <f aca="false">'SMPT_rég_1,8 %'!V37</f>
        <v>0.0358150000000002</v>
      </c>
      <c r="H103" s="63" t="n">
        <f aca="false">'SMPT_rég_1,5 %'!V37</f>
        <v>0.0327625</v>
      </c>
      <c r="I103" s="63" t="n">
        <f aca="false">'SMPT_rég_1,3 %'!V37</f>
        <v>0.0307275</v>
      </c>
      <c r="J103" s="65" t="n">
        <f aca="false">'SMPT_rég_1,0 %'!V37</f>
        <v>0.0276750000000001</v>
      </c>
      <c r="K103" s="117" t="n">
        <f aca="false">(1+G103)/(1+Prix!G103)-1</f>
        <v>0.018</v>
      </c>
      <c r="L103" s="63" t="n">
        <f aca="false">(1+H103)/(1+Prix!H103)-1</f>
        <v>0.0149999999999999</v>
      </c>
      <c r="M103" s="63" t="n">
        <f aca="false">(1+I103)/(1+Prix!I103)-1</f>
        <v>0.0129999999999999</v>
      </c>
      <c r="N103" s="118" t="n">
        <f aca="false">(1+J103)/(1+Prix!J103)-1</f>
        <v>0.01</v>
      </c>
    </row>
    <row r="104" customFormat="false" ht="15" hidden="false" customHeight="false" outlineLevel="0" collapsed="false">
      <c r="B104" s="113" t="n">
        <v>2047</v>
      </c>
      <c r="C104" s="114" t="n">
        <f aca="false">C103*(1+G104)</f>
        <v>96505.6999486319</v>
      </c>
      <c r="D104" s="115" t="n">
        <f aca="false">D103*(1+H104)</f>
        <v>90837.9434237132</v>
      </c>
      <c r="E104" s="115" t="n">
        <f aca="false">E103*(1+I104)</f>
        <v>87237.6168900682</v>
      </c>
      <c r="F104" s="116" t="n">
        <f aca="false">F103*(1+J104)</f>
        <v>82091.5894916282</v>
      </c>
      <c r="G104" s="62" t="n">
        <f aca="false">'SMPT_rég_1,8 %'!V38</f>
        <v>0.0358150000000002</v>
      </c>
      <c r="H104" s="63" t="n">
        <f aca="false">'SMPT_rég_1,5 %'!V38</f>
        <v>0.0327625</v>
      </c>
      <c r="I104" s="63" t="n">
        <f aca="false">'SMPT_rég_1,3 %'!V38</f>
        <v>0.0307275</v>
      </c>
      <c r="J104" s="65" t="n">
        <f aca="false">'SMPT_rég_1,0 %'!V38</f>
        <v>0.0276750000000001</v>
      </c>
      <c r="K104" s="117" t="n">
        <f aca="false">(1+G104)/(1+Prix!G104)-1</f>
        <v>0.018</v>
      </c>
      <c r="L104" s="63" t="n">
        <f aca="false">(1+H104)/(1+Prix!H104)-1</f>
        <v>0.0149999999999999</v>
      </c>
      <c r="M104" s="63" t="n">
        <f aca="false">(1+I104)/(1+Prix!I104)-1</f>
        <v>0.0129999999999999</v>
      </c>
      <c r="N104" s="118" t="n">
        <f aca="false">(1+J104)/(1+Prix!J104)-1</f>
        <v>0.01</v>
      </c>
    </row>
    <row r="105" customFormat="false" ht="15" hidden="false" customHeight="false" outlineLevel="0" collapsed="false">
      <c r="B105" s="113" t="n">
        <v>2048</v>
      </c>
      <c r="C105" s="114" t="n">
        <f aca="false">C104*(1+G105)</f>
        <v>99962.0515922922</v>
      </c>
      <c r="D105" s="115" t="n">
        <f aca="false">D104*(1+H105)</f>
        <v>93814.0215451327</v>
      </c>
      <c r="E105" s="115" t="n">
        <f aca="false">E104*(1+I105)</f>
        <v>89918.2107630577</v>
      </c>
      <c r="F105" s="116" t="n">
        <f aca="false">F104*(1+J105)</f>
        <v>84363.474230809</v>
      </c>
      <c r="G105" s="62" t="n">
        <f aca="false">'SMPT_rég_1,8 %'!V39</f>
        <v>0.0358150000000002</v>
      </c>
      <c r="H105" s="63" t="n">
        <f aca="false">'SMPT_rég_1,5 %'!V39</f>
        <v>0.0327625</v>
      </c>
      <c r="I105" s="63" t="n">
        <f aca="false">'SMPT_rég_1,3 %'!V39</f>
        <v>0.0307275</v>
      </c>
      <c r="J105" s="65" t="n">
        <f aca="false">'SMPT_rég_1,0 %'!V39</f>
        <v>0.0276750000000001</v>
      </c>
      <c r="K105" s="117" t="n">
        <f aca="false">(1+G105)/(1+Prix!G105)-1</f>
        <v>0.018</v>
      </c>
      <c r="L105" s="63" t="n">
        <f aca="false">(1+H105)/(1+Prix!H105)-1</f>
        <v>0.0149999999999999</v>
      </c>
      <c r="M105" s="63" t="n">
        <f aca="false">(1+I105)/(1+Prix!I105)-1</f>
        <v>0.0129999999999999</v>
      </c>
      <c r="N105" s="118" t="n">
        <f aca="false">(1+J105)/(1+Prix!J105)-1</f>
        <v>0.01</v>
      </c>
    </row>
    <row r="106" customFormat="false" ht="15" hidden="false" customHeight="false" outlineLevel="0" collapsed="false">
      <c r="B106" s="113" t="n">
        <v>2049</v>
      </c>
      <c r="C106" s="114" t="n">
        <f aca="false">C105*(1+G106)</f>
        <v>103542.19247007</v>
      </c>
      <c r="D106" s="115" t="n">
        <f aca="false">D105*(1+H106)</f>
        <v>96887.6034260051</v>
      </c>
      <c r="E106" s="115" t="n">
        <f aca="false">E105*(1+I106)</f>
        <v>92681.1725842796</v>
      </c>
      <c r="F106" s="116" t="n">
        <f aca="false">F105*(1+J106)</f>
        <v>86698.2333801466</v>
      </c>
      <c r="G106" s="62" t="n">
        <f aca="false">'SMPT_rég_1,8 %'!V40</f>
        <v>0.0358150000000002</v>
      </c>
      <c r="H106" s="63" t="n">
        <f aca="false">'SMPT_rég_1,5 %'!V40</f>
        <v>0.0327625</v>
      </c>
      <c r="I106" s="63" t="n">
        <f aca="false">'SMPT_rég_1,3 %'!V40</f>
        <v>0.0307275</v>
      </c>
      <c r="J106" s="65" t="n">
        <f aca="false">'SMPT_rég_1,0 %'!V40</f>
        <v>0.0276750000000001</v>
      </c>
      <c r="K106" s="117" t="n">
        <f aca="false">(1+G106)/(1+Prix!G106)-1</f>
        <v>0.018</v>
      </c>
      <c r="L106" s="63" t="n">
        <f aca="false">(1+H106)/(1+Prix!H106)-1</f>
        <v>0.0149999999999999</v>
      </c>
      <c r="M106" s="63" t="n">
        <f aca="false">(1+I106)/(1+Prix!I106)-1</f>
        <v>0.0129999999999999</v>
      </c>
      <c r="N106" s="118" t="n">
        <f aca="false">(1+J106)/(1+Prix!J106)-1</f>
        <v>0.01</v>
      </c>
    </row>
    <row r="107" customFormat="false" ht="15" hidden="false" customHeight="false" outlineLevel="0" collapsed="false">
      <c r="B107" s="113" t="n">
        <v>2050</v>
      </c>
      <c r="C107" s="114" t="n">
        <f aca="false">C106*(1+G107)</f>
        <v>107250.556093386</v>
      </c>
      <c r="D107" s="115" t="n">
        <f aca="false">D106*(1+H107)</f>
        <v>100061.88353325</v>
      </c>
      <c r="E107" s="115" t="n">
        <f aca="false">E106*(1+I107)</f>
        <v>95529.033314863</v>
      </c>
      <c r="F107" s="116" t="n">
        <f aca="false">F106*(1+J107)</f>
        <v>89097.6069889422</v>
      </c>
      <c r="G107" s="62" t="n">
        <f aca="false">'SMPT_rég_1,8 %'!V41</f>
        <v>0.0358150000000002</v>
      </c>
      <c r="H107" s="63" t="n">
        <f aca="false">'SMPT_rég_1,5 %'!V41</f>
        <v>0.0327625</v>
      </c>
      <c r="I107" s="63" t="n">
        <f aca="false">'SMPT_rég_1,3 %'!V41</f>
        <v>0.0307275</v>
      </c>
      <c r="J107" s="65" t="n">
        <f aca="false">'SMPT_rég_1,0 %'!V41</f>
        <v>0.0276750000000001</v>
      </c>
      <c r="K107" s="117" t="n">
        <f aca="false">(1+G107)/(1+Prix!G107)-1</f>
        <v>0.018</v>
      </c>
      <c r="L107" s="63" t="n">
        <f aca="false">(1+H107)/(1+Prix!H107)-1</f>
        <v>0.0149999999999999</v>
      </c>
      <c r="M107" s="63" t="n">
        <f aca="false">(1+I107)/(1+Prix!I107)-1</f>
        <v>0.0129999999999999</v>
      </c>
      <c r="N107" s="118" t="n">
        <f aca="false">(1+J107)/(1+Prix!J107)-1</f>
        <v>0.01</v>
      </c>
    </row>
    <row r="108" customFormat="false" ht="15" hidden="false" customHeight="false" outlineLevel="0" collapsed="false">
      <c r="B108" s="113" t="n">
        <v>2051</v>
      </c>
      <c r="C108" s="114" t="n">
        <f aca="false">C107*(1+G108)</f>
        <v>111091.73475987</v>
      </c>
      <c r="D108" s="115" t="n">
        <f aca="false">D107*(1+H108)</f>
        <v>103340.160992508</v>
      </c>
      <c r="E108" s="115" t="n">
        <f aca="false">E107*(1+I108)</f>
        <v>98464.4016860455</v>
      </c>
      <c r="F108" s="116" t="n">
        <f aca="false">F107*(1+J108)</f>
        <v>91563.3832623612</v>
      </c>
      <c r="G108" s="62" t="n">
        <f aca="false">'SMPT_rég_1,8 %'!V42</f>
        <v>0.0358150000000002</v>
      </c>
      <c r="H108" s="63" t="n">
        <f aca="false">'SMPT_rég_1,5 %'!V42</f>
        <v>0.0327625</v>
      </c>
      <c r="I108" s="63" t="n">
        <f aca="false">'SMPT_rég_1,3 %'!V42</f>
        <v>0.0307275</v>
      </c>
      <c r="J108" s="65" t="n">
        <f aca="false">'SMPT_rég_1,0 %'!V42</f>
        <v>0.0276750000000001</v>
      </c>
      <c r="K108" s="117" t="n">
        <f aca="false">(1+G108)/(1+Prix!G108)-1</f>
        <v>0.018</v>
      </c>
      <c r="L108" s="63" t="n">
        <f aca="false">(1+H108)/(1+Prix!H108)-1</f>
        <v>0.0149999999999999</v>
      </c>
      <c r="M108" s="63" t="n">
        <f aca="false">(1+I108)/(1+Prix!I108)-1</f>
        <v>0.0129999999999999</v>
      </c>
      <c r="N108" s="118" t="n">
        <f aca="false">(1+J108)/(1+Prix!J108)-1</f>
        <v>0.01</v>
      </c>
    </row>
    <row r="109" customFormat="false" ht="15" hidden="false" customHeight="false" outlineLevel="0" collapsed="false">
      <c r="B109" s="113" t="n">
        <v>2052</v>
      </c>
      <c r="C109" s="114" t="n">
        <f aca="false">C108*(1+G109)</f>
        <v>115070.485240295</v>
      </c>
      <c r="D109" s="115" t="n">
        <f aca="false">D108*(1+H109)</f>
        <v>106725.843017025</v>
      </c>
      <c r="E109" s="115" t="n">
        <f aca="false">E108*(1+I109)</f>
        <v>101489.966588853</v>
      </c>
      <c r="F109" s="116" t="n">
        <f aca="false">F108*(1+J109)</f>
        <v>94097.3998941471</v>
      </c>
      <c r="G109" s="62" t="n">
        <f aca="false">'SMPT_rég_1,8 %'!V43</f>
        <v>0.0358150000000002</v>
      </c>
      <c r="H109" s="63" t="n">
        <f aca="false">'SMPT_rég_1,5 %'!V43</f>
        <v>0.0327625</v>
      </c>
      <c r="I109" s="63" t="n">
        <f aca="false">'SMPT_rég_1,3 %'!V43</f>
        <v>0.0307275</v>
      </c>
      <c r="J109" s="65" t="n">
        <f aca="false">'SMPT_rég_1,0 %'!V43</f>
        <v>0.0276750000000001</v>
      </c>
      <c r="K109" s="117" t="n">
        <f aca="false">(1+G109)/(1+Prix!G109)-1</f>
        <v>0.018</v>
      </c>
      <c r="L109" s="63" t="n">
        <f aca="false">(1+H109)/(1+Prix!H109)-1</f>
        <v>0.0149999999999999</v>
      </c>
      <c r="M109" s="63" t="n">
        <f aca="false">(1+I109)/(1+Prix!I109)-1</f>
        <v>0.0129999999999999</v>
      </c>
      <c r="N109" s="118" t="n">
        <f aca="false">(1+J109)/(1+Prix!J109)-1</f>
        <v>0.01</v>
      </c>
    </row>
    <row r="110" customFormat="false" ht="15" hidden="false" customHeight="false" outlineLevel="0" collapsed="false">
      <c r="B110" s="113" t="n">
        <v>2053</v>
      </c>
      <c r="C110" s="114" t="n">
        <f aca="false">C109*(1+G110)</f>
        <v>119191.734669176</v>
      </c>
      <c r="D110" s="115" t="n">
        <f aca="false">D109*(1+H110)</f>
        <v>110222.44844887</v>
      </c>
      <c r="E110" s="115" t="n">
        <f aca="false">E109*(1+I110)</f>
        <v>104608.499537212</v>
      </c>
      <c r="F110" s="116" t="n">
        <f aca="false">F109*(1+J110)</f>
        <v>96701.5454362176</v>
      </c>
      <c r="G110" s="62" t="n">
        <f aca="false">'SMPT_rég_1,8 %'!V44</f>
        <v>0.0358150000000002</v>
      </c>
      <c r="H110" s="63" t="n">
        <f aca="false">'SMPT_rég_1,5 %'!V44</f>
        <v>0.0327625</v>
      </c>
      <c r="I110" s="63" t="n">
        <f aca="false">'SMPT_rég_1,3 %'!V44</f>
        <v>0.0307275</v>
      </c>
      <c r="J110" s="65" t="n">
        <f aca="false">'SMPT_rég_1,0 %'!V44</f>
        <v>0.0276750000000001</v>
      </c>
      <c r="K110" s="117" t="n">
        <f aca="false">(1+G110)/(1+Prix!G110)-1</f>
        <v>0.018</v>
      </c>
      <c r="L110" s="63" t="n">
        <f aca="false">(1+H110)/(1+Prix!H110)-1</f>
        <v>0.0149999999999999</v>
      </c>
      <c r="M110" s="63" t="n">
        <f aca="false">(1+I110)/(1+Prix!I110)-1</f>
        <v>0.0129999999999999</v>
      </c>
      <c r="N110" s="118" t="n">
        <f aca="false">(1+J110)/(1+Prix!J110)-1</f>
        <v>0.01</v>
      </c>
    </row>
    <row r="111" customFormat="false" ht="15" hidden="false" customHeight="false" outlineLevel="0" collapsed="false">
      <c r="B111" s="113" t="n">
        <v>2054</v>
      </c>
      <c r="C111" s="114" t="n">
        <f aca="false">C110*(1+G111)</f>
        <v>123460.586646353</v>
      </c>
      <c r="D111" s="115" t="n">
        <f aca="false">D110*(1+H111)</f>
        <v>113833.611416176</v>
      </c>
      <c r="E111" s="115" t="n">
        <f aca="false">E110*(1+I111)</f>
        <v>107822.857206742</v>
      </c>
      <c r="F111" s="116" t="n">
        <f aca="false">F110*(1+J111)</f>
        <v>99377.7607061649</v>
      </c>
      <c r="G111" s="62" t="n">
        <f aca="false">'SMPT_rég_1,8 %'!V45</f>
        <v>0.0358150000000002</v>
      </c>
      <c r="H111" s="63" t="n">
        <f aca="false">'SMPT_rég_1,5 %'!V45</f>
        <v>0.0327625</v>
      </c>
      <c r="I111" s="63" t="n">
        <f aca="false">'SMPT_rég_1,3 %'!V45</f>
        <v>0.0307275</v>
      </c>
      <c r="J111" s="65" t="n">
        <f aca="false">'SMPT_rég_1,0 %'!V45</f>
        <v>0.0276750000000001</v>
      </c>
      <c r="K111" s="117" t="n">
        <f aca="false">(1+G111)/(1+Prix!G111)-1</f>
        <v>0.018</v>
      </c>
      <c r="L111" s="63" t="n">
        <f aca="false">(1+H111)/(1+Prix!H111)-1</f>
        <v>0.0149999999999999</v>
      </c>
      <c r="M111" s="63" t="n">
        <f aca="false">(1+I111)/(1+Prix!I111)-1</f>
        <v>0.0129999999999999</v>
      </c>
      <c r="N111" s="118" t="n">
        <f aca="false">(1+J111)/(1+Prix!J111)-1</f>
        <v>0.01</v>
      </c>
    </row>
    <row r="112" customFormat="false" ht="15" hidden="false" customHeight="false" outlineLevel="0" collapsed="false">
      <c r="B112" s="113" t="n">
        <v>2055</v>
      </c>
      <c r="C112" s="114" t="n">
        <f aca="false">C111*(1+G112)</f>
        <v>127882.327557092</v>
      </c>
      <c r="D112" s="115" t="n">
        <f aca="false">D111*(1+H112)</f>
        <v>117563.085110199</v>
      </c>
      <c r="E112" s="115" t="n">
        <f aca="false">E111*(1+I112)</f>
        <v>111135.984051562</v>
      </c>
      <c r="F112" s="116" t="n">
        <f aca="false">F111*(1+J112)</f>
        <v>102128.040233708</v>
      </c>
      <c r="G112" s="62" t="n">
        <f aca="false">'SMPT_rég_1,8 %'!V46</f>
        <v>0.0358150000000002</v>
      </c>
      <c r="H112" s="63" t="n">
        <f aca="false">'SMPT_rég_1,5 %'!V46</f>
        <v>0.0327625</v>
      </c>
      <c r="I112" s="63" t="n">
        <f aca="false">'SMPT_rég_1,3 %'!V46</f>
        <v>0.0307275</v>
      </c>
      <c r="J112" s="65" t="n">
        <f aca="false">'SMPT_rég_1,0 %'!V46</f>
        <v>0.0276750000000001</v>
      </c>
      <c r="K112" s="117" t="n">
        <f aca="false">(1+G112)/(1+Prix!G112)-1</f>
        <v>0.018</v>
      </c>
      <c r="L112" s="63" t="n">
        <f aca="false">(1+H112)/(1+Prix!H112)-1</f>
        <v>0.0149999999999999</v>
      </c>
      <c r="M112" s="63" t="n">
        <f aca="false">(1+I112)/(1+Prix!I112)-1</f>
        <v>0.0129999999999999</v>
      </c>
      <c r="N112" s="118" t="n">
        <f aca="false">(1+J112)/(1+Prix!J112)-1</f>
        <v>0.01</v>
      </c>
    </row>
    <row r="113" customFormat="false" ht="15" hidden="false" customHeight="false" outlineLevel="0" collapsed="false">
      <c r="B113" s="113" t="n">
        <v>2056</v>
      </c>
      <c r="C113" s="114" t="n">
        <f aca="false">C112*(1+G113)</f>
        <v>132462.433118549</v>
      </c>
      <c r="D113" s="115" t="n">
        <f aca="false">D112*(1+H113)</f>
        <v>121414.745686121</v>
      </c>
      <c r="E113" s="115" t="n">
        <f aca="false">E112*(1+I113)</f>
        <v>114550.915001507</v>
      </c>
      <c r="F113" s="116" t="n">
        <f aca="false">F112*(1+J113)</f>
        <v>104954.433747176</v>
      </c>
      <c r="G113" s="62" t="n">
        <f aca="false">'SMPT_rég_1,8 %'!V47</f>
        <v>0.0358150000000002</v>
      </c>
      <c r="H113" s="63" t="n">
        <f aca="false">'SMPT_rég_1,5 %'!V47</f>
        <v>0.0327625</v>
      </c>
      <c r="I113" s="63" t="n">
        <f aca="false">'SMPT_rég_1,3 %'!V47</f>
        <v>0.0307275</v>
      </c>
      <c r="J113" s="65" t="n">
        <f aca="false">'SMPT_rég_1,0 %'!V47</f>
        <v>0.0276750000000001</v>
      </c>
      <c r="K113" s="117" t="n">
        <f aca="false">(1+G113)/(1+Prix!G113)-1</f>
        <v>0.018</v>
      </c>
      <c r="L113" s="63" t="n">
        <f aca="false">(1+H113)/(1+Prix!H113)-1</f>
        <v>0.0149999999999999</v>
      </c>
      <c r="M113" s="63" t="n">
        <f aca="false">(1+I113)/(1+Prix!I113)-1</f>
        <v>0.0129999999999999</v>
      </c>
      <c r="N113" s="118" t="n">
        <f aca="false">(1+J113)/(1+Prix!J113)-1</f>
        <v>0.01</v>
      </c>
    </row>
    <row r="114" customFormat="false" ht="15" hidden="false" customHeight="false" outlineLevel="0" collapsed="false">
      <c r="B114" s="113" t="n">
        <v>2057</v>
      </c>
      <c r="C114" s="114" t="n">
        <f aca="false">C113*(1+G114)</f>
        <v>137206.57516069</v>
      </c>
      <c r="D114" s="115" t="n">
        <f aca="false">D113*(1+H114)</f>
        <v>125392.596291663</v>
      </c>
      <c r="E114" s="115" t="n">
        <f aca="false">E113*(1+I114)</f>
        <v>118070.778242216</v>
      </c>
      <c r="F114" s="116" t="n">
        <f aca="false">F113*(1+J114)</f>
        <v>107859.047701129</v>
      </c>
      <c r="G114" s="62" t="n">
        <f aca="false">'SMPT_rég_1,8 %'!V48</f>
        <v>0.0358150000000002</v>
      </c>
      <c r="H114" s="63" t="n">
        <f aca="false">'SMPT_rég_1,5 %'!V48</f>
        <v>0.0327625</v>
      </c>
      <c r="I114" s="63" t="n">
        <f aca="false">'SMPT_rég_1,3 %'!V48</f>
        <v>0.0307275</v>
      </c>
      <c r="J114" s="65" t="n">
        <f aca="false">'SMPT_rég_1,0 %'!V48</f>
        <v>0.0276750000000001</v>
      </c>
      <c r="K114" s="117" t="n">
        <f aca="false">(1+G114)/(1+Prix!G114)-1</f>
        <v>0.018</v>
      </c>
      <c r="L114" s="63" t="n">
        <f aca="false">(1+H114)/(1+Prix!H114)-1</f>
        <v>0.0149999999999999</v>
      </c>
      <c r="M114" s="63" t="n">
        <f aca="false">(1+I114)/(1+Prix!I114)-1</f>
        <v>0.0129999999999999</v>
      </c>
      <c r="N114" s="118" t="n">
        <f aca="false">(1+J114)/(1+Prix!J114)-1</f>
        <v>0.01</v>
      </c>
    </row>
    <row r="115" customFormat="false" ht="15" hidden="false" customHeight="false" outlineLevel="0" collapsed="false">
      <c r="B115" s="113" t="n">
        <v>2058</v>
      </c>
      <c r="C115" s="114" t="n">
        <f aca="false">C114*(1+G115)</f>
        <v>142120.62865007</v>
      </c>
      <c r="D115" s="115" t="n">
        <f aca="false">D114*(1+H115)</f>
        <v>129500.771227669</v>
      </c>
      <c r="E115" s="115" t="n">
        <f aca="false">E114*(1+I115)</f>
        <v>121698.798080653</v>
      </c>
      <c r="F115" s="116" t="n">
        <f aca="false">F114*(1+J115)</f>
        <v>110844.046846258</v>
      </c>
      <c r="G115" s="62" t="n">
        <f aca="false">'SMPT_rég_1,8 %'!V49</f>
        <v>0.0358150000000002</v>
      </c>
      <c r="H115" s="63" t="n">
        <f aca="false">'SMPT_rég_1,5 %'!V49</f>
        <v>0.0327625</v>
      </c>
      <c r="I115" s="63" t="n">
        <f aca="false">'SMPT_rég_1,3 %'!V49</f>
        <v>0.0307275</v>
      </c>
      <c r="J115" s="65" t="n">
        <f aca="false">'SMPT_rég_1,0 %'!V49</f>
        <v>0.0276750000000001</v>
      </c>
      <c r="K115" s="117" t="n">
        <f aca="false">(1+G115)/(1+Prix!G115)-1</f>
        <v>0.018</v>
      </c>
      <c r="L115" s="63" t="n">
        <f aca="false">(1+H115)/(1+Prix!H115)-1</f>
        <v>0.0149999999999999</v>
      </c>
      <c r="M115" s="63" t="n">
        <f aca="false">(1+I115)/(1+Prix!I115)-1</f>
        <v>0.0129999999999999</v>
      </c>
      <c r="N115" s="118" t="n">
        <f aca="false">(1+J115)/(1+Prix!J115)-1</f>
        <v>0.01</v>
      </c>
    </row>
    <row r="116" customFormat="false" ht="15" hidden="false" customHeight="false" outlineLevel="0" collapsed="false">
      <c r="B116" s="113" t="n">
        <v>2059</v>
      </c>
      <c r="C116" s="114" t="n">
        <f aca="false">C115*(1+G116)</f>
        <v>147210.678965173</v>
      </c>
      <c r="D116" s="115" t="n">
        <f aca="false">D115*(1+H116)</f>
        <v>133743.540245015</v>
      </c>
      <c r="E116" s="115" t="n">
        <f aca="false">E115*(1+I116)</f>
        <v>125438.297898676</v>
      </c>
      <c r="F116" s="116" t="n">
        <f aca="false">F115*(1+J116)</f>
        <v>113911.655842728</v>
      </c>
      <c r="G116" s="62" t="n">
        <f aca="false">'SMPT_rég_1,8 %'!V50</f>
        <v>0.0358150000000002</v>
      </c>
      <c r="H116" s="63" t="n">
        <f aca="false">'SMPT_rég_1,5 %'!V50</f>
        <v>0.0327625</v>
      </c>
      <c r="I116" s="63" t="n">
        <f aca="false">'SMPT_rég_1,3 %'!V50</f>
        <v>0.0307275</v>
      </c>
      <c r="J116" s="65" t="n">
        <f aca="false">'SMPT_rég_1,0 %'!V50</f>
        <v>0.0276750000000001</v>
      </c>
      <c r="K116" s="117" t="n">
        <f aca="false">(1+G116)/(1+Prix!G116)-1</f>
        <v>0.018</v>
      </c>
      <c r="L116" s="63" t="n">
        <f aca="false">(1+H116)/(1+Prix!H116)-1</f>
        <v>0.0149999999999999</v>
      </c>
      <c r="M116" s="63" t="n">
        <f aca="false">(1+I116)/(1+Prix!I116)-1</f>
        <v>0.0129999999999999</v>
      </c>
      <c r="N116" s="118" t="n">
        <f aca="false">(1+J116)/(1+Prix!J116)-1</f>
        <v>0.01</v>
      </c>
    </row>
    <row r="117" customFormat="false" ht="15" hidden="false" customHeight="false" outlineLevel="0" collapsed="false">
      <c r="B117" s="113" t="n">
        <v>2060</v>
      </c>
      <c r="C117" s="114" t="n">
        <f aca="false">C116*(1+G117)</f>
        <v>152483.02943231</v>
      </c>
      <c r="D117" s="115" t="n">
        <f aca="false">D116*(1+H117)</f>
        <v>138125.312982292</v>
      </c>
      <c r="E117" s="115" t="n">
        <f aca="false">E116*(1+I117)</f>
        <v>129292.703197358</v>
      </c>
      <c r="F117" s="116" t="n">
        <f aca="false">F116*(1+J117)</f>
        <v>117064.160918175</v>
      </c>
      <c r="G117" s="62" t="n">
        <f aca="false">'SMPT_rég_1,8 %'!V51</f>
        <v>0.0358150000000002</v>
      </c>
      <c r="H117" s="63" t="n">
        <f aca="false">'SMPT_rég_1,5 %'!V51</f>
        <v>0.0327625</v>
      </c>
      <c r="I117" s="63" t="n">
        <f aca="false">'SMPT_rég_1,3 %'!V51</f>
        <v>0.0307275</v>
      </c>
      <c r="J117" s="65" t="n">
        <f aca="false">'SMPT_rég_1,0 %'!V51</f>
        <v>0.0276750000000001</v>
      </c>
      <c r="K117" s="117" t="n">
        <f aca="false">(1+G117)/(1+Prix!G117)-1</f>
        <v>0.018</v>
      </c>
      <c r="L117" s="63" t="n">
        <f aca="false">(1+H117)/(1+Prix!H117)-1</f>
        <v>0.0149999999999999</v>
      </c>
      <c r="M117" s="63" t="n">
        <f aca="false">(1+I117)/(1+Prix!I117)-1</f>
        <v>0.0129999999999999</v>
      </c>
      <c r="N117" s="118" t="n">
        <f aca="false">(1+J117)/(1+Prix!J117)-1</f>
        <v>0.01</v>
      </c>
    </row>
    <row r="118" customFormat="false" ht="15" hidden="false" customHeight="false" outlineLevel="0" collapsed="false">
      <c r="B118" s="113" t="n">
        <f aca="false">B117+1</f>
        <v>2061</v>
      </c>
      <c r="C118" s="114" t="n">
        <f aca="false">C117*(1+G118)</f>
        <v>157944.209131428</v>
      </c>
      <c r="D118" s="115" t="n">
        <f aca="false">D117*(1+H118)</f>
        <v>142650.643548875</v>
      </c>
      <c r="E118" s="115" t="n">
        <f aca="false">E117*(1+I118)</f>
        <v>133265.544734855</v>
      </c>
      <c r="F118" s="116" t="n">
        <f aca="false">F117*(1+J118)</f>
        <v>120303.911571586</v>
      </c>
      <c r="G118" s="62" t="n">
        <f aca="false">'SMPT_rég_1,8 %'!V52</f>
        <v>0.0358150000000002</v>
      </c>
      <c r="H118" s="63" t="n">
        <f aca="false">'SMPT_rég_1,5 %'!V52</f>
        <v>0.0327625</v>
      </c>
      <c r="I118" s="63" t="n">
        <f aca="false">'SMPT_rég_1,3 %'!V52</f>
        <v>0.0307275</v>
      </c>
      <c r="J118" s="65" t="n">
        <f aca="false">'SMPT_rég_1,0 %'!V52</f>
        <v>0.0276750000000001</v>
      </c>
      <c r="K118" s="117" t="n">
        <f aca="false">(1+G118)/(1+Prix!G118)-1</f>
        <v>0.018</v>
      </c>
      <c r="L118" s="63" t="n">
        <f aca="false">(1+H118)/(1+Prix!H118)-1</f>
        <v>0.0149999999999999</v>
      </c>
      <c r="M118" s="63" t="n">
        <f aca="false">(1+I118)/(1+Prix!I118)-1</f>
        <v>0.0129999999999999</v>
      </c>
      <c r="N118" s="118" t="n">
        <f aca="false">(1+J118)/(1+Prix!J118)-1</f>
        <v>0.01</v>
      </c>
    </row>
    <row r="119" customFormat="false" ht="15" hidden="false" customHeight="false" outlineLevel="0" collapsed="false">
      <c r="B119" s="113" t="n">
        <f aca="false">B118+1</f>
        <v>2062</v>
      </c>
      <c r="C119" s="114" t="n">
        <f aca="false">C118*(1+G119)</f>
        <v>163600.980981471</v>
      </c>
      <c r="D119" s="115" t="n">
        <f aca="false">D118*(1+H119)</f>
        <v>147324.235258145</v>
      </c>
      <c r="E119" s="115" t="n">
        <f aca="false">E118*(1+I119)</f>
        <v>137360.461760695</v>
      </c>
      <c r="F119" s="116" t="n">
        <f aca="false">F118*(1+J119)</f>
        <v>123633.32232433</v>
      </c>
      <c r="G119" s="62" t="n">
        <f aca="false">'SMPT_rég_1,8 %'!V53</f>
        <v>0.0358150000000002</v>
      </c>
      <c r="H119" s="63" t="n">
        <f aca="false">'SMPT_rég_1,5 %'!V53</f>
        <v>0.0327625</v>
      </c>
      <c r="I119" s="63" t="n">
        <f aca="false">'SMPT_rég_1,3 %'!V53</f>
        <v>0.0307275</v>
      </c>
      <c r="J119" s="65" t="n">
        <f aca="false">'SMPT_rég_1,0 %'!V53</f>
        <v>0.0276750000000001</v>
      </c>
      <c r="K119" s="117" t="n">
        <f aca="false">(1+G119)/(1+Prix!G119)-1</f>
        <v>0.018</v>
      </c>
      <c r="L119" s="63" t="n">
        <f aca="false">(1+H119)/(1+Prix!H119)-1</f>
        <v>0.0149999999999999</v>
      </c>
      <c r="M119" s="63" t="n">
        <f aca="false">(1+I119)/(1+Prix!I119)-1</f>
        <v>0.0129999999999999</v>
      </c>
      <c r="N119" s="118" t="n">
        <f aca="false">(1+J119)/(1+Prix!J119)-1</f>
        <v>0.01</v>
      </c>
    </row>
    <row r="120" customFormat="false" ht="15" hidden="false" customHeight="false" outlineLevel="0" collapsed="false">
      <c r="B120" s="113" t="n">
        <f aca="false">B119+1</f>
        <v>2063</v>
      </c>
      <c r="C120" s="114" t="n">
        <f aca="false">C119*(1+G120)</f>
        <v>169460.350115322</v>
      </c>
      <c r="D120" s="115" t="n">
        <f aca="false">D119*(1+H120)</f>
        <v>152150.94551579</v>
      </c>
      <c r="E120" s="115" t="n">
        <f aca="false">E119*(1+I120)</f>
        <v>141581.205349447</v>
      </c>
      <c r="F120" s="116" t="n">
        <f aca="false">F119*(1+J120)</f>
        <v>127054.874519656</v>
      </c>
      <c r="G120" s="62" t="n">
        <f aca="false">'SMPT_rég_1,8 %'!V54</f>
        <v>0.0358150000000002</v>
      </c>
      <c r="H120" s="63" t="n">
        <f aca="false">'SMPT_rég_1,5 %'!V54</f>
        <v>0.0327625</v>
      </c>
      <c r="I120" s="63" t="n">
        <f aca="false">'SMPT_rég_1,3 %'!V54</f>
        <v>0.0307275</v>
      </c>
      <c r="J120" s="65" t="n">
        <f aca="false">'SMPT_rég_1,0 %'!V54</f>
        <v>0.0276750000000001</v>
      </c>
      <c r="K120" s="117" t="n">
        <f aca="false">(1+G120)/(1+Prix!G120)-1</f>
        <v>0.018</v>
      </c>
      <c r="L120" s="63" t="n">
        <f aca="false">(1+H120)/(1+Prix!H120)-1</f>
        <v>0.0149999999999999</v>
      </c>
      <c r="M120" s="63" t="n">
        <f aca="false">(1+I120)/(1+Prix!I120)-1</f>
        <v>0.0129999999999999</v>
      </c>
      <c r="N120" s="118" t="n">
        <f aca="false">(1+J120)/(1+Prix!J120)-1</f>
        <v>0.01</v>
      </c>
    </row>
    <row r="121" customFormat="false" ht="15" hidden="false" customHeight="false" outlineLevel="0" collapsed="false">
      <c r="B121" s="113" t="n">
        <f aca="false">B120+1</f>
        <v>2064</v>
      </c>
      <c r="C121" s="114" t="n">
        <f aca="false">C120*(1+G121)</f>
        <v>175529.572554702</v>
      </c>
      <c r="D121" s="115" t="n">
        <f aca="false">D120*(1+H121)</f>
        <v>157135.790868251</v>
      </c>
      <c r="E121" s="115" t="n">
        <f aca="false">E120*(1+I121)</f>
        <v>145931.641836822</v>
      </c>
      <c r="F121" s="116" t="n">
        <f aca="false">F120*(1+J121)</f>
        <v>130571.118171987</v>
      </c>
      <c r="G121" s="62" t="n">
        <f aca="false">'SMPT_rég_1,8 %'!V55</f>
        <v>0.0358150000000002</v>
      </c>
      <c r="H121" s="63" t="n">
        <f aca="false">'SMPT_rég_1,5 %'!V55</f>
        <v>0.0327625</v>
      </c>
      <c r="I121" s="63" t="n">
        <f aca="false">'SMPT_rég_1,3 %'!V55</f>
        <v>0.0307275</v>
      </c>
      <c r="J121" s="65" t="n">
        <f aca="false">'SMPT_rég_1,0 %'!V55</f>
        <v>0.0276750000000001</v>
      </c>
      <c r="K121" s="117" t="n">
        <f aca="false">(1+G121)/(1+Prix!G121)-1</f>
        <v>0.018</v>
      </c>
      <c r="L121" s="63" t="n">
        <f aca="false">(1+H121)/(1+Prix!H121)-1</f>
        <v>0.0149999999999999</v>
      </c>
      <c r="M121" s="63" t="n">
        <f aca="false">(1+I121)/(1+Prix!I121)-1</f>
        <v>0.0129999999999999</v>
      </c>
      <c r="N121" s="118" t="n">
        <f aca="false">(1+J121)/(1+Prix!J121)-1</f>
        <v>0.01</v>
      </c>
    </row>
    <row r="122" customFormat="false" ht="15" hidden="false" customHeight="false" outlineLevel="0" collapsed="false">
      <c r="B122" s="113" t="n">
        <f aca="false">B121+1</f>
        <v>2065</v>
      </c>
      <c r="C122" s="114" t="n">
        <f aca="false">C121*(1+G122)</f>
        <v>181816.164195749</v>
      </c>
      <c r="D122" s="115" t="n">
        <f aca="false">D121*(1+H122)</f>
        <v>162283.952216572</v>
      </c>
      <c r="E122" s="115" t="n">
        <f aca="false">E121*(1+I122)</f>
        <v>150415.756361363</v>
      </c>
      <c r="F122" s="116" t="n">
        <f aca="false">F121*(1+J122)</f>
        <v>134184.673867397</v>
      </c>
      <c r="G122" s="62" t="n">
        <f aca="false">'SMPT_rég_1,8 %'!V56</f>
        <v>0.0358150000000002</v>
      </c>
      <c r="H122" s="63" t="n">
        <f aca="false">'SMPT_rég_1,5 %'!V56</f>
        <v>0.0327625</v>
      </c>
      <c r="I122" s="63" t="n">
        <f aca="false">'SMPT_rég_1,3 %'!V56</f>
        <v>0.0307275</v>
      </c>
      <c r="J122" s="65" t="n">
        <f aca="false">'SMPT_rég_1,0 %'!V56</f>
        <v>0.0276750000000001</v>
      </c>
      <c r="K122" s="117" t="n">
        <f aca="false">(1+G122)/(1+Prix!G122)-1</f>
        <v>0.018</v>
      </c>
      <c r="L122" s="63" t="n">
        <f aca="false">(1+H122)/(1+Prix!H122)-1</f>
        <v>0.0149999999999999</v>
      </c>
      <c r="M122" s="63" t="n">
        <f aca="false">(1+I122)/(1+Prix!I122)-1</f>
        <v>0.0129999999999999</v>
      </c>
      <c r="N122" s="118" t="n">
        <f aca="false">(1+J122)/(1+Prix!J122)-1</f>
        <v>0.01</v>
      </c>
    </row>
    <row r="123" customFormat="false" ht="15" hidden="false" customHeight="false" outlineLevel="0" collapsed="false">
      <c r="B123" s="113" t="n">
        <f aca="false">B122+1</f>
        <v>2066</v>
      </c>
      <c r="C123" s="114" t="n">
        <f aca="false">C122*(1+G123)</f>
        <v>188327.91011642</v>
      </c>
      <c r="D123" s="115" t="n">
        <f aca="false">D122*(1+H123)</f>
        <v>167600.780201067</v>
      </c>
      <c r="E123" s="115" t="n">
        <f aca="false">E122*(1+I123)</f>
        <v>155037.656514957</v>
      </c>
      <c r="F123" s="116" t="n">
        <f aca="false">F122*(1+J123)</f>
        <v>137898.234716677</v>
      </c>
      <c r="G123" s="62" t="n">
        <f aca="false">'SMPT_rég_1,8 %'!V57</f>
        <v>0.0358150000000002</v>
      </c>
      <c r="H123" s="63" t="n">
        <f aca="false">'SMPT_rég_1,5 %'!V57</f>
        <v>0.0327625</v>
      </c>
      <c r="I123" s="63" t="n">
        <f aca="false">'SMPT_rég_1,3 %'!V57</f>
        <v>0.0307275</v>
      </c>
      <c r="J123" s="65" t="n">
        <f aca="false">'SMPT_rég_1,0 %'!V57</f>
        <v>0.0276750000000001</v>
      </c>
      <c r="K123" s="117" t="n">
        <f aca="false">(1+G123)/(1+Prix!G123)-1</f>
        <v>0.018</v>
      </c>
      <c r="L123" s="63" t="n">
        <f aca="false">(1+H123)/(1+Prix!H123)-1</f>
        <v>0.0149999999999999</v>
      </c>
      <c r="M123" s="63" t="n">
        <f aca="false">(1+I123)/(1+Prix!I123)-1</f>
        <v>0.0129999999999999</v>
      </c>
      <c r="N123" s="118" t="n">
        <f aca="false">(1+J123)/(1+Prix!J123)-1</f>
        <v>0.01</v>
      </c>
    </row>
    <row r="124" customFormat="false" ht="15" hidden="false" customHeight="false" outlineLevel="0" collapsed="false">
      <c r="B124" s="113" t="n">
        <f aca="false">B123+1</f>
        <v>2067</v>
      </c>
      <c r="C124" s="114" t="n">
        <f aca="false">C123*(1+G124)</f>
        <v>195072.874217239</v>
      </c>
      <c r="D124" s="115" t="n">
        <f aca="false">D123*(1+H124)</f>
        <v>173091.800762405</v>
      </c>
      <c r="E124" s="115" t="n">
        <f aca="false">E123*(1+I124)</f>
        <v>159801.57610552</v>
      </c>
      <c r="F124" s="116" t="n">
        <f aca="false">F123*(1+J124)</f>
        <v>141714.568362461</v>
      </c>
      <c r="G124" s="62" t="n">
        <f aca="false">'SMPT_rég_1,8 %'!V58</f>
        <v>0.0358150000000002</v>
      </c>
      <c r="H124" s="63" t="n">
        <f aca="false">'SMPT_rég_1,5 %'!V58</f>
        <v>0.0327625</v>
      </c>
      <c r="I124" s="63" t="n">
        <f aca="false">'SMPT_rég_1,3 %'!V58</f>
        <v>0.0307275</v>
      </c>
      <c r="J124" s="65" t="n">
        <f aca="false">'SMPT_rég_1,0 %'!V58</f>
        <v>0.0276750000000001</v>
      </c>
      <c r="K124" s="117" t="n">
        <f aca="false">(1+G124)/(1+Prix!G124)-1</f>
        <v>0.018</v>
      </c>
      <c r="L124" s="63" t="n">
        <f aca="false">(1+H124)/(1+Prix!H124)-1</f>
        <v>0.0149999999999999</v>
      </c>
      <c r="M124" s="63" t="n">
        <f aca="false">(1+I124)/(1+Prix!I124)-1</f>
        <v>0.0129999999999999</v>
      </c>
      <c r="N124" s="118" t="n">
        <f aca="false">(1+J124)/(1+Prix!J124)-1</f>
        <v>0.01</v>
      </c>
    </row>
    <row r="125" customFormat="false" ht="15" hidden="false" customHeight="false" outlineLevel="0" collapsed="false">
      <c r="B125" s="113" t="n">
        <f aca="false">B124+1</f>
        <v>2068</v>
      </c>
      <c r="C125" s="114" t="n">
        <f aca="false">C124*(1+G125)</f>
        <v>202059.40920733</v>
      </c>
      <c r="D125" s="115" t="n">
        <f aca="false">D124*(1+H125)</f>
        <v>178762.720884883</v>
      </c>
      <c r="E125" s="115" t="n">
        <f aca="false">E124*(1+I125)</f>
        <v>164711.879035302</v>
      </c>
      <c r="F125" s="116" t="n">
        <f aca="false">F124*(1+J125)</f>
        <v>145636.519041892</v>
      </c>
      <c r="G125" s="62" t="n">
        <f aca="false">'SMPT_rég_1,8 %'!V59</f>
        <v>0.0358150000000002</v>
      </c>
      <c r="H125" s="63" t="n">
        <f aca="false">'SMPT_rég_1,5 %'!V59</f>
        <v>0.0327625</v>
      </c>
      <c r="I125" s="63" t="n">
        <f aca="false">'SMPT_rég_1,3 %'!V59</f>
        <v>0.0307275</v>
      </c>
      <c r="J125" s="65" t="n">
        <f aca="false">'SMPT_rég_1,0 %'!V59</f>
        <v>0.0276750000000001</v>
      </c>
      <c r="K125" s="117" t="n">
        <f aca="false">(1+G125)/(1+Prix!G125)-1</f>
        <v>0.018</v>
      </c>
      <c r="L125" s="63" t="n">
        <f aca="false">(1+H125)/(1+Prix!H125)-1</f>
        <v>0.0149999999999999</v>
      </c>
      <c r="M125" s="63" t="n">
        <f aca="false">(1+I125)/(1+Prix!I125)-1</f>
        <v>0.0129999999999999</v>
      </c>
      <c r="N125" s="118" t="n">
        <f aca="false">(1+J125)/(1+Prix!J125)-1</f>
        <v>0.01</v>
      </c>
    </row>
    <row r="126" customFormat="false" ht="15" hidden="false" customHeight="false" outlineLevel="0" collapsed="false">
      <c r="B126" s="113" t="n">
        <f aca="false">B125+1</f>
        <v>2069</v>
      </c>
      <c r="C126" s="114" t="n">
        <f aca="false">C125*(1+G126)</f>
        <v>209296.16694809</v>
      </c>
      <c r="D126" s="115" t="n">
        <f aca="false">D125*(1+H126)</f>
        <v>184619.434527874</v>
      </c>
      <c r="E126" s="115" t="n">
        <f aca="false">E125*(1+I126)</f>
        <v>169773.06329836</v>
      </c>
      <c r="F126" s="116" t="n">
        <f aca="false">F125*(1+J126)</f>
        <v>149667.009706377</v>
      </c>
      <c r="G126" s="62" t="n">
        <f aca="false">'SMPT_rég_1,8 %'!V60</f>
        <v>0.0358150000000002</v>
      </c>
      <c r="H126" s="63" t="n">
        <f aca="false">'SMPT_rég_1,5 %'!V60</f>
        <v>0.0327625</v>
      </c>
      <c r="I126" s="63" t="n">
        <f aca="false">'SMPT_rég_1,3 %'!V60</f>
        <v>0.0307275</v>
      </c>
      <c r="J126" s="65" t="n">
        <f aca="false">'SMPT_rég_1,0 %'!V60</f>
        <v>0.0276750000000001</v>
      </c>
      <c r="K126" s="117" t="n">
        <f aca="false">(1+G126)/(1+Prix!G126)-1</f>
        <v>0.018</v>
      </c>
      <c r="L126" s="63" t="n">
        <f aca="false">(1+H126)/(1+Prix!H126)-1</f>
        <v>0.0149999999999999</v>
      </c>
      <c r="M126" s="63" t="n">
        <f aca="false">(1+I126)/(1+Prix!I126)-1</f>
        <v>0.0129999999999999</v>
      </c>
      <c r="N126" s="118" t="n">
        <f aca="false">(1+J126)/(1+Prix!J126)-1</f>
        <v>0.01</v>
      </c>
    </row>
    <row r="127" customFormat="false" ht="15.75" hidden="false" customHeight="false" outlineLevel="0" collapsed="false">
      <c r="B127" s="119" t="n">
        <f aca="false">B126+1</f>
        <v>2070</v>
      </c>
      <c r="C127" s="120" t="n">
        <f aca="false">C126*(1+G127)</f>
        <v>216792.109167336</v>
      </c>
      <c r="D127" s="121" t="n">
        <f aca="false">D126*(1+H127)</f>
        <v>190668.028751594</v>
      </c>
      <c r="E127" s="121" t="n">
        <f aca="false">E126*(1+I127)</f>
        <v>174989.76510086</v>
      </c>
      <c r="F127" s="122" t="n">
        <f aca="false">F126*(1+J127)</f>
        <v>153809.044200001</v>
      </c>
      <c r="G127" s="69" t="n">
        <f aca="false">'SMPT_rég_1,8 %'!V61</f>
        <v>0.0358150000000002</v>
      </c>
      <c r="H127" s="70" t="n">
        <f aca="false">'SMPT_rég_1,5 %'!V61</f>
        <v>0.0327625</v>
      </c>
      <c r="I127" s="70" t="n">
        <f aca="false">'SMPT_rég_1,3 %'!V61</f>
        <v>0.0307275</v>
      </c>
      <c r="J127" s="72" t="n">
        <f aca="false">'SMPT_rég_1,0 %'!V61</f>
        <v>0.0276750000000001</v>
      </c>
      <c r="K127" s="123" t="n">
        <f aca="false">(1+G127)/(1+Prix!G127)-1</f>
        <v>0.018</v>
      </c>
      <c r="L127" s="70" t="n">
        <f aca="false">(1+H127)/(1+Prix!H127)-1</f>
        <v>0.0149999999999999</v>
      </c>
      <c r="M127" s="70" t="n">
        <f aca="false">(1+I127)/(1+Prix!I127)-1</f>
        <v>0.0129999999999999</v>
      </c>
      <c r="N127" s="124" t="n">
        <f aca="false">(1+J127)/(1+Prix!J127)-1</f>
        <v>0.01</v>
      </c>
    </row>
  </sheetData>
  <mergeCells count="4">
    <mergeCell ref="B4:B5"/>
    <mergeCell ref="C4:F4"/>
    <mergeCell ref="G4:J4"/>
    <mergeCell ref="K4:N4"/>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B1:S125"/>
  <sheetViews>
    <sheetView showFormulas="false" showGridLines="true" showRowColHeaders="true" showZeros="true" rightToLeft="false" tabSelected="false" showOutlineSymbols="true" defaultGridColor="true" view="normal" topLeftCell="A36" colorId="64" zoomScale="100" zoomScaleNormal="100" zoomScalePageLayoutView="100" workbookViewId="0">
      <selection pane="topLeft" activeCell="F73" activeCellId="1" sqref="A1:N6 F73"/>
    </sheetView>
  </sheetViews>
  <sheetFormatPr defaultRowHeight="12.75" outlineLevelRow="0" outlineLevelCol="0"/>
  <cols>
    <col collapsed="false" customWidth="true" hidden="false" outlineLevel="0" max="1" min="1" style="1" width="1.85"/>
    <col collapsed="false" customWidth="true" hidden="false" outlineLevel="0" max="2" min="2" style="1" width="9.71"/>
    <col collapsed="false" customWidth="true" hidden="false" outlineLevel="0" max="18" min="3" style="1" width="13.14"/>
    <col collapsed="false" customWidth="true" hidden="false" outlineLevel="0" max="1025" min="19" style="1" width="10.85"/>
  </cols>
  <sheetData>
    <row r="1" customFormat="false" ht="23.25" hidden="false" customHeight="false" outlineLevel="0" collapsed="false">
      <c r="B1" s="79" t="s">
        <v>67</v>
      </c>
      <c r="C1" s="8"/>
      <c r="D1" s="8"/>
      <c r="E1" s="8"/>
      <c r="F1" s="8"/>
      <c r="G1" s="8"/>
      <c r="H1" s="8"/>
      <c r="I1" s="8"/>
      <c r="J1" s="8"/>
      <c r="K1" s="8"/>
      <c r="L1" s="8"/>
      <c r="M1" s="8"/>
      <c r="N1" s="8"/>
      <c r="O1" s="8"/>
      <c r="P1" s="8"/>
      <c r="Q1" s="8"/>
      <c r="R1" s="8"/>
    </row>
    <row r="2" customFormat="false" ht="15" hidden="false" customHeight="false" outlineLevel="0" collapsed="false">
      <c r="B2" s="8" t="s">
        <v>68</v>
      </c>
      <c r="C2" s="8"/>
      <c r="D2" s="8"/>
      <c r="E2" s="8"/>
      <c r="F2" s="8"/>
      <c r="G2" s="8"/>
      <c r="H2" s="8"/>
      <c r="I2" s="8"/>
      <c r="J2" s="8"/>
      <c r="K2" s="8"/>
      <c r="L2" s="8"/>
      <c r="M2" s="8"/>
      <c r="N2" s="8"/>
      <c r="O2" s="8"/>
      <c r="P2" s="8"/>
      <c r="Q2" s="8"/>
      <c r="R2" s="8"/>
    </row>
    <row r="3" customFormat="false" ht="15.75" hidden="false" customHeight="false" outlineLevel="0" collapsed="false">
      <c r="B3" s="8"/>
      <c r="C3" s="8"/>
      <c r="D3" s="8"/>
      <c r="E3" s="8"/>
      <c r="F3" s="8"/>
      <c r="G3" s="8"/>
      <c r="H3" s="8"/>
      <c r="I3" s="8"/>
      <c r="J3" s="8"/>
      <c r="K3" s="8"/>
      <c r="L3" s="8"/>
      <c r="M3" s="8"/>
      <c r="N3" s="8"/>
      <c r="O3" s="8"/>
      <c r="P3" s="8"/>
      <c r="Q3" s="8"/>
      <c r="R3" s="8"/>
    </row>
    <row r="4" customFormat="false" ht="19.5" hidden="false" customHeight="true" outlineLevel="0" collapsed="false">
      <c r="B4" s="125" t="s">
        <v>33</v>
      </c>
      <c r="C4" s="83" t="s">
        <v>69</v>
      </c>
      <c r="D4" s="83"/>
      <c r="E4" s="83"/>
      <c r="F4" s="83"/>
      <c r="G4" s="83" t="s">
        <v>70</v>
      </c>
      <c r="H4" s="83"/>
      <c r="I4" s="83"/>
      <c r="J4" s="83"/>
      <c r="K4" s="83" t="s">
        <v>61</v>
      </c>
      <c r="L4" s="83"/>
      <c r="M4" s="83"/>
      <c r="N4" s="83"/>
      <c r="O4" s="84" t="s">
        <v>62</v>
      </c>
      <c r="P4" s="84"/>
      <c r="Q4" s="84"/>
      <c r="R4" s="84"/>
    </row>
    <row r="5" customFormat="false" ht="30.75" hidden="false" customHeight="true" outlineLevel="0" collapsed="false">
      <c r="B5" s="125"/>
      <c r="C5" s="85" t="s">
        <v>63</v>
      </c>
      <c r="D5" s="86" t="s">
        <v>64</v>
      </c>
      <c r="E5" s="87" t="s">
        <v>71</v>
      </c>
      <c r="F5" s="88" t="s">
        <v>66</v>
      </c>
      <c r="G5" s="85" t="s">
        <v>63</v>
      </c>
      <c r="H5" s="86" t="s">
        <v>64</v>
      </c>
      <c r="I5" s="87" t="s">
        <v>71</v>
      </c>
      <c r="J5" s="88" t="s">
        <v>66</v>
      </c>
      <c r="K5" s="85" t="s">
        <v>63</v>
      </c>
      <c r="L5" s="86" t="s">
        <v>64</v>
      </c>
      <c r="M5" s="87" t="s">
        <v>71</v>
      </c>
      <c r="N5" s="88" t="s">
        <v>66</v>
      </c>
      <c r="O5" s="92" t="s">
        <v>63</v>
      </c>
      <c r="P5" s="86" t="s">
        <v>64</v>
      </c>
      <c r="Q5" s="87" t="s">
        <v>71</v>
      </c>
      <c r="R5" s="126" t="s">
        <v>66</v>
      </c>
    </row>
    <row r="6" customFormat="false" ht="15" hidden="false" customHeight="true" outlineLevel="0" collapsed="false">
      <c r="B6" s="127" t="n">
        <v>1951</v>
      </c>
      <c r="C6" s="128" t="n">
        <v>281.596807809466</v>
      </c>
      <c r="D6" s="129" t="n">
        <f aca="false">C6</f>
        <v>281.596807809466</v>
      </c>
      <c r="E6" s="129" t="n">
        <f aca="false">D6</f>
        <v>281.596807809466</v>
      </c>
      <c r="F6" s="130" t="n">
        <f aca="false">E6</f>
        <v>281.596807809466</v>
      </c>
      <c r="G6" s="131" t="n">
        <f aca="false">C6*Prix!C$73/Prix!C9</f>
        <v>3964.09728991323</v>
      </c>
      <c r="H6" s="129" t="n">
        <f aca="false">D6*Prix!D$73/Prix!D9</f>
        <v>3964.09728991323</v>
      </c>
      <c r="I6" s="129" t="n">
        <f aca="false">E6*Prix!E$73/Prix!E9</f>
        <v>3964.09728991323</v>
      </c>
      <c r="J6" s="130" t="n">
        <f aca="false">F6*Prix!F$73/Prix!F9</f>
        <v>3964.09728991323</v>
      </c>
      <c r="K6" s="132"/>
      <c r="L6" s="133"/>
      <c r="M6" s="133"/>
      <c r="N6" s="134"/>
      <c r="O6" s="135"/>
      <c r="P6" s="133"/>
      <c r="Q6" s="133"/>
      <c r="R6" s="136"/>
      <c r="S6" s="137"/>
    </row>
    <row r="7" customFormat="false" ht="15" hidden="false" customHeight="true" outlineLevel="0" collapsed="false">
      <c r="B7" s="127" t="n">
        <v>1952</v>
      </c>
      <c r="C7" s="128" t="n">
        <v>317.093955853814</v>
      </c>
      <c r="D7" s="129" t="n">
        <f aca="false">C7</f>
        <v>317.093955853814</v>
      </c>
      <c r="E7" s="129" t="n">
        <f aca="false">D7</f>
        <v>317.093955853814</v>
      </c>
      <c r="F7" s="130" t="n">
        <f aca="false">E7</f>
        <v>317.093955853814</v>
      </c>
      <c r="G7" s="131" t="n">
        <f aca="false">C7*Prix!C$73/Prix!C10</f>
        <v>4540.99499857649</v>
      </c>
      <c r="H7" s="129" t="n">
        <f aca="false">D7*Prix!D$73/Prix!D10</f>
        <v>4540.99499857649</v>
      </c>
      <c r="I7" s="129" t="n">
        <f aca="false">E7*Prix!E$73/Prix!E10</f>
        <v>4540.99499857649</v>
      </c>
      <c r="J7" s="130" t="n">
        <f aca="false">F7*Prix!F$73/Prix!F10</f>
        <v>4540.99499857649</v>
      </c>
      <c r="K7" s="132" t="n">
        <f aca="false">C7/C6-1</f>
        <v>0.126056642191646</v>
      </c>
      <c r="L7" s="133" t="n">
        <f aca="false">D7/D6-1</f>
        <v>0.126056642191646</v>
      </c>
      <c r="M7" s="133" t="n">
        <f aca="false">E7/E6-1</f>
        <v>0.126056642191646</v>
      </c>
      <c r="N7" s="134" t="n">
        <f aca="false">F7/F6-1</f>
        <v>0.126056642191646</v>
      </c>
      <c r="O7" s="135" t="n">
        <f aca="false">G7/G6-1</f>
        <v>0.145530663470646</v>
      </c>
      <c r="P7" s="133" t="n">
        <f aca="false">H7/H6-1</f>
        <v>0.145530663470646</v>
      </c>
      <c r="Q7" s="133" t="n">
        <f aca="false">I7/I6-1</f>
        <v>0.145530663470646</v>
      </c>
      <c r="R7" s="136" t="n">
        <f aca="false">J7/J6-1</f>
        <v>0.145530663470646</v>
      </c>
      <c r="S7" s="137"/>
    </row>
    <row r="8" customFormat="false" ht="15" hidden="false" customHeight="true" outlineLevel="0" collapsed="false">
      <c r="B8" s="127" t="n">
        <v>1953</v>
      </c>
      <c r="C8" s="128" t="n">
        <v>317.093955853814</v>
      </c>
      <c r="D8" s="129" t="n">
        <f aca="false">C8</f>
        <v>317.093955853814</v>
      </c>
      <c r="E8" s="129" t="n">
        <f aca="false">D8</f>
        <v>317.093955853814</v>
      </c>
      <c r="F8" s="130" t="n">
        <f aca="false">E8</f>
        <v>317.093955853814</v>
      </c>
      <c r="G8" s="131" t="n">
        <f aca="false">C8*Prix!C$73/Prix!C10</f>
        <v>4540.99499857649</v>
      </c>
      <c r="H8" s="129" t="n">
        <f aca="false">D8*Prix!D$73/Prix!D10</f>
        <v>4540.99499857649</v>
      </c>
      <c r="I8" s="129" t="n">
        <f aca="false">E8*Prix!E$73/Prix!E10</f>
        <v>4540.99499857649</v>
      </c>
      <c r="J8" s="130" t="n">
        <f aca="false">F8*Prix!F$73/Prix!F10</f>
        <v>4540.99499857649</v>
      </c>
      <c r="K8" s="132" t="n">
        <f aca="false">C8/C7-1</f>
        <v>0</v>
      </c>
      <c r="L8" s="133" t="n">
        <f aca="false">D8/D7-1</f>
        <v>0</v>
      </c>
      <c r="M8" s="133" t="n">
        <f aca="false">E8/E7-1</f>
        <v>0</v>
      </c>
      <c r="N8" s="134" t="n">
        <f aca="false">F8/F7-1</f>
        <v>0</v>
      </c>
      <c r="O8" s="135" t="n">
        <f aca="false">G8/G7-1</f>
        <v>0</v>
      </c>
      <c r="P8" s="133" t="n">
        <f aca="false">H8/H7-1</f>
        <v>0</v>
      </c>
      <c r="Q8" s="133" t="n">
        <f aca="false">I8/I7-1</f>
        <v>0</v>
      </c>
      <c r="R8" s="136" t="n">
        <f aca="false">J8/J7-1</f>
        <v>0</v>
      </c>
      <c r="S8" s="137"/>
    </row>
    <row r="9" customFormat="false" ht="15" hidden="false" customHeight="true" outlineLevel="0" collapsed="false">
      <c r="B9" s="127" t="n">
        <v>1954</v>
      </c>
      <c r="C9" s="128" t="n">
        <v>364.336611523212</v>
      </c>
      <c r="D9" s="129" t="n">
        <f aca="false">C9</f>
        <v>364.336611523212</v>
      </c>
      <c r="E9" s="129" t="n">
        <f aca="false">D9</f>
        <v>364.336611523212</v>
      </c>
      <c r="F9" s="130" t="n">
        <f aca="false">E9</f>
        <v>364.336611523212</v>
      </c>
      <c r="G9" s="131" t="n">
        <f aca="false">C9*Prix!C$73/Prix!C11</f>
        <v>5196.75403182614</v>
      </c>
      <c r="H9" s="129" t="n">
        <f aca="false">D9*Prix!D$73/Prix!D11</f>
        <v>5196.75403182614</v>
      </c>
      <c r="I9" s="129" t="n">
        <f aca="false">E9*Prix!E$73/Prix!E11</f>
        <v>5196.75403182614</v>
      </c>
      <c r="J9" s="130" t="n">
        <f aca="false">F9*Prix!F$73/Prix!F11</f>
        <v>5196.75403182614</v>
      </c>
      <c r="K9" s="132" t="n">
        <f aca="false">C9/C8-1</f>
        <v>0.148986301369863</v>
      </c>
      <c r="L9" s="133" t="n">
        <f aca="false">D9/D8-1</f>
        <v>0.148986301369863</v>
      </c>
      <c r="M9" s="133" t="n">
        <f aca="false">E9/E8-1</f>
        <v>0.148986301369863</v>
      </c>
      <c r="N9" s="134" t="n">
        <f aca="false">F9/F8-1</f>
        <v>0.148986301369863</v>
      </c>
      <c r="O9" s="135" t="n">
        <f aca="false">G9/G8-1</f>
        <v>0.144408666703051</v>
      </c>
      <c r="P9" s="133" t="n">
        <f aca="false">H9/H8-1</f>
        <v>0.144408666703051</v>
      </c>
      <c r="Q9" s="133" t="n">
        <f aca="false">I9/I8-1</f>
        <v>0.144408666703051</v>
      </c>
      <c r="R9" s="136" t="n">
        <f aca="false">J9/J8-1</f>
        <v>0.144408666703051</v>
      </c>
      <c r="S9" s="137"/>
    </row>
    <row r="10" customFormat="false" ht="15" hidden="false" customHeight="true" outlineLevel="0" collapsed="false">
      <c r="B10" s="127" t="n">
        <v>1955</v>
      </c>
      <c r="C10" s="128" t="n">
        <v>395.902663265536</v>
      </c>
      <c r="D10" s="129" t="n">
        <f aca="false">C10</f>
        <v>395.902663265536</v>
      </c>
      <c r="E10" s="129" t="n">
        <f aca="false">D10</f>
        <v>395.902663265536</v>
      </c>
      <c r="F10" s="130" t="n">
        <f aca="false">E10</f>
        <v>395.902663265536</v>
      </c>
      <c r="G10" s="131" t="n">
        <f aca="false">C10*Prix!C$73/Prix!C12</f>
        <v>5596.63009927594</v>
      </c>
      <c r="H10" s="129" t="n">
        <f aca="false">D10*Prix!D$73/Prix!D12</f>
        <v>5596.63009927594</v>
      </c>
      <c r="I10" s="129" t="n">
        <f aca="false">E10*Prix!E$73/Prix!E12</f>
        <v>5596.63009927594</v>
      </c>
      <c r="J10" s="130" t="n">
        <f aca="false">F10*Prix!F$73/Prix!F12</f>
        <v>5596.63009927594</v>
      </c>
      <c r="K10" s="132" t="n">
        <f aca="false">C10/C9-1</f>
        <v>0.0866398016119036</v>
      </c>
      <c r="L10" s="133" t="n">
        <f aca="false">D10/D9-1</f>
        <v>0.0866398016119036</v>
      </c>
      <c r="M10" s="133" t="n">
        <f aca="false">E10/E9-1</f>
        <v>0.0866398016119036</v>
      </c>
      <c r="N10" s="134" t="n">
        <f aca="false">F10/F9-1</f>
        <v>0.0866398016119036</v>
      </c>
      <c r="O10" s="135" t="n">
        <f aca="false">G10/G9-1</f>
        <v>0.0769472761267629</v>
      </c>
      <c r="P10" s="133" t="n">
        <f aca="false">H10/H9-1</f>
        <v>0.0769472761267629</v>
      </c>
      <c r="Q10" s="133" t="n">
        <f aca="false">I10/I9-1</f>
        <v>0.0769472761267629</v>
      </c>
      <c r="R10" s="136" t="n">
        <f aca="false">J10/J9-1</f>
        <v>0.0769472761267629</v>
      </c>
      <c r="S10" s="137"/>
    </row>
    <row r="11" customFormat="false" ht="15" hidden="false" customHeight="true" outlineLevel="0" collapsed="false">
      <c r="B11" s="127" t="n">
        <v>1956</v>
      </c>
      <c r="C11" s="128" t="n">
        <v>399.538384375805</v>
      </c>
      <c r="D11" s="129" t="n">
        <f aca="false">C11</f>
        <v>399.538384375805</v>
      </c>
      <c r="E11" s="129" t="n">
        <f aca="false">D11</f>
        <v>399.538384375805</v>
      </c>
      <c r="F11" s="130" t="n">
        <f aca="false">E11</f>
        <v>399.538384375805</v>
      </c>
      <c r="G11" s="131" t="n">
        <f aca="false">C11*Prix!C$73/Prix!C13</f>
        <v>5420.37047108252</v>
      </c>
      <c r="H11" s="129" t="n">
        <f aca="false">D11*Prix!D$73/Prix!D13</f>
        <v>5420.37047108252</v>
      </c>
      <c r="I11" s="129" t="n">
        <f aca="false">E11*Prix!E$73/Prix!E13</f>
        <v>5420.37047108252</v>
      </c>
      <c r="J11" s="130" t="n">
        <f aca="false">F11*Prix!F$73/Prix!F13</f>
        <v>5420.37047108252</v>
      </c>
      <c r="K11" s="132" t="n">
        <f aca="false">C11/C10-1</f>
        <v>0.00918337118593837</v>
      </c>
      <c r="L11" s="133" t="n">
        <f aca="false">D11/D10-1</f>
        <v>0.00918337118593837</v>
      </c>
      <c r="M11" s="133" t="n">
        <f aca="false">E11/E10-1</f>
        <v>0.00918337118593837</v>
      </c>
      <c r="N11" s="134" t="n">
        <f aca="false">F11/F10-1</f>
        <v>0.00918337118593837</v>
      </c>
      <c r="O11" s="135" t="n">
        <f aca="false">G11/G10-1</f>
        <v>-0.0314938856181015</v>
      </c>
      <c r="P11" s="133" t="n">
        <f aca="false">H11/H10-1</f>
        <v>-0.0314938856181015</v>
      </c>
      <c r="Q11" s="133" t="n">
        <f aca="false">I11/I10-1</f>
        <v>-0.0314938856181015</v>
      </c>
      <c r="R11" s="136" t="n">
        <f aca="false">J11/J10-1</f>
        <v>-0.0314938856181015</v>
      </c>
      <c r="S11" s="137"/>
    </row>
    <row r="12" customFormat="false" ht="15" hidden="false" customHeight="true" outlineLevel="0" collapsed="false">
      <c r="B12" s="127" t="n">
        <v>1957</v>
      </c>
      <c r="C12" s="128" t="n">
        <v>409.440837679366</v>
      </c>
      <c r="D12" s="129" t="n">
        <f aca="false">C12</f>
        <v>409.440837679366</v>
      </c>
      <c r="E12" s="129" t="n">
        <f aca="false">D12</f>
        <v>409.440837679366</v>
      </c>
      <c r="F12" s="130" t="n">
        <f aca="false">E12</f>
        <v>409.440837679366</v>
      </c>
      <c r="G12" s="131" t="n">
        <f aca="false">C12*Prix!C$73/Prix!C14</f>
        <v>5392.92516622542</v>
      </c>
      <c r="H12" s="129" t="n">
        <f aca="false">D12*Prix!D$73/Prix!D14</f>
        <v>5392.92516622542</v>
      </c>
      <c r="I12" s="129" t="n">
        <f aca="false">E12*Prix!E$73/Prix!E14</f>
        <v>5392.92516622542</v>
      </c>
      <c r="J12" s="130" t="n">
        <f aca="false">F12*Prix!F$73/Prix!F14</f>
        <v>5392.92516622542</v>
      </c>
      <c r="K12" s="132" t="n">
        <f aca="false">C12/C11-1</f>
        <v>0.0247847358121331</v>
      </c>
      <c r="L12" s="133" t="n">
        <f aca="false">D12/D11-1</f>
        <v>0.0247847358121331</v>
      </c>
      <c r="M12" s="133" t="n">
        <f aca="false">E12/E11-1</f>
        <v>0.0247847358121331</v>
      </c>
      <c r="N12" s="134" t="n">
        <f aca="false">F12/F11-1</f>
        <v>0.0247847358121331</v>
      </c>
      <c r="O12" s="135" t="n">
        <f aca="false">G12/G11-1</f>
        <v>-0.00506336328919099</v>
      </c>
      <c r="P12" s="133" t="n">
        <f aca="false">H12/H11-1</f>
        <v>-0.00506336328919099</v>
      </c>
      <c r="Q12" s="133" t="n">
        <f aca="false">I12/I11-1</f>
        <v>-0.00506336328919099</v>
      </c>
      <c r="R12" s="136" t="n">
        <f aca="false">J12/J11-1</f>
        <v>-0.00506336328919099</v>
      </c>
      <c r="S12" s="137"/>
    </row>
    <row r="13" customFormat="false" ht="15" hidden="false" customHeight="true" outlineLevel="0" collapsed="false">
      <c r="B13" s="127" t="n">
        <v>1958</v>
      </c>
      <c r="C13" s="128" t="n">
        <v>464.554807833733</v>
      </c>
      <c r="D13" s="129" t="n">
        <f aca="false">C13</f>
        <v>464.554807833733</v>
      </c>
      <c r="E13" s="129" t="n">
        <f aca="false">D13</f>
        <v>464.554807833733</v>
      </c>
      <c r="F13" s="130" t="n">
        <f aca="false">E13</f>
        <v>464.554807833733</v>
      </c>
      <c r="G13" s="131" t="n">
        <f aca="false">C13*Prix!C$73/Prix!C15</f>
        <v>5319.23232256588</v>
      </c>
      <c r="H13" s="129" t="n">
        <f aca="false">D13*Prix!D$73/Prix!D15</f>
        <v>5319.23232256588</v>
      </c>
      <c r="I13" s="129" t="n">
        <f aca="false">E13*Prix!E$73/Prix!E15</f>
        <v>5319.23232256588</v>
      </c>
      <c r="J13" s="130" t="n">
        <f aca="false">F13*Prix!F$73/Prix!F15</f>
        <v>5319.23232256588</v>
      </c>
      <c r="K13" s="132" t="n">
        <f aca="false">C13/C12-1</f>
        <v>0.134607897118281</v>
      </c>
      <c r="L13" s="133" t="n">
        <f aca="false">D13/D12-1</f>
        <v>0.134607897118281</v>
      </c>
      <c r="M13" s="133" t="n">
        <f aca="false">E13/E12-1</f>
        <v>0.134607897118281</v>
      </c>
      <c r="N13" s="134" t="n">
        <f aca="false">F13/F12-1</f>
        <v>0.134607897118281</v>
      </c>
      <c r="O13" s="135" t="n">
        <f aca="false">G13/G12-1</f>
        <v>-0.0136647258005858</v>
      </c>
      <c r="P13" s="133" t="n">
        <f aca="false">H13/H12-1</f>
        <v>-0.0136647258005858</v>
      </c>
      <c r="Q13" s="133" t="n">
        <f aca="false">I13/I12-1</f>
        <v>-0.0136647258005858</v>
      </c>
      <c r="R13" s="136" t="n">
        <f aca="false">J13/J12-1</f>
        <v>-0.0136647258005858</v>
      </c>
      <c r="S13" s="137"/>
    </row>
    <row r="14" customFormat="false" ht="15" hidden="false" customHeight="true" outlineLevel="0" collapsed="false">
      <c r="B14" s="127" t="n">
        <v>1959</v>
      </c>
      <c r="C14" s="128" t="n">
        <v>492.341360247449</v>
      </c>
      <c r="D14" s="129" t="n">
        <f aca="false">C14</f>
        <v>492.341360247449</v>
      </c>
      <c r="E14" s="129" t="n">
        <f aca="false">D14</f>
        <v>492.341360247449</v>
      </c>
      <c r="F14" s="130" t="n">
        <f aca="false">E14</f>
        <v>492.341360247449</v>
      </c>
      <c r="G14" s="131" t="n">
        <f aca="false">C14*Prix!C$73/Prix!C16</f>
        <v>5309.46632989519</v>
      </c>
      <c r="H14" s="129" t="n">
        <f aca="false">D14*Prix!D$73/Prix!D16</f>
        <v>5309.46632989519</v>
      </c>
      <c r="I14" s="129" t="n">
        <f aca="false">E14*Prix!E$73/Prix!E16</f>
        <v>5309.46632989519</v>
      </c>
      <c r="J14" s="130" t="n">
        <f aca="false">F14*Prix!F$73/Prix!F16</f>
        <v>5309.46632989519</v>
      </c>
      <c r="K14" s="132" t="n">
        <f aca="false">C14/C13-1</f>
        <v>0.0598132920920298</v>
      </c>
      <c r="L14" s="133" t="n">
        <f aca="false">D14/D13-1</f>
        <v>0.0598132920920298</v>
      </c>
      <c r="M14" s="133" t="n">
        <f aca="false">E14/E13-1</f>
        <v>0.0598132920920298</v>
      </c>
      <c r="N14" s="134" t="n">
        <f aca="false">F14/F13-1</f>
        <v>0.0598132920920298</v>
      </c>
      <c r="O14" s="135" t="n">
        <f aca="false">G14/G13-1</f>
        <v>-0.00183597784012135</v>
      </c>
      <c r="P14" s="133" t="n">
        <f aca="false">H14/H13-1</f>
        <v>-0.00183597784012135</v>
      </c>
      <c r="Q14" s="133" t="n">
        <f aca="false">I14/I13-1</f>
        <v>-0.00183597784012135</v>
      </c>
      <c r="R14" s="136" t="n">
        <f aca="false">J14/J13-1</f>
        <v>-0.00183597784012135</v>
      </c>
      <c r="S14" s="137"/>
    </row>
    <row r="15" customFormat="false" ht="15" hidden="false" customHeight="true" outlineLevel="0" collapsed="false">
      <c r="B15" s="127" t="n">
        <v>1960</v>
      </c>
      <c r="C15" s="128" t="n">
        <v>510.775117364709</v>
      </c>
      <c r="D15" s="129" t="n">
        <f aca="false">C15</f>
        <v>510.775117364709</v>
      </c>
      <c r="E15" s="129" t="n">
        <f aca="false">D15</f>
        <v>510.775117364709</v>
      </c>
      <c r="F15" s="130" t="n">
        <f aca="false">E15</f>
        <v>510.775117364709</v>
      </c>
      <c r="G15" s="131" t="n">
        <f aca="false">C15*Prix!C$73/Prix!C17</f>
        <v>5316.02333698913</v>
      </c>
      <c r="H15" s="129" t="n">
        <f aca="false">D15*Prix!D$73/Prix!D17</f>
        <v>5316.02333698913</v>
      </c>
      <c r="I15" s="129" t="n">
        <f aca="false">E15*Prix!E$73/Prix!E17</f>
        <v>5316.02333698913</v>
      </c>
      <c r="J15" s="130" t="n">
        <f aca="false">F15*Prix!F$73/Prix!F17</f>
        <v>5316.02333698913</v>
      </c>
      <c r="K15" s="132" t="n">
        <f aca="false">C15/C14-1</f>
        <v>0.0374410086286381</v>
      </c>
      <c r="L15" s="133" t="n">
        <f aca="false">D15/D14-1</f>
        <v>0.0374410086286381</v>
      </c>
      <c r="M15" s="133" t="n">
        <f aca="false">E15/E14-1</f>
        <v>0.0374410086286381</v>
      </c>
      <c r="N15" s="134" t="n">
        <f aca="false">F15/F14-1</f>
        <v>0.0374410086286381</v>
      </c>
      <c r="O15" s="135" t="n">
        <f aca="false">G15/G14-1</f>
        <v>0.00123496537816381</v>
      </c>
      <c r="P15" s="133" t="n">
        <f aca="false">H15/H14-1</f>
        <v>0.00123496537816381</v>
      </c>
      <c r="Q15" s="133" t="n">
        <f aca="false">I15/I14-1</f>
        <v>0.00123496537816381</v>
      </c>
      <c r="R15" s="136" t="n">
        <f aca="false">J15/J14-1</f>
        <v>0.00123496537816381</v>
      </c>
      <c r="S15" s="137"/>
    </row>
    <row r="16" customFormat="false" ht="15" hidden="false" customHeight="true" outlineLevel="0" collapsed="false">
      <c r="B16" s="127" t="n">
        <v>1961</v>
      </c>
      <c r="C16" s="128" t="n">
        <v>520.851147505681</v>
      </c>
      <c r="D16" s="129" t="n">
        <f aca="false">C16</f>
        <v>520.851147505681</v>
      </c>
      <c r="E16" s="129" t="n">
        <f aca="false">D16</f>
        <v>520.851147505681</v>
      </c>
      <c r="F16" s="130" t="n">
        <f aca="false">E16</f>
        <v>520.851147505681</v>
      </c>
      <c r="G16" s="131" t="n">
        <f aca="false">C16*Prix!C$73/Prix!C18</f>
        <v>5247.51222114157</v>
      </c>
      <c r="H16" s="129" t="n">
        <f aca="false">D16*Prix!D$73/Prix!D18</f>
        <v>5247.51222114157</v>
      </c>
      <c r="I16" s="129" t="n">
        <f aca="false">E16*Prix!E$73/Prix!E18</f>
        <v>5247.51222114157</v>
      </c>
      <c r="J16" s="130" t="n">
        <f aca="false">F16*Prix!F$73/Prix!F18</f>
        <v>5247.51222114157</v>
      </c>
      <c r="K16" s="132" t="n">
        <f aca="false">C16/C15-1</f>
        <v>0.019726940092458</v>
      </c>
      <c r="L16" s="133" t="n">
        <f aca="false">D16/D15-1</f>
        <v>0.019726940092458</v>
      </c>
      <c r="M16" s="133" t="n">
        <f aca="false">E16/E15-1</f>
        <v>0.019726940092458</v>
      </c>
      <c r="N16" s="134" t="n">
        <f aca="false">F16/F15-1</f>
        <v>0.019726940092458</v>
      </c>
      <c r="O16" s="135" t="n">
        <f aca="false">G16/G15-1</f>
        <v>-0.0128876627329423</v>
      </c>
      <c r="P16" s="133" t="n">
        <f aca="false">H16/H15-1</f>
        <v>-0.0128876627329423</v>
      </c>
      <c r="Q16" s="133" t="n">
        <f aca="false">I16/I15-1</f>
        <v>-0.0128876627329423</v>
      </c>
      <c r="R16" s="136" t="n">
        <f aca="false">J16/J15-1</f>
        <v>-0.0128876627329423</v>
      </c>
      <c r="S16" s="137"/>
    </row>
    <row r="17" customFormat="false" ht="15" hidden="false" customHeight="true" outlineLevel="0" collapsed="false">
      <c r="B17" s="127" t="n">
        <v>1962</v>
      </c>
      <c r="C17" s="128" t="n">
        <v>546.627845489622</v>
      </c>
      <c r="D17" s="129" t="n">
        <f aca="false">C17</f>
        <v>546.627845489622</v>
      </c>
      <c r="E17" s="129" t="n">
        <f aca="false">D17</f>
        <v>546.627845489622</v>
      </c>
      <c r="F17" s="130" t="n">
        <f aca="false">E17</f>
        <v>546.627845489622</v>
      </c>
      <c r="G17" s="131" t="n">
        <f aca="false">C17*Prix!C$73/Prix!C19</f>
        <v>5254.35461174298</v>
      </c>
      <c r="H17" s="129" t="n">
        <f aca="false">D17*Prix!D$73/Prix!D19</f>
        <v>5254.35461174298</v>
      </c>
      <c r="I17" s="129" t="n">
        <f aca="false">E17*Prix!E$73/Prix!E19</f>
        <v>5254.35461174298</v>
      </c>
      <c r="J17" s="130" t="n">
        <f aca="false">F17*Prix!F$73/Prix!F19</f>
        <v>5254.35461174298</v>
      </c>
      <c r="K17" s="132" t="n">
        <f aca="false">C17/C16-1</f>
        <v>0.0494895674270544</v>
      </c>
      <c r="L17" s="133" t="n">
        <f aca="false">D17/D16-1</f>
        <v>0.0494895674270544</v>
      </c>
      <c r="M17" s="133" t="n">
        <f aca="false">E17/E16-1</f>
        <v>0.0494895674270544</v>
      </c>
      <c r="N17" s="134" t="n">
        <f aca="false">F17/F16-1</f>
        <v>0.0494895674270544</v>
      </c>
      <c r="O17" s="135" t="n">
        <f aca="false">G17/G16-1</f>
        <v>0.00130393037939824</v>
      </c>
      <c r="P17" s="133" t="n">
        <f aca="false">H17/H16-1</f>
        <v>0.00130393037939824</v>
      </c>
      <c r="Q17" s="133" t="n">
        <f aca="false">I17/I16-1</f>
        <v>0.00130393037939824</v>
      </c>
      <c r="R17" s="136" t="n">
        <f aca="false">J17/J16-1</f>
        <v>0.00130393037939824</v>
      </c>
      <c r="S17" s="137"/>
    </row>
    <row r="18" customFormat="false" ht="15" hidden="false" customHeight="true" outlineLevel="0" collapsed="false">
      <c r="B18" s="127" t="n">
        <v>1963</v>
      </c>
      <c r="C18" s="128" t="n">
        <v>584.820292158726</v>
      </c>
      <c r="D18" s="129" t="n">
        <f aca="false">C18</f>
        <v>584.820292158726</v>
      </c>
      <c r="E18" s="129" t="n">
        <f aca="false">D18</f>
        <v>584.820292158726</v>
      </c>
      <c r="F18" s="130" t="n">
        <f aca="false">E18</f>
        <v>584.820292158726</v>
      </c>
      <c r="G18" s="131" t="n">
        <f aca="false">C18*Prix!C$73/Prix!C20</f>
        <v>5364.25570816389</v>
      </c>
      <c r="H18" s="129" t="n">
        <f aca="false">D18*Prix!D$73/Prix!D20</f>
        <v>5364.25570816389</v>
      </c>
      <c r="I18" s="129" t="n">
        <f aca="false">E18*Prix!E$73/Prix!E20</f>
        <v>5364.25570816389</v>
      </c>
      <c r="J18" s="130" t="n">
        <f aca="false">F18*Prix!F$73/Prix!F20</f>
        <v>5364.25570816389</v>
      </c>
      <c r="K18" s="132" t="n">
        <f aca="false">C18/C17-1</f>
        <v>0.0698691934270113</v>
      </c>
      <c r="L18" s="133" t="n">
        <f aca="false">D18/D17-1</f>
        <v>0.0698691934270113</v>
      </c>
      <c r="M18" s="133" t="n">
        <f aca="false">E18/E17-1</f>
        <v>0.0698691934270113</v>
      </c>
      <c r="N18" s="134" t="n">
        <f aca="false">F18/F17-1</f>
        <v>0.0698691934270113</v>
      </c>
      <c r="O18" s="135" t="n">
        <f aca="false">G18/G17-1</f>
        <v>0.020916193241943</v>
      </c>
      <c r="P18" s="133" t="n">
        <f aca="false">H18/H17-1</f>
        <v>0.020916193241943</v>
      </c>
      <c r="Q18" s="133" t="n">
        <f aca="false">I18/I17-1</f>
        <v>0.020916193241943</v>
      </c>
      <c r="R18" s="136" t="n">
        <f aca="false">J18/J17-1</f>
        <v>0.020916193241943</v>
      </c>
      <c r="S18" s="137"/>
    </row>
    <row r="19" customFormat="false" ht="15" hidden="false" customHeight="true" outlineLevel="0" collapsed="false">
      <c r="B19" s="127" t="n">
        <v>1964</v>
      </c>
      <c r="C19" s="128" t="n">
        <v>600.556892094695</v>
      </c>
      <c r="D19" s="129" t="n">
        <f aca="false">C19</f>
        <v>600.556892094695</v>
      </c>
      <c r="E19" s="129" t="n">
        <f aca="false">D19</f>
        <v>600.556892094695</v>
      </c>
      <c r="F19" s="130" t="n">
        <f aca="false">E19</f>
        <v>600.556892094695</v>
      </c>
      <c r="G19" s="131" t="n">
        <f aca="false">C19*Prix!C$73/Prix!C21</f>
        <v>5325.45137824335</v>
      </c>
      <c r="H19" s="129" t="n">
        <f aca="false">D19*Prix!D$73/Prix!D21</f>
        <v>5325.45137824335</v>
      </c>
      <c r="I19" s="129" t="n">
        <f aca="false">E19*Prix!E$73/Prix!E21</f>
        <v>5325.45137824335</v>
      </c>
      <c r="J19" s="130" t="n">
        <f aca="false">F19*Prix!F$73/Prix!F21</f>
        <v>5325.45137824335</v>
      </c>
      <c r="K19" s="132" t="n">
        <f aca="false">C19/C18-1</f>
        <v>0.026908436911244</v>
      </c>
      <c r="L19" s="133" t="n">
        <f aca="false">D19/D18-1</f>
        <v>0.026908436911244</v>
      </c>
      <c r="M19" s="133" t="n">
        <f aca="false">E19/E18-1</f>
        <v>0.026908436911244</v>
      </c>
      <c r="N19" s="134" t="n">
        <f aca="false">F19/F18-1</f>
        <v>0.026908436911244</v>
      </c>
      <c r="O19" s="135" t="n">
        <f aca="false">G19/G18-1</f>
        <v>-0.00723387027607147</v>
      </c>
      <c r="P19" s="133" t="n">
        <f aca="false">H19/H18-1</f>
        <v>-0.00723387027607147</v>
      </c>
      <c r="Q19" s="133" t="n">
        <f aca="false">I19/I18-1</f>
        <v>-0.00723387027607147</v>
      </c>
      <c r="R19" s="136" t="n">
        <f aca="false">J19/J18-1</f>
        <v>-0.00723387027607147</v>
      </c>
      <c r="S19" s="137"/>
    </row>
    <row r="20" customFormat="false" ht="15" hidden="false" customHeight="true" outlineLevel="0" collapsed="false">
      <c r="B20" s="127" t="n">
        <v>1965</v>
      </c>
      <c r="C20" s="128" t="n">
        <v>626.254047182052</v>
      </c>
      <c r="D20" s="129" t="n">
        <f aca="false">C20</f>
        <v>626.254047182052</v>
      </c>
      <c r="E20" s="129" t="n">
        <f aca="false">D20</f>
        <v>626.254047182052</v>
      </c>
      <c r="F20" s="130" t="n">
        <f aca="false">E20</f>
        <v>626.254047182052</v>
      </c>
      <c r="G20" s="131" t="n">
        <f aca="false">C20*Prix!C$73/Prix!C22</f>
        <v>5418.24953758771</v>
      </c>
      <c r="H20" s="129" t="n">
        <f aca="false">D20*Prix!D$73/Prix!D22</f>
        <v>5418.24953758771</v>
      </c>
      <c r="I20" s="129" t="n">
        <f aca="false">E20*Prix!E$73/Prix!E22</f>
        <v>5418.24953758771</v>
      </c>
      <c r="J20" s="130" t="n">
        <f aca="false">F20*Prix!F$73/Prix!F22</f>
        <v>5418.24953758771</v>
      </c>
      <c r="K20" s="132" t="n">
        <f aca="false">C20/C19-1</f>
        <v>0.0427888771665372</v>
      </c>
      <c r="L20" s="133" t="n">
        <f aca="false">D20/D19-1</f>
        <v>0.0427888771665372</v>
      </c>
      <c r="M20" s="133" t="n">
        <f aca="false">E20/E19-1</f>
        <v>0.0427888771665372</v>
      </c>
      <c r="N20" s="134" t="n">
        <f aca="false">F20/F19-1</f>
        <v>0.0427888771665372</v>
      </c>
      <c r="O20" s="135" t="n">
        <f aca="false">G20/G19-1</f>
        <v>0.0174254073041527</v>
      </c>
      <c r="P20" s="133" t="n">
        <f aca="false">H20/H19-1</f>
        <v>0.0174254073041527</v>
      </c>
      <c r="Q20" s="133" t="n">
        <f aca="false">I20/I19-1</f>
        <v>0.0174254073041527</v>
      </c>
      <c r="R20" s="136" t="n">
        <f aca="false">J20/J19-1</f>
        <v>0.0174254073041527</v>
      </c>
      <c r="S20" s="137"/>
    </row>
    <row r="21" customFormat="false" ht="15" hidden="false" customHeight="true" outlineLevel="0" collapsed="false">
      <c r="B21" s="127" t="n">
        <v>1966</v>
      </c>
      <c r="C21" s="128" t="n">
        <v>651.860470055452</v>
      </c>
      <c r="D21" s="129" t="n">
        <f aca="false">C21</f>
        <v>651.860470055452</v>
      </c>
      <c r="E21" s="129" t="n">
        <f aca="false">D21</f>
        <v>651.860470055452</v>
      </c>
      <c r="F21" s="130" t="n">
        <f aca="false">E21</f>
        <v>651.860470055452</v>
      </c>
      <c r="G21" s="131" t="n">
        <f aca="false">C21*Prix!C$73/Prix!C23</f>
        <v>5491.83107486607</v>
      </c>
      <c r="H21" s="129" t="n">
        <f aca="false">D21*Prix!D$73/Prix!D23</f>
        <v>5491.83107486607</v>
      </c>
      <c r="I21" s="129" t="n">
        <f aca="false">E21*Prix!E$73/Prix!E23</f>
        <v>5491.83107486607</v>
      </c>
      <c r="J21" s="130" t="n">
        <f aca="false">F21*Prix!F$73/Prix!F23</f>
        <v>5491.83107486607</v>
      </c>
      <c r="K21" s="132" t="n">
        <f aca="false">C21/C20-1</f>
        <v>0.0408882353553184</v>
      </c>
      <c r="L21" s="133" t="n">
        <f aca="false">D21/D20-1</f>
        <v>0.0408882353553184</v>
      </c>
      <c r="M21" s="133" t="n">
        <f aca="false">E21/E20-1</f>
        <v>0.0408882353553184</v>
      </c>
      <c r="N21" s="134" t="n">
        <f aca="false">F21/F20-1</f>
        <v>0.0408882353553184</v>
      </c>
      <c r="O21" s="135" t="n">
        <f aca="false">G21/G20-1</f>
        <v>0.01358031533393</v>
      </c>
      <c r="P21" s="133" t="n">
        <f aca="false">H21/H20-1</f>
        <v>0.01358031533393</v>
      </c>
      <c r="Q21" s="133" t="n">
        <f aca="false">I21/I20-1</f>
        <v>0.01358031533393</v>
      </c>
      <c r="R21" s="136" t="n">
        <f aca="false">J21/J20-1</f>
        <v>0.01358031533393</v>
      </c>
      <c r="S21" s="137"/>
    </row>
    <row r="22" customFormat="false" ht="15" hidden="false" customHeight="true" outlineLevel="0" collapsed="false">
      <c r="B22" s="127" t="n">
        <v>1967</v>
      </c>
      <c r="C22" s="128" t="n">
        <v>681.752005085699</v>
      </c>
      <c r="D22" s="129" t="n">
        <f aca="false">C22</f>
        <v>681.752005085699</v>
      </c>
      <c r="E22" s="129" t="n">
        <f aca="false">D22</f>
        <v>681.752005085699</v>
      </c>
      <c r="F22" s="130" t="n">
        <f aca="false">E22</f>
        <v>681.752005085699</v>
      </c>
      <c r="G22" s="131" t="n">
        <f aca="false">C22*Prix!C$73/Prix!C24</f>
        <v>5591.26394075871</v>
      </c>
      <c r="H22" s="129" t="n">
        <f aca="false">D22*Prix!D$73/Prix!D24</f>
        <v>5591.26394075871</v>
      </c>
      <c r="I22" s="129" t="n">
        <f aca="false">E22*Prix!E$73/Prix!E24</f>
        <v>5591.26394075871</v>
      </c>
      <c r="J22" s="130" t="n">
        <f aca="false">F22*Prix!F$73/Prix!F24</f>
        <v>5591.26394075871</v>
      </c>
      <c r="K22" s="132" t="n">
        <f aca="false">C22/C21-1</f>
        <v>0.0458557258851791</v>
      </c>
      <c r="L22" s="133" t="n">
        <f aca="false">D22/D21-1</f>
        <v>0.0458557258851791</v>
      </c>
      <c r="M22" s="133" t="n">
        <f aca="false">E22/E21-1</f>
        <v>0.0458557258851791</v>
      </c>
      <c r="N22" s="134" t="n">
        <f aca="false">F22/F21-1</f>
        <v>0.0458557258851791</v>
      </c>
      <c r="O22" s="135" t="n">
        <f aca="false">G22/G21-1</f>
        <v>0.0181055943886739</v>
      </c>
      <c r="P22" s="133" t="n">
        <f aca="false">H22/H21-1</f>
        <v>0.0181055943886739</v>
      </c>
      <c r="Q22" s="133" t="n">
        <f aca="false">I22/I21-1</f>
        <v>0.0181055943886739</v>
      </c>
      <c r="R22" s="136" t="n">
        <f aca="false">J22/J21-1</f>
        <v>0.0181055943886739</v>
      </c>
      <c r="S22" s="137"/>
    </row>
    <row r="23" customFormat="false" ht="15" hidden="false" customHeight="true" outlineLevel="0" collapsed="false">
      <c r="B23" s="127" t="n">
        <v>1968</v>
      </c>
      <c r="C23" s="128" t="n">
        <v>850.712833693925</v>
      </c>
      <c r="D23" s="129" t="n">
        <f aca="false">C23</f>
        <v>850.712833693925</v>
      </c>
      <c r="E23" s="129" t="n">
        <f aca="false">D23</f>
        <v>850.712833693925</v>
      </c>
      <c r="F23" s="130" t="n">
        <f aca="false">E23</f>
        <v>850.712833693925</v>
      </c>
      <c r="G23" s="131" t="n">
        <f aca="false">C23*Prix!C$73/Prix!C25</f>
        <v>6675.70043609442</v>
      </c>
      <c r="H23" s="129" t="n">
        <f aca="false">D23*Prix!D$73/Prix!D25</f>
        <v>6675.70043609442</v>
      </c>
      <c r="I23" s="129" t="n">
        <f aca="false">E23*Prix!E$73/Prix!E25</f>
        <v>6675.70043609442</v>
      </c>
      <c r="J23" s="130" t="n">
        <f aca="false">F23*Prix!F$73/Prix!F25</f>
        <v>6675.70043609442</v>
      </c>
      <c r="K23" s="132" t="n">
        <f aca="false">C23/C22-1</f>
        <v>0.247833269792858</v>
      </c>
      <c r="L23" s="133" t="n">
        <f aca="false">D23/D22-1</f>
        <v>0.247833269792858</v>
      </c>
      <c r="M23" s="133" t="n">
        <f aca="false">E23/E22-1</f>
        <v>0.247833269792858</v>
      </c>
      <c r="N23" s="134" t="n">
        <f aca="false">F23/F22-1</f>
        <v>0.247833269792858</v>
      </c>
      <c r="O23" s="135" t="n">
        <f aca="false">G23/G22-1</f>
        <v>0.193951941247217</v>
      </c>
      <c r="P23" s="133" t="n">
        <f aca="false">H23/H22-1</f>
        <v>0.193951941247217</v>
      </c>
      <c r="Q23" s="133" t="n">
        <f aca="false">I23/I22-1</f>
        <v>0.193951941247217</v>
      </c>
      <c r="R23" s="136" t="n">
        <f aca="false">J23/J22-1</f>
        <v>0.193951941247217</v>
      </c>
      <c r="S23" s="137"/>
    </row>
    <row r="24" customFormat="false" ht="15" hidden="false" customHeight="true" outlineLevel="0" collapsed="false">
      <c r="B24" s="127" t="n">
        <v>1969</v>
      </c>
      <c r="C24" s="128" t="n">
        <v>1002.96383861279</v>
      </c>
      <c r="D24" s="129" t="n">
        <f aca="false">C24</f>
        <v>1002.96383861279</v>
      </c>
      <c r="E24" s="129" t="n">
        <f aca="false">D24</f>
        <v>1002.96383861279</v>
      </c>
      <c r="F24" s="130" t="n">
        <f aca="false">E24</f>
        <v>1002.96383861279</v>
      </c>
      <c r="G24" s="131" t="n">
        <f aca="false">C24*Prix!C$73/Prix!C26</f>
        <v>7393.3637629581</v>
      </c>
      <c r="H24" s="129" t="n">
        <f aca="false">D24*Prix!D$73/Prix!D26</f>
        <v>7393.3637629581</v>
      </c>
      <c r="I24" s="129" t="n">
        <f aca="false">E24*Prix!E$73/Prix!E26</f>
        <v>7393.3637629581</v>
      </c>
      <c r="J24" s="130" t="n">
        <f aca="false">F24*Prix!F$73/Prix!F26</f>
        <v>7393.3637629581</v>
      </c>
      <c r="K24" s="132" t="n">
        <f aca="false">C24/C23-1</f>
        <v>0.178968741141203</v>
      </c>
      <c r="L24" s="133" t="n">
        <f aca="false">D24/D23-1</f>
        <v>0.178968741141203</v>
      </c>
      <c r="M24" s="133" t="n">
        <f aca="false">E24/E23-1</f>
        <v>0.178968741141203</v>
      </c>
      <c r="N24" s="134" t="n">
        <f aca="false">F24/F23-1</f>
        <v>0.178968741141203</v>
      </c>
      <c r="O24" s="135" t="n">
        <f aca="false">G24/G23-1</f>
        <v>0.107503824315332</v>
      </c>
      <c r="P24" s="133" t="n">
        <f aca="false">H24/H23-1</f>
        <v>0.107503824315332</v>
      </c>
      <c r="Q24" s="133" t="n">
        <f aca="false">I24/I23-1</f>
        <v>0.107503824315332</v>
      </c>
      <c r="R24" s="136" t="n">
        <f aca="false">J24/J23-1</f>
        <v>0.107503824315332</v>
      </c>
      <c r="S24" s="137"/>
    </row>
    <row r="25" customFormat="false" ht="15" hidden="false" customHeight="true" outlineLevel="0" collapsed="false">
      <c r="B25" s="127" t="n">
        <v>1970</v>
      </c>
      <c r="C25" s="128" t="n">
        <v>1083.20164070227</v>
      </c>
      <c r="D25" s="129" t="n">
        <f aca="false">C25</f>
        <v>1083.20164070227</v>
      </c>
      <c r="E25" s="129" t="n">
        <f aca="false">D25</f>
        <v>1083.20164070227</v>
      </c>
      <c r="F25" s="130" t="n">
        <f aca="false">E25</f>
        <v>1083.20164070227</v>
      </c>
      <c r="G25" s="131" t="n">
        <f aca="false">C25*Prix!C$73/Prix!C27</f>
        <v>7589.00079033347</v>
      </c>
      <c r="H25" s="129" t="n">
        <f aca="false">D25*Prix!D$73/Prix!D27</f>
        <v>7589.00079033347</v>
      </c>
      <c r="I25" s="129" t="n">
        <f aca="false">E25*Prix!E$73/Prix!E27</f>
        <v>7589.00079033347</v>
      </c>
      <c r="J25" s="130" t="n">
        <f aca="false">F25*Prix!F$73/Prix!F27</f>
        <v>7589.00079033347</v>
      </c>
      <c r="K25" s="132" t="n">
        <f aca="false">C25/C24-1</f>
        <v>0.080000692946669</v>
      </c>
      <c r="L25" s="133" t="n">
        <f aca="false">D25/D24-1</f>
        <v>0.080000692946669</v>
      </c>
      <c r="M25" s="133" t="n">
        <f aca="false">E25/E24-1</f>
        <v>0.080000692946669</v>
      </c>
      <c r="N25" s="134" t="n">
        <f aca="false">F25/F24-1</f>
        <v>0.080000692946669</v>
      </c>
      <c r="O25" s="135" t="n">
        <f aca="false">G25/G24-1</f>
        <v>0.0264611662090179</v>
      </c>
      <c r="P25" s="133" t="n">
        <f aca="false">H25/H24-1</f>
        <v>0.0264611662090179</v>
      </c>
      <c r="Q25" s="133" t="n">
        <f aca="false">I25/I24-1</f>
        <v>0.0264611662090179</v>
      </c>
      <c r="R25" s="136" t="n">
        <f aca="false">J25/J24-1</f>
        <v>0.0264611662090179</v>
      </c>
      <c r="S25" s="137"/>
    </row>
    <row r="26" customFormat="false" ht="15" hidden="false" customHeight="true" outlineLevel="0" collapsed="false">
      <c r="B26" s="127" t="n">
        <v>1971</v>
      </c>
      <c r="C26" s="128" t="n">
        <v>1192.59471171901</v>
      </c>
      <c r="D26" s="129" t="n">
        <f aca="false">C26</f>
        <v>1192.59471171901</v>
      </c>
      <c r="E26" s="129" t="n">
        <f aca="false">D26</f>
        <v>1192.59471171901</v>
      </c>
      <c r="F26" s="130" t="n">
        <f aca="false">E26</f>
        <v>1192.59471171901</v>
      </c>
      <c r="G26" s="131" t="n">
        <f aca="false">C26*Prix!C$73/Prix!C28</f>
        <v>7906.57409621255</v>
      </c>
      <c r="H26" s="129" t="n">
        <f aca="false">D26*Prix!D$73/Prix!D28</f>
        <v>7906.57409621255</v>
      </c>
      <c r="I26" s="129" t="n">
        <f aca="false">E26*Prix!E$73/Prix!E28</f>
        <v>7906.57409621255</v>
      </c>
      <c r="J26" s="130" t="n">
        <f aca="false">F26*Prix!F$73/Prix!F28</f>
        <v>7906.57409621255</v>
      </c>
      <c r="K26" s="132" t="n">
        <f aca="false">C26/C25-1</f>
        <v>0.100990496050046</v>
      </c>
      <c r="L26" s="133" t="n">
        <f aca="false">D26/D25-1</f>
        <v>0.100990496050046</v>
      </c>
      <c r="M26" s="133" t="n">
        <f aca="false">E26/E25-1</f>
        <v>0.100990496050046</v>
      </c>
      <c r="N26" s="134" t="n">
        <f aca="false">F26/F25-1</f>
        <v>0.100990496050046</v>
      </c>
      <c r="O26" s="135" t="n">
        <f aca="false">G26/G25-1</f>
        <v>0.04184652428599</v>
      </c>
      <c r="P26" s="133" t="n">
        <f aca="false">H26/H25-1</f>
        <v>0.04184652428599</v>
      </c>
      <c r="Q26" s="133" t="n">
        <f aca="false">I26/I25-1</f>
        <v>0.04184652428599</v>
      </c>
      <c r="R26" s="136" t="n">
        <f aca="false">J26/J25-1</f>
        <v>0.04184652428599</v>
      </c>
      <c r="S26" s="137"/>
    </row>
    <row r="27" customFormat="false" ht="15" hidden="false" customHeight="true" outlineLevel="0" collapsed="false">
      <c r="B27" s="127" t="n">
        <v>1972</v>
      </c>
      <c r="C27" s="128" t="n">
        <v>1328.40708079534</v>
      </c>
      <c r="D27" s="129" t="n">
        <f aca="false">C27</f>
        <v>1328.40708079534</v>
      </c>
      <c r="E27" s="129" t="n">
        <f aca="false">D27</f>
        <v>1328.40708079534</v>
      </c>
      <c r="F27" s="130" t="n">
        <f aca="false">E27</f>
        <v>1328.40708079534</v>
      </c>
      <c r="G27" s="131" t="n">
        <f aca="false">C27*Prix!C$73/Prix!C29</f>
        <v>8296.47682476363</v>
      </c>
      <c r="H27" s="129" t="n">
        <f aca="false">D27*Prix!D$73/Prix!D29</f>
        <v>8296.47682476363</v>
      </c>
      <c r="I27" s="129" t="n">
        <f aca="false">E27*Prix!E$73/Prix!E29</f>
        <v>8296.47682476363</v>
      </c>
      <c r="J27" s="130" t="n">
        <f aca="false">F27*Prix!F$73/Prix!F29</f>
        <v>8296.47682476363</v>
      </c>
      <c r="K27" s="132" t="n">
        <f aca="false">C27/C26-1</f>
        <v>0.113879734449404</v>
      </c>
      <c r="L27" s="133" t="n">
        <f aca="false">D27/D26-1</f>
        <v>0.113879734449404</v>
      </c>
      <c r="M27" s="133" t="n">
        <f aca="false">E27/E26-1</f>
        <v>0.113879734449404</v>
      </c>
      <c r="N27" s="134" t="n">
        <f aca="false">F27/F26-1</f>
        <v>0.113879734449404</v>
      </c>
      <c r="O27" s="135" t="n">
        <f aca="false">G27/G26-1</f>
        <v>0.0493137386441298</v>
      </c>
      <c r="P27" s="133" t="n">
        <f aca="false">H27/H26-1</f>
        <v>0.0493137386441298</v>
      </c>
      <c r="Q27" s="133" t="n">
        <f aca="false">I27/I26-1</f>
        <v>0.0493137386441298</v>
      </c>
      <c r="R27" s="136" t="n">
        <f aca="false">J27/J26-1</f>
        <v>0.0493137386441298</v>
      </c>
      <c r="S27" s="137"/>
    </row>
    <row r="28" customFormat="false" ht="15" hidden="false" customHeight="true" outlineLevel="0" collapsed="false">
      <c r="B28" s="127" t="n">
        <v>1973</v>
      </c>
      <c r="C28" s="128" t="n">
        <v>1570.96164485055</v>
      </c>
      <c r="D28" s="129" t="n">
        <f aca="false">C28</f>
        <v>1570.96164485055</v>
      </c>
      <c r="E28" s="129" t="n">
        <f aca="false">D28</f>
        <v>1570.96164485055</v>
      </c>
      <c r="F28" s="130" t="n">
        <f aca="false">E28</f>
        <v>1570.96164485055</v>
      </c>
      <c r="G28" s="131" t="n">
        <f aca="false">C28*Prix!C$73/Prix!C30</f>
        <v>8983.54438569795</v>
      </c>
      <c r="H28" s="129" t="n">
        <f aca="false">D28*Prix!D$73/Prix!D30</f>
        <v>8983.54438569795</v>
      </c>
      <c r="I28" s="129" t="n">
        <f aca="false">E28*Prix!E$73/Prix!E30</f>
        <v>8983.54438569795</v>
      </c>
      <c r="J28" s="130" t="n">
        <f aca="false">F28*Prix!F$73/Prix!F30</f>
        <v>8983.54438569795</v>
      </c>
      <c r="K28" s="132" t="n">
        <f aca="false">C28/C27-1</f>
        <v>0.182590538368699</v>
      </c>
      <c r="L28" s="133" t="n">
        <f aca="false">D28/D27-1</f>
        <v>0.182590538368699</v>
      </c>
      <c r="M28" s="133" t="n">
        <f aca="false">E28/E27-1</f>
        <v>0.182590538368699</v>
      </c>
      <c r="N28" s="134" t="n">
        <f aca="false">F28/F27-1</f>
        <v>0.182590538368699</v>
      </c>
      <c r="O28" s="135" t="n">
        <f aca="false">G28/G27-1</f>
        <v>0.0828143771683349</v>
      </c>
      <c r="P28" s="133" t="n">
        <f aca="false">H28/H27-1</f>
        <v>0.0828143771683349</v>
      </c>
      <c r="Q28" s="133" t="n">
        <f aca="false">I28/I27-1</f>
        <v>0.0828143771683349</v>
      </c>
      <c r="R28" s="136" t="n">
        <f aca="false">J28/J27-1</f>
        <v>0.0828143771683349</v>
      </c>
      <c r="S28" s="137"/>
    </row>
    <row r="29" customFormat="false" ht="15" hidden="false" customHeight="true" outlineLevel="0" collapsed="false">
      <c r="B29" s="127" t="n">
        <v>1974</v>
      </c>
      <c r="C29" s="128" t="n">
        <v>1934.72488100153</v>
      </c>
      <c r="D29" s="129" t="n">
        <f aca="false">C29</f>
        <v>1934.72488100153</v>
      </c>
      <c r="E29" s="129" t="n">
        <f aca="false">D29</f>
        <v>1934.72488100153</v>
      </c>
      <c r="F29" s="130" t="n">
        <f aca="false">E29</f>
        <v>1934.72488100153</v>
      </c>
      <c r="G29" s="131" t="n">
        <f aca="false">C29*Prix!C$73/Prix!C31</f>
        <v>9728.32258803879</v>
      </c>
      <c r="H29" s="129" t="n">
        <f aca="false">D29*Prix!D$73/Prix!D31</f>
        <v>9728.32258803879</v>
      </c>
      <c r="I29" s="129" t="n">
        <f aca="false">E29*Prix!E$73/Prix!E31</f>
        <v>9728.32258803879</v>
      </c>
      <c r="J29" s="130" t="n">
        <f aca="false">F29*Prix!F$73/Prix!F31</f>
        <v>9728.32258803879</v>
      </c>
      <c r="K29" s="132" t="n">
        <f aca="false">C29/C28-1</f>
        <v>0.231554498700437</v>
      </c>
      <c r="L29" s="133" t="n">
        <f aca="false">D29/D28-1</f>
        <v>0.231554498700437</v>
      </c>
      <c r="M29" s="133" t="n">
        <f aca="false">E29/E28-1</f>
        <v>0.231554498700437</v>
      </c>
      <c r="N29" s="134" t="n">
        <f aca="false">F29/F28-1</f>
        <v>0.231554498700437</v>
      </c>
      <c r="O29" s="135" t="n">
        <f aca="false">G29/G28-1</f>
        <v>0.0829047167092032</v>
      </c>
      <c r="P29" s="133" t="n">
        <f aca="false">H29/H28-1</f>
        <v>0.0829047167092032</v>
      </c>
      <c r="Q29" s="133" t="n">
        <f aca="false">I29/I28-1</f>
        <v>0.0829047167092032</v>
      </c>
      <c r="R29" s="136" t="n">
        <f aca="false">J29/J28-1</f>
        <v>0.0829047167092032</v>
      </c>
      <c r="S29" s="137"/>
    </row>
    <row r="30" customFormat="false" ht="15" hidden="false" customHeight="true" outlineLevel="0" collapsed="false">
      <c r="B30" s="127" t="n">
        <v>1975</v>
      </c>
      <c r="C30" s="128" t="n">
        <v>2306.68043497088</v>
      </c>
      <c r="D30" s="129" t="n">
        <f aca="false">C30</f>
        <v>2306.68043497088</v>
      </c>
      <c r="E30" s="129" t="n">
        <f aca="false">D30</f>
        <v>2306.68043497088</v>
      </c>
      <c r="F30" s="130" t="n">
        <f aca="false">E30</f>
        <v>2306.68043497088</v>
      </c>
      <c r="G30" s="131" t="n">
        <f aca="false">C30*Prix!C$73/Prix!C32</f>
        <v>10377.4548489255</v>
      </c>
      <c r="H30" s="129" t="n">
        <f aca="false">D30*Prix!D$73/Prix!D32</f>
        <v>10377.4548489255</v>
      </c>
      <c r="I30" s="129" t="n">
        <f aca="false">E30*Prix!E$73/Prix!E32</f>
        <v>10377.4548489255</v>
      </c>
      <c r="J30" s="130" t="n">
        <f aca="false">F30*Prix!F$73/Prix!F32</f>
        <v>10377.4548489255</v>
      </c>
      <c r="K30" s="132" t="n">
        <f aca="false">C30/C29-1</f>
        <v>0.192252427010086</v>
      </c>
      <c r="L30" s="133" t="n">
        <f aca="false">D30/D29-1</f>
        <v>0.192252427010086</v>
      </c>
      <c r="M30" s="133" t="n">
        <f aca="false">E30/E29-1</f>
        <v>0.192252427010086</v>
      </c>
      <c r="N30" s="134" t="n">
        <f aca="false">F30/F29-1</f>
        <v>0.192252427010086</v>
      </c>
      <c r="O30" s="135" t="n">
        <f aca="false">G30/G29-1</f>
        <v>0.0667260213682488</v>
      </c>
      <c r="P30" s="133" t="n">
        <f aca="false">H30/H29-1</f>
        <v>0.0667260213682488</v>
      </c>
      <c r="Q30" s="133" t="n">
        <f aca="false">I30/I29-1</f>
        <v>0.0667260213682488</v>
      </c>
      <c r="R30" s="136" t="n">
        <f aca="false">J30/J29-1</f>
        <v>0.0667260213682488</v>
      </c>
      <c r="S30" s="137"/>
    </row>
    <row r="31" customFormat="false" ht="15" hidden="false" customHeight="true" outlineLevel="0" collapsed="false">
      <c r="B31" s="127" t="n">
        <v>1976</v>
      </c>
      <c r="C31" s="128" t="n">
        <v>2646.02776883008</v>
      </c>
      <c r="D31" s="129" t="n">
        <f aca="false">C31</f>
        <v>2646.02776883008</v>
      </c>
      <c r="E31" s="129" t="n">
        <f aca="false">D31</f>
        <v>2646.02776883008</v>
      </c>
      <c r="F31" s="130" t="n">
        <f aca="false">E31</f>
        <v>2646.02776883008</v>
      </c>
      <c r="G31" s="131" t="n">
        <f aca="false">C31*Prix!C$73/Prix!C33</f>
        <v>10859.9606360528</v>
      </c>
      <c r="H31" s="129" t="n">
        <f aca="false">D31*Prix!D$73/Prix!D33</f>
        <v>10859.9606360528</v>
      </c>
      <c r="I31" s="129" t="n">
        <f aca="false">E31*Prix!E$73/Prix!E33</f>
        <v>10859.9606360528</v>
      </c>
      <c r="J31" s="130" t="n">
        <f aca="false">F31*Prix!F$73/Prix!F33</f>
        <v>10859.9606360528</v>
      </c>
      <c r="K31" s="132" t="n">
        <f aca="false">C31/C30-1</f>
        <v>0.147115018064252</v>
      </c>
      <c r="L31" s="133" t="n">
        <f aca="false">D31/D30-1</f>
        <v>0.147115018064252</v>
      </c>
      <c r="M31" s="133" t="n">
        <f aca="false">E31/E30-1</f>
        <v>0.147115018064252</v>
      </c>
      <c r="N31" s="134" t="n">
        <f aca="false">F31/F30-1</f>
        <v>0.147115018064252</v>
      </c>
      <c r="O31" s="135" t="n">
        <f aca="false">G31/G30-1</f>
        <v>0.0464955804820715</v>
      </c>
      <c r="P31" s="133" t="n">
        <f aca="false">H31/H30-1</f>
        <v>0.0464955804820715</v>
      </c>
      <c r="Q31" s="133" t="n">
        <f aca="false">I31/I30-1</f>
        <v>0.0464955804820715</v>
      </c>
      <c r="R31" s="136" t="n">
        <f aca="false">J31/J30-1</f>
        <v>0.0464955804820715</v>
      </c>
      <c r="S31" s="137"/>
    </row>
    <row r="32" customFormat="false" ht="15" hidden="false" customHeight="true" outlineLevel="0" collapsed="false">
      <c r="B32" s="127" t="n">
        <v>1977</v>
      </c>
      <c r="C32" s="128" t="n">
        <v>2982.20349851282</v>
      </c>
      <c r="D32" s="129" t="n">
        <f aca="false">C32</f>
        <v>2982.20349851282</v>
      </c>
      <c r="E32" s="129" t="n">
        <f aca="false">D32</f>
        <v>2982.20349851282</v>
      </c>
      <c r="F32" s="130" t="n">
        <f aca="false">E32</f>
        <v>2982.20349851282</v>
      </c>
      <c r="G32" s="131" t="n">
        <f aca="false">C32*Prix!C$73/Prix!C34</f>
        <v>11191.2041752549</v>
      </c>
      <c r="H32" s="129" t="n">
        <f aca="false">D32*Prix!D$73/Prix!D34</f>
        <v>11191.2041752549</v>
      </c>
      <c r="I32" s="129" t="n">
        <f aca="false">E32*Prix!E$73/Prix!E34</f>
        <v>11191.2041752549</v>
      </c>
      <c r="J32" s="130" t="n">
        <f aca="false">F32*Prix!F$73/Prix!F34</f>
        <v>11191.2041752549</v>
      </c>
      <c r="K32" s="132" t="n">
        <f aca="false">C32/C31-1</f>
        <v>0.1270492069822</v>
      </c>
      <c r="L32" s="133" t="n">
        <f aca="false">D32/D31-1</f>
        <v>0.1270492069822</v>
      </c>
      <c r="M32" s="133" t="n">
        <f aca="false">E32/E31-1</f>
        <v>0.1270492069822</v>
      </c>
      <c r="N32" s="134" t="n">
        <f aca="false">F32/F31-1</f>
        <v>0.1270492069822</v>
      </c>
      <c r="O32" s="135" t="n">
        <f aca="false">G32/G31-1</f>
        <v>0.0305013572611403</v>
      </c>
      <c r="P32" s="133" t="n">
        <f aca="false">H32/H31-1</f>
        <v>0.0305013572611403</v>
      </c>
      <c r="Q32" s="133" t="n">
        <f aca="false">I32/I31-1</f>
        <v>0.0305013572611403</v>
      </c>
      <c r="R32" s="136" t="n">
        <f aca="false">J32/J31-1</f>
        <v>0.0305013572611403</v>
      </c>
      <c r="S32" s="137"/>
    </row>
    <row r="33" customFormat="false" ht="15" hidden="false" customHeight="true" outlineLevel="0" collapsed="false">
      <c r="B33" s="127" t="n">
        <v>1978</v>
      </c>
      <c r="C33" s="128" t="n">
        <v>3366.69512312044</v>
      </c>
      <c r="D33" s="129" t="n">
        <f aca="false">C33</f>
        <v>3366.69512312044</v>
      </c>
      <c r="E33" s="129" t="n">
        <f aca="false">D33</f>
        <v>3366.69512312044</v>
      </c>
      <c r="F33" s="130" t="n">
        <f aca="false">E33</f>
        <v>3366.69512312044</v>
      </c>
      <c r="G33" s="131" t="n">
        <f aca="false">C33*Prix!C$73/Prix!C35</f>
        <v>11583.9198262797</v>
      </c>
      <c r="H33" s="129" t="n">
        <f aca="false">D33*Prix!D$73/Prix!D35</f>
        <v>11583.9198262797</v>
      </c>
      <c r="I33" s="129" t="n">
        <f aca="false">E33*Prix!E$73/Prix!E35</f>
        <v>11583.9198262797</v>
      </c>
      <c r="J33" s="130" t="n">
        <f aca="false">F33*Prix!F$73/Prix!F35</f>
        <v>11583.9198262797</v>
      </c>
      <c r="K33" s="132" t="n">
        <f aca="false">C33/C32-1</f>
        <v>0.128928701478407</v>
      </c>
      <c r="L33" s="133" t="n">
        <f aca="false">D33/D32-1</f>
        <v>0.128928701478407</v>
      </c>
      <c r="M33" s="133" t="n">
        <f aca="false">E33/E32-1</f>
        <v>0.128928701478407</v>
      </c>
      <c r="N33" s="134" t="n">
        <f aca="false">F33/F32-1</f>
        <v>0.128928701478407</v>
      </c>
      <c r="O33" s="135" t="n">
        <f aca="false">G33/G32-1</f>
        <v>0.0350914561895983</v>
      </c>
      <c r="P33" s="133" t="n">
        <f aca="false">H33/H32-1</f>
        <v>0.0350914561895983</v>
      </c>
      <c r="Q33" s="133" t="n">
        <f aca="false">I33/I32-1</f>
        <v>0.0350914561895983</v>
      </c>
      <c r="R33" s="136" t="n">
        <f aca="false">J33/J32-1</f>
        <v>0.0350914561895983</v>
      </c>
      <c r="S33" s="137"/>
    </row>
    <row r="34" customFormat="false" ht="15" hidden="false" customHeight="true" outlineLevel="0" collapsed="false">
      <c r="B34" s="127" t="n">
        <v>1979</v>
      </c>
      <c r="C34" s="128" t="n">
        <v>3785.88464525354</v>
      </c>
      <c r="D34" s="129" t="n">
        <f aca="false">C34</f>
        <v>3785.88464525354</v>
      </c>
      <c r="E34" s="129" t="n">
        <f aca="false">D34</f>
        <v>3785.88464525354</v>
      </c>
      <c r="F34" s="130" t="n">
        <f aca="false">E34</f>
        <v>3785.88464525354</v>
      </c>
      <c r="G34" s="131" t="n">
        <f aca="false">C34*Prix!C$73/Prix!C36</f>
        <v>11761.1866347727</v>
      </c>
      <c r="H34" s="129" t="n">
        <f aca="false">D34*Prix!D$73/Prix!D36</f>
        <v>11761.1866347727</v>
      </c>
      <c r="I34" s="129" t="n">
        <f aca="false">E34*Prix!E$73/Prix!E36</f>
        <v>11761.1866347727</v>
      </c>
      <c r="J34" s="130" t="n">
        <f aca="false">F34*Prix!F$73/Prix!F36</f>
        <v>11761.1866347727</v>
      </c>
      <c r="K34" s="132" t="n">
        <f aca="false">C34/C33-1</f>
        <v>0.124510686831831</v>
      </c>
      <c r="L34" s="133" t="n">
        <f aca="false">D34/D33-1</f>
        <v>0.124510686831831</v>
      </c>
      <c r="M34" s="133" t="n">
        <f aca="false">E34/E33-1</f>
        <v>0.124510686831831</v>
      </c>
      <c r="N34" s="134" t="n">
        <f aca="false">F34/F33-1</f>
        <v>0.124510686831831</v>
      </c>
      <c r="O34" s="135" t="n">
        <f aca="false">G34/G33-1</f>
        <v>0.0153028345457662</v>
      </c>
      <c r="P34" s="133" t="n">
        <f aca="false">H34/H33-1</f>
        <v>0.0153028345457662</v>
      </c>
      <c r="Q34" s="133" t="n">
        <f aca="false">I34/I33-1</f>
        <v>0.0153028345457662</v>
      </c>
      <c r="R34" s="136" t="n">
        <f aca="false">J34/J33-1</f>
        <v>0.0153028345457662</v>
      </c>
      <c r="S34" s="137"/>
    </row>
    <row r="35" customFormat="false" ht="15" hidden="false" customHeight="true" outlineLevel="0" collapsed="false">
      <c r="B35" s="127" t="n">
        <v>1980</v>
      </c>
      <c r="C35" s="128" t="n">
        <v>4376.51171840191</v>
      </c>
      <c r="D35" s="129" t="n">
        <f aca="false">C35</f>
        <v>4376.51171840191</v>
      </c>
      <c r="E35" s="129" t="n">
        <f aca="false">D35</f>
        <v>4376.51171840191</v>
      </c>
      <c r="F35" s="130" t="n">
        <f aca="false">E35</f>
        <v>4376.51171840191</v>
      </c>
      <c r="G35" s="131" t="n">
        <f aca="false">C35*Prix!C$73/Prix!C37</f>
        <v>11973.1199487551</v>
      </c>
      <c r="H35" s="129" t="n">
        <f aca="false">D35*Prix!D$73/Prix!D37</f>
        <v>11973.1199487551</v>
      </c>
      <c r="I35" s="129" t="n">
        <f aca="false">E35*Prix!E$73/Prix!E37</f>
        <v>11973.1199487551</v>
      </c>
      <c r="J35" s="130" t="n">
        <f aca="false">F35*Prix!F$73/Prix!F37</f>
        <v>11973.1199487551</v>
      </c>
      <c r="K35" s="132" t="n">
        <f aca="false">C35/C34-1</f>
        <v>0.156007678123224</v>
      </c>
      <c r="L35" s="133" t="n">
        <f aca="false">D35/D34-1</f>
        <v>0.156007678123224</v>
      </c>
      <c r="M35" s="133" t="n">
        <f aca="false">E35/E34-1</f>
        <v>0.156007678123224</v>
      </c>
      <c r="N35" s="134" t="n">
        <f aca="false">F35/F34-1</f>
        <v>0.156007678123224</v>
      </c>
      <c r="O35" s="135" t="n">
        <f aca="false">G35/G34-1</f>
        <v>0.0180197220368714</v>
      </c>
      <c r="P35" s="133" t="n">
        <f aca="false">H35/H34-1</f>
        <v>0.0180197220368714</v>
      </c>
      <c r="Q35" s="133" t="n">
        <f aca="false">I35/I34-1</f>
        <v>0.0180197220368714</v>
      </c>
      <c r="R35" s="136" t="n">
        <f aca="false">J35/J34-1</f>
        <v>0.0180197220368714</v>
      </c>
      <c r="S35" s="137"/>
    </row>
    <row r="36" customFormat="false" ht="15" hidden="false" customHeight="true" outlineLevel="0" collapsed="false">
      <c r="B36" s="127" t="n">
        <v>1981</v>
      </c>
      <c r="C36" s="128" t="n">
        <v>5169.36991839655</v>
      </c>
      <c r="D36" s="129" t="n">
        <f aca="false">C36</f>
        <v>5169.36991839655</v>
      </c>
      <c r="E36" s="129" t="n">
        <f aca="false">D36</f>
        <v>5169.36991839655</v>
      </c>
      <c r="F36" s="130" t="n">
        <f aca="false">E36</f>
        <v>5169.36991839655</v>
      </c>
      <c r="G36" s="131" t="n">
        <f aca="false">C36*Prix!C$73/Prix!C38</f>
        <v>12470.5570884693</v>
      </c>
      <c r="H36" s="129" t="n">
        <f aca="false">D36*Prix!D$73/Prix!D38</f>
        <v>12470.5570884693</v>
      </c>
      <c r="I36" s="129" t="n">
        <f aca="false">E36*Prix!E$73/Prix!E38</f>
        <v>12470.5570884693</v>
      </c>
      <c r="J36" s="130" t="n">
        <f aca="false">F36*Prix!F$73/Prix!F38</f>
        <v>12470.5570884693</v>
      </c>
      <c r="K36" s="132" t="n">
        <f aca="false">C36/C35-1</f>
        <v>0.181162133454576</v>
      </c>
      <c r="L36" s="133" t="n">
        <f aca="false">D36/D35-1</f>
        <v>0.181162133454576</v>
      </c>
      <c r="M36" s="133" t="n">
        <f aca="false">E36/E35-1</f>
        <v>0.181162133454576</v>
      </c>
      <c r="N36" s="134" t="n">
        <f aca="false">F36/F35-1</f>
        <v>0.181162133454576</v>
      </c>
      <c r="O36" s="135" t="n">
        <f aca="false">G36/G35-1</f>
        <v>0.0415461585487538</v>
      </c>
      <c r="P36" s="133" t="n">
        <f aca="false">H36/H35-1</f>
        <v>0.0415461585487538</v>
      </c>
      <c r="Q36" s="133" t="n">
        <f aca="false">I36/I35-1</f>
        <v>0.0415461585487538</v>
      </c>
      <c r="R36" s="136" t="n">
        <f aca="false">J36/J35-1</f>
        <v>0.0415461585487538</v>
      </c>
      <c r="S36" s="137"/>
    </row>
    <row r="37" customFormat="false" ht="15" hidden="false" customHeight="true" outlineLevel="0" collapsed="false">
      <c r="B37" s="127" t="n">
        <v>1982</v>
      </c>
      <c r="C37" s="128" t="n">
        <v>5930.41691402216</v>
      </c>
      <c r="D37" s="129" t="n">
        <f aca="false">C37</f>
        <v>5930.41691402216</v>
      </c>
      <c r="E37" s="129" t="n">
        <f aca="false">D37</f>
        <v>5930.41691402216</v>
      </c>
      <c r="F37" s="130" t="n">
        <f aca="false">E37</f>
        <v>5930.41691402216</v>
      </c>
      <c r="G37" s="131" t="n">
        <f aca="false">C37*Prix!C$73/Prix!C39</f>
        <v>12794.4113114899</v>
      </c>
      <c r="H37" s="129" t="n">
        <f aca="false">D37*Prix!D$73/Prix!D39</f>
        <v>12794.4113114899</v>
      </c>
      <c r="I37" s="129" t="n">
        <f aca="false">E37*Prix!E$73/Prix!E39</f>
        <v>12794.4113114899</v>
      </c>
      <c r="J37" s="130" t="n">
        <f aca="false">F37*Prix!F$73/Prix!F39</f>
        <v>12794.4113114899</v>
      </c>
      <c r="K37" s="132" t="n">
        <f aca="false">C37/C36-1</f>
        <v>0.147222390279563</v>
      </c>
      <c r="L37" s="133" t="n">
        <f aca="false">D37/D36-1</f>
        <v>0.147222390279563</v>
      </c>
      <c r="M37" s="133" t="n">
        <f aca="false">E37/E36-1</f>
        <v>0.147222390279563</v>
      </c>
      <c r="N37" s="134" t="n">
        <f aca="false">F37/F36-1</f>
        <v>0.147222390279563</v>
      </c>
      <c r="O37" s="135" t="n">
        <f aca="false">G37/G36-1</f>
        <v>0.0259695072740571</v>
      </c>
      <c r="P37" s="133" t="n">
        <f aca="false">H37/H36-1</f>
        <v>0.0259695072740571</v>
      </c>
      <c r="Q37" s="133" t="n">
        <f aca="false">I37/I36-1</f>
        <v>0.0259695072740571</v>
      </c>
      <c r="R37" s="136" t="n">
        <f aca="false">J37/J36-1</f>
        <v>0.0259695072740571</v>
      </c>
      <c r="S37" s="137"/>
    </row>
    <row r="38" customFormat="false" ht="15" hidden="false" customHeight="true" outlineLevel="0" collapsed="false">
      <c r="B38" s="127" t="n">
        <v>1983</v>
      </c>
      <c r="C38" s="128" t="n">
        <v>6648.09001742743</v>
      </c>
      <c r="D38" s="129" t="n">
        <f aca="false">C38</f>
        <v>6648.09001742743</v>
      </c>
      <c r="E38" s="129" t="n">
        <f aca="false">D38</f>
        <v>6648.09001742743</v>
      </c>
      <c r="F38" s="130" t="n">
        <f aca="false">E38</f>
        <v>6648.09001742743</v>
      </c>
      <c r="G38" s="131" t="n">
        <f aca="false">C38*Prix!C$73/Prix!C40</f>
        <v>13083.9893334345</v>
      </c>
      <c r="H38" s="129" t="n">
        <f aca="false">D38*Prix!D$73/Prix!D40</f>
        <v>13083.9893334345</v>
      </c>
      <c r="I38" s="129" t="n">
        <f aca="false">E38*Prix!E$73/Prix!E40</f>
        <v>13083.9893334345</v>
      </c>
      <c r="J38" s="130" t="n">
        <f aca="false">F38*Prix!F$73/Prix!F40</f>
        <v>13083.9893334345</v>
      </c>
      <c r="K38" s="132" t="n">
        <f aca="false">C38/C37-1</f>
        <v>0.121015623995738</v>
      </c>
      <c r="L38" s="133" t="n">
        <f aca="false">D38/D37-1</f>
        <v>0.121015623995738</v>
      </c>
      <c r="M38" s="133" t="n">
        <f aca="false">E38/E37-1</f>
        <v>0.121015623995738</v>
      </c>
      <c r="N38" s="134" t="n">
        <f aca="false">F38/F37-1</f>
        <v>0.121015623995738</v>
      </c>
      <c r="O38" s="135" t="n">
        <f aca="false">G38/G37-1</f>
        <v>0.0226331649729403</v>
      </c>
      <c r="P38" s="133" t="n">
        <f aca="false">H38/H37-1</f>
        <v>0.0226331649729403</v>
      </c>
      <c r="Q38" s="133" t="n">
        <f aca="false">I38/I37-1</f>
        <v>0.0226331649729403</v>
      </c>
      <c r="R38" s="136" t="n">
        <f aca="false">J38/J37-1</f>
        <v>0.0226331649729403</v>
      </c>
      <c r="S38" s="137"/>
    </row>
    <row r="39" customFormat="false" ht="15" hidden="false" customHeight="true" outlineLevel="0" collapsed="false">
      <c r="B39" s="127" t="n">
        <v>1984</v>
      </c>
      <c r="C39" s="128" t="n">
        <v>7274.55510690837</v>
      </c>
      <c r="D39" s="129" t="n">
        <f aca="false">C39</f>
        <v>7274.55510690837</v>
      </c>
      <c r="E39" s="129" t="n">
        <f aca="false">D39</f>
        <v>7274.55510690837</v>
      </c>
      <c r="F39" s="130" t="n">
        <f aca="false">E39</f>
        <v>7274.55510690837</v>
      </c>
      <c r="G39" s="131" t="n">
        <f aca="false">C39*Prix!C$73/Prix!C41</f>
        <v>13329.3624690842</v>
      </c>
      <c r="H39" s="129" t="n">
        <f aca="false">D39*Prix!D$73/Prix!D41</f>
        <v>13329.3624690842</v>
      </c>
      <c r="I39" s="129" t="n">
        <f aca="false">E39*Prix!E$73/Prix!E41</f>
        <v>13329.3624690842</v>
      </c>
      <c r="J39" s="130" t="n">
        <f aca="false">F39*Prix!F$73/Prix!F41</f>
        <v>13329.3624690842</v>
      </c>
      <c r="K39" s="132" t="n">
        <f aca="false">C39/C38-1</f>
        <v>0.0942323415956638</v>
      </c>
      <c r="L39" s="133" t="n">
        <f aca="false">D39/D38-1</f>
        <v>0.0942323415956638</v>
      </c>
      <c r="M39" s="133" t="n">
        <f aca="false">E39/E38-1</f>
        <v>0.0942323415956638</v>
      </c>
      <c r="N39" s="134" t="n">
        <f aca="false">F39/F38-1</f>
        <v>0.0942323415956638</v>
      </c>
      <c r="O39" s="135" t="n">
        <f aca="false">G39/G38-1</f>
        <v>0.0187536942591919</v>
      </c>
      <c r="P39" s="133" t="n">
        <f aca="false">H39/H38-1</f>
        <v>0.0187536942591919</v>
      </c>
      <c r="Q39" s="133" t="n">
        <f aca="false">I39/I38-1</f>
        <v>0.0187536942591919</v>
      </c>
      <c r="R39" s="136" t="n">
        <f aca="false">J39/J38-1</f>
        <v>0.0187536942591919</v>
      </c>
      <c r="S39" s="137"/>
    </row>
    <row r="40" customFormat="false" ht="15" hidden="false" customHeight="true" outlineLevel="0" collapsed="false">
      <c r="B40" s="127" t="n">
        <v>1985</v>
      </c>
      <c r="C40" s="128" t="n">
        <v>7867.82427957763</v>
      </c>
      <c r="D40" s="129" t="n">
        <f aca="false">C40</f>
        <v>7867.82427957763</v>
      </c>
      <c r="E40" s="129" t="n">
        <f aca="false">D40</f>
        <v>7867.82427957763</v>
      </c>
      <c r="F40" s="130" t="n">
        <f aca="false">E40</f>
        <v>7867.82427957763</v>
      </c>
      <c r="G40" s="131" t="n">
        <f aca="false">C40*Prix!C$73/Prix!C42</f>
        <v>13622.709529377</v>
      </c>
      <c r="H40" s="129" t="n">
        <f aca="false">D40*Prix!D$73/Prix!D42</f>
        <v>13622.709529377</v>
      </c>
      <c r="I40" s="129" t="n">
        <f aca="false">E40*Prix!E$73/Prix!E42</f>
        <v>13622.709529377</v>
      </c>
      <c r="J40" s="130" t="n">
        <f aca="false">F40*Prix!F$73/Prix!F42</f>
        <v>13622.709529377</v>
      </c>
      <c r="K40" s="132" t="n">
        <f aca="false">C40/C39-1</f>
        <v>0.0815540144999183</v>
      </c>
      <c r="L40" s="133" t="n">
        <f aca="false">D40/D39-1</f>
        <v>0.0815540144999183</v>
      </c>
      <c r="M40" s="133" t="n">
        <f aca="false">E40/E39-1</f>
        <v>0.0815540144999183</v>
      </c>
      <c r="N40" s="134" t="n">
        <f aca="false">F40/F39-1</f>
        <v>0.0815540144999183</v>
      </c>
      <c r="O40" s="135" t="n">
        <f aca="false">G40/G39-1</f>
        <v>0.0220075837065066</v>
      </c>
      <c r="P40" s="133" t="n">
        <f aca="false">H40/H39-1</f>
        <v>0.0220075837065066</v>
      </c>
      <c r="Q40" s="133" t="n">
        <f aca="false">I40/I39-1</f>
        <v>0.0220075837065066</v>
      </c>
      <c r="R40" s="136" t="n">
        <f aca="false">J40/J39-1</f>
        <v>0.0220075837065066</v>
      </c>
      <c r="S40" s="137"/>
    </row>
    <row r="41" customFormat="false" ht="15" hidden="false" customHeight="true" outlineLevel="0" collapsed="false">
      <c r="B41" s="127" t="n">
        <v>1986</v>
      </c>
      <c r="C41" s="128" t="n">
        <v>8201.82585890768</v>
      </c>
      <c r="D41" s="129" t="n">
        <f aca="false">C41</f>
        <v>8201.82585890768</v>
      </c>
      <c r="E41" s="129" t="n">
        <f aca="false">D41</f>
        <v>8201.82585890768</v>
      </c>
      <c r="F41" s="130" t="n">
        <f aca="false">E41</f>
        <v>8201.82585890768</v>
      </c>
      <c r="G41" s="131" t="n">
        <f aca="false">C41*Prix!C$73/Prix!C43</f>
        <v>13833.3453054932</v>
      </c>
      <c r="H41" s="129" t="n">
        <f aca="false">D41*Prix!D$73/Prix!D43</f>
        <v>13833.3453054932</v>
      </c>
      <c r="I41" s="129" t="n">
        <f aca="false">E41*Prix!E$73/Prix!E43</f>
        <v>13833.3453054932</v>
      </c>
      <c r="J41" s="130" t="n">
        <f aca="false">F41*Prix!F$73/Prix!F43</f>
        <v>13833.3453054932</v>
      </c>
      <c r="K41" s="132" t="n">
        <f aca="false">C41/C40-1</f>
        <v>0.0424515809532011</v>
      </c>
      <c r="L41" s="133" t="n">
        <f aca="false">D41/D40-1</f>
        <v>0.0424515809532011</v>
      </c>
      <c r="M41" s="133" t="n">
        <f aca="false">E41/E40-1</f>
        <v>0.0424515809532011</v>
      </c>
      <c r="N41" s="134" t="n">
        <f aca="false">F41/F40-1</f>
        <v>0.0424515809532011</v>
      </c>
      <c r="O41" s="135" t="n">
        <f aca="false">G41/G40-1</f>
        <v>0.0154621058066344</v>
      </c>
      <c r="P41" s="133" t="n">
        <f aca="false">H41/H40-1</f>
        <v>0.0154621058066344</v>
      </c>
      <c r="Q41" s="133" t="n">
        <f aca="false">I41/I40-1</f>
        <v>0.0154621058066344</v>
      </c>
      <c r="R41" s="136" t="n">
        <f aca="false">J41/J40-1</f>
        <v>0.0154621058066344</v>
      </c>
      <c r="S41" s="137"/>
    </row>
    <row r="42" customFormat="false" ht="15" hidden="false" customHeight="true" outlineLevel="0" collapsed="false">
      <c r="B42" s="127" t="n">
        <v>1987</v>
      </c>
      <c r="C42" s="128" t="n">
        <v>8533.32022411008</v>
      </c>
      <c r="D42" s="129" t="n">
        <f aca="false">C42</f>
        <v>8533.32022411008</v>
      </c>
      <c r="E42" s="129" t="n">
        <f aca="false">D42</f>
        <v>8533.32022411008</v>
      </c>
      <c r="F42" s="130" t="n">
        <f aca="false">E42</f>
        <v>8533.32022411008</v>
      </c>
      <c r="G42" s="131" t="n">
        <f aca="false">C42*Prix!C$73/Prix!C44</f>
        <v>13953.0829837274</v>
      </c>
      <c r="H42" s="129" t="n">
        <f aca="false">D42*Prix!D$73/Prix!D44</f>
        <v>13953.0829837274</v>
      </c>
      <c r="I42" s="129" t="n">
        <f aca="false">E42*Prix!E$73/Prix!E44</f>
        <v>13953.0829837274</v>
      </c>
      <c r="J42" s="130" t="n">
        <f aca="false">F42*Prix!F$73/Prix!F44</f>
        <v>13953.0829837274</v>
      </c>
      <c r="K42" s="132" t="n">
        <f aca="false">C42/C41-1</f>
        <v>0.040417142585681</v>
      </c>
      <c r="L42" s="133" t="n">
        <f aca="false">D42/D41-1</f>
        <v>0.040417142585681</v>
      </c>
      <c r="M42" s="133" t="n">
        <f aca="false">E42/E41-1</f>
        <v>0.040417142585681</v>
      </c>
      <c r="N42" s="134" t="n">
        <f aca="false">F42/F41-1</f>
        <v>0.040417142585681</v>
      </c>
      <c r="O42" s="135" t="n">
        <f aca="false">G42/G41-1</f>
        <v>0.0086557282848001</v>
      </c>
      <c r="P42" s="133" t="n">
        <f aca="false">H42/H41-1</f>
        <v>0.0086557282848001</v>
      </c>
      <c r="Q42" s="133" t="n">
        <f aca="false">I42/I41-1</f>
        <v>0.0086557282848001</v>
      </c>
      <c r="R42" s="136" t="n">
        <f aca="false">J42/J41-1</f>
        <v>0.0086557282848001</v>
      </c>
      <c r="S42" s="137"/>
    </row>
    <row r="43" customFormat="false" ht="15" hidden="false" customHeight="true" outlineLevel="0" collapsed="false">
      <c r="B43" s="127" t="n">
        <v>1988</v>
      </c>
      <c r="C43" s="128" t="n">
        <v>8766.41069310396</v>
      </c>
      <c r="D43" s="129" t="n">
        <f aca="false">C43</f>
        <v>8766.41069310396</v>
      </c>
      <c r="E43" s="129" t="n">
        <f aca="false">D43</f>
        <v>8766.41069310396</v>
      </c>
      <c r="F43" s="130" t="n">
        <f aca="false">E43</f>
        <v>8766.41069310396</v>
      </c>
      <c r="G43" s="131" t="n">
        <f aca="false">C43*Prix!C$73/Prix!C45</f>
        <v>13958.9507657124</v>
      </c>
      <c r="H43" s="129" t="n">
        <f aca="false">D43*Prix!D$73/Prix!D45</f>
        <v>13958.9507657124</v>
      </c>
      <c r="I43" s="129" t="n">
        <f aca="false">E43*Prix!E$73/Prix!E45</f>
        <v>13958.9507657124</v>
      </c>
      <c r="J43" s="130" t="n">
        <f aca="false">F43*Prix!F$73/Prix!F45</f>
        <v>13958.9507657124</v>
      </c>
      <c r="K43" s="132" t="n">
        <f aca="false">C43/C42-1</f>
        <v>0.0273153312980456</v>
      </c>
      <c r="L43" s="133" t="n">
        <f aca="false">D43/D42-1</f>
        <v>0.0273153312980456</v>
      </c>
      <c r="M43" s="133" t="n">
        <f aca="false">E43/E42-1</f>
        <v>0.0273153312980456</v>
      </c>
      <c r="N43" s="134" t="n">
        <f aca="false">F43/F42-1</f>
        <v>0.0273153312980456</v>
      </c>
      <c r="O43" s="135" t="n">
        <f aca="false">G43/G42-1</f>
        <v>0.000420536593368714</v>
      </c>
      <c r="P43" s="133" t="n">
        <f aca="false">H43/H42-1</f>
        <v>0.000420536593368714</v>
      </c>
      <c r="Q43" s="133" t="n">
        <f aca="false">I43/I42-1</f>
        <v>0.000420536593368714</v>
      </c>
      <c r="R43" s="136" t="n">
        <f aca="false">J43/J42-1</f>
        <v>0.000420536593368714</v>
      </c>
      <c r="S43" s="137"/>
    </row>
    <row r="44" customFormat="false" ht="15" hidden="false" customHeight="true" outlineLevel="0" collapsed="false">
      <c r="B44" s="127" t="n">
        <v>1989</v>
      </c>
      <c r="C44" s="128" t="n">
        <v>9132.8662727036</v>
      </c>
      <c r="D44" s="129" t="n">
        <f aca="false">C44</f>
        <v>9132.8662727036</v>
      </c>
      <c r="E44" s="129" t="n">
        <f aca="false">D44</f>
        <v>9132.8662727036</v>
      </c>
      <c r="F44" s="130" t="n">
        <f aca="false">E44</f>
        <v>9132.8662727036</v>
      </c>
      <c r="G44" s="131" t="n">
        <f aca="false">C44*Prix!C$73/Prix!C46</f>
        <v>14036.0052919337</v>
      </c>
      <c r="H44" s="129" t="n">
        <f aca="false">D44*Prix!D$73/Prix!D46</f>
        <v>14036.0052919337</v>
      </c>
      <c r="I44" s="129" t="n">
        <f aca="false">E44*Prix!E$73/Prix!E46</f>
        <v>14036.0052919337</v>
      </c>
      <c r="J44" s="130" t="n">
        <f aca="false">F44*Prix!F$73/Prix!F46</f>
        <v>14036.0052919337</v>
      </c>
      <c r="K44" s="132" t="n">
        <f aca="false">C44/C43-1</f>
        <v>0.0418022372472133</v>
      </c>
      <c r="L44" s="133" t="n">
        <f aca="false">D44/D43-1</f>
        <v>0.0418022372472133</v>
      </c>
      <c r="M44" s="133" t="n">
        <f aca="false">E44/E43-1</f>
        <v>0.0418022372472133</v>
      </c>
      <c r="N44" s="134" t="n">
        <f aca="false">F44/F43-1</f>
        <v>0.0418022372472133</v>
      </c>
      <c r="O44" s="135" t="n">
        <f aca="false">G44/G43-1</f>
        <v>0.00552008009159088</v>
      </c>
      <c r="P44" s="133" t="n">
        <f aca="false">H44/H43-1</f>
        <v>0.00552008009159088</v>
      </c>
      <c r="Q44" s="133" t="n">
        <f aca="false">I44/I43-1</f>
        <v>0.00552008009159088</v>
      </c>
      <c r="R44" s="136" t="n">
        <f aca="false">J44/J43-1</f>
        <v>0.00552008009159088</v>
      </c>
      <c r="S44" s="137"/>
    </row>
    <row r="45" customFormat="false" ht="15" hidden="false" customHeight="true" outlineLevel="0" collapsed="false">
      <c r="B45" s="127" t="n">
        <v>1990</v>
      </c>
      <c r="C45" s="128" t="n">
        <v>9524.27119711176</v>
      </c>
      <c r="D45" s="129" t="n">
        <f aca="false">C45</f>
        <v>9524.27119711176</v>
      </c>
      <c r="E45" s="129" t="n">
        <f aca="false">D45</f>
        <v>9524.27119711176</v>
      </c>
      <c r="F45" s="130" t="n">
        <f aca="false">E45</f>
        <v>9524.27119711176</v>
      </c>
      <c r="G45" s="131" t="n">
        <f aca="false">C45*Prix!C$73/Prix!C47</f>
        <v>14159.9836970164</v>
      </c>
      <c r="H45" s="129" t="n">
        <f aca="false">D45*Prix!D$73/Prix!D47</f>
        <v>14159.9836970164</v>
      </c>
      <c r="I45" s="129" t="n">
        <f aca="false">E45*Prix!E$73/Prix!E47</f>
        <v>14159.9836970164</v>
      </c>
      <c r="J45" s="130" t="n">
        <f aca="false">F45*Prix!F$73/Prix!F47</f>
        <v>14159.9836970164</v>
      </c>
      <c r="K45" s="132" t="n">
        <f aca="false">C45/C44-1</f>
        <v>0.0428567453766395</v>
      </c>
      <c r="L45" s="133" t="n">
        <f aca="false">D45/D44-1</f>
        <v>0.0428567453766395</v>
      </c>
      <c r="M45" s="133" t="n">
        <f aca="false">E45/E44-1</f>
        <v>0.0428567453766395</v>
      </c>
      <c r="N45" s="134" t="n">
        <f aca="false">F45/F44-1</f>
        <v>0.0428567453766395</v>
      </c>
      <c r="O45" s="135" t="n">
        <f aca="false">G45/G44-1</f>
        <v>0.00883288389425019</v>
      </c>
      <c r="P45" s="133" t="n">
        <f aca="false">H45/H44-1</f>
        <v>0.00883288389425019</v>
      </c>
      <c r="Q45" s="133" t="n">
        <f aca="false">I45/I44-1</f>
        <v>0.00883288389425019</v>
      </c>
      <c r="R45" s="136" t="n">
        <f aca="false">J45/J44-1</f>
        <v>0.00883288389425019</v>
      </c>
      <c r="S45" s="137"/>
    </row>
    <row r="46" customFormat="false" ht="15" hidden="false" customHeight="true" outlineLevel="0" collapsed="false">
      <c r="B46" s="127" t="n">
        <v>1991</v>
      </c>
      <c r="C46" s="128" t="n">
        <v>9986.9961990701</v>
      </c>
      <c r="D46" s="129" t="n">
        <f aca="false">C46</f>
        <v>9986.9961990701</v>
      </c>
      <c r="E46" s="129" t="n">
        <f aca="false">D46</f>
        <v>9986.9961990701</v>
      </c>
      <c r="F46" s="130" t="n">
        <f aca="false">E46</f>
        <v>9986.9961990701</v>
      </c>
      <c r="G46" s="131" t="n">
        <f aca="false">C46*Prix!C$73/Prix!C48</f>
        <v>14380.8032302111</v>
      </c>
      <c r="H46" s="129" t="n">
        <f aca="false">D46*Prix!D$73/Prix!D48</f>
        <v>14380.8032302111</v>
      </c>
      <c r="I46" s="129" t="n">
        <f aca="false">E46*Prix!E$73/Prix!E48</f>
        <v>14380.8032302111</v>
      </c>
      <c r="J46" s="130" t="n">
        <f aca="false">F46*Prix!F$73/Prix!F48</f>
        <v>14380.8032302111</v>
      </c>
      <c r="K46" s="132" t="n">
        <f aca="false">C46/C45-1</f>
        <v>0.0485837700735214</v>
      </c>
      <c r="L46" s="133" t="n">
        <f aca="false">D46/D45-1</f>
        <v>0.0485837700735214</v>
      </c>
      <c r="M46" s="133" t="n">
        <f aca="false">E46/E45-1</f>
        <v>0.0485837700735214</v>
      </c>
      <c r="N46" s="134" t="n">
        <f aca="false">F46/F45-1</f>
        <v>0.0485837700735214</v>
      </c>
      <c r="O46" s="135" t="n">
        <f aca="false">G46/G45-1</f>
        <v>0.0155946177566018</v>
      </c>
      <c r="P46" s="133" t="n">
        <f aca="false">H46/H45-1</f>
        <v>0.0155946177566018</v>
      </c>
      <c r="Q46" s="133" t="n">
        <f aca="false">I46/I45-1</f>
        <v>0.0155946177566018</v>
      </c>
      <c r="R46" s="136" t="n">
        <f aca="false">J46/J45-1</f>
        <v>0.0155946177566018</v>
      </c>
      <c r="S46" s="137"/>
    </row>
    <row r="47" customFormat="false" ht="15" hidden="false" customHeight="true" outlineLevel="0" collapsed="false">
      <c r="B47" s="127" t="n">
        <v>1992</v>
      </c>
      <c r="C47" s="128" t="n">
        <v>10381.9667107827</v>
      </c>
      <c r="D47" s="129" t="n">
        <f aca="false">C47</f>
        <v>10381.9667107827</v>
      </c>
      <c r="E47" s="129" t="n">
        <f aca="false">D47</f>
        <v>10381.9667107827</v>
      </c>
      <c r="F47" s="130" t="n">
        <f aca="false">E47</f>
        <v>10381.9667107827</v>
      </c>
      <c r="G47" s="131" t="n">
        <f aca="false">C47*Prix!C$73/Prix!C49</f>
        <v>14604.9313874175</v>
      </c>
      <c r="H47" s="129" t="n">
        <f aca="false">D47*Prix!D$73/Prix!D49</f>
        <v>14604.9313874175</v>
      </c>
      <c r="I47" s="129" t="n">
        <f aca="false">E47*Prix!E$73/Prix!E49</f>
        <v>14604.9313874175</v>
      </c>
      <c r="J47" s="130" t="n">
        <f aca="false">F47*Prix!F$73/Prix!F49</f>
        <v>14604.9313874175</v>
      </c>
      <c r="K47" s="132" t="n">
        <f aca="false">C47/C46-1</f>
        <v>0.039548479226359</v>
      </c>
      <c r="L47" s="133" t="n">
        <f aca="false">D47/D46-1</f>
        <v>0.039548479226359</v>
      </c>
      <c r="M47" s="133" t="n">
        <f aca="false">E47/E46-1</f>
        <v>0.039548479226359</v>
      </c>
      <c r="N47" s="134" t="n">
        <f aca="false">F47/F46-1</f>
        <v>0.039548479226359</v>
      </c>
      <c r="O47" s="135" t="n">
        <f aca="false">G47/G46-1</f>
        <v>0.0155852321750378</v>
      </c>
      <c r="P47" s="133" t="n">
        <f aca="false">H47/H46-1</f>
        <v>0.0155852321750378</v>
      </c>
      <c r="Q47" s="133" t="n">
        <f aca="false">I47/I46-1</f>
        <v>0.0155852321750378</v>
      </c>
      <c r="R47" s="136" t="n">
        <f aca="false">J47/J46-1</f>
        <v>0.0155852321750378</v>
      </c>
      <c r="S47" s="137"/>
    </row>
    <row r="48" customFormat="false" ht="15" hidden="false" customHeight="true" outlineLevel="0" collapsed="false">
      <c r="B48" s="127" t="n">
        <v>1993</v>
      </c>
      <c r="C48" s="128" t="n">
        <v>10650.2220983789</v>
      </c>
      <c r="D48" s="129" t="n">
        <f aca="false">C48</f>
        <v>10650.2220983789</v>
      </c>
      <c r="E48" s="129" t="n">
        <f aca="false">D48</f>
        <v>10650.2220983789</v>
      </c>
      <c r="F48" s="130" t="n">
        <f aca="false">E48</f>
        <v>10650.2220983789</v>
      </c>
      <c r="G48" s="131" t="n">
        <f aca="false">C48*Prix!C$73/Prix!C50</f>
        <v>14676.212184897</v>
      </c>
      <c r="H48" s="129" t="n">
        <f aca="false">D48*Prix!D$73/Prix!D50</f>
        <v>14676.212184897</v>
      </c>
      <c r="I48" s="129" t="n">
        <f aca="false">E48*Prix!E$73/Prix!E50</f>
        <v>14676.212184897</v>
      </c>
      <c r="J48" s="130" t="n">
        <f aca="false">F48*Prix!F$73/Prix!F50</f>
        <v>14676.212184897</v>
      </c>
      <c r="K48" s="132" t="n">
        <f aca="false">C48/C47-1</f>
        <v>0.0258385906128462</v>
      </c>
      <c r="L48" s="133" t="n">
        <f aca="false">D48/D47-1</f>
        <v>0.0258385906128462</v>
      </c>
      <c r="M48" s="133" t="n">
        <f aca="false">E48/E47-1</f>
        <v>0.0258385906128462</v>
      </c>
      <c r="N48" s="134" t="n">
        <f aca="false">F48/F47-1</f>
        <v>0.0258385906128462</v>
      </c>
      <c r="O48" s="135" t="n">
        <f aca="false">G48/G47-1</f>
        <v>0.00488059790140127</v>
      </c>
      <c r="P48" s="133" t="n">
        <f aca="false">H48/H47-1</f>
        <v>0.00488059790140127</v>
      </c>
      <c r="Q48" s="133" t="n">
        <f aca="false">I48/I47-1</f>
        <v>0.00488059790140127</v>
      </c>
      <c r="R48" s="136" t="n">
        <f aca="false">J48/J47-1</f>
        <v>0.00488059790140127</v>
      </c>
      <c r="S48" s="137"/>
    </row>
    <row r="49" customFormat="false" ht="15" hidden="false" customHeight="true" outlineLevel="0" collapsed="false">
      <c r="B49" s="127" t="n">
        <v>1994</v>
      </c>
      <c r="C49" s="128" t="n">
        <v>10882.046231689</v>
      </c>
      <c r="D49" s="129" t="n">
        <f aca="false">C49</f>
        <v>10882.046231689</v>
      </c>
      <c r="E49" s="129" t="n">
        <f aca="false">D49</f>
        <v>10882.046231689</v>
      </c>
      <c r="F49" s="130" t="n">
        <f aca="false">E49</f>
        <v>10882.046231689</v>
      </c>
      <c r="G49" s="131" t="n">
        <f aca="false">C49*Prix!C$73/Prix!C51</f>
        <v>14757.6438143819</v>
      </c>
      <c r="H49" s="129" t="n">
        <f aca="false">D49*Prix!D$73/Prix!D51</f>
        <v>14757.6438143819</v>
      </c>
      <c r="I49" s="129" t="n">
        <f aca="false">E49*Prix!E$73/Prix!E51</f>
        <v>14757.6438143819</v>
      </c>
      <c r="J49" s="130" t="n">
        <f aca="false">F49*Prix!F$73/Prix!F51</f>
        <v>14757.6438143819</v>
      </c>
      <c r="K49" s="132" t="n">
        <f aca="false">C49/C48-1</f>
        <v>0.0217670703172843</v>
      </c>
      <c r="L49" s="133" t="n">
        <f aca="false">D49/D48-1</f>
        <v>0.0217670703172843</v>
      </c>
      <c r="M49" s="133" t="n">
        <f aca="false">E49/E48-1</f>
        <v>0.0217670703172843</v>
      </c>
      <c r="N49" s="134" t="n">
        <f aca="false">F49/F48-1</f>
        <v>0.0217670703172843</v>
      </c>
      <c r="O49" s="135" t="n">
        <f aca="false">G49/G48-1</f>
        <v>0.00554854539161287</v>
      </c>
      <c r="P49" s="133" t="n">
        <f aca="false">H49/H48-1</f>
        <v>0.00554854539161287</v>
      </c>
      <c r="Q49" s="133" t="n">
        <f aca="false">I49/I48-1</f>
        <v>0.00554854539161287</v>
      </c>
      <c r="R49" s="136" t="n">
        <f aca="false">J49/J48-1</f>
        <v>0.00554854539161287</v>
      </c>
      <c r="S49" s="137"/>
    </row>
    <row r="50" customFormat="false" ht="15" hidden="false" customHeight="true" outlineLevel="0" collapsed="false">
      <c r="B50" s="127" t="n">
        <v>1995</v>
      </c>
      <c r="C50" s="128" t="n">
        <v>11215.2770120811</v>
      </c>
      <c r="D50" s="129" t="n">
        <f aca="false">C50</f>
        <v>11215.2770120811</v>
      </c>
      <c r="E50" s="129" t="n">
        <f aca="false">D50</f>
        <v>11215.2770120811</v>
      </c>
      <c r="F50" s="130" t="n">
        <f aca="false">E50</f>
        <v>11215.2770120811</v>
      </c>
      <c r="G50" s="131" t="n">
        <f aca="false">C50*Prix!C$73/Prix!C52</f>
        <v>14940.7775229196</v>
      </c>
      <c r="H50" s="129" t="n">
        <f aca="false">D50*Prix!D$73/Prix!D52</f>
        <v>14940.7775229196</v>
      </c>
      <c r="I50" s="129" t="n">
        <f aca="false">E50*Prix!E$73/Prix!E52</f>
        <v>14940.7775229196</v>
      </c>
      <c r="J50" s="130" t="n">
        <f aca="false">F50*Prix!F$73/Prix!F52</f>
        <v>14940.7775229196</v>
      </c>
      <c r="K50" s="132" t="n">
        <f aca="false">C50/C49-1</f>
        <v>0.0306220699027886</v>
      </c>
      <c r="L50" s="133" t="n">
        <f aca="false">D50/D49-1</f>
        <v>0.0306220699027886</v>
      </c>
      <c r="M50" s="133" t="n">
        <f aca="false">E50/E49-1</f>
        <v>0.0306220699027886</v>
      </c>
      <c r="N50" s="134" t="n">
        <f aca="false">F50/F49-1</f>
        <v>0.0306220699027886</v>
      </c>
      <c r="O50" s="135" t="n">
        <f aca="false">G50/G49-1</f>
        <v>0.0124094137818451</v>
      </c>
      <c r="P50" s="133" t="n">
        <f aca="false">H50/H49-1</f>
        <v>0.0124094137818451</v>
      </c>
      <c r="Q50" s="133" t="n">
        <f aca="false">I50/I49-1</f>
        <v>0.0124094137818451</v>
      </c>
      <c r="R50" s="136" t="n">
        <f aca="false">J50/J49-1</f>
        <v>0.0124094137818451</v>
      </c>
      <c r="S50" s="137"/>
    </row>
    <row r="51" customFormat="false" ht="15" hidden="false" customHeight="true" outlineLevel="0" collapsed="false">
      <c r="B51" s="127" t="n">
        <v>1996</v>
      </c>
      <c r="C51" s="128" t="n">
        <v>11615.6597329938</v>
      </c>
      <c r="D51" s="129" t="n">
        <f aca="false">C51</f>
        <v>11615.6597329938</v>
      </c>
      <c r="E51" s="129" t="n">
        <f aca="false">D51</f>
        <v>11615.6597329938</v>
      </c>
      <c r="F51" s="130" t="n">
        <f aca="false">E51</f>
        <v>11615.6597329938</v>
      </c>
      <c r="G51" s="131" t="n">
        <f aca="false">C51*Prix!C$73/Prix!C53</f>
        <v>15174.4563262957</v>
      </c>
      <c r="H51" s="129" t="n">
        <f aca="false">D51*Prix!D$73/Prix!D53</f>
        <v>15174.4563262957</v>
      </c>
      <c r="I51" s="129" t="n">
        <f aca="false">E51*Prix!E$73/Prix!E53</f>
        <v>15174.4563262957</v>
      </c>
      <c r="J51" s="130" t="n">
        <f aca="false">F51*Prix!F$73/Prix!F53</f>
        <v>15174.4563262957</v>
      </c>
      <c r="K51" s="132" t="n">
        <f aca="false">C51/C50-1</f>
        <v>0.0356997620728738</v>
      </c>
      <c r="L51" s="133" t="n">
        <f aca="false">D51/D50-1</f>
        <v>0.0356997620728738</v>
      </c>
      <c r="M51" s="133" t="n">
        <f aca="false">E51/E50-1</f>
        <v>0.0356997620728738</v>
      </c>
      <c r="N51" s="134" t="n">
        <f aca="false">F51/F50-1</f>
        <v>0.0356997620728738</v>
      </c>
      <c r="O51" s="135" t="n">
        <f aca="false">G51/G50-1</f>
        <v>0.0156403375271201</v>
      </c>
      <c r="P51" s="133" t="n">
        <f aca="false">H51/H50-1</f>
        <v>0.0156403375271201</v>
      </c>
      <c r="Q51" s="133" t="n">
        <f aca="false">I51/I50-1</f>
        <v>0.0156403375271201</v>
      </c>
      <c r="R51" s="136" t="n">
        <f aca="false">J51/J50-1</f>
        <v>0.0156403375271201</v>
      </c>
      <c r="S51" s="137"/>
    </row>
    <row r="52" customFormat="false" ht="15" hidden="false" customHeight="true" outlineLevel="0" collapsed="false">
      <c r="B52" s="127" t="n">
        <v>1997</v>
      </c>
      <c r="C52" s="128" t="n">
        <v>11957.403923549</v>
      </c>
      <c r="D52" s="129" t="n">
        <f aca="false">C52</f>
        <v>11957.403923549</v>
      </c>
      <c r="E52" s="129" t="n">
        <f aca="false">D52</f>
        <v>11957.403923549</v>
      </c>
      <c r="F52" s="130" t="n">
        <f aca="false">E52</f>
        <v>11957.403923549</v>
      </c>
      <c r="G52" s="131" t="n">
        <f aca="false">C52*Prix!C$73/Prix!C54</f>
        <v>15432.1315785052</v>
      </c>
      <c r="H52" s="129" t="n">
        <f aca="false">D52*Prix!D$73/Prix!D54</f>
        <v>15432.1315785052</v>
      </c>
      <c r="I52" s="129" t="n">
        <f aca="false">E52*Prix!E$73/Prix!E54</f>
        <v>15432.1315785052</v>
      </c>
      <c r="J52" s="130" t="n">
        <f aca="false">F52*Prix!F$73/Prix!F54</f>
        <v>15432.1315785052</v>
      </c>
      <c r="K52" s="132" t="n">
        <f aca="false">C52/C51-1</f>
        <v>0.0294209884251797</v>
      </c>
      <c r="L52" s="133" t="n">
        <f aca="false">D52/D51-1</f>
        <v>0.0294209884251797</v>
      </c>
      <c r="M52" s="133" t="n">
        <f aca="false">E52/E51-1</f>
        <v>0.0294209884251797</v>
      </c>
      <c r="N52" s="134" t="n">
        <f aca="false">F52/F51-1</f>
        <v>0.0294209884251797</v>
      </c>
      <c r="O52" s="135" t="n">
        <f aca="false">G52/G51-1</f>
        <v>0.0169808556345432</v>
      </c>
      <c r="P52" s="133" t="n">
        <f aca="false">H52/H51-1</f>
        <v>0.0169808556345432</v>
      </c>
      <c r="Q52" s="133" t="n">
        <f aca="false">I52/I51-1</f>
        <v>0.0169808556345432</v>
      </c>
      <c r="R52" s="136" t="n">
        <f aca="false">J52/J51-1</f>
        <v>0.0169808556345432</v>
      </c>
      <c r="S52" s="137"/>
    </row>
    <row r="53" customFormat="false" ht="15" hidden="false" customHeight="true" outlineLevel="0" collapsed="false">
      <c r="B53" s="127" t="n">
        <v>1998</v>
      </c>
      <c r="C53" s="128" t="n">
        <v>12313.563854764</v>
      </c>
      <c r="D53" s="129" t="n">
        <f aca="false">C53</f>
        <v>12313.563854764</v>
      </c>
      <c r="E53" s="129" t="n">
        <f aca="false">D53</f>
        <v>12313.563854764</v>
      </c>
      <c r="F53" s="130" t="n">
        <f aca="false">E53</f>
        <v>12313.563854764</v>
      </c>
      <c r="G53" s="131" t="n">
        <f aca="false">C53*Prix!C$73/Prix!C55</f>
        <v>15780.5462665837</v>
      </c>
      <c r="H53" s="129" t="n">
        <f aca="false">D53*Prix!D$73/Prix!D55</f>
        <v>15780.5462665837</v>
      </c>
      <c r="I53" s="129" t="n">
        <f aca="false">E53*Prix!E$73/Prix!E55</f>
        <v>15780.5462665837</v>
      </c>
      <c r="J53" s="130" t="n">
        <f aca="false">F53*Prix!F$73/Prix!F55</f>
        <v>15780.5462665837</v>
      </c>
      <c r="K53" s="132" t="n">
        <f aca="false">C53/C52-1</f>
        <v>0.0297857238487678</v>
      </c>
      <c r="L53" s="133" t="n">
        <f aca="false">D53/D52-1</f>
        <v>0.0297857238487678</v>
      </c>
      <c r="M53" s="133" t="n">
        <f aca="false">E53/E52-1</f>
        <v>0.0297857238487678</v>
      </c>
      <c r="N53" s="134" t="n">
        <f aca="false">F53/F52-1</f>
        <v>0.0297857238487678</v>
      </c>
      <c r="O53" s="135" t="n">
        <f aca="false">G53/G52-1</f>
        <v>0.0225772237818262</v>
      </c>
      <c r="P53" s="133" t="n">
        <f aca="false">H53/H52-1</f>
        <v>0.0225772237818262</v>
      </c>
      <c r="Q53" s="133" t="n">
        <f aca="false">I53/I52-1</f>
        <v>0.0225772237818262</v>
      </c>
      <c r="R53" s="136" t="n">
        <f aca="false">J53/J52-1</f>
        <v>0.0225772237818262</v>
      </c>
      <c r="S53" s="137"/>
    </row>
    <row r="54" customFormat="false" ht="15" hidden="false" customHeight="true" outlineLevel="0" collapsed="false">
      <c r="B54" s="127" t="n">
        <v>1999</v>
      </c>
      <c r="C54" s="128" t="n">
        <v>12512.6078574187</v>
      </c>
      <c r="D54" s="129" t="n">
        <f aca="false">C54</f>
        <v>12512.6078574187</v>
      </c>
      <c r="E54" s="129" t="n">
        <f aca="false">D54</f>
        <v>12512.6078574187</v>
      </c>
      <c r="F54" s="130" t="n">
        <f aca="false">E54</f>
        <v>12512.6078574187</v>
      </c>
      <c r="G54" s="131" t="n">
        <f aca="false">C54*Prix!C$73/Prix!C56</f>
        <v>15955.8534333709</v>
      </c>
      <c r="H54" s="129" t="n">
        <f aca="false">D54*Prix!D$73/Prix!D56</f>
        <v>15955.8534333709</v>
      </c>
      <c r="I54" s="129" t="n">
        <f aca="false">E54*Prix!E$73/Prix!E56</f>
        <v>15955.8534333709</v>
      </c>
      <c r="J54" s="130" t="n">
        <f aca="false">F54*Prix!F$73/Prix!F56</f>
        <v>15955.8534333709</v>
      </c>
      <c r="K54" s="132" t="n">
        <f aca="false">C54/C53-1</f>
        <v>0.0161646136733691</v>
      </c>
      <c r="L54" s="133" t="n">
        <f aca="false">D54/D53-1</f>
        <v>0.0161646136733691</v>
      </c>
      <c r="M54" s="133" t="n">
        <f aca="false">E54/E53-1</f>
        <v>0.0161646136733691</v>
      </c>
      <c r="N54" s="134" t="n">
        <f aca="false">F54/F53-1</f>
        <v>0.0161646136733691</v>
      </c>
      <c r="O54" s="135" t="n">
        <f aca="false">G54/G53-1</f>
        <v>0.0111090683317108</v>
      </c>
      <c r="P54" s="133" t="n">
        <f aca="false">H54/H53-1</f>
        <v>0.0111090683317108</v>
      </c>
      <c r="Q54" s="133" t="n">
        <f aca="false">I54/I53-1</f>
        <v>0.0111090683317108</v>
      </c>
      <c r="R54" s="136" t="n">
        <f aca="false">J54/J53-1</f>
        <v>0.0111090683317108</v>
      </c>
      <c r="S54" s="137"/>
    </row>
    <row r="55" customFormat="false" ht="15" hidden="false" customHeight="true" outlineLevel="0" collapsed="false">
      <c r="B55" s="127" t="n">
        <v>2000</v>
      </c>
      <c r="C55" s="128" t="n">
        <v>12791.3206625874</v>
      </c>
      <c r="D55" s="129" t="n">
        <f aca="false">C55</f>
        <v>12791.3206625874</v>
      </c>
      <c r="E55" s="129" t="n">
        <f aca="false">D55</f>
        <v>12791.3206625874</v>
      </c>
      <c r="F55" s="130" t="n">
        <f aca="false">E55</f>
        <v>12791.3206625874</v>
      </c>
      <c r="G55" s="131" t="n">
        <f aca="false">C55*Prix!C$73/Prix!C57</f>
        <v>16039.9406318045</v>
      </c>
      <c r="H55" s="129" t="n">
        <f aca="false">D55*Prix!D$73/Prix!D57</f>
        <v>16039.9406318045</v>
      </c>
      <c r="I55" s="129" t="n">
        <f aca="false">E55*Prix!E$73/Prix!E57</f>
        <v>16039.9406318045</v>
      </c>
      <c r="J55" s="130" t="n">
        <f aca="false">F55*Prix!F$73/Prix!F57</f>
        <v>16039.9406318045</v>
      </c>
      <c r="K55" s="132" t="n">
        <f aca="false">C55/C54-1</f>
        <v>0.0222745576577399</v>
      </c>
      <c r="L55" s="133" t="n">
        <f aca="false">D55/D54-1</f>
        <v>0.0222745576577399</v>
      </c>
      <c r="M55" s="133" t="n">
        <f aca="false">E55/E54-1</f>
        <v>0.0222745576577399</v>
      </c>
      <c r="N55" s="134" t="n">
        <f aca="false">F55/F54-1</f>
        <v>0.0222745576577399</v>
      </c>
      <c r="O55" s="135" t="n">
        <f aca="false">G55/G54-1</f>
        <v>0.00526999065169131</v>
      </c>
      <c r="P55" s="133" t="n">
        <f aca="false">H55/H54-1</f>
        <v>0.00526999065169131</v>
      </c>
      <c r="Q55" s="133" t="n">
        <f aca="false">I55/I54-1</f>
        <v>0.00526999065169131</v>
      </c>
      <c r="R55" s="136" t="n">
        <f aca="false">J55/J54-1</f>
        <v>0.00526999065169131</v>
      </c>
      <c r="S55" s="137"/>
    </row>
    <row r="56" customFormat="false" ht="15" hidden="false" customHeight="true" outlineLevel="0" collapsed="false">
      <c r="B56" s="127" t="n">
        <v>2001</v>
      </c>
      <c r="C56" s="128" t="n">
        <v>13256.1323713564</v>
      </c>
      <c r="D56" s="129" t="n">
        <f aca="false">C56</f>
        <v>13256.1323713564</v>
      </c>
      <c r="E56" s="129" t="n">
        <f aca="false">D56</f>
        <v>13256.1323713564</v>
      </c>
      <c r="F56" s="130" t="n">
        <f aca="false">E56</f>
        <v>13256.1323713564</v>
      </c>
      <c r="G56" s="131" t="n">
        <f aca="false">C56*Prix!C$73/Prix!C58</f>
        <v>16350.8204904434</v>
      </c>
      <c r="H56" s="129" t="n">
        <f aca="false">D56*Prix!D$73/Prix!D58</f>
        <v>16350.8204904434</v>
      </c>
      <c r="I56" s="129" t="n">
        <f aca="false">E56*Prix!E$73/Prix!E58</f>
        <v>16350.8204904434</v>
      </c>
      <c r="J56" s="130" t="n">
        <f aca="false">F56*Prix!F$73/Prix!F58</f>
        <v>16350.8204904434</v>
      </c>
      <c r="K56" s="132" t="n">
        <f aca="false">C56/C55-1</f>
        <v>0.0363380546098304</v>
      </c>
      <c r="L56" s="133" t="n">
        <f aca="false">D56/D55-1</f>
        <v>0.0363380546098304</v>
      </c>
      <c r="M56" s="133" t="n">
        <f aca="false">E56/E55-1</f>
        <v>0.0363380546098304</v>
      </c>
      <c r="N56" s="134" t="n">
        <f aca="false">F56/F55-1</f>
        <v>0.0363380546098304</v>
      </c>
      <c r="O56" s="135" t="n">
        <f aca="false">G56/G55-1</f>
        <v>0.019381609057985</v>
      </c>
      <c r="P56" s="133" t="n">
        <f aca="false">H56/H55-1</f>
        <v>0.019381609057985</v>
      </c>
      <c r="Q56" s="133" t="n">
        <f aca="false">I56/I55-1</f>
        <v>0.019381609057985</v>
      </c>
      <c r="R56" s="136" t="n">
        <f aca="false">J56/J55-1</f>
        <v>0.019381609057985</v>
      </c>
      <c r="S56" s="137"/>
    </row>
    <row r="57" customFormat="false" ht="15" hidden="false" customHeight="true" outlineLevel="0" collapsed="false">
      <c r="B57" s="127" t="n">
        <v>2002</v>
      </c>
      <c r="C57" s="128" t="n">
        <v>13690.3334794521</v>
      </c>
      <c r="D57" s="129" t="n">
        <f aca="false">C57</f>
        <v>13690.3334794521</v>
      </c>
      <c r="E57" s="129" t="n">
        <f aca="false">D57</f>
        <v>13690.3334794521</v>
      </c>
      <c r="F57" s="130" t="n">
        <f aca="false">E57</f>
        <v>13690.3334794521</v>
      </c>
      <c r="G57" s="131" t="n">
        <f aca="false">C57*Prix!C$73/Prix!C59</f>
        <v>16567.4753477428</v>
      </c>
      <c r="H57" s="129" t="n">
        <f aca="false">D57*Prix!D$73/Prix!D59</f>
        <v>16567.4753477428</v>
      </c>
      <c r="I57" s="129" t="n">
        <f aca="false">E57*Prix!E$73/Prix!E59</f>
        <v>16567.4753477428</v>
      </c>
      <c r="J57" s="130" t="n">
        <f aca="false">F57*Prix!F$73/Prix!F59</f>
        <v>16567.4753477428</v>
      </c>
      <c r="K57" s="132" t="n">
        <f aca="false">C57/C56-1</f>
        <v>0.032754735388272</v>
      </c>
      <c r="L57" s="133" t="n">
        <f aca="false">D57/D56-1</f>
        <v>0.032754735388272</v>
      </c>
      <c r="M57" s="133" t="n">
        <f aca="false">E57/E56-1</f>
        <v>0.032754735388272</v>
      </c>
      <c r="N57" s="134" t="n">
        <f aca="false">F57/F56-1</f>
        <v>0.032754735388272</v>
      </c>
      <c r="O57" s="135" t="n">
        <f aca="false">G57/G56-1</f>
        <v>0.0132503966651694</v>
      </c>
      <c r="P57" s="133" t="n">
        <f aca="false">H57/H56-1</f>
        <v>0.0132503966651694</v>
      </c>
      <c r="Q57" s="133" t="n">
        <f aca="false">I57/I56-1</f>
        <v>0.0132503966651694</v>
      </c>
      <c r="R57" s="136" t="n">
        <f aca="false">J57/J56-1</f>
        <v>0.0132503966651694</v>
      </c>
      <c r="S57" s="137"/>
    </row>
    <row r="58" customFormat="false" ht="15" hidden="false" customHeight="true" outlineLevel="0" collapsed="false">
      <c r="B58" s="127" t="n">
        <v>2003</v>
      </c>
      <c r="C58" s="128" t="n">
        <v>14219.2803287671</v>
      </c>
      <c r="D58" s="129" t="n">
        <f aca="false">C58</f>
        <v>14219.2803287671</v>
      </c>
      <c r="E58" s="129" t="n">
        <f aca="false">D58</f>
        <v>14219.2803287671</v>
      </c>
      <c r="F58" s="130" t="n">
        <f aca="false">E58</f>
        <v>14219.2803287671</v>
      </c>
      <c r="G58" s="131" t="n">
        <f aca="false">C58*Prix!C$73/Prix!C60</f>
        <v>16857.3843289307</v>
      </c>
      <c r="H58" s="129" t="n">
        <f aca="false">D58*Prix!D$73/Prix!D60</f>
        <v>16857.3843289307</v>
      </c>
      <c r="I58" s="129" t="n">
        <f aca="false">E58*Prix!E$73/Prix!E60</f>
        <v>16857.3843289307</v>
      </c>
      <c r="J58" s="130" t="n">
        <f aca="false">F58*Prix!F$73/Prix!F60</f>
        <v>16857.3843289307</v>
      </c>
      <c r="K58" s="132" t="n">
        <f aca="false">C58/C57-1</f>
        <v>0.038636520440424</v>
      </c>
      <c r="L58" s="133" t="n">
        <f aca="false">D58/D57-1</f>
        <v>0.038636520440424</v>
      </c>
      <c r="M58" s="133" t="n">
        <f aca="false">E58/E57-1</f>
        <v>0.038636520440424</v>
      </c>
      <c r="N58" s="134" t="n">
        <f aca="false">F58/F57-1</f>
        <v>0.038636520440424</v>
      </c>
      <c r="O58" s="135" t="n">
        <f aca="false">G58/G57-1</f>
        <v>0.0174986819115719</v>
      </c>
      <c r="P58" s="133" t="n">
        <f aca="false">H58/H57-1</f>
        <v>0.0174986819115719</v>
      </c>
      <c r="Q58" s="133" t="n">
        <f aca="false">I58/I57-1</f>
        <v>0.0174986819115719</v>
      </c>
      <c r="R58" s="136" t="n">
        <f aca="false">J58/J57-1</f>
        <v>0.0174986819115719</v>
      </c>
      <c r="S58" s="137"/>
    </row>
    <row r="59" customFormat="false" ht="15" hidden="false" customHeight="true" outlineLevel="0" collapsed="false">
      <c r="B59" s="127" t="n">
        <v>2004</v>
      </c>
      <c r="C59" s="128" t="n">
        <v>14496.3809836066</v>
      </c>
      <c r="D59" s="129" t="n">
        <f aca="false">C59</f>
        <v>14496.3809836066</v>
      </c>
      <c r="E59" s="129" t="n">
        <f aca="false">D59</f>
        <v>14496.3809836066</v>
      </c>
      <c r="F59" s="130" t="n">
        <f aca="false">E59</f>
        <v>14496.3809836066</v>
      </c>
      <c r="G59" s="131" t="n">
        <f aca="false">C59*Prix!C$73/Prix!C61</f>
        <v>16827.8559969102</v>
      </c>
      <c r="H59" s="129" t="n">
        <f aca="false">D59*Prix!D$73/Prix!D61</f>
        <v>16827.8559969102</v>
      </c>
      <c r="I59" s="129" t="n">
        <f aca="false">E59*Prix!E$73/Prix!E61</f>
        <v>16827.8559969102</v>
      </c>
      <c r="J59" s="130" t="n">
        <f aca="false">F59*Prix!F$73/Prix!F61</f>
        <v>16827.8559969102</v>
      </c>
      <c r="K59" s="132" t="n">
        <f aca="false">C59/C58-1</f>
        <v>0.0194876708548204</v>
      </c>
      <c r="L59" s="133" t="n">
        <f aca="false">D59/D58-1</f>
        <v>0.0194876708548204</v>
      </c>
      <c r="M59" s="133" t="n">
        <f aca="false">E59/E58-1</f>
        <v>0.0194876708548204</v>
      </c>
      <c r="N59" s="134" t="n">
        <f aca="false">F59/F58-1</f>
        <v>0.0194876708548204</v>
      </c>
      <c r="O59" s="135" t="n">
        <f aca="false">G59/G58-1</f>
        <v>-0.00175165562132174</v>
      </c>
      <c r="P59" s="133" t="n">
        <f aca="false">H59/H58-1</f>
        <v>-0.00175165562132174</v>
      </c>
      <c r="Q59" s="133" t="n">
        <f aca="false">I59/I58-1</f>
        <v>-0.00175165562132174</v>
      </c>
      <c r="R59" s="136" t="n">
        <f aca="false">J59/J58-1</f>
        <v>-0.00175165562132174</v>
      </c>
      <c r="S59" s="137"/>
    </row>
    <row r="60" customFormat="false" ht="15" hidden="false" customHeight="true" outlineLevel="0" collapsed="false">
      <c r="B60" s="127" t="n">
        <v>2005</v>
      </c>
      <c r="C60" s="128" t="n">
        <v>14777.8477077626</v>
      </c>
      <c r="D60" s="129" t="n">
        <f aca="false">C60</f>
        <v>14777.8477077626</v>
      </c>
      <c r="E60" s="129" t="n">
        <f aca="false">D60</f>
        <v>14777.8477077626</v>
      </c>
      <c r="F60" s="130" t="n">
        <f aca="false">E60</f>
        <v>14777.8477077626</v>
      </c>
      <c r="G60" s="131" t="n">
        <f aca="false">C60*Prix!C$73/Prix!C62</f>
        <v>16849.3496020149</v>
      </c>
      <c r="H60" s="129" t="n">
        <f aca="false">D60*Prix!D$73/Prix!D62</f>
        <v>16849.3496020149</v>
      </c>
      <c r="I60" s="129" t="n">
        <f aca="false">E60*Prix!E$73/Prix!E62</f>
        <v>16849.3496020149</v>
      </c>
      <c r="J60" s="130" t="n">
        <f aca="false">F60*Prix!F$73/Prix!F62</f>
        <v>16849.3496020149</v>
      </c>
      <c r="K60" s="132" t="n">
        <f aca="false">C60/C59-1</f>
        <v>0.0194163442913304</v>
      </c>
      <c r="L60" s="133" t="n">
        <f aca="false">D60/D59-1</f>
        <v>0.0194163442913304</v>
      </c>
      <c r="M60" s="133" t="n">
        <f aca="false">E60/E59-1</f>
        <v>0.0194163442913304</v>
      </c>
      <c r="N60" s="134" t="n">
        <f aca="false">F60/F59-1</f>
        <v>0.0194163442913304</v>
      </c>
      <c r="O60" s="135" t="n">
        <f aca="false">G60/G59-1</f>
        <v>0.00127726343205392</v>
      </c>
      <c r="P60" s="133" t="n">
        <f aca="false">H60/H59-1</f>
        <v>0.00127726343205392</v>
      </c>
      <c r="Q60" s="133" t="n">
        <f aca="false">I60/I59-1</f>
        <v>0.00127726343205392</v>
      </c>
      <c r="R60" s="136" t="n">
        <f aca="false">J60/J59-1</f>
        <v>0.00127726343205392</v>
      </c>
      <c r="S60" s="137"/>
    </row>
    <row r="61" customFormat="false" ht="15" hidden="false" customHeight="true" outlineLevel="0" collapsed="false">
      <c r="B61" s="127" t="n">
        <v>2006</v>
      </c>
      <c r="C61" s="128" t="n">
        <v>14834.7950684932</v>
      </c>
      <c r="D61" s="129" t="n">
        <f aca="false">C61</f>
        <v>14834.7950684932</v>
      </c>
      <c r="E61" s="129" t="n">
        <f aca="false">D61</f>
        <v>14834.7950684932</v>
      </c>
      <c r="F61" s="130" t="n">
        <f aca="false">E61</f>
        <v>14834.7950684932</v>
      </c>
      <c r="G61" s="131" t="n">
        <f aca="false">C61*Prix!C$73/Prix!C63</f>
        <v>16641.85075139</v>
      </c>
      <c r="H61" s="129" t="n">
        <f aca="false">D61*Prix!D$73/Prix!D63</f>
        <v>16641.85075139</v>
      </c>
      <c r="I61" s="129" t="n">
        <f aca="false">E61*Prix!E$73/Prix!E63</f>
        <v>16641.85075139</v>
      </c>
      <c r="J61" s="130" t="n">
        <f aca="false">F61*Prix!F$73/Prix!F63</f>
        <v>16641.85075139</v>
      </c>
      <c r="K61" s="132" t="n">
        <f aca="false">C61/C60-1</f>
        <v>0.00385356256585823</v>
      </c>
      <c r="L61" s="133" t="n">
        <f aca="false">D61/D60-1</f>
        <v>0.00385356256585823</v>
      </c>
      <c r="M61" s="133" t="n">
        <f aca="false">E61/E60-1</f>
        <v>0.00385356256585823</v>
      </c>
      <c r="N61" s="134" t="n">
        <f aca="false">F61/F60-1</f>
        <v>0.00385356256585823</v>
      </c>
      <c r="O61" s="135" t="n">
        <f aca="false">G61/G60-1</f>
        <v>-0.0123149471953566</v>
      </c>
      <c r="P61" s="133" t="n">
        <f aca="false">H61/H60-1</f>
        <v>-0.0123149471953566</v>
      </c>
      <c r="Q61" s="133" t="n">
        <f aca="false">I61/I60-1</f>
        <v>-0.0123149471953566</v>
      </c>
      <c r="R61" s="136" t="n">
        <f aca="false">J61/J60-1</f>
        <v>-0.0123149471953566</v>
      </c>
      <c r="S61" s="137"/>
    </row>
    <row r="62" customFormat="false" ht="15" hidden="false" customHeight="true" outlineLevel="0" collapsed="false">
      <c r="B62" s="127" t="n">
        <v>2007</v>
      </c>
      <c r="C62" s="128" t="n">
        <v>15207.3715068493</v>
      </c>
      <c r="D62" s="129" t="n">
        <f aca="false">C62</f>
        <v>15207.3715068493</v>
      </c>
      <c r="E62" s="129" t="n">
        <f aca="false">D62</f>
        <v>15207.3715068493</v>
      </c>
      <c r="F62" s="130" t="n">
        <f aca="false">E62</f>
        <v>15207.3715068493</v>
      </c>
      <c r="G62" s="131" t="n">
        <f aca="false">C62*Prix!C$73/Prix!C64</f>
        <v>16809.6675983912</v>
      </c>
      <c r="H62" s="129" t="n">
        <f aca="false">D62*Prix!D$73/Prix!D64</f>
        <v>16809.6675983912</v>
      </c>
      <c r="I62" s="129" t="n">
        <f aca="false">E62*Prix!E$73/Prix!E64</f>
        <v>16809.6675983912</v>
      </c>
      <c r="J62" s="130" t="n">
        <f aca="false">F62*Prix!F$73/Prix!F64</f>
        <v>16809.6675983912</v>
      </c>
      <c r="K62" s="132" t="n">
        <f aca="false">C62/C61-1</f>
        <v>0.0251150377633096</v>
      </c>
      <c r="L62" s="133" t="n">
        <f aca="false">D62/D61-1</f>
        <v>0.0251150377633096</v>
      </c>
      <c r="M62" s="133" t="n">
        <f aca="false">E62/E61-1</f>
        <v>0.0251150377633096</v>
      </c>
      <c r="N62" s="134" t="n">
        <f aca="false">F62/F61-1</f>
        <v>0.0251150377633096</v>
      </c>
      <c r="O62" s="135" t="n">
        <f aca="false">G62/G61-1</f>
        <v>0.0100840254793906</v>
      </c>
      <c r="P62" s="133" t="n">
        <f aca="false">H62/H61-1</f>
        <v>0.0100840254793906</v>
      </c>
      <c r="Q62" s="133" t="n">
        <f aca="false">I62/I61-1</f>
        <v>0.0100840254793906</v>
      </c>
      <c r="R62" s="136" t="n">
        <f aca="false">J62/J61-1</f>
        <v>0.0100840254793906</v>
      </c>
      <c r="S62" s="137"/>
    </row>
    <row r="63" customFormat="false" ht="15" hidden="false" customHeight="true" outlineLevel="0" collapsed="false">
      <c r="B63" s="127" t="n">
        <v>2008</v>
      </c>
      <c r="C63" s="128" t="n">
        <v>15665.4759562842</v>
      </c>
      <c r="D63" s="129" t="n">
        <f aca="false">C63</f>
        <v>15665.4759562842</v>
      </c>
      <c r="E63" s="129" t="n">
        <f aca="false">D63</f>
        <v>15665.4759562842</v>
      </c>
      <c r="F63" s="130" t="n">
        <f aca="false">E63</f>
        <v>15665.4759562842</v>
      </c>
      <c r="G63" s="131" t="n">
        <f aca="false">C63*Prix!C$73/Prix!C65</f>
        <v>16842.4631171003</v>
      </c>
      <c r="H63" s="129" t="n">
        <f aca="false">D63*Prix!D$73/Prix!D65</f>
        <v>16842.4631171003</v>
      </c>
      <c r="I63" s="129" t="n">
        <f aca="false">E63*Prix!E$73/Prix!E65</f>
        <v>16842.4631171003</v>
      </c>
      <c r="J63" s="130" t="n">
        <f aca="false">F63*Prix!F$73/Prix!F65</f>
        <v>16842.4631171003</v>
      </c>
      <c r="K63" s="132" t="n">
        <f aca="false">C63/C62-1</f>
        <v>0.0301238415349103</v>
      </c>
      <c r="L63" s="133" t="n">
        <f aca="false">D63/D62-1</f>
        <v>0.0301238415349103</v>
      </c>
      <c r="M63" s="133" t="n">
        <f aca="false">E63/E62-1</f>
        <v>0.0301238415349103</v>
      </c>
      <c r="N63" s="134" t="n">
        <f aca="false">F63/F62-1</f>
        <v>0.0301238415349103</v>
      </c>
      <c r="O63" s="135" t="n">
        <f aca="false">G63/G62-1</f>
        <v>0.00195099150635492</v>
      </c>
      <c r="P63" s="133" t="n">
        <f aca="false">H63/H62-1</f>
        <v>0.00195099150635492</v>
      </c>
      <c r="Q63" s="133" t="n">
        <f aca="false">I63/I62-1</f>
        <v>0.00195099150635492</v>
      </c>
      <c r="R63" s="136" t="n">
        <f aca="false">J63/J62-1</f>
        <v>0.00195099150635492</v>
      </c>
      <c r="S63" s="137"/>
    </row>
    <row r="64" customFormat="false" ht="15" hidden="false" customHeight="true" outlineLevel="0" collapsed="false">
      <c r="B64" s="127" t="n">
        <v>2009</v>
      </c>
      <c r="C64" s="128" t="n">
        <v>15953.122739726</v>
      </c>
      <c r="D64" s="129" t="n">
        <f aca="false">C64</f>
        <v>15953.122739726</v>
      </c>
      <c r="E64" s="129" t="n">
        <f aca="false">D64</f>
        <v>15953.122739726</v>
      </c>
      <c r="F64" s="130" t="n">
        <f aca="false">E64</f>
        <v>15953.122739726</v>
      </c>
      <c r="G64" s="131" t="n">
        <f aca="false">C64*Prix!C$73/Prix!C66</f>
        <v>17135.908198875</v>
      </c>
      <c r="H64" s="129" t="n">
        <f aca="false">D64*Prix!D$73/Prix!D66</f>
        <v>17135.908198875</v>
      </c>
      <c r="I64" s="129" t="n">
        <f aca="false">E64*Prix!E$73/Prix!E66</f>
        <v>17135.908198875</v>
      </c>
      <c r="J64" s="130" t="n">
        <f aca="false">F64*Prix!F$73/Prix!F66</f>
        <v>17135.908198875</v>
      </c>
      <c r="K64" s="132" t="n">
        <f aca="false">C64/C63-1</f>
        <v>0.0183618285358564</v>
      </c>
      <c r="L64" s="133" t="n">
        <f aca="false">D64/D63-1</f>
        <v>0.0183618285358564</v>
      </c>
      <c r="M64" s="133" t="n">
        <f aca="false">E64/E63-1</f>
        <v>0.0183618285358564</v>
      </c>
      <c r="N64" s="134" t="n">
        <f aca="false">F64/F63-1</f>
        <v>0.0183618285358564</v>
      </c>
      <c r="O64" s="135" t="n">
        <f aca="false">G64/G63-1</f>
        <v>0.0174229315352787</v>
      </c>
      <c r="P64" s="133" t="n">
        <f aca="false">H64/H63-1</f>
        <v>0.0174229315352787</v>
      </c>
      <c r="Q64" s="133" t="n">
        <f aca="false">I64/I63-1</f>
        <v>0.0174229315352787</v>
      </c>
      <c r="R64" s="136" t="n">
        <f aca="false">J64/J63-1</f>
        <v>0.0174229315352787</v>
      </c>
      <c r="S64" s="137"/>
    </row>
    <row r="65" customFormat="false" ht="15" hidden="false" customHeight="true" outlineLevel="0" collapsed="false">
      <c r="B65" s="127" t="n">
        <v>2010</v>
      </c>
      <c r="C65" s="128" t="n">
        <v>16125.2</v>
      </c>
      <c r="D65" s="129" t="n">
        <f aca="false">C65</f>
        <v>16125.2</v>
      </c>
      <c r="E65" s="129" t="n">
        <f aca="false">D65</f>
        <v>16125.2</v>
      </c>
      <c r="F65" s="130" t="n">
        <f aca="false">E65</f>
        <v>16125.2</v>
      </c>
      <c r="G65" s="131" t="n">
        <f aca="false">C65*Prix!C$73/Prix!C67</f>
        <v>17060.4962120036</v>
      </c>
      <c r="H65" s="129" t="n">
        <f aca="false">D65*Prix!D$73/Prix!D67</f>
        <v>17060.4962120036</v>
      </c>
      <c r="I65" s="129" t="n">
        <f aca="false">E65*Prix!E$73/Prix!E67</f>
        <v>17060.4962120036</v>
      </c>
      <c r="J65" s="130" t="n">
        <f aca="false">F65*Prix!F$73/Prix!F67</f>
        <v>17060.4962120036</v>
      </c>
      <c r="K65" s="132" t="n">
        <f aca="false">C65/C64-1</f>
        <v>0.0107864311634405</v>
      </c>
      <c r="L65" s="133" t="n">
        <f aca="false">D65/D64-1</f>
        <v>0.0107864311634405</v>
      </c>
      <c r="M65" s="133" t="n">
        <f aca="false">E65/E64-1</f>
        <v>0.0107864311634405</v>
      </c>
      <c r="N65" s="134" t="n">
        <f aca="false">F65/F64-1</f>
        <v>0.0107864311634405</v>
      </c>
      <c r="O65" s="135" t="n">
        <f aca="false">G65/G64-1</f>
        <v>-0.00440081646074408</v>
      </c>
      <c r="P65" s="133" t="n">
        <f aca="false">H65/H64-1</f>
        <v>-0.00440081646074408</v>
      </c>
      <c r="Q65" s="133" t="n">
        <f aca="false">I65/I64-1</f>
        <v>-0.00440081646074408</v>
      </c>
      <c r="R65" s="136" t="n">
        <f aca="false">J65/J64-1</f>
        <v>-0.00440081646074408</v>
      </c>
      <c r="S65" s="137"/>
    </row>
    <row r="66" customFormat="false" ht="15" hidden="false" customHeight="true" outlineLevel="0" collapsed="false">
      <c r="B66" s="127" t="n">
        <v>2011</v>
      </c>
      <c r="C66" s="128" t="n">
        <v>16409.3693150685</v>
      </c>
      <c r="D66" s="129" t="n">
        <f aca="false">C66</f>
        <v>16409.3693150685</v>
      </c>
      <c r="E66" s="129" t="n">
        <f aca="false">D66</f>
        <v>16409.3693150685</v>
      </c>
      <c r="F66" s="130" t="n">
        <f aca="false">E66</f>
        <v>16409.3693150685</v>
      </c>
      <c r="G66" s="131" t="n">
        <f aca="false">C66*Prix!C$73/Prix!C68</f>
        <v>17000.4515122721</v>
      </c>
      <c r="H66" s="129" t="n">
        <f aca="false">D66*Prix!D$73/Prix!D68</f>
        <v>17000.4515122721</v>
      </c>
      <c r="I66" s="129" t="n">
        <f aca="false">E66*Prix!E$73/Prix!E68</f>
        <v>17000.4515122721</v>
      </c>
      <c r="J66" s="130" t="n">
        <f aca="false">F66*Prix!F$73/Prix!F68</f>
        <v>17000.4515122721</v>
      </c>
      <c r="K66" s="132" t="n">
        <f aca="false">C66/C65-1</f>
        <v>0.0176226846841276</v>
      </c>
      <c r="L66" s="133" t="n">
        <f aca="false">D66/D65-1</f>
        <v>0.0176226846841276</v>
      </c>
      <c r="M66" s="133" t="n">
        <f aca="false">E66/E65-1</f>
        <v>0.0176226846841276</v>
      </c>
      <c r="N66" s="134" t="n">
        <f aca="false">F66/F65-1</f>
        <v>0.0176226846841276</v>
      </c>
      <c r="O66" s="135" t="n">
        <f aca="false">G66/G65-1</f>
        <v>-0.00351951660639949</v>
      </c>
      <c r="P66" s="133" t="n">
        <f aca="false">H66/H65-1</f>
        <v>-0.00351951660639949</v>
      </c>
      <c r="Q66" s="133" t="n">
        <f aca="false">I66/I65-1</f>
        <v>-0.00351951660639949</v>
      </c>
      <c r="R66" s="136" t="n">
        <f aca="false">J66/J65-1</f>
        <v>-0.00351951660639949</v>
      </c>
      <c r="S66" s="137"/>
    </row>
    <row r="67" customFormat="false" ht="15" hidden="false" customHeight="true" outlineLevel="0" collapsed="false">
      <c r="B67" s="127" t="n">
        <v>2012</v>
      </c>
      <c r="C67" s="128" t="n">
        <v>16945.0950819672</v>
      </c>
      <c r="D67" s="129" t="n">
        <f aca="false">C67</f>
        <v>16945.0950819672</v>
      </c>
      <c r="E67" s="129" t="n">
        <f aca="false">D67</f>
        <v>16945.0950819672</v>
      </c>
      <c r="F67" s="130" t="n">
        <f aca="false">E67</f>
        <v>16945.0950819672</v>
      </c>
      <c r="G67" s="131" t="n">
        <f aca="false">C67*Prix!C$73/Prix!C69</f>
        <v>17218.6189050553</v>
      </c>
      <c r="H67" s="129" t="n">
        <f aca="false">D67*Prix!D$73/Prix!D69</f>
        <v>17218.6189050553</v>
      </c>
      <c r="I67" s="129" t="n">
        <f aca="false">E67*Prix!E$73/Prix!E69</f>
        <v>17218.6189050553</v>
      </c>
      <c r="J67" s="130" t="n">
        <f aca="false">F67*Prix!F$73/Prix!F69</f>
        <v>17218.6189050553</v>
      </c>
      <c r="K67" s="132" t="n">
        <f aca="false">C67/C66-1</f>
        <v>0.0326475537610558</v>
      </c>
      <c r="L67" s="133" t="n">
        <f aca="false">D67/D66-1</f>
        <v>0.0326475537610558</v>
      </c>
      <c r="M67" s="133" t="n">
        <f aca="false">E67/E66-1</f>
        <v>0.0326475537610558</v>
      </c>
      <c r="N67" s="134" t="n">
        <f aca="false">F67/F66-1</f>
        <v>0.0326475537610558</v>
      </c>
      <c r="O67" s="135" t="n">
        <f aca="false">G67/G66-1</f>
        <v>0.0128330352064907</v>
      </c>
      <c r="P67" s="133" t="n">
        <f aca="false">H67/H66-1</f>
        <v>0.0128330352064907</v>
      </c>
      <c r="Q67" s="133" t="n">
        <f aca="false">I67/I66-1</f>
        <v>0.0128330352064907</v>
      </c>
      <c r="R67" s="136" t="n">
        <f aca="false">J67/J66-1</f>
        <v>0.0128330352064907</v>
      </c>
      <c r="S67" s="137"/>
    </row>
    <row r="68" customFormat="false" ht="15" hidden="false" customHeight="true" outlineLevel="0" collapsed="false">
      <c r="B68" s="127" t="n">
        <v>2013</v>
      </c>
      <c r="C68" s="128" t="n">
        <v>17162.6</v>
      </c>
      <c r="D68" s="129" t="n">
        <f aca="false">C68</f>
        <v>17162.6</v>
      </c>
      <c r="E68" s="129" t="n">
        <f aca="false">D68</f>
        <v>17162.6</v>
      </c>
      <c r="F68" s="130" t="n">
        <f aca="false">E68</f>
        <v>17162.6</v>
      </c>
      <c r="G68" s="131" t="n">
        <f aca="false">C68*Prix!C$73/Prix!C70</f>
        <v>17290.2030742866</v>
      </c>
      <c r="H68" s="129" t="n">
        <f aca="false">D68*Prix!D$73/Prix!D70</f>
        <v>17290.2030742866</v>
      </c>
      <c r="I68" s="129" t="n">
        <f aca="false">E68*Prix!E$73/Prix!E70</f>
        <v>17290.2030742866</v>
      </c>
      <c r="J68" s="130" t="n">
        <f aca="false">F68*Prix!F$73/Prix!F70</f>
        <v>17290.2030742866</v>
      </c>
      <c r="K68" s="132" t="n">
        <f aca="false">C68/C67-1</f>
        <v>0.0128358629432688</v>
      </c>
      <c r="L68" s="133" t="n">
        <f aca="false">D68/D67-1</f>
        <v>0.0128358629432688</v>
      </c>
      <c r="M68" s="133" t="n">
        <f aca="false">E68/E67-1</f>
        <v>0.0128358629432688</v>
      </c>
      <c r="N68" s="134" t="n">
        <f aca="false">F68/F67-1</f>
        <v>0.0128358629432688</v>
      </c>
      <c r="O68" s="135" t="n">
        <f aca="false">G68/G67-1</f>
        <v>0.00415736997409844</v>
      </c>
      <c r="P68" s="133" t="n">
        <f aca="false">H68/H67-1</f>
        <v>0.00415736997409844</v>
      </c>
      <c r="Q68" s="133" t="n">
        <f aca="false">I68/I67-1</f>
        <v>0.00415736997409844</v>
      </c>
      <c r="R68" s="136" t="n">
        <f aca="false">J68/J67-1</f>
        <v>0.00415736997409844</v>
      </c>
      <c r="S68" s="137"/>
    </row>
    <row r="69" customFormat="false" ht="15" hidden="false" customHeight="true" outlineLevel="0" collapsed="false">
      <c r="B69" s="127" t="n">
        <v>2014</v>
      </c>
      <c r="C69" s="128" t="n">
        <v>17344.6</v>
      </c>
      <c r="D69" s="129" t="n">
        <f aca="false">C69</f>
        <v>17344.6</v>
      </c>
      <c r="E69" s="129" t="n">
        <f aca="false">D69</f>
        <v>17344.6</v>
      </c>
      <c r="F69" s="130" t="n">
        <f aca="false">E69</f>
        <v>17344.6</v>
      </c>
      <c r="G69" s="131" t="n">
        <f aca="false">C69*Prix!C$73/Prix!C71</f>
        <v>17386.0859497849</v>
      </c>
      <c r="H69" s="129" t="n">
        <f aca="false">D69*Prix!D$73/Prix!D71</f>
        <v>17386.0859497849</v>
      </c>
      <c r="I69" s="129" t="n">
        <f aca="false">E69*Prix!E$73/Prix!E71</f>
        <v>17386.0859497849</v>
      </c>
      <c r="J69" s="130" t="n">
        <f aca="false">F69*Prix!F$73/Prix!F71</f>
        <v>17386.0859497849</v>
      </c>
      <c r="K69" s="132" t="n">
        <f aca="false">C69/C68-1</f>
        <v>0.0106044538706256</v>
      </c>
      <c r="L69" s="133" t="n">
        <f aca="false">D69/D68-1</f>
        <v>0.0106044538706256</v>
      </c>
      <c r="M69" s="133" t="n">
        <f aca="false">E69/E68-1</f>
        <v>0.0106044538706256</v>
      </c>
      <c r="N69" s="134" t="n">
        <f aca="false">F69/F68-1</f>
        <v>0.0106044538706256</v>
      </c>
      <c r="O69" s="135" t="n">
        <f aca="false">G69/G68-1</f>
        <v>0.00554550314338931</v>
      </c>
      <c r="P69" s="133" t="n">
        <f aca="false">H69/H68-1</f>
        <v>0.00554550314338931</v>
      </c>
      <c r="Q69" s="133" t="n">
        <f aca="false">I69/I68-1</f>
        <v>0.00554550314338931</v>
      </c>
      <c r="R69" s="136" t="n">
        <f aca="false">J69/J68-1</f>
        <v>0.00554550314338931</v>
      </c>
      <c r="S69" s="137"/>
    </row>
    <row r="70" customFormat="false" ht="15" hidden="false" customHeight="true" outlineLevel="0" collapsed="false">
      <c r="B70" s="127" t="n">
        <v>2015</v>
      </c>
      <c r="C70" s="128" t="n">
        <v>17490.2</v>
      </c>
      <c r="D70" s="129" t="n">
        <f aca="false">C70</f>
        <v>17490.2</v>
      </c>
      <c r="E70" s="129" t="n">
        <f aca="false">D70</f>
        <v>17490.2</v>
      </c>
      <c r="F70" s="130" t="n">
        <f aca="false">E70</f>
        <v>17490.2</v>
      </c>
      <c r="G70" s="131" t="n">
        <f aca="false">C70*Prix!C$73/Prix!C72</f>
        <v>17525.1804</v>
      </c>
      <c r="H70" s="129" t="n">
        <f aca="false">D70*Prix!D$73/Prix!D72</f>
        <v>17525.1804</v>
      </c>
      <c r="I70" s="129" t="n">
        <f aca="false">E70*Prix!E$73/Prix!E72</f>
        <v>17525.1804</v>
      </c>
      <c r="J70" s="130" t="n">
        <f aca="false">F70*Prix!F$73/Prix!F72</f>
        <v>17525.1804</v>
      </c>
      <c r="K70" s="132" t="n">
        <f aca="false">C70/C69-1</f>
        <v>0.00839454354669456</v>
      </c>
      <c r="L70" s="133" t="n">
        <f aca="false">D70/D69-1</f>
        <v>0.00839454354669456</v>
      </c>
      <c r="M70" s="133" t="n">
        <f aca="false">E70/E69-1</f>
        <v>0.00839454354669456</v>
      </c>
      <c r="N70" s="134" t="n">
        <f aca="false">F70/F69-1</f>
        <v>0.00839454354669456</v>
      </c>
      <c r="O70" s="135" t="n">
        <f aca="false">G70/G69-1</f>
        <v>0.00800033144992085</v>
      </c>
      <c r="P70" s="133" t="n">
        <f aca="false">H70/H69-1</f>
        <v>0.00800033144992085</v>
      </c>
      <c r="Q70" s="133" t="n">
        <f aca="false">I70/I69-1</f>
        <v>0.00800033144992085</v>
      </c>
      <c r="R70" s="136" t="n">
        <f aca="false">J70/J69-1</f>
        <v>0.00800033144992085</v>
      </c>
      <c r="S70" s="137"/>
    </row>
    <row r="71" customFormat="false" ht="15" hidden="false" customHeight="true" outlineLevel="0" collapsed="false">
      <c r="B71" s="127" t="n">
        <v>2016</v>
      </c>
      <c r="C71" s="128" t="n">
        <v>17599.4</v>
      </c>
      <c r="D71" s="129" t="n">
        <f aca="false">C71</f>
        <v>17599.4</v>
      </c>
      <c r="E71" s="129" t="n">
        <f aca="false">D71</f>
        <v>17599.4</v>
      </c>
      <c r="F71" s="130" t="n">
        <f aca="false">E71</f>
        <v>17599.4</v>
      </c>
      <c r="G71" s="131" t="n">
        <f aca="false">C71*Prix!C$73/Prix!C73</f>
        <v>17599.4</v>
      </c>
      <c r="H71" s="129" t="n">
        <f aca="false">D71*Prix!D$73/Prix!D73</f>
        <v>17599.4</v>
      </c>
      <c r="I71" s="129" t="n">
        <f aca="false">E71*Prix!E$73/Prix!E73</f>
        <v>17599.4</v>
      </c>
      <c r="J71" s="130" t="n">
        <f aca="false">F71*Prix!F$73/Prix!F73</f>
        <v>17599.4</v>
      </c>
      <c r="K71" s="132" t="n">
        <f aca="false">C71/C70-1</f>
        <v>0.00624349635796051</v>
      </c>
      <c r="L71" s="133" t="n">
        <f aca="false">D71/D70-1</f>
        <v>0.00624349635796051</v>
      </c>
      <c r="M71" s="133" t="n">
        <f aca="false">E71/E70-1</f>
        <v>0.00624349635796051</v>
      </c>
      <c r="N71" s="134" t="n">
        <f aca="false">F71/F70-1</f>
        <v>0.00624349635796051</v>
      </c>
      <c r="O71" s="135" t="n">
        <f aca="false">G71/G70-1</f>
        <v>0.00423502630534989</v>
      </c>
      <c r="P71" s="133" t="n">
        <f aca="false">H71/H70-1</f>
        <v>0.00423502630534989</v>
      </c>
      <c r="Q71" s="133" t="n">
        <f aca="false">I71/I70-1</f>
        <v>0.00423502630534989</v>
      </c>
      <c r="R71" s="136" t="n">
        <f aca="false">J71/J70-1</f>
        <v>0.00423502630534989</v>
      </c>
      <c r="S71" s="138"/>
    </row>
    <row r="72" customFormat="false" ht="15" hidden="false" customHeight="true" outlineLevel="0" collapsed="false">
      <c r="B72" s="127" t="n">
        <v>2017</v>
      </c>
      <c r="C72" s="128" t="n">
        <v>17763.2</v>
      </c>
      <c r="D72" s="129" t="n">
        <f aca="false">C72</f>
        <v>17763.2</v>
      </c>
      <c r="E72" s="129" t="n">
        <f aca="false">D72</f>
        <v>17763.2</v>
      </c>
      <c r="F72" s="130" t="n">
        <f aca="false">E72</f>
        <v>17763.2</v>
      </c>
      <c r="G72" s="131" t="n">
        <f aca="false">C72*Prix!C$73/Prix!C74</f>
        <v>17587.3267326733</v>
      </c>
      <c r="H72" s="129" t="n">
        <f aca="false">D72*Prix!D$73/Prix!D74</f>
        <v>17587.3267326733</v>
      </c>
      <c r="I72" s="129" t="n">
        <f aca="false">E72*Prix!E$73/Prix!E74</f>
        <v>17587.3267326733</v>
      </c>
      <c r="J72" s="130" t="n">
        <f aca="false">F72*Prix!F$73/Prix!F74</f>
        <v>17587.3267326733</v>
      </c>
      <c r="K72" s="132" t="n">
        <f aca="false">C72/C71-1</f>
        <v>0.00930713547052764</v>
      </c>
      <c r="L72" s="133" t="n">
        <f aca="false">D72/D71-1</f>
        <v>0.00930713547052764</v>
      </c>
      <c r="M72" s="133" t="n">
        <f aca="false">E72/E71-1</f>
        <v>0.00930713547052764</v>
      </c>
      <c r="N72" s="134" t="n">
        <f aca="false">F72/F71-1</f>
        <v>0.00930713547052764</v>
      </c>
      <c r="O72" s="135" t="n">
        <f aca="false">G72/G71-1</f>
        <v>-0.000686004484626412</v>
      </c>
      <c r="P72" s="133" t="n">
        <f aca="false">H72/H71-1</f>
        <v>-0.000686004484626412</v>
      </c>
      <c r="Q72" s="133" t="n">
        <f aca="false">I72/I71-1</f>
        <v>-0.000686004484626412</v>
      </c>
      <c r="R72" s="136" t="n">
        <f aca="false">J72/J71-1</f>
        <v>-0.000686004484626412</v>
      </c>
      <c r="S72" s="138"/>
    </row>
    <row r="73" customFormat="false" ht="15" hidden="false" customHeight="true" outlineLevel="0" collapsed="false">
      <c r="B73" s="127" t="n">
        <v>2018</v>
      </c>
      <c r="C73" s="128" t="n">
        <v>17981.6</v>
      </c>
      <c r="D73" s="129" t="n">
        <f aca="false">C73</f>
        <v>17981.6</v>
      </c>
      <c r="E73" s="129" t="n">
        <f aca="false">D73</f>
        <v>17981.6</v>
      </c>
      <c r="F73" s="130" t="n">
        <f aca="false">E73</f>
        <v>17981.6</v>
      </c>
      <c r="G73" s="131" t="n">
        <f aca="false">C73*Prix!C$73/Prix!C75</f>
        <v>17557.7557755776</v>
      </c>
      <c r="H73" s="129" t="n">
        <f aca="false">D73*Prix!D$73/Prix!D75</f>
        <v>17557.7557755776</v>
      </c>
      <c r="I73" s="129" t="n">
        <f aca="false">E73*Prix!E$73/Prix!E75</f>
        <v>17557.7557755776</v>
      </c>
      <c r="J73" s="130" t="n">
        <f aca="false">F73*Prix!F$73/Prix!F75</f>
        <v>17557.7557755776</v>
      </c>
      <c r="K73" s="132" t="n">
        <f aca="false">C73/C72-1</f>
        <v>0.012295081967213</v>
      </c>
      <c r="L73" s="133" t="n">
        <f aca="false">D73/D72-1</f>
        <v>0.012295081967213</v>
      </c>
      <c r="M73" s="133" t="n">
        <f aca="false">E73/E72-1</f>
        <v>0.012295081967213</v>
      </c>
      <c r="N73" s="134" t="n">
        <f aca="false">F73/F72-1</f>
        <v>0.012295081967213</v>
      </c>
      <c r="O73" s="135" t="n">
        <f aca="false">G73/G72-1</f>
        <v>-0.00168137873055896</v>
      </c>
      <c r="P73" s="133" t="n">
        <f aca="false">H73/H72-1</f>
        <v>-0.00168137873055896</v>
      </c>
      <c r="Q73" s="133" t="n">
        <f aca="false">I73/I72-1</f>
        <v>-0.00168137873055896</v>
      </c>
      <c r="R73" s="136" t="n">
        <f aca="false">J73/J72-1</f>
        <v>-0.00168137873055896</v>
      </c>
      <c r="S73" s="138"/>
    </row>
    <row r="74" customFormat="false" ht="15" hidden="false" customHeight="true" outlineLevel="0" collapsed="false">
      <c r="B74" s="139" t="n">
        <v>2019</v>
      </c>
      <c r="C74" s="140" t="n">
        <f aca="false">G74*Prix!C76/Prix!C$73</f>
        <v>18291</v>
      </c>
      <c r="D74" s="141" t="n">
        <f aca="false">H74*Prix!D76/Prix!D$73</f>
        <v>18291</v>
      </c>
      <c r="E74" s="141" t="n">
        <f aca="false">I74*Prix!E76/Prix!E$73</f>
        <v>18291</v>
      </c>
      <c r="F74" s="142" t="n">
        <f aca="false">J74*Prix!F76/Prix!F$73</f>
        <v>18291</v>
      </c>
      <c r="G74" s="140" t="n">
        <f aca="false">G73*(1+O74)</f>
        <v>17648.085878822</v>
      </c>
      <c r="H74" s="141" t="n">
        <f aca="false">H73*(1+P74)</f>
        <v>17648.085878822</v>
      </c>
      <c r="I74" s="141" t="n">
        <f aca="false">I73*(1+Q74)</f>
        <v>17648.085878822</v>
      </c>
      <c r="J74" s="142" t="n">
        <f aca="false">J73*(1+R74)</f>
        <v>17648.085878822</v>
      </c>
      <c r="K74" s="143" t="n">
        <f aca="false">C74/C73-1</f>
        <v>0.0172064777327938</v>
      </c>
      <c r="L74" s="66" t="n">
        <f aca="false">D74/D73-1</f>
        <v>0.0172064777327938</v>
      </c>
      <c r="M74" s="66" t="n">
        <f aca="false">E74/E73-1</f>
        <v>0.0172064777327938</v>
      </c>
      <c r="N74" s="144" t="n">
        <f aca="false">F74/F73-1</f>
        <v>0.0172064777327938</v>
      </c>
      <c r="O74" s="145" t="n">
        <v>0.00514474084268146</v>
      </c>
      <c r="P74" s="66" t="n">
        <v>0.00514474084268146</v>
      </c>
      <c r="Q74" s="66" t="n">
        <v>0.00514474084268146</v>
      </c>
      <c r="R74" s="67" t="n">
        <v>0.00514474084268146</v>
      </c>
      <c r="S74" s="138"/>
    </row>
    <row r="75" customFormat="false" ht="15" hidden="false" customHeight="true" outlineLevel="0" collapsed="false">
      <c r="B75" s="139" t="n">
        <v>2020</v>
      </c>
      <c r="C75" s="140" t="n">
        <f aca="false">G75*Prix!C77/Prix!C$73</f>
        <v>18582.2</v>
      </c>
      <c r="D75" s="141" t="n">
        <f aca="false">H75*Prix!D77/Prix!D$73</f>
        <v>18582.2</v>
      </c>
      <c r="E75" s="141" t="n">
        <f aca="false">I75*Prix!E77/Prix!E$73</f>
        <v>18582.2</v>
      </c>
      <c r="F75" s="142" t="n">
        <f aca="false">J75*Prix!F77/Prix!F$73</f>
        <v>18582.2</v>
      </c>
      <c r="G75" s="140" t="n">
        <f aca="false">G74*(1+O75)</f>
        <v>17664.0890937208</v>
      </c>
      <c r="H75" s="141" t="n">
        <f aca="false">H74*(1+P75)</f>
        <v>17664.0890937208</v>
      </c>
      <c r="I75" s="141" t="n">
        <f aca="false">I74*(1+Q75)</f>
        <v>17664.0890937208</v>
      </c>
      <c r="J75" s="142" t="n">
        <f aca="false">J74*(1+R75)</f>
        <v>17664.0890937208</v>
      </c>
      <c r="K75" s="143" t="n">
        <f aca="false">C75/C74-1</f>
        <v>0.0159203980099498</v>
      </c>
      <c r="L75" s="66" t="n">
        <f aca="false">D75/D74-1</f>
        <v>0.0159203980099498</v>
      </c>
      <c r="M75" s="66" t="n">
        <f aca="false">E75/E74-1</f>
        <v>0.0159203980099498</v>
      </c>
      <c r="N75" s="144" t="n">
        <f aca="false">F75/F74-1</f>
        <v>0.0159203980099498</v>
      </c>
      <c r="O75" s="145" t="n">
        <v>0.000906796068916638</v>
      </c>
      <c r="P75" s="66" t="n">
        <v>0.000906796068916638</v>
      </c>
      <c r="Q75" s="66" t="n">
        <v>0.000906796068916638</v>
      </c>
      <c r="R75" s="67" t="n">
        <v>0.000906796068916638</v>
      </c>
      <c r="S75" s="138"/>
    </row>
    <row r="76" customFormat="false" ht="15" hidden="false" customHeight="true" outlineLevel="0" collapsed="false">
      <c r="B76" s="139" t="n">
        <v>2021</v>
      </c>
      <c r="C76" s="140" t="n">
        <f aca="false">G76*Prix!C78/Prix!C$73</f>
        <v>18946.2</v>
      </c>
      <c r="D76" s="141" t="n">
        <f aca="false">H76*Prix!D78/Prix!D$73</f>
        <v>18946.2</v>
      </c>
      <c r="E76" s="141" t="n">
        <f aca="false">I76*Prix!E78/Prix!E$73</f>
        <v>18946.2</v>
      </c>
      <c r="F76" s="142" t="n">
        <f aca="false">J76*Prix!F78/Prix!F$73</f>
        <v>18946.2</v>
      </c>
      <c r="G76" s="140" t="n">
        <f aca="false">G75*(1+O76)</f>
        <v>17700.3484530639</v>
      </c>
      <c r="H76" s="141" t="n">
        <f aca="false">H75*(1+P76)</f>
        <v>17700.3484530639</v>
      </c>
      <c r="I76" s="141" t="n">
        <f aca="false">I75*(1+Q76)</f>
        <v>17700.3484530639</v>
      </c>
      <c r="J76" s="142" t="n">
        <f aca="false">J75*(1+R76)</f>
        <v>17700.3484530639</v>
      </c>
      <c r="K76" s="143" t="n">
        <f aca="false">C76/C75-1</f>
        <v>0.0195886385896182</v>
      </c>
      <c r="L76" s="66" t="n">
        <f aca="false">D76/D75-1</f>
        <v>0.0195886385896182</v>
      </c>
      <c r="M76" s="66" t="n">
        <f aca="false">E76/E75-1</f>
        <v>0.0195886385896182</v>
      </c>
      <c r="N76" s="144" t="n">
        <f aca="false">F76/F75-1</f>
        <v>0.0195886385896182</v>
      </c>
      <c r="O76" s="145" t="n">
        <v>0.00205271605859259</v>
      </c>
      <c r="P76" s="66" t="n">
        <v>0.00205271605859259</v>
      </c>
      <c r="Q76" s="66" t="n">
        <v>0.00205271605859259</v>
      </c>
      <c r="R76" s="67" t="n">
        <v>0.00205271605859259</v>
      </c>
      <c r="S76" s="138"/>
    </row>
    <row r="77" customFormat="false" ht="15" hidden="false" customHeight="true" outlineLevel="0" collapsed="false">
      <c r="B77" s="139" t="n">
        <v>2022</v>
      </c>
      <c r="C77" s="140" t="n">
        <f aca="false">G77*Prix!C79/Prix!C$73</f>
        <v>19383</v>
      </c>
      <c r="D77" s="141" t="n">
        <f aca="false">H77*Prix!D79/Prix!D$73</f>
        <v>19383</v>
      </c>
      <c r="E77" s="141" t="n">
        <f aca="false">I77*Prix!E79/Prix!E$73</f>
        <v>19383</v>
      </c>
      <c r="F77" s="142" t="n">
        <f aca="false">J77*Prix!F79/Prix!F$73</f>
        <v>19383</v>
      </c>
      <c r="G77" s="140" t="n">
        <f aca="false">G76*(1+O77)</f>
        <v>17796.9785266133</v>
      </c>
      <c r="H77" s="141" t="n">
        <f aca="false">H76*(1+P77)</f>
        <v>17796.9785266133</v>
      </c>
      <c r="I77" s="141" t="n">
        <f aca="false">I76*(1+Q77)</f>
        <v>17796.9785266133</v>
      </c>
      <c r="J77" s="142" t="n">
        <f aca="false">J76*(1+R77)</f>
        <v>17796.9785266133</v>
      </c>
      <c r="K77" s="143" t="n">
        <f aca="false">C77/C76-1</f>
        <v>0.0230547550432274</v>
      </c>
      <c r="L77" s="66" t="n">
        <f aca="false">D77/D76-1</f>
        <v>0.0230547550432274</v>
      </c>
      <c r="M77" s="66" t="n">
        <f aca="false">E77/E76-1</f>
        <v>0.0230547550432274</v>
      </c>
      <c r="N77" s="144" t="n">
        <f aca="false">F77/F76-1</f>
        <v>0.0230547550432274</v>
      </c>
      <c r="O77" s="145" t="n">
        <v>0.00545921871570276</v>
      </c>
      <c r="P77" s="66" t="n">
        <v>0.00545921871570276</v>
      </c>
      <c r="Q77" s="66" t="n">
        <v>0.00545921871570276</v>
      </c>
      <c r="R77" s="67" t="n">
        <v>0.00545921871570276</v>
      </c>
      <c r="S77" s="138"/>
    </row>
    <row r="78" customFormat="false" ht="15" hidden="false" customHeight="true" outlineLevel="0" collapsed="false">
      <c r="B78" s="139" t="n">
        <v>2023</v>
      </c>
      <c r="C78" s="140" t="n">
        <f aca="false">G78*Prix!C80/Prix!C$73</f>
        <v>19855.5985465581</v>
      </c>
      <c r="D78" s="141" t="n">
        <f aca="false">H78*Prix!D80/Prix!D$73</f>
        <v>19849.6818858081</v>
      </c>
      <c r="E78" s="141" t="n">
        <f aca="false">I78*Prix!E80/Prix!E$73</f>
        <v>19845.7374453081</v>
      </c>
      <c r="F78" s="142" t="n">
        <f aca="false">J78*Prix!F80/Prix!F$73</f>
        <v>19839.8207845581</v>
      </c>
      <c r="G78" s="140" t="n">
        <f aca="false">G77*(1+O78)</f>
        <v>17917.3528395801</v>
      </c>
      <c r="H78" s="141" t="n">
        <f aca="false">H77*(1+P78)</f>
        <v>17912.0137460222</v>
      </c>
      <c r="I78" s="141" t="n">
        <f aca="false">I77*(1+Q78)</f>
        <v>17908.4543503168</v>
      </c>
      <c r="J78" s="142" t="n">
        <f aca="false">J77*(1+R78)</f>
        <v>17903.1152567589</v>
      </c>
      <c r="K78" s="143" t="n">
        <f aca="false">C78/C77-1</f>
        <v>0.0243821155939805</v>
      </c>
      <c r="L78" s="66" t="n">
        <f aca="false">D78/D77-1</f>
        <v>0.0240768655939803</v>
      </c>
      <c r="M78" s="66" t="n">
        <f aca="false">E78/E77-1</f>
        <v>0.0238733655939802</v>
      </c>
      <c r="N78" s="144" t="n">
        <f aca="false">F78/F77-1</f>
        <v>0.0235681155939802</v>
      </c>
      <c r="O78" s="145" t="n">
        <v>0.00676374996951357</v>
      </c>
      <c r="P78" s="66" t="n">
        <v>0.00646374996951357</v>
      </c>
      <c r="Q78" s="66" t="n">
        <v>0.00626374996951357</v>
      </c>
      <c r="R78" s="67" t="n">
        <v>0.00596374996951357</v>
      </c>
      <c r="S78" s="138"/>
    </row>
    <row r="79" customFormat="false" ht="15" hidden="false" customHeight="true" outlineLevel="0" collapsed="false">
      <c r="B79" s="139" t="n">
        <v>2024</v>
      </c>
      <c r="C79" s="140" t="n">
        <f aca="false">G79*Prix!C81/Prix!C$73</f>
        <v>20366.0755837302</v>
      </c>
      <c r="D79" s="141" t="n">
        <f aca="false">H79*Prix!D81/Prix!D$73</f>
        <v>20347.8885779405</v>
      </c>
      <c r="E79" s="141" t="n">
        <f aca="false">I79*Prix!E81/Prix!E$73</f>
        <v>20335.7679208823</v>
      </c>
      <c r="F79" s="142" t="n">
        <f aca="false">J79*Prix!F81/Prix!F$73</f>
        <v>20317.5929554972</v>
      </c>
      <c r="G79" s="140" t="n">
        <f aca="false">G78*(1+O79)</f>
        <v>18061.9150810674</v>
      </c>
      <c r="H79" s="141" t="n">
        <f aca="false">H78*(1+P79)</f>
        <v>18045.7857019535</v>
      </c>
      <c r="I79" s="141" t="n">
        <f aca="false">I78*(1+Q79)</f>
        <v>18035.0363419399</v>
      </c>
      <c r="J79" s="142" t="n">
        <f aca="false">J78*(1+R79)</f>
        <v>18018.9176410132</v>
      </c>
      <c r="K79" s="143" t="n">
        <f aca="false">C79/C78-1</f>
        <v>0.0257094761447325</v>
      </c>
      <c r="L79" s="66" t="n">
        <f aca="false">D79/D78-1</f>
        <v>0.0250989761447327</v>
      </c>
      <c r="M79" s="66" t="n">
        <f aca="false">E79/E78-1</f>
        <v>0.0246919761447328</v>
      </c>
      <c r="N79" s="144" t="n">
        <f aca="false">F79/F78-1</f>
        <v>0.0240814761447328</v>
      </c>
      <c r="O79" s="145" t="n">
        <v>0.00806828122332437</v>
      </c>
      <c r="P79" s="66" t="n">
        <v>0.00746828122332437</v>
      </c>
      <c r="Q79" s="66" t="n">
        <v>0.00706828122332437</v>
      </c>
      <c r="R79" s="67" t="n">
        <v>0.00646828122332437</v>
      </c>
      <c r="S79" s="138"/>
    </row>
    <row r="80" customFormat="false" ht="15" hidden="false" customHeight="true" outlineLevel="0" collapsed="false">
      <c r="B80" s="139" t="n">
        <v>2025</v>
      </c>
      <c r="C80" s="140" t="n">
        <f aca="false">G80*Prix!C82/Prix!C$73</f>
        <v>20916.7098434155</v>
      </c>
      <c r="D80" s="141" t="n">
        <f aca="false">H80*Prix!D82/Prix!D$73</f>
        <v>20879.397539555</v>
      </c>
      <c r="E80" s="141" t="n">
        <f aca="false">I80*Prix!E82/Prix!E$73</f>
        <v>20854.5452914472</v>
      </c>
      <c r="F80" s="142" t="n">
        <f aca="false">J80*Prix!F82/Prix!F$73</f>
        <v>20817.300836283</v>
      </c>
      <c r="G80" s="140" t="n">
        <f aca="false">G79*(1+O80)</f>
        <v>18231.2060241002</v>
      </c>
      <c r="H80" s="141" t="n">
        <f aca="false">H79*(1+P80)</f>
        <v>18198.6842602087</v>
      </c>
      <c r="I80" s="141" t="n">
        <f aca="false">I79*(1+Q80)</f>
        <v>18177.0228010784</v>
      </c>
      <c r="J80" s="142" t="n">
        <f aca="false">J79*(1+R80)</f>
        <v>18144.5601747649</v>
      </c>
      <c r="K80" s="143" t="n">
        <f aca="false">C80/C79-1</f>
        <v>0.0270368366954852</v>
      </c>
      <c r="L80" s="66" t="n">
        <f aca="false">D80/D79-1</f>
        <v>0.0261210866954851</v>
      </c>
      <c r="M80" s="66" t="n">
        <f aca="false">E80/E79-1</f>
        <v>0.0255105866954848</v>
      </c>
      <c r="N80" s="144" t="n">
        <f aca="false">F80/F79-1</f>
        <v>0.0245948366954849</v>
      </c>
      <c r="O80" s="145" t="n">
        <v>0.00937281247713518</v>
      </c>
      <c r="P80" s="66" t="n">
        <v>0.00847281247713518</v>
      </c>
      <c r="Q80" s="66" t="n">
        <v>0.00787281247713517</v>
      </c>
      <c r="R80" s="67" t="n">
        <v>0.00697281247713517</v>
      </c>
      <c r="S80" s="138"/>
    </row>
    <row r="81" customFormat="false" ht="15" hidden="false" customHeight="true" outlineLevel="0" collapsed="false">
      <c r="B81" s="139" t="n">
        <v>2026</v>
      </c>
      <c r="C81" s="140" t="n">
        <f aca="false">G81*Prix!C83/Prix!C$73</f>
        <v>21509.9955271564</v>
      </c>
      <c r="D81" s="141" t="n">
        <f aca="false">H81*Prix!D83/Prix!D$73</f>
        <v>21446.1311453537</v>
      </c>
      <c r="E81" s="141" t="n">
        <f aca="false">I81*Prix!E83/Prix!E$73</f>
        <v>21403.6287279063</v>
      </c>
      <c r="F81" s="142" t="n">
        <f aca="false">J81*Prix!F83/Prix!F$73</f>
        <v>21339.9857318147</v>
      </c>
      <c r="G81" s="140" t="n">
        <f aca="false">G80*(1+O81)</f>
        <v>18425.8668774492</v>
      </c>
      <c r="H81" s="141" t="n">
        <f aca="false">H80*(1+P81)</f>
        <v>18371.1594463937</v>
      </c>
      <c r="I81" s="141" t="n">
        <f aca="false">I80*(1+Q81)</f>
        <v>18334.7510759286</v>
      </c>
      <c r="J81" s="142" t="n">
        <f aca="false">J80*(1+R81)</f>
        <v>18280.2332880384</v>
      </c>
      <c r="K81" s="143" t="n">
        <f aca="false">C81/C80-1</f>
        <v>0.0283641972462376</v>
      </c>
      <c r="L81" s="66" t="n">
        <f aca="false">D81/D80-1</f>
        <v>0.0271431972462377</v>
      </c>
      <c r="M81" s="66" t="n">
        <f aca="false">E81/E80-1</f>
        <v>0.0263291972462378</v>
      </c>
      <c r="N81" s="144" t="n">
        <f aca="false">F81/F80-1</f>
        <v>0.0251081972462375</v>
      </c>
      <c r="O81" s="145" t="n">
        <v>0.010677343730946</v>
      </c>
      <c r="P81" s="66" t="n">
        <v>0.00947734373094598</v>
      </c>
      <c r="Q81" s="66" t="n">
        <v>0.00867734373094598</v>
      </c>
      <c r="R81" s="67" t="n">
        <v>0.00747734373094598</v>
      </c>
      <c r="S81" s="138"/>
    </row>
    <row r="82" customFormat="false" ht="15" hidden="false" customHeight="true" outlineLevel="0" collapsed="false">
      <c r="B82" s="139" t="n">
        <v>2027</v>
      </c>
      <c r="C82" s="140" t="n">
        <f aca="false">G82*Prix!C84/Prix!C$73</f>
        <v>22148.660802564</v>
      </c>
      <c r="D82" s="141" t="n">
        <f aca="false">H82*Prix!D84/Prix!D$73</f>
        <v>22050.1680301173</v>
      </c>
      <c r="E82" s="141" t="n">
        <f aca="false">I82*Prix!E84/Prix!E$73</f>
        <v>21984.6903267697</v>
      </c>
      <c r="F82" s="142" t="n">
        <f aca="false">J82*Prix!F84/Prix!F$73</f>
        <v>21886.7494096293</v>
      </c>
      <c r="G82" s="140" t="n">
        <f aca="false">G81*(1+O82)</f>
        <v>18646.6433108606</v>
      </c>
      <c r="H82" s="141" t="n">
        <f aca="false">H81*(1+P82)</f>
        <v>18563.7236430358</v>
      </c>
      <c r="I82" s="141" t="n">
        <f aca="false">I81*(1+Q82)</f>
        <v>18508.5988935071</v>
      </c>
      <c r="J82" s="142" t="n">
        <f aca="false">J81*(1+R82)</f>
        <v>18426.1438248357</v>
      </c>
      <c r="K82" s="143" t="n">
        <f aca="false">C82/C81-1</f>
        <v>0.0296915577969903</v>
      </c>
      <c r="L82" s="66" t="n">
        <f aca="false">D82/D81-1</f>
        <v>0.0281653077969899</v>
      </c>
      <c r="M82" s="66" t="n">
        <f aca="false">E82/E81-1</f>
        <v>0.02714780779699</v>
      </c>
      <c r="N82" s="144" t="n">
        <f aca="false">F82/F81-1</f>
        <v>0.02562155779699</v>
      </c>
      <c r="O82" s="145" t="n">
        <v>0.0119818749847568</v>
      </c>
      <c r="P82" s="66" t="n">
        <v>0.0104818749847568</v>
      </c>
      <c r="Q82" s="66" t="n">
        <v>0.00948187498475678</v>
      </c>
      <c r="R82" s="67" t="n">
        <v>0.00798187498475678</v>
      </c>
      <c r="S82" s="138"/>
    </row>
    <row r="83" customFormat="false" ht="15" hidden="false" customHeight="true" outlineLevel="0" collapsed="false">
      <c r="B83" s="139" t="n">
        <v>2028</v>
      </c>
      <c r="C83" s="140" t="n">
        <f aca="false">G83*Prix!C85/Prix!C$73</f>
        <v>22835.6883035106</v>
      </c>
      <c r="D83" s="141" t="n">
        <f aca="false">H83*Prix!D85/Prix!D$73</f>
        <v>22693.7555090503</v>
      </c>
      <c r="E83" s="141" t="n">
        <f aca="false">I83*Prix!E85/Prix!E$73</f>
        <v>22599.5233736937</v>
      </c>
      <c r="F83" s="142" t="n">
        <f aca="false">J83*Prix!F85/Prix!F$73</f>
        <v>22458.7578183475</v>
      </c>
      <c r="G83" s="140" t="n">
        <f aca="false">G82*(1+O83)</f>
        <v>18894.3901888743</v>
      </c>
      <c r="H83" s="141" t="n">
        <f aca="false">H82*(1+P83)</f>
        <v>18776.9541141002</v>
      </c>
      <c r="I83" s="141" t="n">
        <f aca="false">I82*(1+Q83)</f>
        <v>18698.9858606325</v>
      </c>
      <c r="J83" s="142" t="n">
        <f aca="false">J82*(1+R83)</f>
        <v>18582.5155667436</v>
      </c>
      <c r="K83" s="143" t="n">
        <f aca="false">C83/C82-1</f>
        <v>0.0310189183477427</v>
      </c>
      <c r="L83" s="66" t="n">
        <f aca="false">D83/D82-1</f>
        <v>0.0291874183477425</v>
      </c>
      <c r="M83" s="66" t="n">
        <f aca="false">E83/E82-1</f>
        <v>0.0279664183477428</v>
      </c>
      <c r="N83" s="144" t="n">
        <f aca="false">F83/F82-1</f>
        <v>0.0261349183477426</v>
      </c>
      <c r="O83" s="145" t="n">
        <v>0.0132864062385676</v>
      </c>
      <c r="P83" s="66" t="n">
        <v>0.0114864062385676</v>
      </c>
      <c r="Q83" s="66" t="n">
        <v>0.0102864062385676</v>
      </c>
      <c r="R83" s="67" t="n">
        <v>0.00848640623856759</v>
      </c>
      <c r="S83" s="138"/>
    </row>
    <row r="84" customFormat="false" ht="15" hidden="false" customHeight="true" outlineLevel="0" collapsed="false">
      <c r="B84" s="139" t="n">
        <v>2029</v>
      </c>
      <c r="C84" s="140" t="n">
        <f aca="false">G84*Prix!C86/Prix!C$73</f>
        <v>23574.337846215</v>
      </c>
      <c r="D84" s="141" t="n">
        <f aca="false">H84*Prix!D86/Prix!D$73</f>
        <v>23379.3231719163</v>
      </c>
      <c r="E84" s="141" t="n">
        <f aca="false">I84*Prix!E86/Prix!E$73</f>
        <v>23250.0513070977</v>
      </c>
      <c r="F84" s="142" t="n">
        <f aca="false">J84*Prix!F86/Prix!F$73</f>
        <v>23057.2450604045</v>
      </c>
      <c r="G84" s="140" t="n">
        <f aca="false">G83*(1+O84)</f>
        <v>19170.0770550768</v>
      </c>
      <c r="H84" s="141" t="n">
        <f aca="false">H83*(1+P84)</f>
        <v>19011.4958742367</v>
      </c>
      <c r="I84" s="141" t="n">
        <f aca="false">I83*(1+Q84)</f>
        <v>18906.3751439836</v>
      </c>
      <c r="J84" s="142" t="n">
        <f aca="false">J83*(1+R84)</f>
        <v>18749.5898026553</v>
      </c>
      <c r="K84" s="143" t="n">
        <f aca="false">C84/C83-1</f>
        <v>0.032346278898495</v>
      </c>
      <c r="L84" s="66" t="n">
        <f aca="false">D84/D83-1</f>
        <v>0.0302095288984949</v>
      </c>
      <c r="M84" s="66" t="n">
        <f aca="false">E84/E83-1</f>
        <v>0.028785028898495</v>
      </c>
      <c r="N84" s="144" t="n">
        <f aca="false">F84/F83-1</f>
        <v>0.026648278898495</v>
      </c>
      <c r="O84" s="145" t="n">
        <v>0.0145909374923784</v>
      </c>
      <c r="P84" s="66" t="n">
        <v>0.0124909374923784</v>
      </c>
      <c r="Q84" s="66" t="n">
        <v>0.0110909374923784</v>
      </c>
      <c r="R84" s="67" t="n">
        <v>0.00899093749237839</v>
      </c>
      <c r="S84" s="138"/>
    </row>
    <row r="85" customFormat="false" ht="15" hidden="false" customHeight="true" outlineLevel="0" collapsed="false">
      <c r="B85" s="139" t="n">
        <v>2030</v>
      </c>
      <c r="C85" s="140" t="n">
        <f aca="false">G85*Prix!C87/Prix!C$73</f>
        <v>24368.1715991032</v>
      </c>
      <c r="D85" s="141" t="n">
        <f aca="false">H85*Prix!D87/Prix!D$73</f>
        <v>24109.4977637891</v>
      </c>
      <c r="E85" s="141" t="n">
        <f aca="false">I85*Prix!E87/Prix!E$73</f>
        <v>23938.3374431695</v>
      </c>
      <c r="F85" s="142" t="n">
        <f aca="false">J85*Prix!F87/Prix!F$73</f>
        <v>23683.5176374282</v>
      </c>
      <c r="G85" s="140" t="n">
        <f aca="false">G84*(1+O85)</f>
        <v>19474.7944157678</v>
      </c>
      <c r="H85" s="141" t="n">
        <f aca="false">H84*(1+P85)</f>
        <v>19268.0649226258</v>
      </c>
      <c r="I85" s="141" t="n">
        <f aca="false">I84*(1+Q85)</f>
        <v>19131.2753386126</v>
      </c>
      <c r="J85" s="142" t="n">
        <f aca="false">J84*(1+R85)</f>
        <v>18927.6259466303</v>
      </c>
      <c r="K85" s="143" t="n">
        <f aca="false">C85/C84-1</f>
        <v>0.0336736394492476</v>
      </c>
      <c r="L85" s="66" t="n">
        <f aca="false">D85/D84-1</f>
        <v>0.0312316394492478</v>
      </c>
      <c r="M85" s="66" t="n">
        <f aca="false">E85/E84-1</f>
        <v>0.0296036394492476</v>
      </c>
      <c r="N85" s="144" t="n">
        <f aca="false">F85/F84-1</f>
        <v>0.0271616394492475</v>
      </c>
      <c r="O85" s="145" t="n">
        <v>0.0158954687461892</v>
      </c>
      <c r="P85" s="66" t="n">
        <v>0.0134954687461892</v>
      </c>
      <c r="Q85" s="66" t="n">
        <v>0.0118954687461892</v>
      </c>
      <c r="R85" s="67" t="n">
        <v>0.00949546874618919</v>
      </c>
      <c r="S85" s="138"/>
    </row>
    <row r="86" customFormat="false" ht="15" hidden="false" customHeight="true" outlineLevel="0" collapsed="false">
      <c r="B86" s="139" t="n">
        <v>2031</v>
      </c>
      <c r="C86" s="140" t="n">
        <f aca="false">G86*Prix!C88/Prix!C$73</f>
        <v>25221.0819732434</v>
      </c>
      <c r="D86" s="141" t="n">
        <f aca="false">H86*Prix!D88/Prix!D$73</f>
        <v>24887.1194772879</v>
      </c>
      <c r="E86" s="141" t="n">
        <f aca="false">I86*Prix!E88/Prix!E$73</f>
        <v>24666.59552945</v>
      </c>
      <c r="F86" s="142" t="n">
        <f aca="false">J86*Prix!F88/Prix!F$73</f>
        <v>24338.958988044</v>
      </c>
      <c r="G86" s="140" t="n">
        <f aca="false">G85*(1+O86)</f>
        <v>19809.760879719</v>
      </c>
      <c r="H86" s="141" t="n">
        <f aca="false">H85*(1+P86)</f>
        <v>19547.4518640039</v>
      </c>
      <c r="I86" s="141" t="n">
        <f aca="false">I85*(1+Q86)</f>
        <v>19374.242535413</v>
      </c>
      <c r="J86" s="142" t="n">
        <f aca="false">J85*(1+R86)</f>
        <v>19116.9022060966</v>
      </c>
      <c r="K86" s="143" t="n">
        <f aca="false">C86/C85-1</f>
        <v>0.0350010000000001</v>
      </c>
      <c r="L86" s="66" t="n">
        <f aca="false">D86/D85-1</f>
        <v>0.03225375</v>
      </c>
      <c r="M86" s="66" t="n">
        <f aca="false">E86/E85-1</f>
        <v>0.03042225</v>
      </c>
      <c r="N86" s="144" t="n">
        <f aca="false">F86/F85-1</f>
        <v>0.0276750000000001</v>
      </c>
      <c r="O86" s="145" t="n">
        <v>0.0172</v>
      </c>
      <c r="P86" s="66" t="n">
        <v>0.0145</v>
      </c>
      <c r="Q86" s="66" t="n">
        <v>0.0127</v>
      </c>
      <c r="R86" s="67" t="n">
        <v>0.01</v>
      </c>
      <c r="S86" s="138"/>
    </row>
    <row r="87" customFormat="false" ht="15" hidden="false" customHeight="true" outlineLevel="0" collapsed="false">
      <c r="B87" s="139" t="n">
        <v>2032</v>
      </c>
      <c r="C87" s="140" t="n">
        <f aca="false">G87*Prix!C89/Prix!C$73</f>
        <v>26124.3750241152</v>
      </c>
      <c r="D87" s="141" t="n">
        <f aca="false">H87*Prix!D89/Prix!D$73</f>
        <v>25702.4837291625</v>
      </c>
      <c r="E87" s="141" t="n">
        <f aca="false">I87*Prix!E89/Prix!E$73</f>
        <v>25424.5383435811</v>
      </c>
      <c r="F87" s="142" t="n">
        <f aca="false">J87*Prix!F89/Prix!F$73</f>
        <v>25012.5396780381</v>
      </c>
      <c r="G87" s="140" t="n">
        <f aca="false">G86*(1+O87)</f>
        <v>20166.336575554</v>
      </c>
      <c r="H87" s="141" t="n">
        <f aca="false">H86*(1+P87)</f>
        <v>19840.6636419639</v>
      </c>
      <c r="I87" s="141" t="n">
        <f aca="false">I86*(1+Q87)</f>
        <v>19626.1076883733</v>
      </c>
      <c r="J87" s="142" t="n">
        <f aca="false">J86*(1+R87)</f>
        <v>19308.0712281576</v>
      </c>
      <c r="K87" s="143" t="n">
        <f aca="false">C87/C86-1</f>
        <v>0.0358150000000002</v>
      </c>
      <c r="L87" s="66" t="n">
        <f aca="false">D87/D86-1</f>
        <v>0.0327625</v>
      </c>
      <c r="M87" s="66" t="n">
        <f aca="false">E87/E86-1</f>
        <v>0.0307274999999998</v>
      </c>
      <c r="N87" s="144" t="n">
        <f aca="false">F87/F86-1</f>
        <v>0.0276750000000001</v>
      </c>
      <c r="O87" s="145" t="n">
        <v>0.018</v>
      </c>
      <c r="P87" s="66" t="n">
        <v>0.015</v>
      </c>
      <c r="Q87" s="66" t="n">
        <v>0.013</v>
      </c>
      <c r="R87" s="67" t="n">
        <v>0.01</v>
      </c>
      <c r="S87" s="138"/>
    </row>
    <row r="88" customFormat="false" ht="15" hidden="false" customHeight="true" outlineLevel="0" collapsed="false">
      <c r="B88" s="139" t="n">
        <v>2033</v>
      </c>
      <c r="C88" s="140" t="n">
        <f aca="false">G88*Prix!C90/Prix!C$73</f>
        <v>27060.0195156038</v>
      </c>
      <c r="D88" s="141" t="n">
        <f aca="false">H88*Prix!D90/Prix!D$73</f>
        <v>26544.5613523392</v>
      </c>
      <c r="E88" s="141" t="n">
        <f aca="false">I88*Prix!E90/Prix!E$73</f>
        <v>26205.7708455335</v>
      </c>
      <c r="F88" s="142" t="n">
        <f aca="false">J88*Prix!F90/Prix!F$73</f>
        <v>25704.7617136279</v>
      </c>
      <c r="G88" s="140" t="n">
        <f aca="false">G87*(1+O88)</f>
        <v>20529.330633914</v>
      </c>
      <c r="H88" s="141" t="n">
        <f aca="false">H87*(1+P88)</f>
        <v>20138.2735965934</v>
      </c>
      <c r="I88" s="141" t="n">
        <f aca="false">I87*(1+Q88)</f>
        <v>19881.2470883222</v>
      </c>
      <c r="J88" s="142" t="n">
        <f aca="false">J87*(1+R88)</f>
        <v>19501.1519404391</v>
      </c>
      <c r="K88" s="143" t="n">
        <f aca="false">C88/C87-1</f>
        <v>0.0358149999999999</v>
      </c>
      <c r="L88" s="66" t="n">
        <f aca="false">D88/D87-1</f>
        <v>0.0327625</v>
      </c>
      <c r="M88" s="66" t="n">
        <f aca="false">E88/E87-1</f>
        <v>0.0307275</v>
      </c>
      <c r="N88" s="144" t="n">
        <f aca="false">F88/F87-1</f>
        <v>0.0276749999999999</v>
      </c>
      <c r="O88" s="145" t="n">
        <v>0.018</v>
      </c>
      <c r="P88" s="66" t="n">
        <v>0.015</v>
      </c>
      <c r="Q88" s="66" t="n">
        <v>0.013</v>
      </c>
      <c r="R88" s="67" t="n">
        <v>0.01</v>
      </c>
      <c r="S88" s="138"/>
    </row>
    <row r="89" customFormat="false" ht="15" hidden="false" customHeight="true" outlineLevel="0" collapsed="false">
      <c r="B89" s="139" t="n">
        <v>2034</v>
      </c>
      <c r="C89" s="140" t="n">
        <f aca="false">G89*Prix!C91/Prix!C$73</f>
        <v>28029.1741145552</v>
      </c>
      <c r="D89" s="141" t="n">
        <f aca="false">H89*Prix!D91/Prix!D$73</f>
        <v>27414.2275436452</v>
      </c>
      <c r="E89" s="141" t="n">
        <f aca="false">I89*Prix!E91/Prix!E$73</f>
        <v>27011.0086691896</v>
      </c>
      <c r="F89" s="142" t="n">
        <f aca="false">J89*Prix!F91/Prix!F$73</f>
        <v>26416.1409940525</v>
      </c>
      <c r="G89" s="140" t="n">
        <f aca="false">G88*(1+O89)</f>
        <v>20898.8585853244</v>
      </c>
      <c r="H89" s="141" t="n">
        <f aca="false">H88*(1+P89)</f>
        <v>20440.3477005423</v>
      </c>
      <c r="I89" s="141" t="n">
        <f aca="false">I88*(1+Q89)</f>
        <v>20139.7033004704</v>
      </c>
      <c r="J89" s="142" t="n">
        <f aca="false">J88*(1+R89)</f>
        <v>19696.1634598435</v>
      </c>
      <c r="K89" s="143" t="n">
        <f aca="false">C89/C88-1</f>
        <v>0.0358150000000002</v>
      </c>
      <c r="L89" s="66" t="n">
        <f aca="false">D89/D88-1</f>
        <v>0.0327624999999998</v>
      </c>
      <c r="M89" s="66" t="n">
        <f aca="false">E89/E88-1</f>
        <v>0.0307275</v>
      </c>
      <c r="N89" s="144" t="n">
        <f aca="false">F89/F88-1</f>
        <v>0.0276750000000001</v>
      </c>
      <c r="O89" s="145" t="n">
        <v>0.018</v>
      </c>
      <c r="P89" s="66" t="n">
        <v>0.015</v>
      </c>
      <c r="Q89" s="66" t="n">
        <v>0.013</v>
      </c>
      <c r="R89" s="67" t="n">
        <v>0.01</v>
      </c>
      <c r="S89" s="138"/>
    </row>
    <row r="90" customFormat="false" ht="15" hidden="false" customHeight="true" outlineLevel="0" collapsed="false">
      <c r="B90" s="139" t="n">
        <v>2035</v>
      </c>
      <c r="C90" s="140" t="n">
        <f aca="false">G90*Prix!C92/Prix!C$73</f>
        <v>29033.038985468</v>
      </c>
      <c r="D90" s="141" t="n">
        <f aca="false">H90*Prix!D92/Prix!D$73</f>
        <v>28312.3861735439</v>
      </c>
      <c r="E90" s="141" t="n">
        <f aca="false">I90*Prix!E92/Prix!E$73</f>
        <v>27840.9894380722</v>
      </c>
      <c r="F90" s="142" t="n">
        <f aca="false">J90*Prix!F92/Prix!F$73</f>
        <v>27147.2076960629</v>
      </c>
      <c r="G90" s="140" t="n">
        <f aca="false">G89*(1+O90)</f>
        <v>21275.0380398602</v>
      </c>
      <c r="H90" s="141" t="n">
        <f aca="false">H89*(1+P90)</f>
        <v>20746.9529160504</v>
      </c>
      <c r="I90" s="141" t="n">
        <f aca="false">I89*(1+Q90)</f>
        <v>20401.5194433765</v>
      </c>
      <c r="J90" s="142" t="n">
        <f aca="false">J89*(1+R90)</f>
        <v>19893.125094442</v>
      </c>
      <c r="K90" s="143" t="n">
        <f aca="false">C90/C89-1</f>
        <v>0.0358149999999999</v>
      </c>
      <c r="L90" s="66" t="n">
        <f aca="false">D90/D89-1</f>
        <v>0.0327624999999998</v>
      </c>
      <c r="M90" s="66" t="n">
        <f aca="false">E90/E89-1</f>
        <v>0.0307274999999998</v>
      </c>
      <c r="N90" s="144" t="n">
        <f aca="false">F90/F89-1</f>
        <v>0.0276750000000001</v>
      </c>
      <c r="O90" s="145" t="n">
        <v>0.018</v>
      </c>
      <c r="P90" s="66" t="n">
        <v>0.015</v>
      </c>
      <c r="Q90" s="66" t="n">
        <v>0.013</v>
      </c>
      <c r="R90" s="67" t="n">
        <v>0.01</v>
      </c>
      <c r="S90" s="138"/>
    </row>
    <row r="91" customFormat="false" ht="15" hidden="false" customHeight="true" outlineLevel="0" collapsed="false">
      <c r="B91" s="139" t="n">
        <v>2036</v>
      </c>
      <c r="C91" s="140" t="n">
        <f aca="false">G91*Prix!C93/Prix!C$73</f>
        <v>30072.8572767325</v>
      </c>
      <c r="D91" s="141" t="n">
        <f aca="false">H91*Prix!D93/Prix!D$73</f>
        <v>29239.9707255546</v>
      </c>
      <c r="E91" s="141" t="n">
        <f aca="false">I91*Prix!E93/Prix!E$73</f>
        <v>28696.4734410305</v>
      </c>
      <c r="F91" s="142" t="n">
        <f aca="false">J91*Prix!F93/Prix!F$73</f>
        <v>27898.5066690515</v>
      </c>
      <c r="G91" s="140" t="n">
        <f aca="false">G90*(1+O91)</f>
        <v>21657.9887245777</v>
      </c>
      <c r="H91" s="141" t="n">
        <f aca="false">H90*(1+P91)</f>
        <v>21058.1572097911</v>
      </c>
      <c r="I91" s="141" t="n">
        <f aca="false">I90*(1+Q91)</f>
        <v>20666.7391961404</v>
      </c>
      <c r="J91" s="142" t="n">
        <f aca="false">J90*(1+R91)</f>
        <v>20092.0563453864</v>
      </c>
      <c r="K91" s="143" t="n">
        <f aca="false">C91/C90-1</f>
        <v>0.0358150000000002</v>
      </c>
      <c r="L91" s="66" t="n">
        <f aca="false">D91/D90-1</f>
        <v>0.0327625</v>
      </c>
      <c r="M91" s="66" t="n">
        <f aca="false">E91/E90-1</f>
        <v>0.0307275</v>
      </c>
      <c r="N91" s="144" t="n">
        <f aca="false">F91/F90-1</f>
        <v>0.0276750000000003</v>
      </c>
      <c r="O91" s="145" t="n">
        <v>0.018</v>
      </c>
      <c r="P91" s="66" t="n">
        <v>0.015</v>
      </c>
      <c r="Q91" s="66" t="n">
        <v>0.013</v>
      </c>
      <c r="R91" s="67" t="n">
        <v>0.01</v>
      </c>
      <c r="S91" s="138"/>
    </row>
    <row r="92" customFormat="false" ht="15" hidden="false" customHeight="true" outlineLevel="0" collapsed="false">
      <c r="B92" s="139" t="n">
        <v>2037</v>
      </c>
      <c r="C92" s="140" t="n">
        <f aca="false">G92*Prix!C94/Prix!C$73</f>
        <v>31149.9166600987</v>
      </c>
      <c r="D92" s="141" t="n">
        <f aca="false">H92*Prix!D94/Prix!D$73</f>
        <v>30197.9452664506</v>
      </c>
      <c r="E92" s="141" t="n">
        <f aca="false">I92*Prix!E94/Prix!E$73</f>
        <v>29578.2443286898</v>
      </c>
      <c r="F92" s="142" t="n">
        <f aca="false">J92*Prix!F94/Prix!F$73</f>
        <v>28670.5978411175</v>
      </c>
      <c r="G92" s="140" t="n">
        <f aca="false">G91*(1+O92)</f>
        <v>22047.8325216201</v>
      </c>
      <c r="H92" s="141" t="n">
        <f aca="false">H91*(1+P92)</f>
        <v>21374.029567938</v>
      </c>
      <c r="I92" s="141" t="n">
        <f aca="false">I91*(1+Q92)</f>
        <v>20935.4068056902</v>
      </c>
      <c r="J92" s="142" t="n">
        <f aca="false">J91*(1+R92)</f>
        <v>20292.9769088403</v>
      </c>
      <c r="K92" s="143" t="n">
        <f aca="false">C92/C91-1</f>
        <v>0.0358149999999999</v>
      </c>
      <c r="L92" s="66" t="n">
        <f aca="false">D92/D91-1</f>
        <v>0.0327625</v>
      </c>
      <c r="M92" s="66" t="n">
        <f aca="false">E92/E91-1</f>
        <v>0.0307274999999998</v>
      </c>
      <c r="N92" s="144" t="n">
        <f aca="false">F92/F91-1</f>
        <v>0.0276749999999999</v>
      </c>
      <c r="O92" s="145" t="n">
        <v>0.018</v>
      </c>
      <c r="P92" s="66" t="n">
        <v>0.015</v>
      </c>
      <c r="Q92" s="66" t="n">
        <v>0.013</v>
      </c>
      <c r="R92" s="67" t="n">
        <v>0.01</v>
      </c>
      <c r="S92" s="138"/>
    </row>
    <row r="93" customFormat="false" ht="15" hidden="false" customHeight="true" outlineLevel="0" collapsed="false">
      <c r="B93" s="139" t="n">
        <v>2038</v>
      </c>
      <c r="C93" s="140" t="n">
        <f aca="false">G93*Prix!C95/Prix!C$73</f>
        <v>32265.5509252801</v>
      </c>
      <c r="D93" s="141" t="n">
        <f aca="false">H93*Prix!D95/Prix!D$73</f>
        <v>31187.3054482427</v>
      </c>
      <c r="E93" s="141" t="n">
        <f aca="false">I93*Prix!E95/Prix!E$73</f>
        <v>30487.1098312996</v>
      </c>
      <c r="F93" s="142" t="n">
        <f aca="false">J93*Prix!F95/Prix!F$73</f>
        <v>29464.0566363704</v>
      </c>
      <c r="G93" s="140" t="n">
        <f aca="false">G92*(1+O93)</f>
        <v>22444.6935070093</v>
      </c>
      <c r="H93" s="141" t="n">
        <f aca="false">H92*(1+P93)</f>
        <v>21694.6400114571</v>
      </c>
      <c r="I93" s="141" t="n">
        <f aca="false">I92*(1+Q93)</f>
        <v>21207.5670941642</v>
      </c>
      <c r="J93" s="142" t="n">
        <f aca="false">J92*(1+R93)</f>
        <v>20495.9066779287</v>
      </c>
      <c r="K93" s="143" t="n">
        <f aca="false">C93/C92-1</f>
        <v>0.0358149999999999</v>
      </c>
      <c r="L93" s="66" t="n">
        <f aca="false">D93/D92-1</f>
        <v>0.0327625</v>
      </c>
      <c r="M93" s="66" t="n">
        <f aca="false">E93/E92-1</f>
        <v>0.0307275</v>
      </c>
      <c r="N93" s="144" t="n">
        <f aca="false">F93/F92-1</f>
        <v>0.0276749999999999</v>
      </c>
      <c r="O93" s="145" t="n">
        <v>0.018</v>
      </c>
      <c r="P93" s="66" t="n">
        <v>0.015</v>
      </c>
      <c r="Q93" s="66" t="n">
        <v>0.013</v>
      </c>
      <c r="R93" s="67" t="n">
        <v>0.01</v>
      </c>
      <c r="S93" s="138"/>
    </row>
    <row r="94" customFormat="false" ht="15" hidden="false" customHeight="true" outlineLevel="0" collapsed="false">
      <c r="B94" s="139" t="n">
        <v>2039</v>
      </c>
      <c r="C94" s="140" t="n">
        <f aca="false">G94*Prix!C96/Prix!C$73</f>
        <v>33421.141631669</v>
      </c>
      <c r="D94" s="141" t="n">
        <f aca="false">H94*Prix!D96/Prix!D$73</f>
        <v>32209.0795429908</v>
      </c>
      <c r="E94" s="141" t="n">
        <f aca="false">I94*Prix!E96/Prix!E$73</f>
        <v>31423.9024986409</v>
      </c>
      <c r="F94" s="142" t="n">
        <f aca="false">J94*Prix!F96/Prix!F$73</f>
        <v>30279.4744037819</v>
      </c>
      <c r="G94" s="140" t="n">
        <f aca="false">G93*(1+O94)</f>
        <v>22848.6979901355</v>
      </c>
      <c r="H94" s="141" t="n">
        <f aca="false">H93*(1+P94)</f>
        <v>22020.0596116289</v>
      </c>
      <c r="I94" s="141" t="n">
        <f aca="false">I93*(1+Q94)</f>
        <v>21483.2654663883</v>
      </c>
      <c r="J94" s="142" t="n">
        <f aca="false">J93*(1+R94)</f>
        <v>20700.8657447079</v>
      </c>
      <c r="K94" s="143" t="n">
        <f aca="false">C94/C93-1</f>
        <v>0.0358150000000002</v>
      </c>
      <c r="L94" s="66" t="n">
        <f aca="false">D94/D93-1</f>
        <v>0.0327625000000002</v>
      </c>
      <c r="M94" s="66" t="n">
        <f aca="false">E94/E93-1</f>
        <v>0.0307275</v>
      </c>
      <c r="N94" s="144" t="n">
        <f aca="false">F94/F93-1</f>
        <v>0.0276750000000001</v>
      </c>
      <c r="O94" s="145" t="n">
        <v>0.018</v>
      </c>
      <c r="P94" s="66" t="n">
        <v>0.015</v>
      </c>
      <c r="Q94" s="66" t="n">
        <v>0.013</v>
      </c>
      <c r="R94" s="67" t="n">
        <v>0.01</v>
      </c>
      <c r="S94" s="138"/>
    </row>
    <row r="95" customFormat="false" ht="15" hidden="false" customHeight="true" outlineLevel="0" collapsed="false">
      <c r="B95" s="139" t="n">
        <v>2040</v>
      </c>
      <c r="C95" s="140" t="n">
        <f aca="false">G95*Prix!C97/Prix!C$73</f>
        <v>34618.1198192073</v>
      </c>
      <c r="D95" s="141" t="n">
        <f aca="false">H95*Prix!D97/Prix!D$73</f>
        <v>33264.329511518</v>
      </c>
      <c r="E95" s="141" t="n">
        <f aca="false">I95*Prix!E97/Prix!E$73</f>
        <v>32389.4804626679</v>
      </c>
      <c r="F95" s="142" t="n">
        <f aca="false">J95*Prix!F97/Prix!F$73</f>
        <v>31117.4588579066</v>
      </c>
      <c r="G95" s="140" t="n">
        <f aca="false">G94*(1+O95)</f>
        <v>23259.9745539579</v>
      </c>
      <c r="H95" s="141" t="n">
        <f aca="false">H94*(1+P95)</f>
        <v>22350.3605058034</v>
      </c>
      <c r="I95" s="141" t="n">
        <f aca="false">I94*(1+Q95)</f>
        <v>21762.5479174513</v>
      </c>
      <c r="J95" s="142" t="n">
        <f aca="false">J94*(1+R95)</f>
        <v>20907.874402155</v>
      </c>
      <c r="K95" s="143" t="n">
        <f aca="false">C95/C94-1</f>
        <v>0.0358149999999999</v>
      </c>
      <c r="L95" s="66" t="n">
        <f aca="false">D95/D94-1</f>
        <v>0.0327624999999998</v>
      </c>
      <c r="M95" s="66" t="n">
        <f aca="false">E95/E94-1</f>
        <v>0.0307274999999998</v>
      </c>
      <c r="N95" s="144" t="n">
        <f aca="false">F95/F94-1</f>
        <v>0.0276750000000001</v>
      </c>
      <c r="O95" s="145" t="n">
        <v>0.018</v>
      </c>
      <c r="P95" s="66" t="n">
        <v>0.015</v>
      </c>
      <c r="Q95" s="66" t="n">
        <v>0.013</v>
      </c>
      <c r="R95" s="67" t="n">
        <v>0.01</v>
      </c>
      <c r="S95" s="138"/>
    </row>
    <row r="96" customFormat="false" ht="15" hidden="false" customHeight="true" outlineLevel="0" collapsed="false">
      <c r="B96" s="139" t="n">
        <v>2041</v>
      </c>
      <c r="C96" s="140" t="n">
        <f aca="false">G96*Prix!C98/Prix!C$73</f>
        <v>35857.9677805322</v>
      </c>
      <c r="D96" s="141" t="n">
        <f aca="false">H96*Prix!D98/Prix!D$73</f>
        <v>34354.1521071391</v>
      </c>
      <c r="E96" s="141" t="n">
        <f aca="false">I96*Prix!E98/Prix!E$73</f>
        <v>33384.7282235845</v>
      </c>
      <c r="F96" s="142" t="n">
        <f aca="false">J96*Prix!F98/Prix!F$73</f>
        <v>31978.6345317992</v>
      </c>
      <c r="G96" s="140" t="n">
        <f aca="false">G95*(1+O96)</f>
        <v>23678.6540959291</v>
      </c>
      <c r="H96" s="141" t="n">
        <f aca="false">H95*(1+P96)</f>
        <v>22685.6159133904</v>
      </c>
      <c r="I96" s="141" t="n">
        <f aca="false">I95*(1+Q96)</f>
        <v>22045.4610403782</v>
      </c>
      <c r="J96" s="142" t="n">
        <f aca="false">J95*(1+R96)</f>
        <v>21116.9531461766</v>
      </c>
      <c r="K96" s="143" t="n">
        <f aca="false">C96/C95-1</f>
        <v>0.0358150000000002</v>
      </c>
      <c r="L96" s="66" t="n">
        <f aca="false">D96/D95-1</f>
        <v>0.0327624999999998</v>
      </c>
      <c r="M96" s="66" t="n">
        <f aca="false">E96/E95-1</f>
        <v>0.0307275</v>
      </c>
      <c r="N96" s="144" t="n">
        <f aca="false">F96/F95-1</f>
        <v>0.0276749999999999</v>
      </c>
      <c r="O96" s="145" t="n">
        <v>0.018</v>
      </c>
      <c r="P96" s="66" t="n">
        <v>0.015</v>
      </c>
      <c r="Q96" s="66" t="n">
        <v>0.013</v>
      </c>
      <c r="R96" s="67" t="n">
        <v>0.01</v>
      </c>
      <c r="S96" s="138"/>
    </row>
    <row r="97" customFormat="false" ht="15" hidden="false" customHeight="true" outlineLevel="0" collapsed="false">
      <c r="B97" s="139" t="n">
        <v>2042</v>
      </c>
      <c r="C97" s="140" t="n">
        <f aca="false">G97*Prix!C99/Prix!C$73</f>
        <v>37142.220896592</v>
      </c>
      <c r="D97" s="141" t="n">
        <f aca="false">H97*Prix!D99/Prix!D$73</f>
        <v>35479.6800155492</v>
      </c>
      <c r="E97" s="141" t="n">
        <f aca="false">I97*Prix!E99/Prix!E$73</f>
        <v>34410.5574600747</v>
      </c>
      <c r="F97" s="142" t="n">
        <f aca="false">J97*Prix!F99/Prix!F$73</f>
        <v>32863.6432424667</v>
      </c>
      <c r="G97" s="140" t="n">
        <f aca="false">G96*(1+O97)</f>
        <v>24104.8698696559</v>
      </c>
      <c r="H97" s="141" t="n">
        <f aca="false">H96*(1+P97)</f>
        <v>23025.9001520913</v>
      </c>
      <c r="I97" s="141" t="n">
        <f aca="false">I96*(1+Q97)</f>
        <v>22332.0520339031</v>
      </c>
      <c r="J97" s="142" t="n">
        <f aca="false">J96*(1+R97)</f>
        <v>21328.1226776383</v>
      </c>
      <c r="K97" s="143" t="n">
        <f aca="false">C97/C96-1</f>
        <v>0.0358150000000004</v>
      </c>
      <c r="L97" s="66" t="n">
        <f aca="false">D97/D96-1</f>
        <v>0.0327625000000002</v>
      </c>
      <c r="M97" s="66" t="n">
        <f aca="false">E97/E96-1</f>
        <v>0.0307274999999998</v>
      </c>
      <c r="N97" s="144" t="n">
        <f aca="false">F97/F96-1</f>
        <v>0.0276750000000001</v>
      </c>
      <c r="O97" s="145" t="n">
        <v>0.018</v>
      </c>
      <c r="P97" s="66" t="n">
        <v>0.015</v>
      </c>
      <c r="Q97" s="66" t="n">
        <v>0.013</v>
      </c>
      <c r="R97" s="67" t="n">
        <v>0.01</v>
      </c>
      <c r="S97" s="138"/>
    </row>
    <row r="98" customFormat="false" ht="15" hidden="false" customHeight="true" outlineLevel="0" collapsed="false">
      <c r="B98" s="139" t="n">
        <v>2043</v>
      </c>
      <c r="C98" s="140" t="n">
        <f aca="false">G98*Prix!C100/Prix!C$73</f>
        <v>38472.4695380034</v>
      </c>
      <c r="D98" s="141" t="n">
        <f aca="false">H98*Prix!D100/Prix!D$73</f>
        <v>36642.0830320587</v>
      </c>
      <c r="E98" s="141" t="n">
        <f aca="false">I98*Prix!E100/Prix!E$73</f>
        <v>35467.9078644291</v>
      </c>
      <c r="F98" s="142" t="n">
        <f aca="false">J98*Prix!F100/Prix!F$73</f>
        <v>33773.144569202</v>
      </c>
      <c r="G98" s="140" t="n">
        <f aca="false">G97*(1+O98)</f>
        <v>24538.7575273097</v>
      </c>
      <c r="H98" s="141" t="n">
        <f aca="false">H97*(1+P98)</f>
        <v>23371.2886543726</v>
      </c>
      <c r="I98" s="141" t="n">
        <f aca="false">I97*(1+Q98)</f>
        <v>22622.3687103439</v>
      </c>
      <c r="J98" s="142" t="n">
        <f aca="false">J97*(1+R98)</f>
        <v>21541.4039044147</v>
      </c>
      <c r="K98" s="143" t="n">
        <f aca="false">C98/C97-1</f>
        <v>0.0358150000000002</v>
      </c>
      <c r="L98" s="66" t="n">
        <f aca="false">D98/D97-1</f>
        <v>0.0327625</v>
      </c>
      <c r="M98" s="66" t="n">
        <f aca="false">E98/E97-1</f>
        <v>0.0307275000000002</v>
      </c>
      <c r="N98" s="144" t="n">
        <f aca="false">F98/F97-1</f>
        <v>0.0276750000000001</v>
      </c>
      <c r="O98" s="145" t="n">
        <v>0.018</v>
      </c>
      <c r="P98" s="66" t="n">
        <v>0.015</v>
      </c>
      <c r="Q98" s="66" t="n">
        <v>0.013</v>
      </c>
      <c r="R98" s="67" t="n">
        <v>0.01</v>
      </c>
      <c r="S98" s="138"/>
    </row>
    <row r="99" customFormat="false" ht="15" hidden="false" customHeight="true" outlineLevel="0" collapsed="false">
      <c r="B99" s="139" t="n">
        <v>2044</v>
      </c>
      <c r="C99" s="140" t="n">
        <f aca="false">G99*Prix!C101/Prix!C$73</f>
        <v>39850.361034507</v>
      </c>
      <c r="D99" s="141" t="n">
        <f aca="false">H99*Prix!D101/Prix!D$73</f>
        <v>37842.5692773965</v>
      </c>
      <c r="E99" s="141" t="n">
        <f aca="false">I99*Prix!E101/Prix!E$73</f>
        <v>36557.7480033334</v>
      </c>
      <c r="F99" s="142" t="n">
        <f aca="false">J99*Prix!F101/Prix!F$73</f>
        <v>34707.8163451547</v>
      </c>
      <c r="G99" s="140" t="n">
        <f aca="false">G98*(1+O99)</f>
        <v>24980.4551628012</v>
      </c>
      <c r="H99" s="141" t="n">
        <f aca="false">H98*(1+P99)</f>
        <v>23721.8579841882</v>
      </c>
      <c r="I99" s="141" t="n">
        <f aca="false">I98*(1+Q99)</f>
        <v>22916.4595035783</v>
      </c>
      <c r="J99" s="142" t="n">
        <f aca="false">J98*(1+R99)</f>
        <v>21756.8179434589</v>
      </c>
      <c r="K99" s="143" t="n">
        <f aca="false">C99/C98-1</f>
        <v>0.0358150000000002</v>
      </c>
      <c r="L99" s="66" t="n">
        <f aca="false">D99/D98-1</f>
        <v>0.0327624999999998</v>
      </c>
      <c r="M99" s="66" t="n">
        <f aca="false">E99/E98-1</f>
        <v>0.0307274999999998</v>
      </c>
      <c r="N99" s="144" t="n">
        <f aca="false">F99/F98-1</f>
        <v>0.0276750000000001</v>
      </c>
      <c r="O99" s="145" t="n">
        <v>0.018</v>
      </c>
      <c r="P99" s="66" t="n">
        <v>0.015</v>
      </c>
      <c r="Q99" s="66" t="n">
        <v>0.013</v>
      </c>
      <c r="R99" s="67" t="n">
        <v>0.01</v>
      </c>
      <c r="S99" s="138"/>
    </row>
    <row r="100" customFormat="false" ht="15" hidden="false" customHeight="true" outlineLevel="0" collapsed="false">
      <c r="B100" s="139" t="n">
        <v>2045</v>
      </c>
      <c r="C100" s="140" t="n">
        <f aca="false">G100*Prix!C102/Prix!C$73</f>
        <v>41277.6017149579</v>
      </c>
      <c r="D100" s="141" t="n">
        <f aca="false">H100*Prix!D102/Prix!D$73</f>
        <v>39082.3864533472</v>
      </c>
      <c r="E100" s="141" t="n">
        <f aca="false">I100*Prix!E102/Prix!E$73</f>
        <v>37681.0762051058</v>
      </c>
      <c r="F100" s="142" t="n">
        <f aca="false">J100*Prix!F102/Prix!F$73</f>
        <v>35668.3551625068</v>
      </c>
      <c r="G100" s="140" t="n">
        <f aca="false">G99*(1+O100)</f>
        <v>25430.1033557317</v>
      </c>
      <c r="H100" s="141" t="n">
        <f aca="false">H99*(1+P100)</f>
        <v>24077.685853951</v>
      </c>
      <c r="I100" s="141" t="n">
        <f aca="false">I99*(1+Q100)</f>
        <v>23214.3734771248</v>
      </c>
      <c r="J100" s="142" t="n">
        <f aca="false">J99*(1+R100)</f>
        <v>21974.3861228935</v>
      </c>
      <c r="K100" s="143" t="n">
        <f aca="false">C100/C99-1</f>
        <v>0.0358150000000004</v>
      </c>
      <c r="L100" s="66" t="n">
        <f aca="false">D100/D99-1</f>
        <v>0.0327625</v>
      </c>
      <c r="M100" s="66" t="n">
        <f aca="false">E100/E99-1</f>
        <v>0.0307275000000002</v>
      </c>
      <c r="N100" s="144" t="n">
        <f aca="false">F100/F99-1</f>
        <v>0.0276749999999999</v>
      </c>
      <c r="O100" s="145" t="n">
        <v>0.018</v>
      </c>
      <c r="P100" s="66" t="n">
        <v>0.015</v>
      </c>
      <c r="Q100" s="66" t="n">
        <v>0.013</v>
      </c>
      <c r="R100" s="67" t="n">
        <v>0.01</v>
      </c>
      <c r="S100" s="138"/>
    </row>
    <row r="101" customFormat="false" ht="15" hidden="false" customHeight="true" outlineLevel="0" collapsed="false">
      <c r="B101" s="139" t="n">
        <v>2046</v>
      </c>
      <c r="C101" s="140" t="n">
        <f aca="false">G101*Prix!C103/Prix!C$73</f>
        <v>42755.9590203791</v>
      </c>
      <c r="D101" s="141" t="n">
        <f aca="false">H101*Prix!D103/Prix!D$73</f>
        <v>40362.823139525</v>
      </c>
      <c r="E101" s="141" t="n">
        <f aca="false">I101*Prix!E103/Prix!E$73</f>
        <v>38838.9214741982</v>
      </c>
      <c r="F101" s="142" t="n">
        <f aca="false">J101*Prix!F103/Prix!F$73</f>
        <v>36655.4768916292</v>
      </c>
      <c r="G101" s="140" t="n">
        <f aca="false">G100*(1+O101)</f>
        <v>25887.8452161348</v>
      </c>
      <c r="H101" s="141" t="n">
        <f aca="false">H100*(1+P101)</f>
        <v>24438.8511417603</v>
      </c>
      <c r="I101" s="141" t="n">
        <f aca="false">I100*(1+Q101)</f>
        <v>23516.1603323275</v>
      </c>
      <c r="J101" s="142" t="n">
        <f aca="false">J100*(1+R101)</f>
        <v>22194.1299841224</v>
      </c>
      <c r="K101" s="143" t="n">
        <f aca="false">C101/C100-1</f>
        <v>0.0358149999999999</v>
      </c>
      <c r="L101" s="66" t="n">
        <f aca="false">D101/D100-1</f>
        <v>0.0327625</v>
      </c>
      <c r="M101" s="66" t="n">
        <f aca="false">E101/E100-1</f>
        <v>0.0307274999999998</v>
      </c>
      <c r="N101" s="144" t="n">
        <f aca="false">F101/F100-1</f>
        <v>0.0276750000000001</v>
      </c>
      <c r="O101" s="145" t="n">
        <v>0.018</v>
      </c>
      <c r="P101" s="66" t="n">
        <v>0.015</v>
      </c>
      <c r="Q101" s="66" t="n">
        <v>0.013</v>
      </c>
      <c r="R101" s="67" t="n">
        <v>0.01</v>
      </c>
      <c r="S101" s="138"/>
    </row>
    <row r="102" customFormat="false" ht="15" hidden="false" customHeight="true" outlineLevel="0" collapsed="false">
      <c r="B102" s="139" t="n">
        <v>2047</v>
      </c>
      <c r="C102" s="140" t="n">
        <f aca="false">G102*Prix!C104/Prix!C$73</f>
        <v>44287.263692694</v>
      </c>
      <c r="D102" s="141" t="n">
        <f aca="false">H102*Prix!D104/Prix!D$73</f>
        <v>41685.2101326337</v>
      </c>
      <c r="E102" s="141" t="n">
        <f aca="false">I102*Prix!E104/Prix!E$73</f>
        <v>40032.3444337966</v>
      </c>
      <c r="F102" s="142" t="n">
        <f aca="false">J102*Prix!F104/Prix!F$73</f>
        <v>37669.917214605</v>
      </c>
      <c r="G102" s="140" t="n">
        <f aca="false">G101*(1+O102)</f>
        <v>26353.8264300253</v>
      </c>
      <c r="H102" s="141" t="n">
        <f aca="false">H101*(1+P102)</f>
        <v>24805.4339088867</v>
      </c>
      <c r="I102" s="141" t="n">
        <f aca="false">I101*(1+Q102)</f>
        <v>23821.8704166477</v>
      </c>
      <c r="J102" s="142" t="n">
        <f aca="false">J101*(1+R102)</f>
        <v>22416.0712839636</v>
      </c>
      <c r="K102" s="143" t="n">
        <f aca="false">C102/C101-1</f>
        <v>0.0358150000000002</v>
      </c>
      <c r="L102" s="66" t="n">
        <f aca="false">D102/D101-1</f>
        <v>0.0327625</v>
      </c>
      <c r="M102" s="66" t="n">
        <f aca="false">E102/E101-1</f>
        <v>0.0307275</v>
      </c>
      <c r="N102" s="144" t="n">
        <f aca="false">F102/F101-1</f>
        <v>0.0276750000000001</v>
      </c>
      <c r="O102" s="145" t="n">
        <v>0.018</v>
      </c>
      <c r="P102" s="66" t="n">
        <v>0.015</v>
      </c>
      <c r="Q102" s="66" t="n">
        <v>0.013</v>
      </c>
      <c r="R102" s="67" t="n">
        <v>0.01</v>
      </c>
      <c r="S102" s="138"/>
    </row>
    <row r="103" customFormat="false" ht="15" hidden="false" customHeight="true" outlineLevel="0" collapsed="false">
      <c r="B103" s="139" t="n">
        <v>2048</v>
      </c>
      <c r="C103" s="140" t="n">
        <f aca="false">G103*Prix!C105/Prix!C$73</f>
        <v>45873.4120418478</v>
      </c>
      <c r="D103" s="141" t="n">
        <f aca="false">H103*Prix!D105/Prix!D$73</f>
        <v>43050.9218296041</v>
      </c>
      <c r="E103" s="141" t="n">
        <f aca="false">I103*Prix!E105/Prix!E$73</f>
        <v>41262.4382973861</v>
      </c>
      <c r="F103" s="142" t="n">
        <f aca="false">J103*Prix!F105/Prix!F$73</f>
        <v>38712.4321735192</v>
      </c>
      <c r="G103" s="140" t="n">
        <f aca="false">G102*(1+O103)</f>
        <v>26828.1953057657</v>
      </c>
      <c r="H103" s="141" t="n">
        <f aca="false">H102*(1+P103)</f>
        <v>25177.51541752</v>
      </c>
      <c r="I103" s="141" t="n">
        <f aca="false">I102*(1+Q103)</f>
        <v>24131.5547320641</v>
      </c>
      <c r="J103" s="142" t="n">
        <f aca="false">J102*(1+R103)</f>
        <v>22640.2319968032</v>
      </c>
      <c r="K103" s="143" t="n">
        <f aca="false">C103/C102-1</f>
        <v>0.0358150000000002</v>
      </c>
      <c r="L103" s="66" t="n">
        <f aca="false">D103/D102-1</f>
        <v>0.0327625</v>
      </c>
      <c r="M103" s="66" t="n">
        <f aca="false">E103/E102-1</f>
        <v>0.0307275</v>
      </c>
      <c r="N103" s="144" t="n">
        <f aca="false">F103/F102-1</f>
        <v>0.0276750000000001</v>
      </c>
      <c r="O103" s="145" t="n">
        <v>0.018</v>
      </c>
      <c r="P103" s="66" t="n">
        <v>0.015</v>
      </c>
      <c r="Q103" s="66" t="n">
        <v>0.013</v>
      </c>
      <c r="R103" s="67" t="n">
        <v>0.01</v>
      </c>
      <c r="S103" s="138"/>
    </row>
    <row r="104" customFormat="false" ht="15" hidden="false" customHeight="true" outlineLevel="0" collapsed="false">
      <c r="B104" s="139" t="n">
        <v>2049</v>
      </c>
      <c r="C104" s="140" t="n">
        <f aca="false">G104*Prix!C106/Prix!C$73</f>
        <v>47516.3682941266</v>
      </c>
      <c r="D104" s="141" t="n">
        <f aca="false">H104*Prix!D106/Prix!D$73</f>
        <v>44461.3776560465</v>
      </c>
      <c r="E104" s="141" t="n">
        <f aca="false">I104*Prix!E106/Prix!E$73</f>
        <v>42530.329870169</v>
      </c>
      <c r="F104" s="142" t="n">
        <f aca="false">J104*Prix!F106/Prix!F$73</f>
        <v>39783.7987339214</v>
      </c>
      <c r="G104" s="140" t="n">
        <f aca="false">G103*(1+O104)</f>
        <v>27311.1028212695</v>
      </c>
      <c r="H104" s="141" t="n">
        <f aca="false">H103*(1+P104)</f>
        <v>25555.1781487828</v>
      </c>
      <c r="I104" s="141" t="n">
        <f aca="false">I103*(1+Q104)</f>
        <v>24445.264943581</v>
      </c>
      <c r="J104" s="142" t="n">
        <f aca="false">J103*(1+R104)</f>
        <v>22866.6343167713</v>
      </c>
      <c r="K104" s="143" t="n">
        <f aca="false">C104/C103-1</f>
        <v>0.0358150000000002</v>
      </c>
      <c r="L104" s="66" t="n">
        <f aca="false">D104/D103-1</f>
        <v>0.0327625</v>
      </c>
      <c r="M104" s="66" t="n">
        <f aca="false">E104/E103-1</f>
        <v>0.0307274999999998</v>
      </c>
      <c r="N104" s="144" t="n">
        <f aca="false">F104/F103-1</f>
        <v>0.0276750000000001</v>
      </c>
      <c r="O104" s="145" t="n">
        <v>0.018</v>
      </c>
      <c r="P104" s="66" t="n">
        <v>0.015</v>
      </c>
      <c r="Q104" s="66" t="n">
        <v>0.013</v>
      </c>
      <c r="R104" s="67" t="n">
        <v>0.01</v>
      </c>
      <c r="S104" s="138"/>
    </row>
    <row r="105" customFormat="false" ht="15" hidden="false" customHeight="true" outlineLevel="0" collapsed="false">
      <c r="B105" s="139" t="n">
        <v>2050</v>
      </c>
      <c r="C105" s="140" t="n">
        <f aca="false">G105*Prix!C107/Prix!C$73</f>
        <v>49218.1670245808</v>
      </c>
      <c r="D105" s="141" t="n">
        <f aca="false">H105*Prix!D107/Prix!D$73</f>
        <v>45918.0435415027</v>
      </c>
      <c r="E105" s="141" t="n">
        <f aca="false">I105*Prix!E107/Prix!E$73</f>
        <v>43837.1805812546</v>
      </c>
      <c r="F105" s="142" t="n">
        <f aca="false">J105*Prix!F107/Prix!F$73</f>
        <v>40884.8153638827</v>
      </c>
      <c r="G105" s="140" t="n">
        <f aca="false">G104*(1+O105)</f>
        <v>27802.7026720524</v>
      </c>
      <c r="H105" s="141" t="n">
        <f aca="false">H104*(1+P105)</f>
        <v>25938.5058210145</v>
      </c>
      <c r="I105" s="141" t="n">
        <f aca="false">I104*(1+Q105)</f>
        <v>24763.0533878475</v>
      </c>
      <c r="J105" s="142" t="n">
        <f aca="false">J104*(1+R105)</f>
        <v>23095.300659939</v>
      </c>
      <c r="K105" s="143" t="n">
        <f aca="false">C105/C104-1</f>
        <v>0.0358149999999999</v>
      </c>
      <c r="L105" s="66" t="n">
        <f aca="false">D105/D104-1</f>
        <v>0.0327625</v>
      </c>
      <c r="M105" s="66" t="n">
        <f aca="false">E105/E104-1</f>
        <v>0.0307275</v>
      </c>
      <c r="N105" s="144" t="n">
        <f aca="false">F105/F104-1</f>
        <v>0.0276750000000001</v>
      </c>
      <c r="O105" s="145" t="n">
        <v>0.018</v>
      </c>
      <c r="P105" s="66" t="n">
        <v>0.015</v>
      </c>
      <c r="Q105" s="66" t="n">
        <v>0.013</v>
      </c>
      <c r="R105" s="67" t="n">
        <v>0.01</v>
      </c>
      <c r="S105" s="138"/>
    </row>
    <row r="106" customFormat="false" ht="15" hidden="false" customHeight="true" outlineLevel="0" collapsed="false">
      <c r="B106" s="139" t="n">
        <v>2051</v>
      </c>
      <c r="C106" s="140" t="n">
        <f aca="false">G106*Prix!C108/Prix!C$73</f>
        <v>50980.9156765661</v>
      </c>
      <c r="D106" s="141" t="n">
        <f aca="false">H106*Prix!D108/Prix!D$73</f>
        <v>47422.4334430312</v>
      </c>
      <c r="E106" s="141" t="n">
        <f aca="false">I106*Prix!E108/Prix!E$73</f>
        <v>45184.1875475651</v>
      </c>
      <c r="F106" s="142" t="n">
        <f aca="false">J106*Prix!F108/Prix!F$73</f>
        <v>42016.3026290781</v>
      </c>
      <c r="G106" s="140" t="n">
        <f aca="false">G105*(1+O106)</f>
        <v>28303.1513201493</v>
      </c>
      <c r="H106" s="141" t="n">
        <f aca="false">H105*(1+P106)</f>
        <v>26327.5834083297</v>
      </c>
      <c r="I106" s="141" t="n">
        <f aca="false">I105*(1+Q106)</f>
        <v>25084.9730818895</v>
      </c>
      <c r="J106" s="142" t="n">
        <f aca="false">J105*(1+R106)</f>
        <v>23326.2536665384</v>
      </c>
      <c r="K106" s="143" t="n">
        <f aca="false">C106/C105-1</f>
        <v>0.0358150000000002</v>
      </c>
      <c r="L106" s="66" t="n">
        <f aca="false">D106/D105-1</f>
        <v>0.0327625</v>
      </c>
      <c r="M106" s="66" t="n">
        <f aca="false">E106/E105-1</f>
        <v>0.0307275</v>
      </c>
      <c r="N106" s="144" t="n">
        <f aca="false">F106/F105-1</f>
        <v>0.0276750000000001</v>
      </c>
      <c r="O106" s="145" t="n">
        <v>0.018</v>
      </c>
      <c r="P106" s="66" t="n">
        <v>0.015</v>
      </c>
      <c r="Q106" s="66" t="n">
        <v>0.013</v>
      </c>
      <c r="R106" s="67" t="n">
        <v>0.01</v>
      </c>
      <c r="S106" s="138"/>
    </row>
    <row r="107" customFormat="false" ht="15" hidden="false" customHeight="true" outlineLevel="0" collapsed="false">
      <c r="B107" s="139" t="n">
        <v>2052</v>
      </c>
      <c r="C107" s="140" t="n">
        <f aca="false">G107*Prix!C109/Prix!C$73</f>
        <v>52806.7971715223</v>
      </c>
      <c r="D107" s="141" t="n">
        <f aca="false">H107*Prix!D109/Prix!D$73</f>
        <v>48976.1109187085</v>
      </c>
      <c r="E107" s="141" t="n">
        <f aca="false">I107*Prix!E109/Prix!E$73</f>
        <v>46572.5846704329</v>
      </c>
      <c r="F107" s="142" t="n">
        <f aca="false">J107*Prix!F109/Prix!F$73</f>
        <v>43179.1038043379</v>
      </c>
      <c r="G107" s="140" t="n">
        <f aca="false">G106*(1+O107)</f>
        <v>28812.608043912</v>
      </c>
      <c r="H107" s="141" t="n">
        <f aca="false">H106*(1+P107)</f>
        <v>26722.4971594547</v>
      </c>
      <c r="I107" s="141" t="n">
        <f aca="false">I106*(1+Q107)</f>
        <v>25411.0777319541</v>
      </c>
      <c r="J107" s="142" t="n">
        <f aca="false">J106*(1+R107)</f>
        <v>23559.5162032038</v>
      </c>
      <c r="K107" s="143" t="n">
        <f aca="false">C107/C106-1</f>
        <v>0.0358150000000002</v>
      </c>
      <c r="L107" s="66" t="n">
        <f aca="false">D107/D106-1</f>
        <v>0.0327624999999998</v>
      </c>
      <c r="M107" s="66" t="n">
        <f aca="false">E107/E106-1</f>
        <v>0.0307275</v>
      </c>
      <c r="N107" s="144" t="n">
        <f aca="false">F107/F106-1</f>
        <v>0.0276750000000001</v>
      </c>
      <c r="O107" s="145" t="n">
        <v>0.018</v>
      </c>
      <c r="P107" s="66" t="n">
        <v>0.015</v>
      </c>
      <c r="Q107" s="66" t="n">
        <v>0.013</v>
      </c>
      <c r="R107" s="67" t="n">
        <v>0.01</v>
      </c>
      <c r="S107" s="138"/>
    </row>
    <row r="108" customFormat="false" ht="15" hidden="false" customHeight="true" outlineLevel="0" collapsed="false">
      <c r="B108" s="139" t="n">
        <v>2053</v>
      </c>
      <c r="C108" s="140" t="n">
        <f aca="false">G108*Prix!C110/Prix!C$73</f>
        <v>54698.0726122204</v>
      </c>
      <c r="D108" s="141" t="n">
        <f aca="false">H108*Prix!D110/Prix!D$73</f>
        <v>50580.6907526827</v>
      </c>
      <c r="E108" s="141" t="n">
        <f aca="false">I108*Prix!E110/Prix!E$73</f>
        <v>48003.6437658937</v>
      </c>
      <c r="F108" s="142" t="n">
        <f aca="false">J108*Prix!F110/Prix!F$73</f>
        <v>44374.0855021229</v>
      </c>
      <c r="G108" s="140" t="n">
        <f aca="false">G107*(1+O108)</f>
        <v>29331.2349887024</v>
      </c>
      <c r="H108" s="141" t="n">
        <f aca="false">H107*(1+P108)</f>
        <v>27123.3346168465</v>
      </c>
      <c r="I108" s="141" t="n">
        <f aca="false">I107*(1+Q108)</f>
        <v>25741.4217424695</v>
      </c>
      <c r="J108" s="142" t="n">
        <f aca="false">J107*(1+R108)</f>
        <v>23795.1113652358</v>
      </c>
      <c r="K108" s="143" t="n">
        <f aca="false">C108/C107-1</f>
        <v>0.0358150000000002</v>
      </c>
      <c r="L108" s="66" t="n">
        <f aca="false">D108/D107-1</f>
        <v>0.0327624999999998</v>
      </c>
      <c r="M108" s="66" t="n">
        <f aca="false">E108/E107-1</f>
        <v>0.0307274999999998</v>
      </c>
      <c r="N108" s="144" t="n">
        <f aca="false">F108/F107-1</f>
        <v>0.0276750000000001</v>
      </c>
      <c r="O108" s="145" t="n">
        <v>0.018</v>
      </c>
      <c r="P108" s="66" t="n">
        <v>0.015</v>
      </c>
      <c r="Q108" s="66" t="n">
        <v>0.013</v>
      </c>
      <c r="R108" s="67" t="n">
        <v>0.01</v>
      </c>
      <c r="S108" s="138"/>
    </row>
    <row r="109" customFormat="false" ht="15" hidden="false" customHeight="true" outlineLevel="0" collapsed="false">
      <c r="B109" s="139" t="n">
        <v>2054</v>
      </c>
      <c r="C109" s="140" t="n">
        <f aca="false">G109*Prix!C111/Prix!C$73</f>
        <v>56657.0840828271</v>
      </c>
      <c r="D109" s="141" t="n">
        <f aca="false">H109*Prix!D111/Prix!D$73</f>
        <v>52237.8406334674</v>
      </c>
      <c r="E109" s="141" t="n">
        <f aca="false">I109*Prix!E111/Prix!E$73</f>
        <v>49478.6757297102</v>
      </c>
      <c r="F109" s="142" t="n">
        <f aca="false">J109*Prix!F111/Prix!F$73</f>
        <v>45602.1383183942</v>
      </c>
      <c r="G109" s="140" t="n">
        <f aca="false">G108*(1+O109)</f>
        <v>29859.197218499</v>
      </c>
      <c r="H109" s="141" t="n">
        <f aca="false">H108*(1+P109)</f>
        <v>27530.1846360992</v>
      </c>
      <c r="I109" s="141" t="n">
        <f aca="false">I108*(1+Q109)</f>
        <v>26076.0602251216</v>
      </c>
      <c r="J109" s="142" t="n">
        <f aca="false">J108*(1+R109)</f>
        <v>24033.0624788882</v>
      </c>
      <c r="K109" s="143" t="n">
        <f aca="false">C109/C108-1</f>
        <v>0.0358150000000004</v>
      </c>
      <c r="L109" s="66" t="n">
        <f aca="false">D109/D108-1</f>
        <v>0.0327625000000002</v>
      </c>
      <c r="M109" s="66" t="n">
        <f aca="false">E109/E108-1</f>
        <v>0.0307275</v>
      </c>
      <c r="N109" s="144" t="n">
        <f aca="false">F109/F108-1</f>
        <v>0.0276749999999999</v>
      </c>
      <c r="O109" s="145" t="n">
        <v>0.018</v>
      </c>
      <c r="P109" s="66" t="n">
        <v>0.015</v>
      </c>
      <c r="Q109" s="66" t="n">
        <v>0.013</v>
      </c>
      <c r="R109" s="67" t="n">
        <v>0.01</v>
      </c>
      <c r="S109" s="138"/>
    </row>
    <row r="110" customFormat="false" ht="15" hidden="false" customHeight="true" outlineLevel="0" collapsed="false">
      <c r="B110" s="139" t="n">
        <v>2055</v>
      </c>
      <c r="C110" s="140" t="n">
        <f aca="false">G110*Prix!C112/Prix!C$73</f>
        <v>58686.2575492536</v>
      </c>
      <c r="D110" s="141" t="n">
        <f aca="false">H110*Prix!D112/Prix!D$73</f>
        <v>53949.2828872214</v>
      </c>
      <c r="E110" s="141" t="n">
        <f aca="false">I110*Prix!E112/Prix!E$73</f>
        <v>50999.0317381948</v>
      </c>
      <c r="F110" s="142" t="n">
        <f aca="false">J110*Prix!F112/Prix!F$73</f>
        <v>46864.1774963557</v>
      </c>
      <c r="G110" s="140" t="n">
        <f aca="false">G109*(1+O110)</f>
        <v>30396.662768432</v>
      </c>
      <c r="H110" s="141" t="n">
        <f aca="false">H109*(1+P110)</f>
        <v>27943.1374056407</v>
      </c>
      <c r="I110" s="141" t="n">
        <f aca="false">I109*(1+Q110)</f>
        <v>26415.0490080482</v>
      </c>
      <c r="J110" s="142" t="n">
        <f aca="false">J109*(1+R110)</f>
        <v>24273.393103677</v>
      </c>
      <c r="K110" s="143" t="n">
        <f aca="false">C110/C109-1</f>
        <v>0.0358149999999999</v>
      </c>
      <c r="L110" s="66" t="n">
        <f aca="false">D110/D109-1</f>
        <v>0.0327625</v>
      </c>
      <c r="M110" s="66" t="n">
        <f aca="false">E110/E109-1</f>
        <v>0.0307275</v>
      </c>
      <c r="N110" s="144" t="n">
        <f aca="false">F110/F109-1</f>
        <v>0.0276750000000001</v>
      </c>
      <c r="O110" s="145" t="n">
        <v>0.018</v>
      </c>
      <c r="P110" s="66" t="n">
        <v>0.015</v>
      </c>
      <c r="Q110" s="66" t="n">
        <v>0.013</v>
      </c>
      <c r="R110" s="67" t="n">
        <v>0.01</v>
      </c>
      <c r="S110" s="138"/>
    </row>
    <row r="111" customFormat="false" ht="15" hidden="false" customHeight="true" outlineLevel="0" collapsed="false">
      <c r="B111" s="139" t="n">
        <v>2056</v>
      </c>
      <c r="C111" s="140" t="n">
        <f aca="false">G111*Prix!C113/Prix!C$73</f>
        <v>60788.1058633801</v>
      </c>
      <c r="D111" s="141" t="n">
        <f aca="false">H111*Prix!D113/Prix!D$73</f>
        <v>55716.796267814</v>
      </c>
      <c r="E111" s="141" t="n">
        <f aca="false">I111*Prix!E113/Prix!E$73</f>
        <v>52566.1044859302</v>
      </c>
      <c r="F111" s="142" t="n">
        <f aca="false">J111*Prix!F113/Prix!F$73</f>
        <v>48161.1436085674</v>
      </c>
      <c r="G111" s="140" t="n">
        <f aca="false">G110*(1+O111)</f>
        <v>30943.8026982638</v>
      </c>
      <c r="H111" s="141" t="n">
        <f aca="false">H110*(1+P111)</f>
        <v>28362.2844667253</v>
      </c>
      <c r="I111" s="141" t="n">
        <f aca="false">I110*(1+Q111)</f>
        <v>26758.4446451528</v>
      </c>
      <c r="J111" s="142" t="n">
        <f aca="false">J110*(1+R111)</f>
        <v>24516.1270347138</v>
      </c>
      <c r="K111" s="143" t="n">
        <f aca="false">C111/C110-1</f>
        <v>0.0358150000000002</v>
      </c>
      <c r="L111" s="66" t="n">
        <f aca="false">D111/D110-1</f>
        <v>0.0327625</v>
      </c>
      <c r="M111" s="66" t="n">
        <f aca="false">E111/E110-1</f>
        <v>0.0307275</v>
      </c>
      <c r="N111" s="144" t="n">
        <f aca="false">F111/F110-1</f>
        <v>0.0276750000000003</v>
      </c>
      <c r="O111" s="145" t="n">
        <v>0.018</v>
      </c>
      <c r="P111" s="66" t="n">
        <v>0.015</v>
      </c>
      <c r="Q111" s="66" t="n">
        <v>0.013</v>
      </c>
      <c r="R111" s="67" t="n">
        <v>0.01</v>
      </c>
      <c r="S111" s="138"/>
    </row>
    <row r="112" customFormat="false" ht="15" hidden="false" customHeight="true" outlineLevel="0" collapsed="false">
      <c r="B112" s="139" t="n">
        <v>2057</v>
      </c>
      <c r="C112" s="140" t="n">
        <f aca="false">G112*Prix!C114/Prix!C$73</f>
        <v>62965.231874877</v>
      </c>
      <c r="D112" s="141" t="n">
        <f aca="false">H112*Prix!D114/Prix!D$73</f>
        <v>57542.2178055383</v>
      </c>
      <c r="E112" s="141" t="n">
        <f aca="false">I112*Prix!E114/Prix!E$73</f>
        <v>54181.3294615216</v>
      </c>
      <c r="F112" s="142" t="n">
        <f aca="false">J112*Prix!F114/Prix!F$73</f>
        <v>49494.0032579345</v>
      </c>
      <c r="G112" s="140" t="n">
        <f aca="false">G111*(1+O112)</f>
        <v>31500.7911468326</v>
      </c>
      <c r="H112" s="141" t="n">
        <f aca="false">H111*(1+P112)</f>
        <v>28787.7187337262</v>
      </c>
      <c r="I112" s="141" t="n">
        <f aca="false">I111*(1+Q112)</f>
        <v>27106.3044255398</v>
      </c>
      <c r="J112" s="142" t="n">
        <f aca="false">J111*(1+R112)</f>
        <v>24761.288305061</v>
      </c>
      <c r="K112" s="143" t="n">
        <f aca="false">C112/C111-1</f>
        <v>0.0358150000000002</v>
      </c>
      <c r="L112" s="66" t="n">
        <f aca="false">D112/D111-1</f>
        <v>0.0327624999999998</v>
      </c>
      <c r="M112" s="66" t="n">
        <f aca="false">E112/E111-1</f>
        <v>0.0307275</v>
      </c>
      <c r="N112" s="144" t="n">
        <f aca="false">F112/F111-1</f>
        <v>0.0276750000000003</v>
      </c>
      <c r="O112" s="145" t="n">
        <v>0.018</v>
      </c>
      <c r="P112" s="66" t="n">
        <v>0.015</v>
      </c>
      <c r="Q112" s="66" t="n">
        <v>0.013</v>
      </c>
      <c r="R112" s="67" t="n">
        <v>0.01</v>
      </c>
      <c r="S112" s="138"/>
    </row>
    <row r="113" customFormat="false" ht="15" hidden="false" customHeight="true" outlineLevel="0" collapsed="false">
      <c r="B113" s="139" t="n">
        <v>2058</v>
      </c>
      <c r="C113" s="140" t="n">
        <f aca="false">G113*Prix!C115/Prix!C$73</f>
        <v>65220.3316544758</v>
      </c>
      <c r="D113" s="141" t="n">
        <f aca="false">H113*Prix!D115/Prix!D$73</f>
        <v>59427.4447163922</v>
      </c>
      <c r="E113" s="141" t="n">
        <f aca="false">I113*Prix!E115/Prix!E$73</f>
        <v>55846.1862625505</v>
      </c>
      <c r="F113" s="142" t="n">
        <f aca="false">J113*Prix!F115/Prix!F$73</f>
        <v>50863.7497980978</v>
      </c>
      <c r="G113" s="140" t="n">
        <f aca="false">G112*(1+O113)</f>
        <v>32067.8053874755</v>
      </c>
      <c r="H113" s="141" t="n">
        <f aca="false">H112*(1+P113)</f>
        <v>29219.5345147321</v>
      </c>
      <c r="I113" s="141" t="n">
        <f aca="false">I112*(1+Q113)</f>
        <v>27458.6863830718</v>
      </c>
      <c r="J113" s="142" t="n">
        <f aca="false">J112*(1+R113)</f>
        <v>25008.9011881116</v>
      </c>
      <c r="K113" s="143" t="n">
        <f aca="false">C113/C112-1</f>
        <v>0.0358150000000002</v>
      </c>
      <c r="L113" s="66" t="n">
        <f aca="false">D113/D112-1</f>
        <v>0.0327625</v>
      </c>
      <c r="M113" s="66" t="n">
        <f aca="false">E113/E112-1</f>
        <v>0.0307275000000002</v>
      </c>
      <c r="N113" s="144" t="n">
        <f aca="false">F113/F112-1</f>
        <v>0.0276749999999999</v>
      </c>
      <c r="O113" s="145" t="n">
        <v>0.018</v>
      </c>
      <c r="P113" s="66" t="n">
        <v>0.015</v>
      </c>
      <c r="Q113" s="66" t="n">
        <v>0.013</v>
      </c>
      <c r="R113" s="67" t="n">
        <v>0.01</v>
      </c>
      <c r="S113" s="138"/>
    </row>
    <row r="114" customFormat="false" ht="15" hidden="false" customHeight="true" outlineLevel="0" collapsed="false">
      <c r="B114" s="139" t="n">
        <v>2059</v>
      </c>
      <c r="C114" s="140" t="n">
        <f aca="false">G114*Prix!C116/Prix!C$73</f>
        <v>67556.1978326808</v>
      </c>
      <c r="D114" s="141" t="n">
        <f aca="false">H114*Prix!D116/Prix!D$73</f>
        <v>61374.436373913</v>
      </c>
      <c r="E114" s="141" t="n">
        <f aca="false">I114*Prix!E116/Prix!E$73</f>
        <v>57562.1999509331</v>
      </c>
      <c r="F114" s="142" t="n">
        <f aca="false">J114*Prix!F116/Prix!F$73</f>
        <v>52271.4040737602</v>
      </c>
      <c r="G114" s="140" t="n">
        <f aca="false">G113*(1+O114)</f>
        <v>32645.0258844501</v>
      </c>
      <c r="H114" s="141" t="n">
        <f aca="false">H113*(1+P114)</f>
        <v>29657.827532453</v>
      </c>
      <c r="I114" s="141" t="n">
        <f aca="false">I113*(1+Q114)</f>
        <v>27815.6493060517</v>
      </c>
      <c r="J114" s="142" t="n">
        <f aca="false">J113*(1+R114)</f>
        <v>25258.9901999927</v>
      </c>
      <c r="K114" s="143" t="n">
        <f aca="false">C114/C113-1</f>
        <v>0.0358150000000002</v>
      </c>
      <c r="L114" s="66" t="n">
        <f aca="false">D114/D113-1</f>
        <v>0.0327625</v>
      </c>
      <c r="M114" s="66" t="n">
        <f aca="false">E114/E113-1</f>
        <v>0.0307275</v>
      </c>
      <c r="N114" s="144" t="n">
        <f aca="false">F114/F113-1</f>
        <v>0.0276750000000001</v>
      </c>
      <c r="O114" s="145" t="n">
        <v>0.018</v>
      </c>
      <c r="P114" s="66" t="n">
        <v>0.015</v>
      </c>
      <c r="Q114" s="66" t="n">
        <v>0.013</v>
      </c>
      <c r="R114" s="67" t="n">
        <v>0.01</v>
      </c>
      <c r="S114" s="138"/>
    </row>
    <row r="115" customFormat="false" ht="15" hidden="false" customHeight="true" outlineLevel="0" collapsed="false">
      <c r="B115" s="139" t="n">
        <v>2060</v>
      </c>
      <c r="C115" s="140" t="n">
        <f aca="false">G115*Prix!C117/Prix!C$73</f>
        <v>69975.7230580583</v>
      </c>
      <c r="D115" s="141" t="n">
        <f aca="false">H115*Prix!D117/Prix!D$73</f>
        <v>63385.2163456134</v>
      </c>
      <c r="E115" s="141" t="n">
        <f aca="false">I115*Prix!E117/Prix!E$73</f>
        <v>59330.9424499254</v>
      </c>
      <c r="F115" s="142" t="n">
        <f aca="false">J115*Prix!F117/Prix!F$73</f>
        <v>53718.0151815015</v>
      </c>
      <c r="G115" s="140" t="n">
        <f aca="false">G114*(1+O115)</f>
        <v>33232.6363503702</v>
      </c>
      <c r="H115" s="141" t="n">
        <f aca="false">H114*(1+P115)</f>
        <v>30102.6949454398</v>
      </c>
      <c r="I115" s="141" t="n">
        <f aca="false">I114*(1+Q115)</f>
        <v>28177.2527470304</v>
      </c>
      <c r="J115" s="142" t="n">
        <f aca="false">J114*(1+R115)</f>
        <v>25511.5801019926</v>
      </c>
      <c r="K115" s="143" t="n">
        <f aca="false">C115/C114-1</f>
        <v>0.0358150000000002</v>
      </c>
      <c r="L115" s="66" t="n">
        <f aca="false">D115/D114-1</f>
        <v>0.0327625</v>
      </c>
      <c r="M115" s="66" t="n">
        <f aca="false">E115/E114-1</f>
        <v>0.0307275</v>
      </c>
      <c r="N115" s="144" t="n">
        <f aca="false">F115/F114-1</f>
        <v>0.0276750000000001</v>
      </c>
      <c r="O115" s="145" t="n">
        <v>0.018</v>
      </c>
      <c r="P115" s="66" t="n">
        <v>0.015</v>
      </c>
      <c r="Q115" s="66" t="n">
        <v>0.013</v>
      </c>
      <c r="R115" s="67" t="n">
        <v>0.01</v>
      </c>
      <c r="S115" s="138"/>
    </row>
    <row r="116" customFormat="false" ht="15" hidden="false" customHeight="true" outlineLevel="0" collapsed="false">
      <c r="B116" s="139" t="n">
        <v>2061</v>
      </c>
      <c r="C116" s="140" t="n">
        <f aca="false">G116*Prix!C118/Prix!C$73</f>
        <v>72481.9035793827</v>
      </c>
      <c r="D116" s="141" t="n">
        <f aca="false">H116*Prix!D118/Prix!D$73</f>
        <v>65461.8744961365</v>
      </c>
      <c r="E116" s="141" t="n">
        <f aca="false">I116*Prix!E118/Prix!E$73</f>
        <v>61154.0339840554</v>
      </c>
      <c r="F116" s="142" t="n">
        <f aca="false">J116*Prix!F118/Prix!F$73</f>
        <v>55204.6612516496</v>
      </c>
      <c r="G116" s="140" t="n">
        <f aca="false">G115*(1+O116)</f>
        <v>33830.8238046769</v>
      </c>
      <c r="H116" s="141" t="n">
        <f aca="false">H115*(1+P116)</f>
        <v>30554.2353696214</v>
      </c>
      <c r="I116" s="141" t="n">
        <f aca="false">I115*(1+Q116)</f>
        <v>28543.5570327418</v>
      </c>
      <c r="J116" s="142" t="n">
        <f aca="false">J115*(1+R116)</f>
        <v>25766.6959030125</v>
      </c>
      <c r="K116" s="143" t="n">
        <f aca="false">C116/C115-1</f>
        <v>0.0358150000000002</v>
      </c>
      <c r="L116" s="66" t="n">
        <f aca="false">D116/D115-1</f>
        <v>0.0327625</v>
      </c>
      <c r="M116" s="66" t="n">
        <f aca="false">E116/E115-1</f>
        <v>0.0307274999999998</v>
      </c>
      <c r="N116" s="144" t="n">
        <f aca="false">F116/F115-1</f>
        <v>0.0276749999999999</v>
      </c>
      <c r="O116" s="145" t="n">
        <v>0.018</v>
      </c>
      <c r="P116" s="66" t="n">
        <v>0.015</v>
      </c>
      <c r="Q116" s="66" t="n">
        <v>0.013</v>
      </c>
      <c r="R116" s="67" t="n">
        <v>0.01</v>
      </c>
    </row>
    <row r="117" customFormat="false" ht="15" hidden="false" customHeight="true" outlineLevel="0" collapsed="false">
      <c r="B117" s="139" t="n">
        <v>2062</v>
      </c>
      <c r="C117" s="140" t="n">
        <f aca="false">G117*Prix!C119/Prix!C$73</f>
        <v>75077.8429560783</v>
      </c>
      <c r="D117" s="141" t="n">
        <f aca="false">H117*Prix!D119/Prix!D$73</f>
        <v>67606.5691593162</v>
      </c>
      <c r="E117" s="141" t="n">
        <f aca="false">I117*Prix!E119/Prix!E$73</f>
        <v>63033.1445633005</v>
      </c>
      <c r="F117" s="142" t="n">
        <f aca="false">J117*Prix!F119/Prix!F$73</f>
        <v>56732.450251789</v>
      </c>
      <c r="G117" s="140" t="n">
        <f aca="false">G116*(1+O117)</f>
        <v>34439.7786331611</v>
      </c>
      <c r="H117" s="141" t="n">
        <f aca="false">H116*(1+P117)</f>
        <v>31012.5489001658</v>
      </c>
      <c r="I117" s="141" t="n">
        <f aca="false">I116*(1+Q117)</f>
        <v>28914.6232741674</v>
      </c>
      <c r="J117" s="142" t="n">
        <f aca="false">J116*(1+R117)</f>
        <v>26024.3628620427</v>
      </c>
      <c r="K117" s="143" t="n">
        <f aca="false">C117/C116-1</f>
        <v>0.0358150000000002</v>
      </c>
      <c r="L117" s="66" t="n">
        <f aca="false">D117/D116-1</f>
        <v>0.0327625</v>
      </c>
      <c r="M117" s="66" t="n">
        <f aca="false">E117/E116-1</f>
        <v>0.0307275</v>
      </c>
      <c r="N117" s="144" t="n">
        <f aca="false">F117/F116-1</f>
        <v>0.0276750000000001</v>
      </c>
      <c r="O117" s="145" t="n">
        <v>0.018</v>
      </c>
      <c r="P117" s="66" t="n">
        <v>0.015</v>
      </c>
      <c r="Q117" s="66" t="n">
        <v>0.013</v>
      </c>
      <c r="R117" s="67" t="n">
        <v>0.01</v>
      </c>
    </row>
    <row r="118" customFormat="false" ht="15" hidden="false" customHeight="true" outlineLevel="0" collapsed="false">
      <c r="B118" s="139" t="n">
        <v>2063</v>
      </c>
      <c r="C118" s="140" t="n">
        <f aca="false">G118*Prix!C120/Prix!C$73</f>
        <v>77766.7559015502</v>
      </c>
      <c r="D118" s="141" t="n">
        <f aca="false">H118*Prix!D120/Prix!D$73</f>
        <v>69821.5293813983</v>
      </c>
      <c r="E118" s="141" t="n">
        <f aca="false">I118*Prix!E120/Prix!E$73</f>
        <v>64969.9955128693</v>
      </c>
      <c r="F118" s="142" t="n">
        <f aca="false">J118*Prix!F120/Prix!F$73</f>
        <v>58302.5208125072</v>
      </c>
      <c r="G118" s="140" t="n">
        <f aca="false">G117*(1+O118)</f>
        <v>35059.694648558</v>
      </c>
      <c r="H118" s="141" t="n">
        <f aca="false">H117*(1+P118)</f>
        <v>31477.7371336682</v>
      </c>
      <c r="I118" s="141" t="n">
        <f aca="false">I117*(1+Q118)</f>
        <v>29290.5133767316</v>
      </c>
      <c r="J118" s="142" t="n">
        <f aca="false">J117*(1+R118)</f>
        <v>26284.6064906631</v>
      </c>
      <c r="K118" s="143" t="n">
        <f aca="false">C118/C117-1</f>
        <v>0.0358150000000004</v>
      </c>
      <c r="L118" s="66" t="n">
        <f aca="false">D118/D117-1</f>
        <v>0.0327625</v>
      </c>
      <c r="M118" s="66" t="n">
        <f aca="false">E118/E117-1</f>
        <v>0.0307275000000002</v>
      </c>
      <c r="N118" s="144" t="n">
        <f aca="false">F118/F117-1</f>
        <v>0.0276750000000001</v>
      </c>
      <c r="O118" s="145" t="n">
        <v>0.018</v>
      </c>
      <c r="P118" s="66" t="n">
        <v>0.015</v>
      </c>
      <c r="Q118" s="66" t="n">
        <v>0.013</v>
      </c>
      <c r="R118" s="67" t="n">
        <v>0.01</v>
      </c>
    </row>
    <row r="119" customFormat="false" ht="15" hidden="false" customHeight="true" outlineLevel="0" collapsed="false">
      <c r="B119" s="139" t="n">
        <v>2064</v>
      </c>
      <c r="C119" s="140" t="n">
        <f aca="false">G119*Prix!C121/Prix!C$73</f>
        <v>80551.9722641643</v>
      </c>
      <c r="D119" s="141" t="n">
        <f aca="false">H119*Prix!D121/Prix!D$73</f>
        <v>72109.0572377563</v>
      </c>
      <c r="E119" s="141" t="n">
        <f aca="false">I119*Prix!E121/Prix!E$73</f>
        <v>66966.361049991</v>
      </c>
      <c r="F119" s="142" t="n">
        <f aca="false">J119*Prix!F121/Prix!F$73</f>
        <v>59916.0430759934</v>
      </c>
      <c r="G119" s="140" t="n">
        <f aca="false">G118*(1+O119)</f>
        <v>35690.769152232</v>
      </c>
      <c r="H119" s="141" t="n">
        <f aca="false">H118*(1+P119)</f>
        <v>31949.9031906733</v>
      </c>
      <c r="I119" s="141" t="n">
        <f aca="false">I118*(1+Q119)</f>
        <v>29671.2900506291</v>
      </c>
      <c r="J119" s="142" t="n">
        <f aca="false">J118*(1+R119)</f>
        <v>26547.4525555697</v>
      </c>
      <c r="K119" s="143" t="n">
        <f aca="false">C119/C118-1</f>
        <v>0.0358149999999999</v>
      </c>
      <c r="L119" s="66" t="n">
        <f aca="false">D119/D118-1</f>
        <v>0.0327625</v>
      </c>
      <c r="M119" s="66" t="n">
        <f aca="false">E119/E118-1</f>
        <v>0.0307275</v>
      </c>
      <c r="N119" s="144" t="n">
        <f aca="false">F119/F118-1</f>
        <v>0.0276750000000001</v>
      </c>
      <c r="O119" s="145" t="n">
        <v>0.018</v>
      </c>
      <c r="P119" s="66" t="n">
        <v>0.015</v>
      </c>
      <c r="Q119" s="66" t="n">
        <v>0.013</v>
      </c>
      <c r="R119" s="67" t="n">
        <v>0.01</v>
      </c>
    </row>
    <row r="120" customFormat="false" ht="15" hidden="false" customHeight="true" outlineLevel="0" collapsed="false">
      <c r="B120" s="139" t="n">
        <v>2065</v>
      </c>
      <c r="C120" s="140" t="n">
        <f aca="false">G120*Prix!C122/Prix!C$73</f>
        <v>83436.9411508053</v>
      </c>
      <c r="D120" s="141" t="n">
        <f aca="false">H120*Prix!D122/Prix!D$73</f>
        <v>74471.5302255083</v>
      </c>
      <c r="E120" s="141" t="n">
        <f aca="false">I120*Prix!E122/Prix!E$73</f>
        <v>69024.0699091546</v>
      </c>
      <c r="F120" s="142" t="n">
        <f aca="false">J120*Prix!F122/Prix!F$73</f>
        <v>61574.2195681215</v>
      </c>
      <c r="G120" s="140" t="n">
        <f aca="false">G119*(1+O120)</f>
        <v>36333.2029969722</v>
      </c>
      <c r="H120" s="141" t="n">
        <f aca="false">H119*(1+P120)</f>
        <v>32429.1517385334</v>
      </c>
      <c r="I120" s="141" t="n">
        <f aca="false">I119*(1+Q120)</f>
        <v>30057.0168212873</v>
      </c>
      <c r="J120" s="142" t="n">
        <f aca="false">J119*(1+R120)</f>
        <v>26812.9270811254</v>
      </c>
      <c r="K120" s="143" t="n">
        <f aca="false">C120/C119-1</f>
        <v>0.0358149999999999</v>
      </c>
      <c r="L120" s="66" t="n">
        <f aca="false">D120/D119-1</f>
        <v>0.0327624999999998</v>
      </c>
      <c r="M120" s="66" t="n">
        <f aca="false">E120/E119-1</f>
        <v>0.0307275</v>
      </c>
      <c r="N120" s="144" t="n">
        <f aca="false">F120/F119-1</f>
        <v>0.0276750000000001</v>
      </c>
      <c r="O120" s="145" t="n">
        <v>0.018</v>
      </c>
      <c r="P120" s="66" t="n">
        <v>0.015</v>
      </c>
      <c r="Q120" s="66" t="n">
        <v>0.013</v>
      </c>
      <c r="R120" s="67" t="n">
        <v>0.01</v>
      </c>
    </row>
    <row r="121" customFormat="false" ht="15" hidden="false" customHeight="true" outlineLevel="0" collapsed="false">
      <c r="B121" s="139" t="n">
        <v>2066</v>
      </c>
      <c r="C121" s="140" t="n">
        <f aca="false">G121*Prix!C123/Prix!C$73</f>
        <v>86425.2351981214</v>
      </c>
      <c r="D121" s="141" t="n">
        <f aca="false">H121*Prix!D123/Prix!D$73</f>
        <v>76911.4037345215</v>
      </c>
      <c r="E121" s="141" t="n">
        <f aca="false">I121*Prix!E123/Prix!E$73</f>
        <v>71145.0070172882</v>
      </c>
      <c r="F121" s="142" t="n">
        <f aca="false">J121*Prix!F123/Prix!F$73</f>
        <v>63278.2860946693</v>
      </c>
      <c r="G121" s="140" t="n">
        <f aca="false">G120*(1+O121)</f>
        <v>36987.2006509177</v>
      </c>
      <c r="H121" s="141" t="n">
        <f aca="false">H120*(1+P121)</f>
        <v>32915.5890146114</v>
      </c>
      <c r="I121" s="141" t="n">
        <f aca="false">I120*(1+Q121)</f>
        <v>30447.758039964</v>
      </c>
      <c r="J121" s="142" t="n">
        <f aca="false">J120*(1+R121)</f>
        <v>27081.0563519367</v>
      </c>
      <c r="K121" s="143" t="n">
        <f aca="false">C121/C120-1</f>
        <v>0.0358150000000002</v>
      </c>
      <c r="L121" s="66" t="n">
        <f aca="false">D121/D120-1</f>
        <v>0.0327625</v>
      </c>
      <c r="M121" s="66" t="n">
        <f aca="false">E121/E120-1</f>
        <v>0.0307274999999998</v>
      </c>
      <c r="N121" s="144" t="n">
        <f aca="false">F121/F120-1</f>
        <v>0.0276750000000001</v>
      </c>
      <c r="O121" s="145" t="n">
        <v>0.018</v>
      </c>
      <c r="P121" s="66" t="n">
        <v>0.015</v>
      </c>
      <c r="Q121" s="66" t="n">
        <v>0.013</v>
      </c>
      <c r="R121" s="67" t="n">
        <v>0.01</v>
      </c>
    </row>
    <row r="122" customFormat="false" ht="15" hidden="false" customHeight="true" outlineLevel="0" collapsed="false">
      <c r="B122" s="139" t="n">
        <v>2067</v>
      </c>
      <c r="C122" s="140" t="n">
        <f aca="false">G122*Prix!C124/Prix!C$73</f>
        <v>89520.5549967421</v>
      </c>
      <c r="D122" s="141" t="n">
        <f aca="false">H122*Prix!D124/Prix!D$73</f>
        <v>79431.2135993738</v>
      </c>
      <c r="E122" s="141" t="n">
        <f aca="false">I122*Prix!E124/Prix!E$73</f>
        <v>73331.1152204119</v>
      </c>
      <c r="F122" s="142" t="n">
        <f aca="false">J122*Prix!F124/Prix!F$73</f>
        <v>65029.5126623393</v>
      </c>
      <c r="G122" s="140" t="n">
        <f aca="false">G121*(1+O122)</f>
        <v>37652.9702626342</v>
      </c>
      <c r="H122" s="141" t="n">
        <f aca="false">H121*(1+P122)</f>
        <v>33409.3228498305</v>
      </c>
      <c r="I122" s="141" t="n">
        <f aca="false">I121*(1+Q122)</f>
        <v>30843.5788944836</v>
      </c>
      <c r="J122" s="142" t="n">
        <f aca="false">J121*(1+R122)</f>
        <v>27351.866915456</v>
      </c>
      <c r="K122" s="143" t="n">
        <f aca="false">C122/C121-1</f>
        <v>0.0358150000000002</v>
      </c>
      <c r="L122" s="66" t="n">
        <f aca="false">D122/D121-1</f>
        <v>0.0327625</v>
      </c>
      <c r="M122" s="66" t="n">
        <f aca="false">E122/E121-1</f>
        <v>0.0307275000000002</v>
      </c>
      <c r="N122" s="144" t="n">
        <f aca="false">F122/F121-1</f>
        <v>0.0276750000000001</v>
      </c>
      <c r="O122" s="145" t="n">
        <v>0.018</v>
      </c>
      <c r="P122" s="66" t="n">
        <v>0.015</v>
      </c>
      <c r="Q122" s="66" t="n">
        <v>0.013</v>
      </c>
      <c r="R122" s="67" t="n">
        <v>0.01</v>
      </c>
    </row>
    <row r="123" customFormat="false" ht="15" hidden="false" customHeight="true" outlineLevel="0" collapsed="false">
      <c r="B123" s="139" t="n">
        <v>2068</v>
      </c>
      <c r="C123" s="140" t="n">
        <f aca="false">G123*Prix!C125/Prix!C$73</f>
        <v>92726.7336739505</v>
      </c>
      <c r="D123" s="141" t="n">
        <f aca="false">H123*Prix!D125/Prix!D$73</f>
        <v>82033.5787349233</v>
      </c>
      <c r="E123" s="141" t="n">
        <f aca="false">I123*Prix!E125/Prix!E$73</f>
        <v>75584.3970633471</v>
      </c>
      <c r="F123" s="142" t="n">
        <f aca="false">J123*Prix!F125/Prix!F$73</f>
        <v>66829.2044252695</v>
      </c>
      <c r="G123" s="140" t="n">
        <f aca="false">G122*(1+O123)</f>
        <v>38330.7237273616</v>
      </c>
      <c r="H123" s="141" t="n">
        <f aca="false">H122*(1+P123)</f>
        <v>33910.462692578</v>
      </c>
      <c r="I123" s="141" t="n">
        <f aca="false">I122*(1+Q123)</f>
        <v>31244.5454201118</v>
      </c>
      <c r="J123" s="142" t="n">
        <f aca="false">J122*(1+R123)</f>
        <v>27625.3855846106</v>
      </c>
      <c r="K123" s="143" t="n">
        <f aca="false">C123/C122-1</f>
        <v>0.0358150000000002</v>
      </c>
      <c r="L123" s="66" t="n">
        <f aca="false">D123/D122-1</f>
        <v>0.0327625</v>
      </c>
      <c r="M123" s="66" t="n">
        <f aca="false">E123/E122-1</f>
        <v>0.0307275</v>
      </c>
      <c r="N123" s="144" t="n">
        <f aca="false">F123/F122-1</f>
        <v>0.0276750000000001</v>
      </c>
      <c r="O123" s="145" t="n">
        <v>0.018</v>
      </c>
      <c r="P123" s="66" t="n">
        <v>0.015</v>
      </c>
      <c r="Q123" s="66" t="n">
        <v>0.013</v>
      </c>
      <c r="R123" s="67" t="n">
        <v>0.01</v>
      </c>
    </row>
    <row r="124" customFormat="false" ht="15" hidden="false" customHeight="true" outlineLevel="0" collapsed="false">
      <c r="B124" s="139" t="n">
        <v>2069</v>
      </c>
      <c r="C124" s="140" t="n">
        <f aca="false">G124*Prix!C126/Prix!C$73</f>
        <v>96047.741640483</v>
      </c>
      <c r="D124" s="141" t="n">
        <f aca="false">H124*Prix!D126/Prix!D$73</f>
        <v>84721.2038582262</v>
      </c>
      <c r="E124" s="141" t="n">
        <f aca="false">I124*Prix!E126/Prix!E$73</f>
        <v>77906.9166241111</v>
      </c>
      <c r="F124" s="142" t="n">
        <f aca="false">J124*Prix!F126/Prix!F$73</f>
        <v>68678.7026577388</v>
      </c>
      <c r="G124" s="140" t="n">
        <f aca="false">G123*(1+O124)</f>
        <v>39020.6767544541</v>
      </c>
      <c r="H124" s="141" t="n">
        <f aca="false">H123*(1+P124)</f>
        <v>34419.1196329666</v>
      </c>
      <c r="I124" s="141" t="n">
        <f aca="false">I123*(1+Q124)</f>
        <v>31650.7245105733</v>
      </c>
      <c r="J124" s="142" t="n">
        <f aca="false">J123*(1+R124)</f>
        <v>27901.6394404567</v>
      </c>
      <c r="K124" s="143" t="n">
        <f aca="false">C124/C123-1</f>
        <v>0.0358150000000004</v>
      </c>
      <c r="L124" s="66" t="n">
        <f aca="false">D124/D123-1</f>
        <v>0.0327625</v>
      </c>
      <c r="M124" s="66" t="n">
        <f aca="false">E124/E123-1</f>
        <v>0.0307275</v>
      </c>
      <c r="N124" s="144" t="n">
        <f aca="false">F124/F123-1</f>
        <v>0.0276749999999999</v>
      </c>
      <c r="O124" s="145" t="n">
        <v>0.018</v>
      </c>
      <c r="P124" s="66" t="n">
        <v>0.015</v>
      </c>
      <c r="Q124" s="66" t="n">
        <v>0.013</v>
      </c>
      <c r="R124" s="67" t="n">
        <v>0.01</v>
      </c>
    </row>
    <row r="125" customFormat="false" ht="15" hidden="false" customHeight="true" outlineLevel="0" collapsed="false">
      <c r="B125" s="146" t="n">
        <v>2070</v>
      </c>
      <c r="C125" s="147" t="n">
        <f aca="false">G125*Prix!C127/Prix!C$73</f>
        <v>99487.6915073369</v>
      </c>
      <c r="D125" s="148" t="n">
        <f aca="false">H125*Prix!D127/Prix!D$73</f>
        <v>87496.8822996314</v>
      </c>
      <c r="E125" s="148" t="n">
        <f aca="false">I125*Prix!E127/Prix!E$73</f>
        <v>80300.8014046785</v>
      </c>
      <c r="F125" s="149" t="n">
        <f aca="false">J125*Prix!F127/Prix!F$73</f>
        <v>70579.3857537918</v>
      </c>
      <c r="G125" s="147" t="n">
        <f aca="false">G124*(1+O125)</f>
        <v>39723.0489360343</v>
      </c>
      <c r="H125" s="148" t="n">
        <f aca="false">H124*(1+P125)</f>
        <v>34935.4064274611</v>
      </c>
      <c r="I125" s="148" t="n">
        <f aca="false">I124*(1+Q125)</f>
        <v>32062.1839292107</v>
      </c>
      <c r="J125" s="149" t="n">
        <f aca="false">J124*(1+R125)</f>
        <v>28180.6558348613</v>
      </c>
      <c r="K125" s="150" t="n">
        <f aca="false">C125/C124-1</f>
        <v>0.0358149999999999</v>
      </c>
      <c r="L125" s="73" t="n">
        <f aca="false">D125/D124-1</f>
        <v>0.0327625</v>
      </c>
      <c r="M125" s="73" t="n">
        <f aca="false">E125/E124-1</f>
        <v>0.0307274999999998</v>
      </c>
      <c r="N125" s="151" t="n">
        <f aca="false">F125/F124-1</f>
        <v>0.0276750000000001</v>
      </c>
      <c r="O125" s="152" t="n">
        <v>0.018</v>
      </c>
      <c r="P125" s="73" t="n">
        <v>0.015</v>
      </c>
      <c r="Q125" s="73" t="n">
        <v>0.013</v>
      </c>
      <c r="R125" s="74" t="n">
        <v>0.01</v>
      </c>
    </row>
  </sheetData>
  <mergeCells count="5">
    <mergeCell ref="B4:B5"/>
    <mergeCell ref="C4:F4"/>
    <mergeCell ref="G4:J4"/>
    <mergeCell ref="K4:N4"/>
    <mergeCell ref="O4:R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T65536"/>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12" activeCellId="1" sqref="A1:N6 A12"/>
    </sheetView>
  </sheetViews>
  <sheetFormatPr defaultRowHeight="15.75" outlineLevelRow="0" outlineLevelCol="0"/>
  <cols>
    <col collapsed="false" customWidth="true" hidden="false" outlineLevel="0" max="1" min="1" style="153" width="1.85"/>
    <col collapsed="false" customWidth="true" hidden="false" outlineLevel="0" max="2" min="2" style="153" width="9.71"/>
    <col collapsed="false" customWidth="true" hidden="false" outlineLevel="0" max="10" min="3" style="153" width="13.01"/>
    <col collapsed="false" customWidth="true" hidden="false" outlineLevel="0" max="256" min="11" style="153" width="11.42"/>
    <col collapsed="false" customWidth="true" hidden="false" outlineLevel="0" max="257" min="257" style="153" width="1.85"/>
    <col collapsed="false" customWidth="true" hidden="false" outlineLevel="0" max="258" min="258" style="153" width="9.71"/>
    <col collapsed="false" customWidth="true" hidden="false" outlineLevel="0" max="266" min="259" style="153" width="13.01"/>
    <col collapsed="false" customWidth="true" hidden="false" outlineLevel="0" max="512" min="267" style="153" width="11.42"/>
    <col collapsed="false" customWidth="true" hidden="false" outlineLevel="0" max="513" min="513" style="153" width="1.85"/>
    <col collapsed="false" customWidth="true" hidden="false" outlineLevel="0" max="514" min="514" style="153" width="9.71"/>
    <col collapsed="false" customWidth="true" hidden="false" outlineLevel="0" max="522" min="515" style="153" width="13.01"/>
    <col collapsed="false" customWidth="true" hidden="false" outlineLevel="0" max="768" min="523" style="153" width="11.42"/>
    <col collapsed="false" customWidth="true" hidden="false" outlineLevel="0" max="769" min="769" style="153" width="1.85"/>
    <col collapsed="false" customWidth="true" hidden="false" outlineLevel="0" max="770" min="770" style="153" width="9.71"/>
    <col collapsed="false" customWidth="true" hidden="false" outlineLevel="0" max="778" min="771" style="153" width="13.01"/>
    <col collapsed="false" customWidth="true" hidden="false" outlineLevel="0" max="1025" min="779" style="153" width="11.42"/>
  </cols>
  <sheetData>
    <row r="1" customFormat="false" ht="15" hidden="false" customHeight="false" outlineLevel="0" collapsed="false">
      <c r="B1" s="154" t="s">
        <v>72</v>
      </c>
    </row>
    <row r="2" customFormat="false" ht="15" hidden="false" customHeight="false" outlineLevel="0" collapsed="false">
      <c r="B2" s="153" t="s">
        <v>73</v>
      </c>
    </row>
    <row r="4" customFormat="false" ht="19.5" hidden="false" customHeight="true" outlineLevel="0" collapsed="false">
      <c r="B4" s="155" t="s">
        <v>33</v>
      </c>
      <c r="C4" s="156" t="s">
        <v>74</v>
      </c>
      <c r="D4" s="156"/>
      <c r="E4" s="156"/>
      <c r="F4" s="156"/>
      <c r="G4" s="156" t="s">
        <v>75</v>
      </c>
      <c r="H4" s="156"/>
      <c r="I4" s="156"/>
      <c r="J4" s="156"/>
      <c r="K4" s="157" t="s">
        <v>61</v>
      </c>
      <c r="L4" s="157"/>
      <c r="M4" s="157"/>
      <c r="N4" s="157"/>
      <c r="O4" s="158" t="s">
        <v>62</v>
      </c>
      <c r="P4" s="158"/>
      <c r="Q4" s="158"/>
      <c r="R4" s="158"/>
    </row>
    <row r="5" customFormat="false" ht="33" hidden="false" customHeight="true" outlineLevel="0" collapsed="false">
      <c r="B5" s="155"/>
      <c r="C5" s="85" t="s">
        <v>63</v>
      </c>
      <c r="D5" s="159" t="s">
        <v>64</v>
      </c>
      <c r="E5" s="159" t="s">
        <v>71</v>
      </c>
      <c r="F5" s="159" t="s">
        <v>66</v>
      </c>
      <c r="G5" s="85" t="s">
        <v>63</v>
      </c>
      <c r="H5" s="159" t="s">
        <v>64</v>
      </c>
      <c r="I5" s="159" t="s">
        <v>71</v>
      </c>
      <c r="J5" s="159" t="s">
        <v>66</v>
      </c>
      <c r="K5" s="85" t="s">
        <v>63</v>
      </c>
      <c r="L5" s="159" t="s">
        <v>64</v>
      </c>
      <c r="M5" s="159" t="s">
        <v>71</v>
      </c>
      <c r="N5" s="159" t="s">
        <v>66</v>
      </c>
      <c r="O5" s="85" t="s">
        <v>63</v>
      </c>
      <c r="P5" s="159" t="s">
        <v>64</v>
      </c>
      <c r="Q5" s="159" t="s">
        <v>71</v>
      </c>
      <c r="R5" s="160" t="s">
        <v>66</v>
      </c>
    </row>
    <row r="6" customFormat="false" ht="15" hidden="false" customHeight="true" outlineLevel="0" collapsed="false">
      <c r="B6" s="161" t="n">
        <v>1949</v>
      </c>
      <c r="C6" s="162" t="n">
        <v>393.594125709167</v>
      </c>
      <c r="D6" s="163" t="n">
        <f aca="false">C6</f>
        <v>393.594125709167</v>
      </c>
      <c r="E6" s="163" t="n">
        <f aca="false">D6</f>
        <v>393.594125709167</v>
      </c>
      <c r="F6" s="164" t="n">
        <f aca="false">E6</f>
        <v>393.594125709167</v>
      </c>
      <c r="G6" s="165" t="n">
        <f aca="false">C6*Prix!C$73/Prix!C6</f>
        <v>7931.72542889416</v>
      </c>
      <c r="H6" s="163" t="n">
        <f aca="false">D6*Prix!D$73/Prix!D6</f>
        <v>7931.72542889416</v>
      </c>
      <c r="I6" s="163" t="n">
        <f aca="false">E6*Prix!E$73/Prix!E6</f>
        <v>7931.72542889416</v>
      </c>
      <c r="J6" s="164" t="n">
        <f aca="false">F6*Prix!F$73/Prix!F6</f>
        <v>7931.72542889416</v>
      </c>
      <c r="K6" s="166"/>
      <c r="L6" s="167"/>
      <c r="M6" s="167"/>
      <c r="N6" s="167"/>
      <c r="O6" s="168"/>
      <c r="P6" s="169"/>
      <c r="Q6" s="169"/>
      <c r="R6" s="170"/>
      <c r="S6" s="171"/>
    </row>
    <row r="7" customFormat="false" ht="15" hidden="false" customHeight="true" outlineLevel="0" collapsed="false">
      <c r="B7" s="161" t="n">
        <v>1950</v>
      </c>
      <c r="C7" s="162" t="n">
        <v>402.465405506763</v>
      </c>
      <c r="D7" s="163" t="n">
        <f aca="false">C7</f>
        <v>402.465405506763</v>
      </c>
      <c r="E7" s="163" t="n">
        <f aca="false">D7</f>
        <v>402.465405506763</v>
      </c>
      <c r="F7" s="163" t="n">
        <f aca="false">E7</f>
        <v>402.465405506763</v>
      </c>
      <c r="G7" s="165" t="n">
        <f aca="false">C7*Prix!C$73/Prix!C7</f>
        <v>7373.18166699699</v>
      </c>
      <c r="H7" s="163" t="n">
        <f aca="false">D7*Prix!D$73/Prix!D7</f>
        <v>7373.18166699699</v>
      </c>
      <c r="I7" s="163" t="n">
        <f aca="false">E7*Prix!E$73/Prix!E7</f>
        <v>7373.18166699699</v>
      </c>
      <c r="J7" s="163" t="n">
        <f aca="false">F7*Prix!F$73/Prix!F7</f>
        <v>7373.18166699699</v>
      </c>
      <c r="K7" s="108" t="n">
        <f aca="false">C7/C6-1</f>
        <v>0.0225391570100599</v>
      </c>
      <c r="L7" s="109" t="n">
        <f aca="false">D7/D6-1</f>
        <v>0.0225391570100599</v>
      </c>
      <c r="M7" s="109" t="n">
        <f aca="false">E7/E6-1</f>
        <v>0.0225391570100599</v>
      </c>
      <c r="N7" s="109" t="n">
        <f aca="false">F7/F6-1</f>
        <v>0.0225391570100599</v>
      </c>
      <c r="O7" s="108" t="n">
        <f aca="false">G7/G6-1</f>
        <v>-0.070418948172673</v>
      </c>
      <c r="P7" s="109" t="n">
        <f aca="false">H7/H6-1</f>
        <v>-0.070418948172673</v>
      </c>
      <c r="Q7" s="109" t="n">
        <f aca="false">I7/I6-1</f>
        <v>-0.070418948172673</v>
      </c>
      <c r="R7" s="112" t="n">
        <f aca="false">J7/J6-1</f>
        <v>-0.070418948172673</v>
      </c>
      <c r="S7" s="171"/>
    </row>
    <row r="8" customFormat="false" ht="15" hidden="false" customHeight="true" outlineLevel="0" collapsed="false">
      <c r="B8" s="161" t="n">
        <v>1951</v>
      </c>
      <c r="C8" s="162" t="n">
        <v>526.212240649503</v>
      </c>
      <c r="D8" s="163" t="n">
        <f aca="false">C8</f>
        <v>526.212240649503</v>
      </c>
      <c r="E8" s="163" t="n">
        <f aca="false">D8</f>
        <v>526.212240649503</v>
      </c>
      <c r="F8" s="163" t="n">
        <f aca="false">E8</f>
        <v>526.212240649503</v>
      </c>
      <c r="G8" s="165" t="n">
        <f aca="false">C8*Prix!C$73/Prix!C8</f>
        <v>8289.10441410075</v>
      </c>
      <c r="H8" s="163" t="n">
        <f aca="false">D8*Prix!D$73/Prix!D8</f>
        <v>8289.10441410075</v>
      </c>
      <c r="I8" s="163" t="n">
        <f aca="false">E8*Prix!E$73/Prix!E8</f>
        <v>8289.10441410075</v>
      </c>
      <c r="J8" s="163" t="n">
        <f aca="false">F8*Prix!F$73/Prix!F8</f>
        <v>8289.10441410075</v>
      </c>
      <c r="K8" s="108" t="n">
        <f aca="false">C8/C7-1</f>
        <v>0.30747198007472</v>
      </c>
      <c r="L8" s="109" t="n">
        <f aca="false">D8/D7-1</f>
        <v>0.30747198007472</v>
      </c>
      <c r="M8" s="109" t="n">
        <f aca="false">E8/E7-1</f>
        <v>0.30747198007472</v>
      </c>
      <c r="N8" s="109" t="n">
        <f aca="false">F8/F7-1</f>
        <v>0.30747198007472</v>
      </c>
      <c r="O8" s="108" t="n">
        <f aca="false">G8/G7-1</f>
        <v>0.124223542626586</v>
      </c>
      <c r="P8" s="109" t="n">
        <f aca="false">H8/H7-1</f>
        <v>0.124223542626586</v>
      </c>
      <c r="Q8" s="109" t="n">
        <f aca="false">I8/I7-1</f>
        <v>0.124223542626586</v>
      </c>
      <c r="R8" s="112" t="n">
        <f aca="false">J8/J7-1</f>
        <v>0.124223542626586</v>
      </c>
      <c r="S8" s="171"/>
    </row>
    <row r="9" customFormat="false" ht="15" hidden="false" customHeight="true" outlineLevel="0" collapsed="false">
      <c r="B9" s="172" t="n">
        <v>1952</v>
      </c>
      <c r="C9" s="173" t="n">
        <v>676.973603102783</v>
      </c>
      <c r="D9" s="174" t="n">
        <f aca="false">C9</f>
        <v>676.973603102783</v>
      </c>
      <c r="E9" s="174" t="n">
        <f aca="false">D9</f>
        <v>676.973603102783</v>
      </c>
      <c r="F9" s="174" t="n">
        <f aca="false">E9</f>
        <v>676.973603102783</v>
      </c>
      <c r="G9" s="175" t="n">
        <f aca="false">C9*Prix!C$73/Prix!C9</f>
        <v>9529.89931341232</v>
      </c>
      <c r="H9" s="174" t="n">
        <f aca="false">D9*Prix!D$73/Prix!D9</f>
        <v>9529.89931341232</v>
      </c>
      <c r="I9" s="174" t="n">
        <f aca="false">E9*Prix!E$73/Prix!E9</f>
        <v>9529.89931341232</v>
      </c>
      <c r="J9" s="174" t="n">
        <f aca="false">F9*Prix!F$73/Prix!F9</f>
        <v>9529.89931341232</v>
      </c>
      <c r="K9" s="108" t="n">
        <f aca="false">C9/C8-1</f>
        <v>0.286502956045255</v>
      </c>
      <c r="L9" s="109" t="n">
        <f aca="false">D9/D8-1</f>
        <v>0.286502956045255</v>
      </c>
      <c r="M9" s="109" t="n">
        <f aca="false">E9/E8-1</f>
        <v>0.286502956045255</v>
      </c>
      <c r="N9" s="109" t="n">
        <f aca="false">F9/F8-1</f>
        <v>0.286502956045255</v>
      </c>
      <c r="O9" s="108" t="n">
        <f aca="false">G9/G8-1</f>
        <v>0.149689862417565</v>
      </c>
      <c r="P9" s="109" t="n">
        <f aca="false">H9/H8-1</f>
        <v>0.149689862417565</v>
      </c>
      <c r="Q9" s="109" t="n">
        <f aca="false">I9/I8-1</f>
        <v>0.149689862417565</v>
      </c>
      <c r="R9" s="112" t="n">
        <f aca="false">J9/J8-1</f>
        <v>0.149689862417565</v>
      </c>
      <c r="S9" s="171"/>
    </row>
    <row r="10" customFormat="false" ht="15" hidden="false" customHeight="true" outlineLevel="0" collapsed="false">
      <c r="B10" s="172" t="n">
        <v>1953</v>
      </c>
      <c r="C10" s="173" t="n">
        <v>695.167518602591</v>
      </c>
      <c r="D10" s="174" t="n">
        <f aca="false">C10</f>
        <v>695.167518602591</v>
      </c>
      <c r="E10" s="174" t="n">
        <f aca="false">D10</f>
        <v>695.167518602591</v>
      </c>
      <c r="F10" s="174" t="n">
        <f aca="false">E10</f>
        <v>695.167518602591</v>
      </c>
      <c r="G10" s="175" t="n">
        <f aca="false">C10*Prix!C$73/Prix!C10</f>
        <v>9955.25826611</v>
      </c>
      <c r="H10" s="174" t="n">
        <f aca="false">D10*Prix!D$73/Prix!D10</f>
        <v>9955.25826611</v>
      </c>
      <c r="I10" s="174" t="n">
        <f aca="false">E10*Prix!E$73/Prix!E10</f>
        <v>9955.25826611</v>
      </c>
      <c r="J10" s="174" t="n">
        <f aca="false">F10*Prix!F$73/Prix!F10</f>
        <v>9955.25826611</v>
      </c>
      <c r="K10" s="108" t="n">
        <f aca="false">C10/C9-1</f>
        <v>0.0268753691671588</v>
      </c>
      <c r="L10" s="109" t="n">
        <f aca="false">D10/D9-1</f>
        <v>0.0268753691671588</v>
      </c>
      <c r="M10" s="109" t="n">
        <f aca="false">E10/E9-1</f>
        <v>0.0268753691671588</v>
      </c>
      <c r="N10" s="109" t="n">
        <f aca="false">F10/F9-1</f>
        <v>0.0268753691671588</v>
      </c>
      <c r="O10" s="108" t="n">
        <f aca="false">G10/G9-1</f>
        <v>0.0446341497122671</v>
      </c>
      <c r="P10" s="109" t="n">
        <f aca="false">H10/H9-1</f>
        <v>0.0446341497122671</v>
      </c>
      <c r="Q10" s="109" t="n">
        <f aca="false">I10/I9-1</f>
        <v>0.0446341497122671</v>
      </c>
      <c r="R10" s="112" t="n">
        <f aca="false">J10/J9-1</f>
        <v>0.0446341497122671</v>
      </c>
      <c r="S10" s="171"/>
    </row>
    <row r="11" customFormat="false" ht="15" hidden="false" customHeight="true" outlineLevel="0" collapsed="false">
      <c r="B11" s="172" t="n">
        <v>1954</v>
      </c>
      <c r="C11" s="173" t="n">
        <v>695.167518602591</v>
      </c>
      <c r="D11" s="174" t="n">
        <f aca="false">C11</f>
        <v>695.167518602591</v>
      </c>
      <c r="E11" s="174" t="n">
        <f aca="false">D11</f>
        <v>695.167518602591</v>
      </c>
      <c r="F11" s="174" t="n">
        <f aca="false">E11</f>
        <v>695.167518602591</v>
      </c>
      <c r="G11" s="175" t="n">
        <f aca="false">C11*Prix!C$73/Prix!C11</f>
        <v>9915.59588257968</v>
      </c>
      <c r="H11" s="174" t="n">
        <f aca="false">D11*Prix!D$73/Prix!D11</f>
        <v>9915.59588257968</v>
      </c>
      <c r="I11" s="174" t="n">
        <f aca="false">E11*Prix!E$73/Prix!E11</f>
        <v>9915.59588257968</v>
      </c>
      <c r="J11" s="174" t="n">
        <f aca="false">F11*Prix!F$73/Prix!F11</f>
        <v>9915.59588257968</v>
      </c>
      <c r="K11" s="108" t="n">
        <f aca="false">C11/C10-1</f>
        <v>0</v>
      </c>
      <c r="L11" s="109" t="n">
        <f aca="false">D11/D10-1</f>
        <v>0</v>
      </c>
      <c r="M11" s="109" t="n">
        <f aca="false">E11/E10-1</f>
        <v>0</v>
      </c>
      <c r="N11" s="109" t="n">
        <f aca="false">F11/F10-1</f>
        <v>0</v>
      </c>
      <c r="O11" s="108" t="n">
        <f aca="false">G11/G10-1</f>
        <v>-0.00398406374502003</v>
      </c>
      <c r="P11" s="109" t="n">
        <f aca="false">H11/H10-1</f>
        <v>-0.00398406374502003</v>
      </c>
      <c r="Q11" s="109" t="n">
        <f aca="false">I11/I10-1</f>
        <v>-0.00398406374502003</v>
      </c>
      <c r="R11" s="112" t="n">
        <f aca="false">J11/J10-1</f>
        <v>-0.00398406374502003</v>
      </c>
      <c r="S11" s="171"/>
    </row>
    <row r="12" customFormat="false" ht="15" hidden="false" customHeight="true" outlineLevel="0" collapsed="false">
      <c r="B12" s="172" t="n">
        <v>1955</v>
      </c>
      <c r="C12" s="173" t="n">
        <v>722.833882717129</v>
      </c>
      <c r="D12" s="174" t="n">
        <f aca="false">C12</f>
        <v>722.833882717129</v>
      </c>
      <c r="E12" s="174" t="n">
        <f aca="false">D12</f>
        <v>722.833882717129</v>
      </c>
      <c r="F12" s="174" t="n">
        <f aca="false">E12</f>
        <v>722.833882717129</v>
      </c>
      <c r="G12" s="175" t="n">
        <f aca="false">C12*Prix!C$73/Prix!C12</f>
        <v>10218.2537278812</v>
      </c>
      <c r="H12" s="174" t="n">
        <f aca="false">D12*Prix!D$73/Prix!D12</f>
        <v>10218.2537278812</v>
      </c>
      <c r="I12" s="174" t="n">
        <f aca="false">E12*Prix!E$73/Prix!E12</f>
        <v>10218.2537278812</v>
      </c>
      <c r="J12" s="174" t="n">
        <f aca="false">F12*Prix!F$73/Prix!F12</f>
        <v>10218.2537278812</v>
      </c>
      <c r="K12" s="108" t="n">
        <f aca="false">C12/C11-1</f>
        <v>0.0397981254506128</v>
      </c>
      <c r="L12" s="109" t="n">
        <f aca="false">D12/D11-1</f>
        <v>0.0397981254506128</v>
      </c>
      <c r="M12" s="109" t="n">
        <f aca="false">E12/E11-1</f>
        <v>0.0397981254506128</v>
      </c>
      <c r="N12" s="109" t="n">
        <f aca="false">F12/F11-1</f>
        <v>0.0397981254506128</v>
      </c>
      <c r="O12" s="108" t="n">
        <f aca="false">G12/G11-1</f>
        <v>0.0305234147181495</v>
      </c>
      <c r="P12" s="109" t="n">
        <f aca="false">H12/H11-1</f>
        <v>0.0305234147181495</v>
      </c>
      <c r="Q12" s="109" t="n">
        <f aca="false">I12/I11-1</f>
        <v>0.0305234147181495</v>
      </c>
      <c r="R12" s="112" t="n">
        <f aca="false">J12/J11-1</f>
        <v>0.0305234147181495</v>
      </c>
      <c r="S12" s="171"/>
    </row>
    <row r="13" customFormat="false" ht="15" hidden="false" customHeight="true" outlineLevel="0" collapsed="false">
      <c r="B13" s="172" t="n">
        <v>1956</v>
      </c>
      <c r="C13" s="173" t="n">
        <v>804.930811013527</v>
      </c>
      <c r="D13" s="174" t="n">
        <f aca="false">C13</f>
        <v>804.930811013527</v>
      </c>
      <c r="E13" s="174" t="n">
        <f aca="false">D13</f>
        <v>804.930811013527</v>
      </c>
      <c r="F13" s="174" t="n">
        <f aca="false">E13</f>
        <v>804.930811013527</v>
      </c>
      <c r="G13" s="175" t="n">
        <f aca="false">C13*Prix!C$73/Prix!C13</f>
        <v>10920.1602897267</v>
      </c>
      <c r="H13" s="174" t="n">
        <f aca="false">D13*Prix!D$73/Prix!D13</f>
        <v>10920.1602897267</v>
      </c>
      <c r="I13" s="174" t="n">
        <f aca="false">E13*Prix!E$73/Prix!E13</f>
        <v>10920.1602897267</v>
      </c>
      <c r="J13" s="174" t="n">
        <f aca="false">F13*Prix!F$73/Prix!F13</f>
        <v>10920.1602897267</v>
      </c>
      <c r="K13" s="108" t="n">
        <f aca="false">C13/C12-1</f>
        <v>0.113576480377201</v>
      </c>
      <c r="L13" s="109" t="n">
        <f aca="false">D13/D12-1</f>
        <v>0.113576480377201</v>
      </c>
      <c r="M13" s="109" t="n">
        <f aca="false">E13/E12-1</f>
        <v>0.113576480377201</v>
      </c>
      <c r="N13" s="109" t="n">
        <f aca="false">F13/F12-1</f>
        <v>0.113576480377201</v>
      </c>
      <c r="O13" s="108" t="n">
        <f aca="false">G13/G12-1</f>
        <v>0.0686914399013452</v>
      </c>
      <c r="P13" s="109" t="n">
        <f aca="false">H13/H12-1</f>
        <v>0.0686914399013452</v>
      </c>
      <c r="Q13" s="109" t="n">
        <f aca="false">I13/I12-1</f>
        <v>0.0686914399013452</v>
      </c>
      <c r="R13" s="112" t="n">
        <f aca="false">J13/J12-1</f>
        <v>0.0686914399013452</v>
      </c>
      <c r="S13" s="171"/>
    </row>
    <row r="14" customFormat="false" ht="15" hidden="false" customHeight="true" outlineLevel="0" collapsed="false">
      <c r="B14" s="172" t="n">
        <v>1957</v>
      </c>
      <c r="C14" s="173" t="n">
        <v>804.930811013527</v>
      </c>
      <c r="D14" s="174" t="n">
        <f aca="false">C14</f>
        <v>804.930811013527</v>
      </c>
      <c r="E14" s="174" t="n">
        <f aca="false">D14</f>
        <v>804.930811013527</v>
      </c>
      <c r="F14" s="174" t="n">
        <f aca="false">E14</f>
        <v>804.930811013527</v>
      </c>
      <c r="G14" s="175" t="n">
        <f aca="false">C14*Prix!C$73/Prix!C14</f>
        <v>10602.0973686667</v>
      </c>
      <c r="H14" s="174" t="n">
        <f aca="false">D14*Prix!D$73/Prix!D14</f>
        <v>10602.0973686667</v>
      </c>
      <c r="I14" s="174" t="n">
        <f aca="false">E14*Prix!E$73/Prix!E14</f>
        <v>10602.0973686667</v>
      </c>
      <c r="J14" s="174" t="n">
        <f aca="false">F14*Prix!F$73/Prix!F14</f>
        <v>10602.0973686667</v>
      </c>
      <c r="K14" s="108" t="n">
        <f aca="false">C14/C13-1</f>
        <v>0</v>
      </c>
      <c r="L14" s="109" t="n">
        <f aca="false">D14/D13-1</f>
        <v>0</v>
      </c>
      <c r="M14" s="109" t="n">
        <f aca="false">E14/E13-1</f>
        <v>0</v>
      </c>
      <c r="N14" s="109" t="n">
        <f aca="false">F14/F13-1</f>
        <v>0</v>
      </c>
      <c r="O14" s="108" t="n">
        <f aca="false">G14/G13-1</f>
        <v>-0.029126213592233</v>
      </c>
      <c r="P14" s="109" t="n">
        <f aca="false">H14/H13-1</f>
        <v>-0.029126213592233</v>
      </c>
      <c r="Q14" s="109" t="n">
        <f aca="false">I14/I13-1</f>
        <v>-0.029126213592233</v>
      </c>
      <c r="R14" s="112" t="n">
        <f aca="false">J14/J13-1</f>
        <v>-0.029126213592233</v>
      </c>
      <c r="S14" s="171"/>
    </row>
    <row r="15" customFormat="false" ht="15" hidden="false" customHeight="true" outlineLevel="0" collapsed="false">
      <c r="B15" s="172" t="n">
        <v>1958</v>
      </c>
      <c r="C15" s="173" t="n">
        <v>914.694103424462</v>
      </c>
      <c r="D15" s="174" t="n">
        <f aca="false">C15</f>
        <v>914.694103424462</v>
      </c>
      <c r="E15" s="174" t="n">
        <f aca="false">D15</f>
        <v>914.694103424462</v>
      </c>
      <c r="F15" s="174" t="n">
        <f aca="false">E15</f>
        <v>914.694103424462</v>
      </c>
      <c r="G15" s="175" t="n">
        <f aca="false">C15*Prix!C$73/Prix!C15</f>
        <v>10473.4045545326</v>
      </c>
      <c r="H15" s="174" t="n">
        <f aca="false">D15*Prix!D$73/Prix!D15</f>
        <v>10473.4045545326</v>
      </c>
      <c r="I15" s="174" t="n">
        <f aca="false">E15*Prix!E$73/Prix!E15</f>
        <v>10473.4045545326</v>
      </c>
      <c r="J15" s="174" t="n">
        <f aca="false">F15*Prix!F$73/Prix!F15</f>
        <v>10473.4045545326</v>
      </c>
      <c r="K15" s="108" t="n">
        <f aca="false">C15/C14-1</f>
        <v>0.136363636363636</v>
      </c>
      <c r="L15" s="109" t="n">
        <f aca="false">D15/D14-1</f>
        <v>0.136363636363636</v>
      </c>
      <c r="M15" s="109" t="n">
        <f aca="false">E15/E14-1</f>
        <v>0.136363636363636</v>
      </c>
      <c r="N15" s="109" t="n">
        <f aca="false">F15/F14-1</f>
        <v>0.136363636363636</v>
      </c>
      <c r="O15" s="108" t="n">
        <f aca="false">G15/G14-1</f>
        <v>-0.0121384297520664</v>
      </c>
      <c r="P15" s="109" t="n">
        <f aca="false">H15/H14-1</f>
        <v>-0.0121384297520664</v>
      </c>
      <c r="Q15" s="109" t="n">
        <f aca="false">I15/I14-1</f>
        <v>-0.0121384297520664</v>
      </c>
      <c r="R15" s="112" t="n">
        <f aca="false">J15/J14-1</f>
        <v>-0.0121384297520664</v>
      </c>
      <c r="S15" s="171"/>
    </row>
    <row r="16" customFormat="false" ht="15" hidden="false" customHeight="true" outlineLevel="0" collapsed="false">
      <c r="B16" s="172" t="n">
        <v>1959</v>
      </c>
      <c r="C16" s="173" t="n">
        <v>1006.16351376691</v>
      </c>
      <c r="D16" s="174" t="n">
        <f aca="false">C16</f>
        <v>1006.16351376691</v>
      </c>
      <c r="E16" s="174" t="n">
        <f aca="false">D16</f>
        <v>1006.16351376691</v>
      </c>
      <c r="F16" s="174" t="n">
        <f aca="false">E16</f>
        <v>1006.16351376691</v>
      </c>
      <c r="G16" s="175" t="n">
        <f aca="false">C16*Prix!C$73/Prix!C16</f>
        <v>10850.5840257448</v>
      </c>
      <c r="H16" s="174" t="n">
        <f aca="false">D16*Prix!D$73/Prix!D16</f>
        <v>10850.5840257448</v>
      </c>
      <c r="I16" s="174" t="n">
        <f aca="false">E16*Prix!E$73/Prix!E16</f>
        <v>10850.5840257448</v>
      </c>
      <c r="J16" s="174" t="n">
        <f aca="false">F16*Prix!F$73/Prix!F16</f>
        <v>10850.5840257448</v>
      </c>
      <c r="K16" s="108" t="n">
        <f aca="false">C16/C15-1</f>
        <v>0.1</v>
      </c>
      <c r="L16" s="109" t="n">
        <f aca="false">D16/D15-1</f>
        <v>0.1</v>
      </c>
      <c r="M16" s="109" t="n">
        <f aca="false">E16/E15-1</f>
        <v>0.1</v>
      </c>
      <c r="N16" s="109" t="n">
        <f aca="false">F16/F15-1</f>
        <v>0.1</v>
      </c>
      <c r="O16" s="108" t="n">
        <f aca="false">G16/G15-1</f>
        <v>0.0360130718954244</v>
      </c>
      <c r="P16" s="109" t="n">
        <f aca="false">H16/H15-1</f>
        <v>0.0360130718954244</v>
      </c>
      <c r="Q16" s="109" t="n">
        <f aca="false">I16/I15-1</f>
        <v>0.0360130718954244</v>
      </c>
      <c r="R16" s="112" t="n">
        <f aca="false">J16/J15-1</f>
        <v>0.0360130718954244</v>
      </c>
      <c r="S16" s="171"/>
    </row>
    <row r="17" customFormat="false" ht="15" hidden="false" customHeight="true" outlineLevel="0" collapsed="false">
      <c r="B17" s="172" t="n">
        <v>1960</v>
      </c>
      <c r="C17" s="173" t="n">
        <v>1042.95121104125</v>
      </c>
      <c r="D17" s="174" t="n">
        <f aca="false">C17</f>
        <v>1042.95121104125</v>
      </c>
      <c r="E17" s="174" t="n">
        <f aca="false">D17</f>
        <v>1042.95121104125</v>
      </c>
      <c r="F17" s="174" t="n">
        <f aca="false">E17</f>
        <v>1042.95121104125</v>
      </c>
      <c r="G17" s="175" t="n">
        <f aca="false">C17*Prix!C$73/Prix!C17</f>
        <v>10854.7828364112</v>
      </c>
      <c r="H17" s="174" t="n">
        <f aca="false">D17*Prix!D$73/Prix!D17</f>
        <v>10854.7828364112</v>
      </c>
      <c r="I17" s="174" t="n">
        <f aca="false">E17*Prix!E$73/Prix!E17</f>
        <v>10854.7828364112</v>
      </c>
      <c r="J17" s="174" t="n">
        <f aca="false">F17*Prix!F$73/Prix!F17</f>
        <v>10854.7828364112</v>
      </c>
      <c r="K17" s="108" t="n">
        <f aca="false">C17/C16-1</f>
        <v>0.0365623447590659</v>
      </c>
      <c r="L17" s="109" t="n">
        <f aca="false">D17/D16-1</f>
        <v>0.0365623447590659</v>
      </c>
      <c r="M17" s="109" t="n">
        <f aca="false">E17/E16-1</f>
        <v>0.0365623447590659</v>
      </c>
      <c r="N17" s="109" t="n">
        <f aca="false">F17/F16-1</f>
        <v>0.0365623447590659</v>
      </c>
      <c r="O17" s="108" t="n">
        <f aca="false">G17/G16-1</f>
        <v>0.00038696632885582</v>
      </c>
      <c r="P17" s="109" t="n">
        <f aca="false">H17/H16-1</f>
        <v>0.00038696632885582</v>
      </c>
      <c r="Q17" s="109" t="n">
        <f aca="false">I17/I16-1</f>
        <v>0.00038696632885582</v>
      </c>
      <c r="R17" s="112" t="n">
        <f aca="false">J17/J16-1</f>
        <v>0.00038696632885582</v>
      </c>
      <c r="S17" s="171"/>
    </row>
    <row r="18" customFormat="false" ht="15" hidden="false" customHeight="true" outlineLevel="0" collapsed="false">
      <c r="B18" s="172" t="n">
        <v>1961</v>
      </c>
      <c r="C18" s="173" t="n">
        <v>1235.46354243359</v>
      </c>
      <c r="D18" s="174" t="n">
        <f aca="false">C18</f>
        <v>1235.46354243359</v>
      </c>
      <c r="E18" s="174" t="n">
        <f aca="false">D18</f>
        <v>1235.46354243359</v>
      </c>
      <c r="F18" s="174" t="n">
        <f aca="false">E18</f>
        <v>1235.46354243359</v>
      </c>
      <c r="G18" s="175" t="n">
        <f aca="false">C18*Prix!C$73/Prix!C18</f>
        <v>12447.1455400305</v>
      </c>
      <c r="H18" s="174" t="n">
        <f aca="false">D18*Prix!D$73/Prix!D18</f>
        <v>12447.1455400305</v>
      </c>
      <c r="I18" s="174" t="n">
        <f aca="false">E18*Prix!E$73/Prix!E18</f>
        <v>12447.1455400305</v>
      </c>
      <c r="J18" s="174" t="n">
        <f aca="false">F18*Prix!F$73/Prix!F18</f>
        <v>12447.1455400305</v>
      </c>
      <c r="K18" s="108" t="n">
        <f aca="false">C18/C17-1</f>
        <v>0.184584215785265</v>
      </c>
      <c r="L18" s="109" t="n">
        <f aca="false">D18/D17-1</f>
        <v>0.184584215785265</v>
      </c>
      <c r="M18" s="109" t="n">
        <f aca="false">E18/E17-1</f>
        <v>0.184584215785265</v>
      </c>
      <c r="N18" s="109" t="n">
        <f aca="false">F18/F17-1</f>
        <v>0.184584215785265</v>
      </c>
      <c r="O18" s="108" t="n">
        <f aca="false">G18/G17-1</f>
        <v>0.146696873407539</v>
      </c>
      <c r="P18" s="109" t="n">
        <f aca="false">H18/H17-1</f>
        <v>0.146696873407539</v>
      </c>
      <c r="Q18" s="109" t="n">
        <f aca="false">I18/I17-1</f>
        <v>0.146696873407539</v>
      </c>
      <c r="R18" s="112" t="n">
        <f aca="false">J18/J17-1</f>
        <v>0.146696873407539</v>
      </c>
      <c r="S18" s="171"/>
    </row>
    <row r="19" customFormat="false" ht="15" hidden="false" customHeight="true" outlineLevel="0" collapsed="false">
      <c r="B19" s="172" t="n">
        <v>1962</v>
      </c>
      <c r="C19" s="173" t="n">
        <v>1463.51056547914</v>
      </c>
      <c r="D19" s="174" t="n">
        <f aca="false">C19</f>
        <v>1463.51056547914</v>
      </c>
      <c r="E19" s="174" t="n">
        <f aca="false">D19</f>
        <v>1463.51056547914</v>
      </c>
      <c r="F19" s="174" t="n">
        <f aca="false">E19</f>
        <v>1463.51056547914</v>
      </c>
      <c r="G19" s="175" t="n">
        <f aca="false">C19*Prix!C$73/Prix!C19</f>
        <v>14067.7127089492</v>
      </c>
      <c r="H19" s="174" t="n">
        <f aca="false">D19*Prix!D$73/Prix!D19</f>
        <v>14067.7127089492</v>
      </c>
      <c r="I19" s="174" t="n">
        <f aca="false">E19*Prix!E$73/Prix!E19</f>
        <v>14067.7127089492</v>
      </c>
      <c r="J19" s="174" t="n">
        <f aca="false">F19*Prix!F$73/Prix!F19</f>
        <v>14067.7127089492</v>
      </c>
      <c r="K19" s="108" t="n">
        <f aca="false">C19/C18-1</f>
        <v>0.184584178498986</v>
      </c>
      <c r="L19" s="109" t="n">
        <f aca="false">D19/D18-1</f>
        <v>0.184584178498986</v>
      </c>
      <c r="M19" s="109" t="n">
        <f aca="false">E19/E18-1</f>
        <v>0.184584178498986</v>
      </c>
      <c r="N19" s="109" t="n">
        <f aca="false">F19/F18-1</f>
        <v>0.184584178498986</v>
      </c>
      <c r="O19" s="108" t="n">
        <f aca="false">G19/G18-1</f>
        <v>0.130195888182307</v>
      </c>
      <c r="P19" s="109" t="n">
        <f aca="false">H19/H18-1</f>
        <v>0.130195888182307</v>
      </c>
      <c r="Q19" s="109" t="n">
        <f aca="false">I19/I18-1</f>
        <v>0.130195888182307</v>
      </c>
      <c r="R19" s="112" t="n">
        <f aca="false">J19/J18-1</f>
        <v>0.130195888182307</v>
      </c>
      <c r="S19" s="171"/>
    </row>
    <row r="20" customFormat="false" ht="15" hidden="false" customHeight="true" outlineLevel="0" collapsed="false">
      <c r="B20" s="172" t="n">
        <v>1963</v>
      </c>
      <c r="C20" s="173" t="n">
        <v>1591.56773995856</v>
      </c>
      <c r="D20" s="174" t="n">
        <f aca="false">C20</f>
        <v>1591.56773995856</v>
      </c>
      <c r="E20" s="174" t="n">
        <f aca="false">D20</f>
        <v>1591.56773995856</v>
      </c>
      <c r="F20" s="174" t="n">
        <f aca="false">E20</f>
        <v>1591.56773995856</v>
      </c>
      <c r="G20" s="175" t="n">
        <f aca="false">C20*Prix!C$73/Prix!C20</f>
        <v>14598.6321755146</v>
      </c>
      <c r="H20" s="174" t="n">
        <f aca="false">D20*Prix!D$73/Prix!D20</f>
        <v>14598.6321755146</v>
      </c>
      <c r="I20" s="174" t="n">
        <f aca="false">E20*Prix!E$73/Prix!E20</f>
        <v>14598.6321755146</v>
      </c>
      <c r="J20" s="174" t="n">
        <f aca="false">F20*Prix!F$73/Prix!F20</f>
        <v>14598.6321755146</v>
      </c>
      <c r="K20" s="108" t="n">
        <f aca="false">C20/C19-1</f>
        <v>0.0874999999999999</v>
      </c>
      <c r="L20" s="109" t="n">
        <f aca="false">D20/D19-1</f>
        <v>0.0874999999999999</v>
      </c>
      <c r="M20" s="109" t="n">
        <f aca="false">E20/E19-1</f>
        <v>0.0874999999999999</v>
      </c>
      <c r="N20" s="109" t="n">
        <f aca="false">F20/F19-1</f>
        <v>0.0874999999999999</v>
      </c>
      <c r="O20" s="108" t="n">
        <f aca="false">G20/G19-1</f>
        <v>0.0377402835521092</v>
      </c>
      <c r="P20" s="109" t="n">
        <f aca="false">H20/H19-1</f>
        <v>0.0377402835521092</v>
      </c>
      <c r="Q20" s="109" t="n">
        <f aca="false">I20/I19-1</f>
        <v>0.0377402835521092</v>
      </c>
      <c r="R20" s="112" t="n">
        <f aca="false">J20/J19-1</f>
        <v>0.0377402835521092</v>
      </c>
      <c r="S20" s="171"/>
    </row>
    <row r="21" customFormat="false" ht="15" hidden="false" customHeight="true" outlineLevel="0" collapsed="false">
      <c r="B21" s="172" t="n">
        <v>1964</v>
      </c>
      <c r="C21" s="173" t="n">
        <v>1737.91879650648</v>
      </c>
      <c r="D21" s="174" t="n">
        <f aca="false">C21</f>
        <v>1737.91879650648</v>
      </c>
      <c r="E21" s="174" t="n">
        <f aca="false">D21</f>
        <v>1737.91879650648</v>
      </c>
      <c r="F21" s="174" t="n">
        <f aca="false">E21</f>
        <v>1737.91879650648</v>
      </c>
      <c r="G21" s="175" t="n">
        <f aca="false">C21*Prix!C$73/Prix!C21</f>
        <v>15411.0329461861</v>
      </c>
      <c r="H21" s="174" t="n">
        <f aca="false">D21*Prix!D$73/Prix!D21</f>
        <v>15411.0329461861</v>
      </c>
      <c r="I21" s="174" t="n">
        <f aca="false">E21*Prix!E$73/Prix!E21</f>
        <v>15411.0329461861</v>
      </c>
      <c r="J21" s="174" t="n">
        <f aca="false">F21*Prix!F$73/Prix!F21</f>
        <v>15411.0329461861</v>
      </c>
      <c r="K21" s="108" t="n">
        <f aca="false">C21/C20-1</f>
        <v>0.0919540229885059</v>
      </c>
      <c r="L21" s="109" t="n">
        <f aca="false">D21/D20-1</f>
        <v>0.0919540229885059</v>
      </c>
      <c r="M21" s="109" t="n">
        <f aca="false">E21/E20-1</f>
        <v>0.0919540229885059</v>
      </c>
      <c r="N21" s="109" t="n">
        <f aca="false">F21/F20-1</f>
        <v>0.0919540229885059</v>
      </c>
      <c r="O21" s="108" t="n">
        <f aca="false">G21/G20-1</f>
        <v>0.0556491019777916</v>
      </c>
      <c r="P21" s="109" t="n">
        <f aca="false">H21/H20-1</f>
        <v>0.0556491019777916</v>
      </c>
      <c r="Q21" s="109" t="n">
        <f aca="false">I21/I20-1</f>
        <v>0.0556491019777916</v>
      </c>
      <c r="R21" s="112" t="n">
        <f aca="false">J21/J20-1</f>
        <v>0.0556491019777916</v>
      </c>
      <c r="S21" s="171"/>
    </row>
    <row r="22" customFormat="false" ht="15" hidden="false" customHeight="true" outlineLevel="0" collapsed="false">
      <c r="B22" s="172" t="n">
        <v>1965</v>
      </c>
      <c r="C22" s="173" t="n">
        <v>1865.9759709859</v>
      </c>
      <c r="D22" s="174" t="n">
        <f aca="false">C22</f>
        <v>1865.9759709859</v>
      </c>
      <c r="E22" s="174" t="n">
        <f aca="false">D22</f>
        <v>1865.9759709859</v>
      </c>
      <c r="F22" s="174" t="n">
        <f aca="false">E22</f>
        <v>1865.9759709859</v>
      </c>
      <c r="G22" s="175" t="n">
        <f aca="false">C22*Prix!C$73/Prix!C22</f>
        <v>16144.1247165387</v>
      </c>
      <c r="H22" s="174" t="n">
        <f aca="false">D22*Prix!D$73/Prix!D22</f>
        <v>16144.1247165387</v>
      </c>
      <c r="I22" s="174" t="n">
        <f aca="false">E22*Prix!E$73/Prix!E22</f>
        <v>16144.1247165387</v>
      </c>
      <c r="J22" s="174" t="n">
        <f aca="false">F22*Prix!F$73/Prix!F22</f>
        <v>16144.1247165387</v>
      </c>
      <c r="K22" s="108" t="n">
        <f aca="false">C22/C21-1</f>
        <v>0.0736842105263158</v>
      </c>
      <c r="L22" s="109" t="n">
        <f aca="false">D22/D21-1</f>
        <v>0.0736842105263158</v>
      </c>
      <c r="M22" s="109" t="n">
        <f aca="false">E22/E21-1</f>
        <v>0.0736842105263158</v>
      </c>
      <c r="N22" s="109" t="n">
        <f aca="false">F22/F21-1</f>
        <v>0.0736842105263158</v>
      </c>
      <c r="O22" s="108" t="n">
        <f aca="false">G22/G21-1</f>
        <v>0.0475692818847695</v>
      </c>
      <c r="P22" s="109" t="n">
        <f aca="false">H22/H21-1</f>
        <v>0.0475692818847695</v>
      </c>
      <c r="Q22" s="109" t="n">
        <f aca="false">I22/I21-1</f>
        <v>0.0475692818847695</v>
      </c>
      <c r="R22" s="112" t="n">
        <f aca="false">J22/J21-1</f>
        <v>0.0475692818847695</v>
      </c>
      <c r="S22" s="171"/>
    </row>
    <row r="23" customFormat="false" ht="15" hidden="false" customHeight="true" outlineLevel="0" collapsed="false">
      <c r="B23" s="172" t="n">
        <v>1966</v>
      </c>
      <c r="C23" s="173" t="n">
        <v>1975.73926339684</v>
      </c>
      <c r="D23" s="174" t="n">
        <f aca="false">C23</f>
        <v>1975.73926339684</v>
      </c>
      <c r="E23" s="174" t="n">
        <f aca="false">D23</f>
        <v>1975.73926339684</v>
      </c>
      <c r="F23" s="174" t="n">
        <f aca="false">E23</f>
        <v>1975.73926339684</v>
      </c>
      <c r="G23" s="175" t="n">
        <f aca="false">C23*Prix!C$73/Prix!C23</f>
        <v>16645.3202502565</v>
      </c>
      <c r="H23" s="174" t="n">
        <f aca="false">D23*Prix!D$73/Prix!D23</f>
        <v>16645.3202502565</v>
      </c>
      <c r="I23" s="174" t="n">
        <f aca="false">E23*Prix!E$73/Prix!E23</f>
        <v>16645.3202502565</v>
      </c>
      <c r="J23" s="174" t="n">
        <f aca="false">F23*Prix!F$73/Prix!F23</f>
        <v>16645.3202502565</v>
      </c>
      <c r="K23" s="108" t="n">
        <f aca="false">C23/C22-1</f>
        <v>0.0588235294117647</v>
      </c>
      <c r="L23" s="109" t="n">
        <f aca="false">D23/D22-1</f>
        <v>0.0588235294117647</v>
      </c>
      <c r="M23" s="109" t="n">
        <f aca="false">E23/E22-1</f>
        <v>0.0588235294117647</v>
      </c>
      <c r="N23" s="109" t="n">
        <f aca="false">F23/F22-1</f>
        <v>0.0588235294117647</v>
      </c>
      <c r="O23" s="108" t="n">
        <f aca="false">G23/G22-1</f>
        <v>0.0310450732088561</v>
      </c>
      <c r="P23" s="109" t="n">
        <f aca="false">H23/H22-1</f>
        <v>0.0310450732088561</v>
      </c>
      <c r="Q23" s="109" t="n">
        <f aca="false">I23/I22-1</f>
        <v>0.0310450732088561</v>
      </c>
      <c r="R23" s="112" t="n">
        <f aca="false">J23/J22-1</f>
        <v>0.0310450732088561</v>
      </c>
      <c r="S23" s="171"/>
    </row>
    <row r="24" customFormat="false" ht="15" hidden="false" customHeight="true" outlineLevel="0" collapsed="false">
      <c r="B24" s="172" t="n">
        <v>1967</v>
      </c>
      <c r="C24" s="173" t="n">
        <v>2085.50255580777</v>
      </c>
      <c r="D24" s="174" t="n">
        <f aca="false">C24</f>
        <v>2085.50255580777</v>
      </c>
      <c r="E24" s="174" t="n">
        <f aca="false">D24</f>
        <v>2085.50255580777</v>
      </c>
      <c r="F24" s="174" t="n">
        <f aca="false">E24</f>
        <v>2085.50255580777</v>
      </c>
      <c r="G24" s="175" t="n">
        <f aca="false">C24*Prix!C$73/Prix!C24</f>
        <v>17103.8664377413</v>
      </c>
      <c r="H24" s="174" t="n">
        <f aca="false">D24*Prix!D$73/Prix!D24</f>
        <v>17103.8664377413</v>
      </c>
      <c r="I24" s="174" t="n">
        <f aca="false">E24*Prix!E$73/Prix!E24</f>
        <v>17103.8664377413</v>
      </c>
      <c r="J24" s="174" t="n">
        <f aca="false">F24*Prix!F$73/Prix!F24</f>
        <v>17103.8664377413</v>
      </c>
      <c r="K24" s="108" t="n">
        <f aca="false">C24/C23-1</f>
        <v>0.0555555555555556</v>
      </c>
      <c r="L24" s="109" t="n">
        <f aca="false">D24/D23-1</f>
        <v>0.0555555555555556</v>
      </c>
      <c r="M24" s="109" t="n">
        <f aca="false">E24/E23-1</f>
        <v>0.0555555555555556</v>
      </c>
      <c r="N24" s="109" t="n">
        <f aca="false">F24/F23-1</f>
        <v>0.0555555555555556</v>
      </c>
      <c r="O24" s="108" t="n">
        <f aca="false">G24/G23-1</f>
        <v>0.0275480543834969</v>
      </c>
      <c r="P24" s="109" t="n">
        <f aca="false">H24/H23-1</f>
        <v>0.0275480543834969</v>
      </c>
      <c r="Q24" s="109" t="n">
        <f aca="false">I24/I23-1</f>
        <v>0.0275480543834969</v>
      </c>
      <c r="R24" s="112" t="n">
        <f aca="false">J24/J23-1</f>
        <v>0.0275480543834969</v>
      </c>
      <c r="S24" s="171"/>
    </row>
    <row r="25" customFormat="false" ht="15" hidden="false" customHeight="true" outlineLevel="0" collapsed="false">
      <c r="B25" s="172" t="n">
        <v>1968</v>
      </c>
      <c r="C25" s="173" t="n">
        <v>2195.26584821871</v>
      </c>
      <c r="D25" s="174" t="n">
        <f aca="false">C25</f>
        <v>2195.26584821871</v>
      </c>
      <c r="E25" s="174" t="n">
        <f aca="false">D25</f>
        <v>2195.26584821871</v>
      </c>
      <c r="F25" s="174" t="n">
        <f aca="false">E25</f>
        <v>2195.26584821871</v>
      </c>
      <c r="G25" s="175" t="n">
        <f aca="false">C25*Prix!C$73/Prix!C25</f>
        <v>17226.6558112952</v>
      </c>
      <c r="H25" s="174" t="n">
        <f aca="false">D25*Prix!D$73/Prix!D25</f>
        <v>17226.6558112952</v>
      </c>
      <c r="I25" s="174" t="n">
        <f aca="false">E25*Prix!E$73/Prix!E25</f>
        <v>17226.6558112952</v>
      </c>
      <c r="J25" s="174" t="n">
        <f aca="false">F25*Prix!F$73/Prix!F25</f>
        <v>17226.6558112952</v>
      </c>
      <c r="K25" s="108" t="n">
        <f aca="false">C25/C24-1</f>
        <v>0.0526315789473684</v>
      </c>
      <c r="L25" s="109" t="n">
        <f aca="false">D25/D24-1</f>
        <v>0.0526315789473684</v>
      </c>
      <c r="M25" s="109" t="n">
        <f aca="false">E25/E24-1</f>
        <v>0.0526315789473684</v>
      </c>
      <c r="N25" s="109" t="n">
        <f aca="false">F25/F24-1</f>
        <v>0.0526315789473684</v>
      </c>
      <c r="O25" s="108" t="n">
        <f aca="false">G25/G24-1</f>
        <v>0.00717904188510876</v>
      </c>
      <c r="P25" s="109" t="n">
        <f aca="false">H25/H24-1</f>
        <v>0.00717904188510876</v>
      </c>
      <c r="Q25" s="109" t="n">
        <f aca="false">I25/I24-1</f>
        <v>0.00717904188510876</v>
      </c>
      <c r="R25" s="112" t="n">
        <f aca="false">J25/J24-1</f>
        <v>0.00717904188510876</v>
      </c>
      <c r="S25" s="171"/>
    </row>
    <row r="26" customFormat="false" ht="15" hidden="false" customHeight="true" outlineLevel="0" collapsed="false">
      <c r="B26" s="172" t="n">
        <v>1969</v>
      </c>
      <c r="C26" s="173" t="n">
        <v>2487.96796131454</v>
      </c>
      <c r="D26" s="174" t="n">
        <f aca="false">C26</f>
        <v>2487.96796131454</v>
      </c>
      <c r="E26" s="174" t="n">
        <f aca="false">D26</f>
        <v>2487.96796131454</v>
      </c>
      <c r="F26" s="174" t="n">
        <f aca="false">E26</f>
        <v>2487.96796131454</v>
      </c>
      <c r="G26" s="175" t="n">
        <f aca="false">C26*Prix!C$73/Prix!C26</f>
        <v>18340.0950866037</v>
      </c>
      <c r="H26" s="174" t="n">
        <f aca="false">D26*Prix!D$73/Prix!D26</f>
        <v>18340.0950866037</v>
      </c>
      <c r="I26" s="174" t="n">
        <f aca="false">E26*Prix!E$73/Prix!E26</f>
        <v>18340.0950866037</v>
      </c>
      <c r="J26" s="174" t="n">
        <f aca="false">F26*Prix!F$73/Prix!F26</f>
        <v>18340.0950866037</v>
      </c>
      <c r="K26" s="108" t="n">
        <f aca="false">C26/C25-1</f>
        <v>0.133333333333333</v>
      </c>
      <c r="L26" s="109" t="n">
        <f aca="false">D26/D25-1</f>
        <v>0.133333333333333</v>
      </c>
      <c r="M26" s="109" t="n">
        <f aca="false">E26/E25-1</f>
        <v>0.133333333333333</v>
      </c>
      <c r="N26" s="109" t="n">
        <f aca="false">F26/F25-1</f>
        <v>0.133333333333333</v>
      </c>
      <c r="O26" s="108" t="n">
        <f aca="false">G26/G25-1</f>
        <v>0.0646346735840901</v>
      </c>
      <c r="P26" s="109" t="n">
        <f aca="false">H26/H25-1</f>
        <v>0.0646346735840901</v>
      </c>
      <c r="Q26" s="109" t="n">
        <f aca="false">I26/I25-1</f>
        <v>0.0646346735840901</v>
      </c>
      <c r="R26" s="112" t="n">
        <f aca="false">J26/J25-1</f>
        <v>0.0646346735840901</v>
      </c>
      <c r="S26" s="171"/>
    </row>
    <row r="27" customFormat="false" ht="15" hidden="false" customHeight="true" outlineLevel="0" collapsed="false">
      <c r="B27" s="172" t="n">
        <v>1970</v>
      </c>
      <c r="C27" s="173" t="n">
        <v>2744.08231027339</v>
      </c>
      <c r="D27" s="174" t="n">
        <f aca="false">C27</f>
        <v>2744.08231027339</v>
      </c>
      <c r="E27" s="174" t="n">
        <f aca="false">D27</f>
        <v>2744.08231027339</v>
      </c>
      <c r="F27" s="174" t="n">
        <f aca="false">E27</f>
        <v>2744.08231027339</v>
      </c>
      <c r="G27" s="175" t="n">
        <f aca="false">C27*Prix!C$73/Prix!C27</f>
        <v>19225.268905523</v>
      </c>
      <c r="H27" s="174" t="n">
        <f aca="false">D27*Prix!D$73/Prix!D27</f>
        <v>19225.268905523</v>
      </c>
      <c r="I27" s="174" t="n">
        <f aca="false">E27*Prix!E$73/Prix!E27</f>
        <v>19225.268905523</v>
      </c>
      <c r="J27" s="174" t="n">
        <f aca="false">F27*Prix!F$73/Prix!F27</f>
        <v>19225.268905523</v>
      </c>
      <c r="K27" s="108" t="n">
        <f aca="false">C27/C26-1</f>
        <v>0.102941176470588</v>
      </c>
      <c r="L27" s="109" t="n">
        <f aca="false">D27/D26-1</f>
        <v>0.102941176470588</v>
      </c>
      <c r="M27" s="109" t="n">
        <f aca="false">E27/E26-1</f>
        <v>0.102941176470588</v>
      </c>
      <c r="N27" s="109" t="n">
        <f aca="false">F27/F26-1</f>
        <v>0.102941176470588</v>
      </c>
      <c r="O27" s="108" t="n">
        <f aca="false">G27/G26-1</f>
        <v>0.0482644072857568</v>
      </c>
      <c r="P27" s="109" t="n">
        <f aca="false">H27/H26-1</f>
        <v>0.0482644072857568</v>
      </c>
      <c r="Q27" s="109" t="n">
        <f aca="false">I27/I26-1</f>
        <v>0.0482644072857568</v>
      </c>
      <c r="R27" s="112" t="n">
        <f aca="false">J27/J26-1</f>
        <v>0.0482644072857568</v>
      </c>
      <c r="S27" s="171"/>
    </row>
    <row r="28" customFormat="false" ht="15" hidden="false" customHeight="true" outlineLevel="0" collapsed="false">
      <c r="B28" s="172" t="n">
        <v>1971</v>
      </c>
      <c r="C28" s="173" t="n">
        <v>3018.49054130073</v>
      </c>
      <c r="D28" s="174" t="n">
        <f aca="false">C28</f>
        <v>3018.49054130073</v>
      </c>
      <c r="E28" s="174" t="n">
        <f aca="false">D28</f>
        <v>3018.49054130073</v>
      </c>
      <c r="F28" s="174" t="n">
        <f aca="false">E28</f>
        <v>3018.49054130073</v>
      </c>
      <c r="G28" s="175" t="n">
        <f aca="false">C28*Prix!C$73/Prix!C28</f>
        <v>20011.7599793063</v>
      </c>
      <c r="H28" s="174" t="n">
        <f aca="false">D28*Prix!D$73/Prix!D28</f>
        <v>20011.7599793063</v>
      </c>
      <c r="I28" s="174" t="n">
        <f aca="false">E28*Prix!E$73/Prix!E28</f>
        <v>20011.7599793063</v>
      </c>
      <c r="J28" s="174" t="n">
        <f aca="false">F28*Prix!F$73/Prix!F28</f>
        <v>20011.7599793063</v>
      </c>
      <c r="K28" s="108" t="n">
        <f aca="false">C28/C27-1</f>
        <v>0.0999999999999999</v>
      </c>
      <c r="L28" s="109" t="n">
        <f aca="false">D28/D27-1</f>
        <v>0.0999999999999999</v>
      </c>
      <c r="M28" s="109" t="n">
        <f aca="false">E28/E27-1</f>
        <v>0.0999999999999999</v>
      </c>
      <c r="N28" s="109" t="n">
        <f aca="false">F28/F27-1</f>
        <v>0.0999999999999999</v>
      </c>
      <c r="O28" s="108" t="n">
        <f aca="false">G28/G27-1</f>
        <v>0.0409092365702808</v>
      </c>
      <c r="P28" s="109" t="n">
        <f aca="false">H28/H27-1</f>
        <v>0.0409092365702808</v>
      </c>
      <c r="Q28" s="109" t="n">
        <f aca="false">I28/I27-1</f>
        <v>0.0409092365702808</v>
      </c>
      <c r="R28" s="112" t="n">
        <f aca="false">J28/J27-1</f>
        <v>0.0409092365702808</v>
      </c>
      <c r="S28" s="171"/>
    </row>
    <row r="29" customFormat="false" ht="15" hidden="false" customHeight="true" outlineLevel="0" collapsed="false">
      <c r="B29" s="172" t="n">
        <v>1972</v>
      </c>
      <c r="C29" s="173" t="n">
        <v>3347.78041853353</v>
      </c>
      <c r="D29" s="174" t="n">
        <f aca="false">C29</f>
        <v>3347.78041853353</v>
      </c>
      <c r="E29" s="174" t="n">
        <f aca="false">D29</f>
        <v>3347.78041853353</v>
      </c>
      <c r="F29" s="174" t="n">
        <f aca="false">E29</f>
        <v>3347.78041853353</v>
      </c>
      <c r="G29" s="175" t="n">
        <f aca="false">C29*Prix!C$73/Prix!C29</f>
        <v>20908.3368030015</v>
      </c>
      <c r="H29" s="174" t="n">
        <f aca="false">D29*Prix!D$73/Prix!D29</f>
        <v>20908.3368030015</v>
      </c>
      <c r="I29" s="174" t="n">
        <f aca="false">E29*Prix!E$73/Prix!E29</f>
        <v>20908.3368030015</v>
      </c>
      <c r="J29" s="174" t="n">
        <f aca="false">F29*Prix!F$73/Prix!F29</f>
        <v>20908.3368030015</v>
      </c>
      <c r="K29" s="108" t="n">
        <f aca="false">C29/C28-1</f>
        <v>0.109090909090909</v>
      </c>
      <c r="L29" s="109" t="n">
        <f aca="false">D29/D28-1</f>
        <v>0.109090909090909</v>
      </c>
      <c r="M29" s="109" t="n">
        <f aca="false">E29/E28-1</f>
        <v>0.109090909090909</v>
      </c>
      <c r="N29" s="109" t="n">
        <f aca="false">F29/F28-1</f>
        <v>0.109090909090909</v>
      </c>
      <c r="O29" s="108" t="n">
        <f aca="false">G29/G28-1</f>
        <v>0.044802497362664</v>
      </c>
      <c r="P29" s="109" t="n">
        <f aca="false">H29/H28-1</f>
        <v>0.044802497362664</v>
      </c>
      <c r="Q29" s="109" t="n">
        <f aca="false">I29/I28-1</f>
        <v>0.044802497362664</v>
      </c>
      <c r="R29" s="112" t="n">
        <f aca="false">J29/J28-1</f>
        <v>0.044802497362664</v>
      </c>
      <c r="S29" s="171"/>
    </row>
    <row r="30" customFormat="false" ht="15" hidden="false" customHeight="true" outlineLevel="0" collapsed="false">
      <c r="B30" s="172" t="n">
        <v>1973</v>
      </c>
      <c r="C30" s="173" t="n">
        <v>3731.95194197181</v>
      </c>
      <c r="D30" s="174" t="n">
        <f aca="false">C30</f>
        <v>3731.95194197181</v>
      </c>
      <c r="E30" s="174" t="n">
        <f aca="false">D30</f>
        <v>3731.95194197181</v>
      </c>
      <c r="F30" s="174" t="n">
        <f aca="false">E30</f>
        <v>3731.95194197181</v>
      </c>
      <c r="G30" s="175" t="n">
        <f aca="false">C30*Prix!C$73/Prix!C30</f>
        <v>21341.1677018918</v>
      </c>
      <c r="H30" s="174" t="n">
        <f aca="false">D30*Prix!D$73/Prix!D30</f>
        <v>21341.1677018918</v>
      </c>
      <c r="I30" s="174" t="n">
        <f aca="false">E30*Prix!E$73/Prix!E30</f>
        <v>21341.1677018918</v>
      </c>
      <c r="J30" s="174" t="n">
        <f aca="false">F30*Prix!F$73/Prix!F30</f>
        <v>21341.1677018918</v>
      </c>
      <c r="K30" s="108" t="n">
        <f aca="false">C30/C29-1</f>
        <v>0.114754098360656</v>
      </c>
      <c r="L30" s="109" t="n">
        <f aca="false">D30/D29-1</f>
        <v>0.114754098360656</v>
      </c>
      <c r="M30" s="109" t="n">
        <f aca="false">E30/E29-1</f>
        <v>0.114754098360656</v>
      </c>
      <c r="N30" s="109" t="n">
        <f aca="false">F30/F29-1</f>
        <v>0.114754098360656</v>
      </c>
      <c r="O30" s="108" t="n">
        <f aca="false">G30/G29-1</f>
        <v>0.0207013548216892</v>
      </c>
      <c r="P30" s="109" t="n">
        <f aca="false">H30/H29-1</f>
        <v>0.0207013548216892</v>
      </c>
      <c r="Q30" s="109" t="n">
        <f aca="false">I30/I29-1</f>
        <v>0.0207013548216892</v>
      </c>
      <c r="R30" s="112" t="n">
        <f aca="false">J30/J29-1</f>
        <v>0.0207013548216892</v>
      </c>
      <c r="S30" s="171"/>
    </row>
    <row r="31" customFormat="false" ht="15" hidden="false" customHeight="true" outlineLevel="0" collapsed="false">
      <c r="B31" s="172" t="n">
        <v>1974</v>
      </c>
      <c r="C31" s="173" t="n">
        <v>4244.18063988951</v>
      </c>
      <c r="D31" s="174" t="n">
        <f aca="false">C31</f>
        <v>4244.18063988951</v>
      </c>
      <c r="E31" s="174" t="n">
        <f aca="false">D31</f>
        <v>4244.18063988951</v>
      </c>
      <c r="F31" s="174" t="n">
        <f aca="false">E31</f>
        <v>4244.18063988951</v>
      </c>
      <c r="G31" s="175" t="n">
        <f aca="false">C31*Prix!C$73/Prix!C31</f>
        <v>21340.8938873936</v>
      </c>
      <c r="H31" s="174" t="n">
        <f aca="false">D31*Prix!D$73/Prix!D31</f>
        <v>21340.8938873936</v>
      </c>
      <c r="I31" s="174" t="n">
        <f aca="false">E31*Prix!E$73/Prix!E31</f>
        <v>21340.8938873936</v>
      </c>
      <c r="J31" s="174" t="n">
        <f aca="false">F31*Prix!F$73/Prix!F31</f>
        <v>21340.8938873936</v>
      </c>
      <c r="K31" s="108" t="n">
        <f aca="false">C31/C30-1</f>
        <v>0.137254901960784</v>
      </c>
      <c r="L31" s="109" t="n">
        <f aca="false">D31/D30-1</f>
        <v>0.137254901960784</v>
      </c>
      <c r="M31" s="109" t="n">
        <f aca="false">E31/E30-1</f>
        <v>0.137254901960784</v>
      </c>
      <c r="N31" s="109" t="n">
        <f aca="false">F31/F30-1</f>
        <v>0.137254901960784</v>
      </c>
      <c r="O31" s="108" t="n">
        <f aca="false">G31/G30-1</f>
        <v>-1.28303428367227E-005</v>
      </c>
      <c r="P31" s="109" t="n">
        <f aca="false">H31/H30-1</f>
        <v>-1.28303428367227E-005</v>
      </c>
      <c r="Q31" s="109" t="n">
        <f aca="false">I31/I30-1</f>
        <v>-1.28303428367227E-005</v>
      </c>
      <c r="R31" s="112" t="n">
        <f aca="false">J31/J30-1</f>
        <v>-1.28303428367227E-005</v>
      </c>
      <c r="S31" s="171"/>
    </row>
    <row r="32" customFormat="false" ht="15" hidden="false" customHeight="true" outlineLevel="0" collapsed="false">
      <c r="B32" s="172" t="n">
        <v>1975</v>
      </c>
      <c r="C32" s="173" t="n">
        <v>5030.81756883454</v>
      </c>
      <c r="D32" s="174" t="n">
        <f aca="false">C32</f>
        <v>5030.81756883454</v>
      </c>
      <c r="E32" s="174" t="n">
        <f aca="false">D32</f>
        <v>5030.81756883454</v>
      </c>
      <c r="F32" s="174" t="n">
        <f aca="false">E32</f>
        <v>5030.81756883454</v>
      </c>
      <c r="G32" s="175" t="n">
        <f aca="false">C32*Prix!C$73/Prix!C32</f>
        <v>22632.9930155326</v>
      </c>
      <c r="H32" s="174" t="n">
        <f aca="false">D32*Prix!D$73/Prix!D32</f>
        <v>22632.9930155326</v>
      </c>
      <c r="I32" s="174" t="n">
        <f aca="false">E32*Prix!E$73/Prix!E32</f>
        <v>22632.9930155326</v>
      </c>
      <c r="J32" s="174" t="n">
        <f aca="false">F32*Prix!F$73/Prix!F32</f>
        <v>22632.9930155326</v>
      </c>
      <c r="K32" s="108" t="n">
        <f aca="false">C32/C31-1</f>
        <v>0.185344827586207</v>
      </c>
      <c r="L32" s="109" t="n">
        <f aca="false">D32/D31-1</f>
        <v>0.185344827586207</v>
      </c>
      <c r="M32" s="109" t="n">
        <f aca="false">E32/E31-1</f>
        <v>0.185344827586207</v>
      </c>
      <c r="N32" s="109" t="n">
        <f aca="false">F32/F31-1</f>
        <v>0.185344827586207</v>
      </c>
      <c r="O32" s="108" t="n">
        <f aca="false">G32/G31-1</f>
        <v>0.0605456891804432</v>
      </c>
      <c r="P32" s="109" t="n">
        <f aca="false">H32/H31-1</f>
        <v>0.0605456891804432</v>
      </c>
      <c r="Q32" s="109" t="n">
        <f aca="false">I32/I31-1</f>
        <v>0.0605456891804432</v>
      </c>
      <c r="R32" s="112" t="n">
        <f aca="false">J32/J31-1</f>
        <v>0.0605456891804432</v>
      </c>
      <c r="S32" s="171"/>
    </row>
    <row r="33" customFormat="false" ht="15" hidden="false" customHeight="true" outlineLevel="0" collapsed="false">
      <c r="B33" s="172" t="n">
        <v>1976</v>
      </c>
      <c r="C33" s="173" t="n">
        <v>5780.8667336426</v>
      </c>
      <c r="D33" s="174" t="n">
        <f aca="false">C33</f>
        <v>5780.8667336426</v>
      </c>
      <c r="E33" s="174" t="n">
        <f aca="false">D33</f>
        <v>5780.8667336426</v>
      </c>
      <c r="F33" s="174" t="n">
        <f aca="false">E33</f>
        <v>5780.8667336426</v>
      </c>
      <c r="G33" s="175" t="n">
        <f aca="false">C33*Prix!C$73/Prix!C33</f>
        <v>23726.1248385852</v>
      </c>
      <c r="H33" s="174" t="n">
        <f aca="false">D33*Prix!D$73/Prix!D33</f>
        <v>23726.1248385852</v>
      </c>
      <c r="I33" s="174" t="n">
        <f aca="false">E33*Prix!E$73/Prix!E33</f>
        <v>23726.1248385852</v>
      </c>
      <c r="J33" s="174" t="n">
        <f aca="false">F33*Prix!F$73/Prix!F33</f>
        <v>23726.1248385852</v>
      </c>
      <c r="K33" s="108" t="n">
        <f aca="false">C33/C32-1</f>
        <v>0.149090909090909</v>
      </c>
      <c r="L33" s="109" t="n">
        <f aca="false">D33/D32-1</f>
        <v>0.149090909090909</v>
      </c>
      <c r="M33" s="109" t="n">
        <f aca="false">E33/E32-1</f>
        <v>0.149090909090909</v>
      </c>
      <c r="N33" s="109" t="n">
        <f aca="false">F33/F32-1</f>
        <v>0.149090909090909</v>
      </c>
      <c r="O33" s="108" t="n">
        <f aca="false">G33/G32-1</f>
        <v>0.0482981558074298</v>
      </c>
      <c r="P33" s="109" t="n">
        <f aca="false">H33/H32-1</f>
        <v>0.0482981558074298</v>
      </c>
      <c r="Q33" s="109" t="n">
        <f aca="false">I33/I32-1</f>
        <v>0.0482981558074298</v>
      </c>
      <c r="R33" s="112" t="n">
        <f aca="false">J33/J32-1</f>
        <v>0.0482981558074298</v>
      </c>
      <c r="S33" s="171"/>
    </row>
    <row r="34" customFormat="false" ht="15" hidden="false" customHeight="true" outlineLevel="0" collapsed="false">
      <c r="B34" s="172" t="n">
        <v>1977</v>
      </c>
      <c r="C34" s="173" t="n">
        <v>6604.09142672462</v>
      </c>
      <c r="D34" s="174" t="n">
        <f aca="false">C34</f>
        <v>6604.09142672462</v>
      </c>
      <c r="E34" s="174" t="n">
        <f aca="false">D34</f>
        <v>6604.09142672462</v>
      </c>
      <c r="F34" s="174" t="n">
        <f aca="false">E34</f>
        <v>6604.09142672462</v>
      </c>
      <c r="G34" s="175" t="n">
        <f aca="false">C34*Prix!C$73/Prix!C34</f>
        <v>24782.9283230948</v>
      </c>
      <c r="H34" s="174" t="n">
        <f aca="false">D34*Prix!D$73/Prix!D34</f>
        <v>24782.9283230948</v>
      </c>
      <c r="I34" s="174" t="n">
        <f aca="false">E34*Prix!E$73/Prix!E34</f>
        <v>24782.9283230948</v>
      </c>
      <c r="J34" s="174" t="n">
        <f aca="false">F34*Prix!F$73/Prix!F34</f>
        <v>24782.9283230948</v>
      </c>
      <c r="K34" s="108" t="n">
        <f aca="false">C34/C33-1</f>
        <v>0.142405063291139</v>
      </c>
      <c r="L34" s="109" t="n">
        <f aca="false">D34/D33-1</f>
        <v>0.142405063291139</v>
      </c>
      <c r="M34" s="109" t="n">
        <f aca="false">E34/E33-1</f>
        <v>0.142405063291139</v>
      </c>
      <c r="N34" s="109" t="n">
        <f aca="false">F34/F33-1</f>
        <v>0.142405063291139</v>
      </c>
      <c r="O34" s="108" t="n">
        <f aca="false">G34/G33-1</f>
        <v>0.0445417653198441</v>
      </c>
      <c r="P34" s="109" t="n">
        <f aca="false">H34/H33-1</f>
        <v>0.0445417653198441</v>
      </c>
      <c r="Q34" s="109" t="n">
        <f aca="false">I34/I33-1</f>
        <v>0.0445417653198441</v>
      </c>
      <c r="R34" s="112" t="n">
        <f aca="false">J34/J33-1</f>
        <v>0.0445417653198441</v>
      </c>
      <c r="S34" s="171"/>
    </row>
    <row r="35" customFormat="false" ht="15" hidden="false" customHeight="true" outlineLevel="0" collapsed="false">
      <c r="B35" s="172" t="n">
        <v>1978</v>
      </c>
      <c r="C35" s="173" t="n">
        <v>7317.5528273957</v>
      </c>
      <c r="D35" s="174" t="n">
        <f aca="false">C35</f>
        <v>7317.5528273957</v>
      </c>
      <c r="E35" s="174" t="n">
        <f aca="false">D35</f>
        <v>7317.5528273957</v>
      </c>
      <c r="F35" s="174" t="n">
        <f aca="false">E35</f>
        <v>7317.5528273957</v>
      </c>
      <c r="G35" s="175" t="n">
        <f aca="false">C35*Prix!C$73/Prix!C35</f>
        <v>25177.7907345981</v>
      </c>
      <c r="H35" s="174" t="n">
        <f aca="false">D35*Prix!D$73/Prix!D35</f>
        <v>25177.7907345981</v>
      </c>
      <c r="I35" s="174" t="n">
        <f aca="false">E35*Prix!E$73/Prix!E35</f>
        <v>25177.7907345981</v>
      </c>
      <c r="J35" s="174" t="n">
        <f aca="false">F35*Prix!F$73/Prix!F35</f>
        <v>25177.7907345981</v>
      </c>
      <c r="K35" s="108" t="n">
        <f aca="false">C35/C34-1</f>
        <v>0.10803324099723</v>
      </c>
      <c r="L35" s="109" t="n">
        <f aca="false">D35/D34-1</f>
        <v>0.10803324099723</v>
      </c>
      <c r="M35" s="109" t="n">
        <f aca="false">E35/E34-1</f>
        <v>0.10803324099723</v>
      </c>
      <c r="N35" s="109" t="n">
        <f aca="false">F35/F34-1</f>
        <v>0.10803324099723</v>
      </c>
      <c r="O35" s="108" t="n">
        <f aca="false">G35/G34-1</f>
        <v>0.0159328391849201</v>
      </c>
      <c r="P35" s="109" t="n">
        <f aca="false">H35/H34-1</f>
        <v>0.0159328391849201</v>
      </c>
      <c r="Q35" s="109" t="n">
        <f aca="false">I35/I34-1</f>
        <v>0.0159328391849201</v>
      </c>
      <c r="R35" s="112" t="n">
        <f aca="false">J35/J34-1</f>
        <v>0.0159328391849201</v>
      </c>
      <c r="S35" s="171"/>
    </row>
    <row r="36" customFormat="false" ht="15" hidden="false" customHeight="true" outlineLevel="0" collapsed="false">
      <c r="B36" s="172" t="n">
        <v>1979</v>
      </c>
      <c r="C36" s="173" t="n">
        <v>8177.36528461469</v>
      </c>
      <c r="D36" s="174" t="n">
        <f aca="false">C36</f>
        <v>8177.36528461469</v>
      </c>
      <c r="E36" s="174" t="n">
        <f aca="false">D36</f>
        <v>8177.36528461469</v>
      </c>
      <c r="F36" s="174" t="n">
        <f aca="false">E36</f>
        <v>8177.36528461469</v>
      </c>
      <c r="G36" s="175" t="n">
        <f aca="false">C36*Prix!C$73/Prix!C36</f>
        <v>25403.7109698106</v>
      </c>
      <c r="H36" s="174" t="n">
        <f aca="false">D36*Prix!D$73/Prix!D36</f>
        <v>25403.7109698106</v>
      </c>
      <c r="I36" s="174" t="n">
        <f aca="false">E36*Prix!E$73/Prix!E36</f>
        <v>25403.7109698106</v>
      </c>
      <c r="J36" s="174" t="n">
        <f aca="false">F36*Prix!F$73/Prix!F36</f>
        <v>25403.7109698106</v>
      </c>
      <c r="K36" s="108" t="n">
        <f aca="false">C36/C35-1</f>
        <v>0.1175</v>
      </c>
      <c r="L36" s="109" t="n">
        <f aca="false">D36/D35-1</f>
        <v>0.1175</v>
      </c>
      <c r="M36" s="109" t="n">
        <f aca="false">E36/E35-1</f>
        <v>0.1175</v>
      </c>
      <c r="N36" s="109" t="n">
        <f aca="false">F36/F35-1</f>
        <v>0.1175</v>
      </c>
      <c r="O36" s="108" t="n">
        <f aca="false">G36/G35-1</f>
        <v>0.00897299678092933</v>
      </c>
      <c r="P36" s="109" t="n">
        <f aca="false">H36/H35-1</f>
        <v>0.00897299678092933</v>
      </c>
      <c r="Q36" s="109" t="n">
        <f aca="false">I36/I35-1</f>
        <v>0.00897299678092933</v>
      </c>
      <c r="R36" s="112" t="n">
        <f aca="false">J36/J35-1</f>
        <v>0.00897299678092933</v>
      </c>
      <c r="S36" s="171"/>
    </row>
    <row r="37" customFormat="false" ht="15" hidden="false" customHeight="true" outlineLevel="0" collapsed="false">
      <c r="B37" s="172" t="n">
        <v>1980</v>
      </c>
      <c r="C37" s="173" t="n">
        <v>9165.23491631311</v>
      </c>
      <c r="D37" s="174" t="n">
        <f aca="false">C37</f>
        <v>9165.23491631311</v>
      </c>
      <c r="E37" s="174" t="n">
        <f aca="false">D37</f>
        <v>9165.23491631311</v>
      </c>
      <c r="F37" s="174" t="n">
        <f aca="false">E37</f>
        <v>9165.23491631311</v>
      </c>
      <c r="G37" s="175" t="n">
        <f aca="false">C37*Prix!C$73/Prix!C37</f>
        <v>25073.9548006068</v>
      </c>
      <c r="H37" s="174" t="n">
        <f aca="false">D37*Prix!D$73/Prix!D37</f>
        <v>25073.9548006068</v>
      </c>
      <c r="I37" s="174" t="n">
        <f aca="false">E37*Prix!E$73/Prix!E37</f>
        <v>25073.9548006068</v>
      </c>
      <c r="J37" s="174" t="n">
        <f aca="false">F37*Prix!F$73/Prix!F37</f>
        <v>25073.9548006068</v>
      </c>
      <c r="K37" s="108" t="n">
        <f aca="false">C37/C36-1</f>
        <v>0.120805369127517</v>
      </c>
      <c r="L37" s="109" t="n">
        <f aca="false">D37/D36-1</f>
        <v>0.120805369127517</v>
      </c>
      <c r="M37" s="109" t="n">
        <f aca="false">E37/E36-1</f>
        <v>0.120805369127517</v>
      </c>
      <c r="N37" s="109" t="n">
        <f aca="false">F37/F36-1</f>
        <v>0.120805369127517</v>
      </c>
      <c r="O37" s="108" t="n">
        <f aca="false">G37/G36-1</f>
        <v>-0.0129806298613495</v>
      </c>
      <c r="P37" s="109" t="n">
        <f aca="false">H37/H36-1</f>
        <v>-0.0129806298613495</v>
      </c>
      <c r="Q37" s="109" t="n">
        <f aca="false">I37/I36-1</f>
        <v>-0.0129806298613495</v>
      </c>
      <c r="R37" s="112" t="n">
        <f aca="false">J37/J36-1</f>
        <v>-0.0129806298613495</v>
      </c>
      <c r="S37" s="171"/>
    </row>
    <row r="38" customFormat="false" ht="15" hidden="false" customHeight="true" outlineLevel="0" collapsed="false">
      <c r="B38" s="172" t="n">
        <v>1981</v>
      </c>
      <c r="C38" s="173" t="n">
        <v>10482.3944252443</v>
      </c>
      <c r="D38" s="174" t="n">
        <f aca="false">C38</f>
        <v>10482.3944252443</v>
      </c>
      <c r="E38" s="174" t="n">
        <f aca="false">D38</f>
        <v>10482.3944252443</v>
      </c>
      <c r="F38" s="174" t="n">
        <f aca="false">E38</f>
        <v>10482.3944252443</v>
      </c>
      <c r="G38" s="175" t="n">
        <f aca="false">C38*Prix!C$73/Prix!C38</f>
        <v>25287.6656473463</v>
      </c>
      <c r="H38" s="174" t="n">
        <f aca="false">D38*Prix!D$73/Prix!D38</f>
        <v>25287.6656473463</v>
      </c>
      <c r="I38" s="174" t="n">
        <f aca="false">E38*Prix!E$73/Prix!E38</f>
        <v>25287.6656473463</v>
      </c>
      <c r="J38" s="174" t="n">
        <f aca="false">F38*Prix!F$73/Prix!F38</f>
        <v>25287.6656473463</v>
      </c>
      <c r="K38" s="108" t="n">
        <f aca="false">C38/C37-1</f>
        <v>0.143712574850299</v>
      </c>
      <c r="L38" s="109" t="n">
        <f aca="false">D38/D37-1</f>
        <v>0.143712574850299</v>
      </c>
      <c r="M38" s="109" t="n">
        <f aca="false">E38/E37-1</f>
        <v>0.143712574850299</v>
      </c>
      <c r="N38" s="109" t="n">
        <f aca="false">F38/F37-1</f>
        <v>0.143712574850299</v>
      </c>
      <c r="O38" s="108" t="n">
        <f aca="false">G38/G37-1</f>
        <v>0.00852322054654198</v>
      </c>
      <c r="P38" s="109" t="n">
        <f aca="false">H38/H37-1</f>
        <v>0.00852322054654198</v>
      </c>
      <c r="Q38" s="109" t="n">
        <f aca="false">I38/I37-1</f>
        <v>0.00852322054654198</v>
      </c>
      <c r="R38" s="112" t="n">
        <f aca="false">J38/J37-1</f>
        <v>0.00852322054654198</v>
      </c>
      <c r="S38" s="171"/>
    </row>
    <row r="39" customFormat="false" ht="15" hidden="false" customHeight="true" outlineLevel="0" collapsed="false">
      <c r="B39" s="172" t="n">
        <v>1982</v>
      </c>
      <c r="C39" s="173" t="n">
        <v>12507.5522303385</v>
      </c>
      <c r="D39" s="174" t="n">
        <f aca="false">C39</f>
        <v>12507.5522303385</v>
      </c>
      <c r="E39" s="174" t="n">
        <f aca="false">D39</f>
        <v>12507.5522303385</v>
      </c>
      <c r="F39" s="174" t="n">
        <f aca="false">E39</f>
        <v>12507.5522303385</v>
      </c>
      <c r="G39" s="175" t="n">
        <f aca="false">C39*Prix!C$73/Prix!C39</f>
        <v>26984.0670655917</v>
      </c>
      <c r="H39" s="174" t="n">
        <f aca="false">D39*Prix!D$73/Prix!D39</f>
        <v>26984.0670655917</v>
      </c>
      <c r="I39" s="174" t="n">
        <f aca="false">E39*Prix!E$73/Prix!E39</f>
        <v>26984.0670655917</v>
      </c>
      <c r="J39" s="174" t="n">
        <f aca="false">F39*Prix!F$73/Prix!F39</f>
        <v>26984.0670655917</v>
      </c>
      <c r="K39" s="108" t="n">
        <f aca="false">C39/C38-1</f>
        <v>0.193196107963375</v>
      </c>
      <c r="L39" s="109" t="n">
        <f aca="false">D39/D38-1</f>
        <v>0.193196107963375</v>
      </c>
      <c r="M39" s="109" t="n">
        <f aca="false">E39/E38-1</f>
        <v>0.193196107963375</v>
      </c>
      <c r="N39" s="109" t="n">
        <f aca="false">F39/F38-1</f>
        <v>0.193196107963375</v>
      </c>
      <c r="O39" s="108" t="n">
        <f aca="false">G39/G38-1</f>
        <v>0.0670841445747838</v>
      </c>
      <c r="P39" s="109" t="n">
        <f aca="false">H39/H38-1</f>
        <v>0.0670841445747838</v>
      </c>
      <c r="Q39" s="109" t="n">
        <f aca="false">I39/I38-1</f>
        <v>0.0670841445747838</v>
      </c>
      <c r="R39" s="112" t="n">
        <f aca="false">J39/J38-1</f>
        <v>0.0670841445747838</v>
      </c>
      <c r="S39" s="171"/>
    </row>
    <row r="40" customFormat="false" ht="15" hidden="false" customHeight="true" outlineLevel="0" collapsed="false">
      <c r="B40" s="172" t="n">
        <v>1983</v>
      </c>
      <c r="C40" s="173" t="n">
        <v>13979.9841958401</v>
      </c>
      <c r="D40" s="174" t="n">
        <f aca="false">C40</f>
        <v>13979.9841958401</v>
      </c>
      <c r="E40" s="174" t="n">
        <f aca="false">D40</f>
        <v>13979.9841958401</v>
      </c>
      <c r="F40" s="174" t="n">
        <f aca="false">E40</f>
        <v>13979.9841958401</v>
      </c>
      <c r="G40" s="175" t="n">
        <f aca="false">C40*Prix!C$73/Prix!C40</f>
        <v>27513.7616398785</v>
      </c>
      <c r="H40" s="174" t="n">
        <f aca="false">D40*Prix!D$73/Prix!D40</f>
        <v>27513.7616398785</v>
      </c>
      <c r="I40" s="174" t="n">
        <f aca="false">E40*Prix!E$73/Prix!E40</f>
        <v>27513.7616398785</v>
      </c>
      <c r="J40" s="174" t="n">
        <f aca="false">F40*Prix!F$73/Prix!F40</f>
        <v>27513.7616398785</v>
      </c>
      <c r="K40" s="108" t="n">
        <f aca="false">C40/C39-1</f>
        <v>0.117723431282584</v>
      </c>
      <c r="L40" s="109" t="n">
        <f aca="false">D40/D39-1</f>
        <v>0.117723431282584</v>
      </c>
      <c r="M40" s="109" t="n">
        <f aca="false">E40/E39-1</f>
        <v>0.117723431282584</v>
      </c>
      <c r="N40" s="109" t="n">
        <f aca="false">F40/F39-1</f>
        <v>0.117723431282584</v>
      </c>
      <c r="O40" s="108" t="n">
        <f aca="false">G40/G39-1</f>
        <v>0.019629901341383</v>
      </c>
      <c r="P40" s="109" t="n">
        <f aca="false">H40/H39-1</f>
        <v>0.019629901341383</v>
      </c>
      <c r="Q40" s="109" t="n">
        <f aca="false">I40/I39-1</f>
        <v>0.019629901341383</v>
      </c>
      <c r="R40" s="112" t="n">
        <f aca="false">J40/J39-1</f>
        <v>0.019629901341383</v>
      </c>
      <c r="S40" s="171"/>
    </row>
    <row r="41" customFormat="false" ht="15" hidden="false" customHeight="true" outlineLevel="0" collapsed="false">
      <c r="B41" s="172" t="n">
        <v>1984</v>
      </c>
      <c r="C41" s="173" t="n">
        <v>15185.821481651</v>
      </c>
      <c r="D41" s="174" t="n">
        <f aca="false">C41</f>
        <v>15185.821481651</v>
      </c>
      <c r="E41" s="174" t="n">
        <f aca="false">D41</f>
        <v>15185.821481651</v>
      </c>
      <c r="F41" s="174" t="n">
        <f aca="false">E41</f>
        <v>15185.821481651</v>
      </c>
      <c r="G41" s="175" t="n">
        <f aca="false">C41*Prix!C$73/Prix!C41</f>
        <v>27825.3880745922</v>
      </c>
      <c r="H41" s="174" t="n">
        <f aca="false">D41*Prix!D$73/Prix!D41</f>
        <v>27825.3880745922</v>
      </c>
      <c r="I41" s="174" t="n">
        <f aca="false">E41*Prix!E$73/Prix!E41</f>
        <v>27825.3880745922</v>
      </c>
      <c r="J41" s="174" t="n">
        <f aca="false">F41*Prix!F$73/Prix!F41</f>
        <v>27825.3880745922</v>
      </c>
      <c r="K41" s="108" t="n">
        <f aca="false">C41/C40-1</f>
        <v>0.0862545528606327</v>
      </c>
      <c r="L41" s="109" t="n">
        <f aca="false">D41/D40-1</f>
        <v>0.0862545528606327</v>
      </c>
      <c r="M41" s="109" t="n">
        <f aca="false">E41/E40-1</f>
        <v>0.0862545528606327</v>
      </c>
      <c r="N41" s="109" t="n">
        <f aca="false">F41/F40-1</f>
        <v>0.0862545528606327</v>
      </c>
      <c r="O41" s="108" t="n">
        <f aca="false">G41/G40-1</f>
        <v>0.0113262024579714</v>
      </c>
      <c r="P41" s="109" t="n">
        <f aca="false">H41/H40-1</f>
        <v>0.0113262024579714</v>
      </c>
      <c r="Q41" s="109" t="n">
        <f aca="false">I41/I40-1</f>
        <v>0.0113262024579714</v>
      </c>
      <c r="R41" s="112" t="n">
        <f aca="false">J41/J40-1</f>
        <v>0.0113262024579714</v>
      </c>
      <c r="S41" s="171"/>
    </row>
    <row r="42" customFormat="false" ht="15" hidden="false" customHeight="true" outlineLevel="0" collapsed="false">
      <c r="B42" s="172" t="n">
        <v>1985</v>
      </c>
      <c r="C42" s="173" t="n">
        <v>16274.889051051</v>
      </c>
      <c r="D42" s="174" t="n">
        <f aca="false">C42</f>
        <v>16274.889051051</v>
      </c>
      <c r="E42" s="174" t="n">
        <f aca="false">D42</f>
        <v>16274.889051051</v>
      </c>
      <c r="F42" s="174" t="n">
        <f aca="false">E42</f>
        <v>16274.889051051</v>
      </c>
      <c r="G42" s="175" t="n">
        <f aca="false">C42*Prix!C$73/Prix!C42</f>
        <v>28179.0846220078</v>
      </c>
      <c r="H42" s="174" t="n">
        <f aca="false">D42*Prix!D$73/Prix!D42</f>
        <v>28179.0846220078</v>
      </c>
      <c r="I42" s="174" t="n">
        <f aca="false">E42*Prix!E$73/Prix!E42</f>
        <v>28179.0846220078</v>
      </c>
      <c r="J42" s="174" t="n">
        <f aca="false">F42*Prix!F$73/Prix!F42</f>
        <v>28179.0846220078</v>
      </c>
      <c r="K42" s="108" t="n">
        <f aca="false">C42/C41-1</f>
        <v>0.07171607875912</v>
      </c>
      <c r="L42" s="109" t="n">
        <f aca="false">D42/D41-1</f>
        <v>0.07171607875912</v>
      </c>
      <c r="M42" s="109" t="n">
        <f aca="false">E42/E41-1</f>
        <v>0.07171607875912</v>
      </c>
      <c r="N42" s="109" t="n">
        <f aca="false">F42/F41-1</f>
        <v>0.07171607875912</v>
      </c>
      <c r="O42" s="108" t="n">
        <f aca="false">G42/G41-1</f>
        <v>0.0127112889303629</v>
      </c>
      <c r="P42" s="109" t="n">
        <f aca="false">H42/H41-1</f>
        <v>0.0127112889303629</v>
      </c>
      <c r="Q42" s="109" t="n">
        <f aca="false">I42/I41-1</f>
        <v>0.0127112889303629</v>
      </c>
      <c r="R42" s="112" t="n">
        <f aca="false">J42/J41-1</f>
        <v>0.0127112889303629</v>
      </c>
      <c r="S42" s="171"/>
    </row>
    <row r="43" customFormat="false" ht="15" hidden="false" customHeight="true" outlineLevel="0" collapsed="false">
      <c r="B43" s="172" t="n">
        <v>1986</v>
      </c>
      <c r="C43" s="173" t="n">
        <v>17106.7344228064</v>
      </c>
      <c r="D43" s="174" t="n">
        <f aca="false">C43</f>
        <v>17106.7344228064</v>
      </c>
      <c r="E43" s="174" t="n">
        <f aca="false">D43</f>
        <v>17106.7344228064</v>
      </c>
      <c r="F43" s="174" t="n">
        <f aca="false">E43</f>
        <v>17106.7344228064</v>
      </c>
      <c r="G43" s="175" t="n">
        <f aca="false">C43*Prix!C$73/Prix!C43</f>
        <v>28852.5224006115</v>
      </c>
      <c r="H43" s="174" t="n">
        <f aca="false">D43*Prix!D$73/Prix!D43</f>
        <v>28852.5224006115</v>
      </c>
      <c r="I43" s="174" t="n">
        <f aca="false">E43*Prix!E$73/Prix!E43</f>
        <v>28852.5224006115</v>
      </c>
      <c r="J43" s="174" t="n">
        <f aca="false">F43*Prix!F$73/Prix!F43</f>
        <v>28852.5224006115</v>
      </c>
      <c r="K43" s="108" t="n">
        <f aca="false">C43/C42-1</f>
        <v>0.0511121992381058</v>
      </c>
      <c r="L43" s="109" t="n">
        <f aca="false">D43/D42-1</f>
        <v>0.0511121992381058</v>
      </c>
      <c r="M43" s="109" t="n">
        <f aca="false">E43/E42-1</f>
        <v>0.0511121992381058</v>
      </c>
      <c r="N43" s="109" t="n">
        <f aca="false">F43/F42-1</f>
        <v>0.0511121992381058</v>
      </c>
      <c r="O43" s="108" t="n">
        <f aca="false">G43/G42-1</f>
        <v>0.0238984973300997</v>
      </c>
      <c r="P43" s="109" t="n">
        <f aca="false">H43/H42-1</f>
        <v>0.0238984973300997</v>
      </c>
      <c r="Q43" s="109" t="n">
        <f aca="false">I43/I42-1</f>
        <v>0.0238984973300997</v>
      </c>
      <c r="R43" s="112" t="n">
        <f aca="false">J43/J42-1</f>
        <v>0.0238984973300997</v>
      </c>
      <c r="S43" s="171"/>
    </row>
    <row r="44" customFormat="false" ht="15" hidden="false" customHeight="true" outlineLevel="0" collapsed="false">
      <c r="B44" s="172" t="n">
        <v>1987</v>
      </c>
      <c r="C44" s="173" t="n">
        <v>17810.6729807569</v>
      </c>
      <c r="D44" s="174" t="n">
        <f aca="false">C44</f>
        <v>17810.6729807569</v>
      </c>
      <c r="E44" s="174" t="n">
        <f aca="false">D44</f>
        <v>17810.6729807569</v>
      </c>
      <c r="F44" s="174" t="n">
        <f aca="false">E44</f>
        <v>17810.6729807569</v>
      </c>
      <c r="G44" s="175" t="n">
        <f aca="false">C44*Prix!C$73/Prix!C44</f>
        <v>29122.7554538948</v>
      </c>
      <c r="H44" s="174" t="n">
        <f aca="false">D44*Prix!D$73/Prix!D44</f>
        <v>29122.7554538948</v>
      </c>
      <c r="I44" s="174" t="n">
        <f aca="false">E44*Prix!E$73/Prix!E44</f>
        <v>29122.7554538948</v>
      </c>
      <c r="J44" s="174" t="n">
        <f aca="false">F44*Prix!F$73/Prix!F44</f>
        <v>29122.7554538948</v>
      </c>
      <c r="K44" s="108" t="n">
        <f aca="false">C44/C43-1</f>
        <v>0.0411497916874197</v>
      </c>
      <c r="L44" s="109" t="n">
        <f aca="false">D44/D43-1</f>
        <v>0.0411497916874197</v>
      </c>
      <c r="M44" s="109" t="n">
        <f aca="false">E44/E43-1</f>
        <v>0.0411497916874197</v>
      </c>
      <c r="N44" s="109" t="n">
        <f aca="false">F44/F43-1</f>
        <v>0.0411497916874197</v>
      </c>
      <c r="O44" s="108" t="n">
        <f aca="false">G44/G43-1</f>
        <v>0.00936601138476423</v>
      </c>
      <c r="P44" s="109" t="n">
        <f aca="false">H44/H43-1</f>
        <v>0.00936601138476423</v>
      </c>
      <c r="Q44" s="109" t="n">
        <f aca="false">I44/I43-1</f>
        <v>0.00936601138476423</v>
      </c>
      <c r="R44" s="112" t="n">
        <f aca="false">J44/J43-1</f>
        <v>0.00936601138476423</v>
      </c>
      <c r="S44" s="171"/>
    </row>
    <row r="45" customFormat="false" ht="15" hidden="false" customHeight="true" outlineLevel="0" collapsed="false">
      <c r="B45" s="172" t="n">
        <v>1988</v>
      </c>
      <c r="C45" s="173" t="n">
        <v>18349.5634472442</v>
      </c>
      <c r="D45" s="174" t="n">
        <f aca="false">C45</f>
        <v>18349.5634472442</v>
      </c>
      <c r="E45" s="174" t="n">
        <f aca="false">D45</f>
        <v>18349.5634472442</v>
      </c>
      <c r="F45" s="174" t="n">
        <f aca="false">E45</f>
        <v>18349.5634472442</v>
      </c>
      <c r="G45" s="175" t="n">
        <f aca="false">C45*Prix!C$73/Prix!C45</f>
        <v>29218.4180845974</v>
      </c>
      <c r="H45" s="174" t="n">
        <f aca="false">D45*Prix!D$73/Prix!D45</f>
        <v>29218.4180845974</v>
      </c>
      <c r="I45" s="174" t="n">
        <f aca="false">E45*Prix!E$73/Prix!E45</f>
        <v>29218.4180845974</v>
      </c>
      <c r="J45" s="174" t="n">
        <f aca="false">F45*Prix!F$73/Prix!F45</f>
        <v>29218.4180845974</v>
      </c>
      <c r="K45" s="108" t="n">
        <f aca="false">C45/C44-1</f>
        <v>0.0302566032776799</v>
      </c>
      <c r="L45" s="109" t="n">
        <f aca="false">D45/D44-1</f>
        <v>0.0302566032776799</v>
      </c>
      <c r="M45" s="109" t="n">
        <f aca="false">E45/E44-1</f>
        <v>0.0302566032776799</v>
      </c>
      <c r="N45" s="109" t="n">
        <f aca="false">F45/F44-1</f>
        <v>0.0302566032776799</v>
      </c>
      <c r="O45" s="108" t="n">
        <f aca="false">G45/G44-1</f>
        <v>0.00328480699067191</v>
      </c>
      <c r="P45" s="109" t="n">
        <f aca="false">H45/H44-1</f>
        <v>0.00328480699067191</v>
      </c>
      <c r="Q45" s="109" t="n">
        <f aca="false">I45/I44-1</f>
        <v>0.00328480699067191</v>
      </c>
      <c r="R45" s="112" t="n">
        <f aca="false">J45/J44-1</f>
        <v>0.00328480699067191</v>
      </c>
      <c r="S45" s="171"/>
    </row>
    <row r="46" customFormat="false" ht="15" hidden="false" customHeight="true" outlineLevel="0" collapsed="false">
      <c r="B46" s="172" t="n">
        <v>1989</v>
      </c>
      <c r="C46" s="173" t="n">
        <v>19100.3164862481</v>
      </c>
      <c r="D46" s="174" t="n">
        <f aca="false">C46</f>
        <v>19100.3164862481</v>
      </c>
      <c r="E46" s="174" t="n">
        <f aca="false">D46</f>
        <v>19100.3164862481</v>
      </c>
      <c r="F46" s="174" t="n">
        <f aca="false">E46</f>
        <v>19100.3164862481</v>
      </c>
      <c r="G46" s="175" t="n">
        <f aca="false">C46*Prix!C$73/Prix!C46</f>
        <v>29354.6555126799</v>
      </c>
      <c r="H46" s="174" t="n">
        <f aca="false">D46*Prix!D$73/Prix!D46</f>
        <v>29354.6555126799</v>
      </c>
      <c r="I46" s="174" t="n">
        <f aca="false">E46*Prix!E$73/Prix!E46</f>
        <v>29354.6555126799</v>
      </c>
      <c r="J46" s="174" t="n">
        <f aca="false">F46*Prix!F$73/Prix!F46</f>
        <v>29354.6555126799</v>
      </c>
      <c r="K46" s="108" t="n">
        <f aca="false">C46/C45-1</f>
        <v>0.0409139455095169</v>
      </c>
      <c r="L46" s="109" t="n">
        <f aca="false">D46/D45-1</f>
        <v>0.0409139455095169</v>
      </c>
      <c r="M46" s="109" t="n">
        <f aca="false">E46/E45-1</f>
        <v>0.0409139455095169</v>
      </c>
      <c r="N46" s="109" t="n">
        <f aca="false">F46/F45-1</f>
        <v>0.0409139455095169</v>
      </c>
      <c r="O46" s="108" t="n">
        <f aca="false">G46/G45-1</f>
        <v>0.00466272430246018</v>
      </c>
      <c r="P46" s="109" t="n">
        <f aca="false">H46/H45-1</f>
        <v>0.00466272430246018</v>
      </c>
      <c r="Q46" s="109" t="n">
        <f aca="false">I46/I45-1</f>
        <v>0.00466272430246018</v>
      </c>
      <c r="R46" s="112" t="n">
        <f aca="false">J46/J45-1</f>
        <v>0.00466272430246018</v>
      </c>
      <c r="S46" s="171"/>
    </row>
    <row r="47" customFormat="false" ht="15" hidden="false" customHeight="true" outlineLevel="0" collapsed="false">
      <c r="B47" s="172" t="n">
        <v>1990</v>
      </c>
      <c r="C47" s="173" t="n">
        <v>19978.7235468847</v>
      </c>
      <c r="D47" s="174" t="n">
        <f aca="false">C47</f>
        <v>19978.7235468847</v>
      </c>
      <c r="E47" s="174" t="n">
        <f aca="false">D47</f>
        <v>19978.7235468847</v>
      </c>
      <c r="F47" s="174" t="n">
        <f aca="false">E47</f>
        <v>19978.7235468847</v>
      </c>
      <c r="G47" s="175" t="n">
        <f aca="false">C47*Prix!C$73/Prix!C47</f>
        <v>29702.8921012743</v>
      </c>
      <c r="H47" s="174" t="n">
        <f aca="false">D47*Prix!D$73/Prix!D47</f>
        <v>29702.8921012743</v>
      </c>
      <c r="I47" s="174" t="n">
        <f aca="false">E47*Prix!E$73/Prix!E47</f>
        <v>29702.8921012743</v>
      </c>
      <c r="J47" s="174" t="n">
        <f aca="false">F47*Prix!F$73/Prix!F47</f>
        <v>29702.8921012743</v>
      </c>
      <c r="K47" s="108" t="n">
        <f aca="false">C47/C46-1</f>
        <v>0.0459891364244667</v>
      </c>
      <c r="L47" s="109" t="n">
        <f aca="false">D47/D46-1</f>
        <v>0.0459891364244667</v>
      </c>
      <c r="M47" s="109" t="n">
        <f aca="false">E47/E46-1</f>
        <v>0.0459891364244667</v>
      </c>
      <c r="N47" s="109" t="n">
        <f aca="false">F47/F46-1</f>
        <v>0.0459891364244667</v>
      </c>
      <c r="O47" s="108" t="n">
        <f aca="false">G47/G46-1</f>
        <v>0.0118630787012299</v>
      </c>
      <c r="P47" s="109" t="n">
        <f aca="false">H47/H46-1</f>
        <v>0.0118630787012299</v>
      </c>
      <c r="Q47" s="109" t="n">
        <f aca="false">I47/I46-1</f>
        <v>0.0118630787012299</v>
      </c>
      <c r="R47" s="112" t="n">
        <f aca="false">J47/J46-1</f>
        <v>0.0118630787012299</v>
      </c>
      <c r="S47" s="171"/>
    </row>
    <row r="48" customFormat="false" ht="15" hidden="false" customHeight="true" outlineLevel="0" collapsed="false">
      <c r="B48" s="172" t="n">
        <v>1991</v>
      </c>
      <c r="C48" s="173" t="n">
        <v>21003.4816640692</v>
      </c>
      <c r="D48" s="174" t="n">
        <f aca="false">C48</f>
        <v>21003.4816640692</v>
      </c>
      <c r="E48" s="174" t="n">
        <f aca="false">D48</f>
        <v>21003.4816640692</v>
      </c>
      <c r="F48" s="174" t="n">
        <f aca="false">E48</f>
        <v>21003.4816640692</v>
      </c>
      <c r="G48" s="175" t="n">
        <f aca="false">C48*Prix!C$73/Prix!C48</f>
        <v>30244.0224207204</v>
      </c>
      <c r="H48" s="174" t="n">
        <f aca="false">D48*Prix!D$73/Prix!D48</f>
        <v>30244.0224207204</v>
      </c>
      <c r="I48" s="174" t="n">
        <f aca="false">E48*Prix!E$73/Prix!E48</f>
        <v>30244.0224207204</v>
      </c>
      <c r="J48" s="174" t="n">
        <f aca="false">F48*Prix!F$73/Prix!F48</f>
        <v>30244.0224207204</v>
      </c>
      <c r="K48" s="108" t="n">
        <f aca="false">C48/C47-1</f>
        <v>0.0512924719529573</v>
      </c>
      <c r="L48" s="109" t="n">
        <f aca="false">D48/D47-1</f>
        <v>0.0512924719529573</v>
      </c>
      <c r="M48" s="109" t="n">
        <f aca="false">E48/E47-1</f>
        <v>0.0512924719529573</v>
      </c>
      <c r="N48" s="109" t="n">
        <f aca="false">F48/F47-1</f>
        <v>0.0512924719529573</v>
      </c>
      <c r="O48" s="108" t="n">
        <f aca="false">G48/G47-1</f>
        <v>0.0182181020488192</v>
      </c>
      <c r="P48" s="109" t="n">
        <f aca="false">H48/H47-1</f>
        <v>0.0182181020488192</v>
      </c>
      <c r="Q48" s="109" t="n">
        <f aca="false">I48/I47-1</f>
        <v>0.0182181020488192</v>
      </c>
      <c r="R48" s="112" t="n">
        <f aca="false">J48/J47-1</f>
        <v>0.0182181020488192</v>
      </c>
      <c r="S48" s="171"/>
    </row>
    <row r="49" customFormat="false" ht="15" hidden="false" customHeight="true" outlineLevel="0" collapsed="false">
      <c r="B49" s="172" t="n">
        <v>1992</v>
      </c>
      <c r="C49" s="173" t="n">
        <v>21972.3518962171</v>
      </c>
      <c r="D49" s="174" t="n">
        <f aca="false">C49</f>
        <v>21972.3518962171</v>
      </c>
      <c r="E49" s="174" t="n">
        <f aca="false">D49</f>
        <v>21972.3518962171</v>
      </c>
      <c r="F49" s="174" t="n">
        <f aca="false">E49</f>
        <v>21972.3518962171</v>
      </c>
      <c r="G49" s="175" t="n">
        <f aca="false">C49*Prix!C$73/Prix!C49</f>
        <v>30909.8170707049</v>
      </c>
      <c r="H49" s="174" t="n">
        <f aca="false">D49*Prix!D$73/Prix!D49</f>
        <v>30909.8170707049</v>
      </c>
      <c r="I49" s="174" t="n">
        <f aca="false">E49*Prix!E$73/Prix!E49</f>
        <v>30909.8170707049</v>
      </c>
      <c r="J49" s="174" t="n">
        <f aca="false">F49*Prix!F$73/Prix!F49</f>
        <v>30909.8170707049</v>
      </c>
      <c r="K49" s="108" t="n">
        <f aca="false">C49/C48-1</f>
        <v>0.0461290298267743</v>
      </c>
      <c r="L49" s="109" t="n">
        <f aca="false">D49/D48-1</f>
        <v>0.0461290298267743</v>
      </c>
      <c r="M49" s="109" t="n">
        <f aca="false">E49/E48-1</f>
        <v>0.0461290298267743</v>
      </c>
      <c r="N49" s="109" t="n">
        <f aca="false">F49/F48-1</f>
        <v>0.0461290298267743</v>
      </c>
      <c r="O49" s="108" t="n">
        <f aca="false">G49/G48-1</f>
        <v>0.0220140906101309</v>
      </c>
      <c r="P49" s="109" t="n">
        <f aca="false">H49/H48-1</f>
        <v>0.0220140906101309</v>
      </c>
      <c r="Q49" s="109" t="n">
        <f aca="false">I49/I48-1</f>
        <v>0.0220140906101309</v>
      </c>
      <c r="R49" s="112" t="n">
        <f aca="false">J49/J48-1</f>
        <v>0.0220140906101309</v>
      </c>
      <c r="S49" s="171"/>
    </row>
    <row r="50" customFormat="false" ht="15" hidden="false" customHeight="true" outlineLevel="0" collapsed="false">
      <c r="B50" s="172" t="n">
        <v>1993</v>
      </c>
      <c r="C50" s="173" t="n">
        <v>22841.7912709405</v>
      </c>
      <c r="D50" s="174" t="n">
        <f aca="false">C50</f>
        <v>22841.7912709405</v>
      </c>
      <c r="E50" s="174" t="n">
        <f aca="false">D50</f>
        <v>22841.7912709405</v>
      </c>
      <c r="F50" s="174" t="n">
        <f aca="false">E50</f>
        <v>22841.7912709405</v>
      </c>
      <c r="G50" s="175" t="n">
        <f aca="false">C50*Prix!C$73/Prix!C50</f>
        <v>31476.4304705419</v>
      </c>
      <c r="H50" s="174" t="n">
        <f aca="false">D50*Prix!D$73/Prix!D50</f>
        <v>31476.4304705419</v>
      </c>
      <c r="I50" s="174" t="n">
        <f aca="false">E50*Prix!E$73/Prix!E50</f>
        <v>31476.4304705419</v>
      </c>
      <c r="J50" s="174" t="n">
        <f aca="false">F50*Prix!F$73/Prix!F50</f>
        <v>31476.4304705419</v>
      </c>
      <c r="K50" s="108" t="n">
        <f aca="false">C50/C49-1</f>
        <v>0.0395697000862751</v>
      </c>
      <c r="L50" s="109" t="n">
        <f aca="false">D50/D49-1</f>
        <v>0.0395697000862751</v>
      </c>
      <c r="M50" s="109" t="n">
        <f aca="false">E50/E49-1</f>
        <v>0.0395697000862751</v>
      </c>
      <c r="N50" s="109" t="n">
        <f aca="false">F50/F49-1</f>
        <v>0.0395697000862751</v>
      </c>
      <c r="O50" s="108" t="n">
        <f aca="false">G50/G49-1</f>
        <v>0.0183311793318244</v>
      </c>
      <c r="P50" s="109" t="n">
        <f aca="false">H50/H49-1</f>
        <v>0.0183311793318244</v>
      </c>
      <c r="Q50" s="109" t="n">
        <f aca="false">I50/I49-1</f>
        <v>0.0183311793318244</v>
      </c>
      <c r="R50" s="112" t="n">
        <f aca="false">J50/J49-1</f>
        <v>0.0183311793318244</v>
      </c>
      <c r="S50" s="171"/>
    </row>
    <row r="51" customFormat="false" ht="15" hidden="false" customHeight="true" outlineLevel="0" collapsed="false">
      <c r="B51" s="172" t="n">
        <v>1994</v>
      </c>
      <c r="C51" s="173" t="n">
        <v>23344.1964047886</v>
      </c>
      <c r="D51" s="174" t="n">
        <f aca="false">C51</f>
        <v>23344.1964047886</v>
      </c>
      <c r="E51" s="174" t="n">
        <f aca="false">D51</f>
        <v>23344.1964047886</v>
      </c>
      <c r="F51" s="174" t="n">
        <f aca="false">E51</f>
        <v>23344.1964047886</v>
      </c>
      <c r="G51" s="175" t="n">
        <f aca="false">C51*Prix!C$73/Prix!C51</f>
        <v>31658.139318654</v>
      </c>
      <c r="H51" s="174" t="n">
        <f aca="false">D51*Prix!D$73/Prix!D51</f>
        <v>31658.139318654</v>
      </c>
      <c r="I51" s="174" t="n">
        <f aca="false">E51*Prix!E$73/Prix!E51</f>
        <v>31658.139318654</v>
      </c>
      <c r="J51" s="174" t="n">
        <f aca="false">F51*Prix!F$73/Prix!F51</f>
        <v>31658.139318654</v>
      </c>
      <c r="K51" s="108" t="n">
        <f aca="false">C51/C50-1</f>
        <v>0.0219949971474964</v>
      </c>
      <c r="L51" s="109" t="n">
        <f aca="false">D51/D50-1</f>
        <v>0.0219949971474964</v>
      </c>
      <c r="M51" s="109" t="n">
        <f aca="false">E51/E50-1</f>
        <v>0.0219949971474964</v>
      </c>
      <c r="N51" s="109" t="n">
        <f aca="false">F51/F50-1</f>
        <v>0.0219949971474964</v>
      </c>
      <c r="O51" s="108" t="n">
        <f aca="false">G51/G50-1</f>
        <v>0.00577285433563124</v>
      </c>
      <c r="P51" s="109" t="n">
        <f aca="false">H51/H50-1</f>
        <v>0.00577285433563124</v>
      </c>
      <c r="Q51" s="109" t="n">
        <f aca="false">I51/I50-1</f>
        <v>0.00577285433563124</v>
      </c>
      <c r="R51" s="112" t="n">
        <f aca="false">J51/J50-1</f>
        <v>0.00577285433563124</v>
      </c>
      <c r="S51" s="171"/>
    </row>
    <row r="52" customFormat="false" ht="15" hidden="false" customHeight="true" outlineLevel="0" collapsed="false">
      <c r="B52" s="172" t="n">
        <v>1995</v>
      </c>
      <c r="C52" s="173" t="n">
        <v>23773.8770923863</v>
      </c>
      <c r="D52" s="174" t="n">
        <f aca="false">C52</f>
        <v>23773.8770923863</v>
      </c>
      <c r="E52" s="174" t="n">
        <f aca="false">D52</f>
        <v>23773.8770923863</v>
      </c>
      <c r="F52" s="174" t="n">
        <f aca="false">E52</f>
        <v>23773.8770923863</v>
      </c>
      <c r="G52" s="175" t="n">
        <f aca="false">C52*Prix!C$73/Prix!C52</f>
        <v>31671.1043438299</v>
      </c>
      <c r="H52" s="174" t="n">
        <f aca="false">D52*Prix!D$73/Prix!D52</f>
        <v>31671.1043438299</v>
      </c>
      <c r="I52" s="174" t="n">
        <f aca="false">E52*Prix!E$73/Prix!E52</f>
        <v>31671.1043438299</v>
      </c>
      <c r="J52" s="174" t="n">
        <f aca="false">F52*Prix!F$73/Prix!F52</f>
        <v>31671.1043438299</v>
      </c>
      <c r="K52" s="108" t="n">
        <f aca="false">C52/C51-1</f>
        <v>0.0184063173624409</v>
      </c>
      <c r="L52" s="109" t="n">
        <f aca="false">D52/D51-1</f>
        <v>0.0184063173624409</v>
      </c>
      <c r="M52" s="109" t="n">
        <f aca="false">E52/E51-1</f>
        <v>0.0184063173624409</v>
      </c>
      <c r="N52" s="109" t="n">
        <f aca="false">F52/F51-1</f>
        <v>0.0184063173624409</v>
      </c>
      <c r="O52" s="108" t="n">
        <f aca="false">G52/G51-1</f>
        <v>0.000409532128385237</v>
      </c>
      <c r="P52" s="109" t="n">
        <f aca="false">H52/H51-1</f>
        <v>0.000409532128385237</v>
      </c>
      <c r="Q52" s="109" t="n">
        <f aca="false">I52/I51-1</f>
        <v>0.000409532128385237</v>
      </c>
      <c r="R52" s="112" t="n">
        <f aca="false">J52/J51-1</f>
        <v>0.000409532128385237</v>
      </c>
      <c r="S52" s="171"/>
    </row>
    <row r="53" customFormat="false" ht="15" hidden="false" customHeight="true" outlineLevel="0" collapsed="false">
      <c r="B53" s="172" t="n">
        <v>1996</v>
      </c>
      <c r="C53" s="173" t="n">
        <v>24578.8802079864</v>
      </c>
      <c r="D53" s="174" t="n">
        <f aca="false">C53</f>
        <v>24578.8802079864</v>
      </c>
      <c r="E53" s="174" t="n">
        <f aca="false">D53</f>
        <v>24578.8802079864</v>
      </c>
      <c r="F53" s="174" t="n">
        <f aca="false">E53</f>
        <v>24578.8802079864</v>
      </c>
      <c r="G53" s="175" t="n">
        <f aca="false">C53*Prix!C$73/Prix!C53</f>
        <v>32109.3379832688</v>
      </c>
      <c r="H53" s="174" t="n">
        <f aca="false">D53*Prix!D$73/Prix!D53</f>
        <v>32109.3379832688</v>
      </c>
      <c r="I53" s="174" t="n">
        <f aca="false">E53*Prix!E$73/Prix!E53</f>
        <v>32109.3379832688</v>
      </c>
      <c r="J53" s="174" t="n">
        <f aca="false">F53*Prix!F$73/Prix!F53</f>
        <v>32109.3379832688</v>
      </c>
      <c r="K53" s="108" t="n">
        <f aca="false">C53/C52-1</f>
        <v>0.0338608260012416</v>
      </c>
      <c r="L53" s="109" t="n">
        <f aca="false">D53/D52-1</f>
        <v>0.0338608260012416</v>
      </c>
      <c r="M53" s="109" t="n">
        <f aca="false">E53/E52-1</f>
        <v>0.0338608260012416</v>
      </c>
      <c r="N53" s="109" t="n">
        <f aca="false">F53/F52-1</f>
        <v>0.0338608260012416</v>
      </c>
      <c r="O53" s="108" t="n">
        <f aca="false">G53/G52-1</f>
        <v>0.0138370179543268</v>
      </c>
      <c r="P53" s="109" t="n">
        <f aca="false">H53/H52-1</f>
        <v>0.0138370179543268</v>
      </c>
      <c r="Q53" s="109" t="n">
        <f aca="false">I53/I52-1</f>
        <v>0.0138370179543268</v>
      </c>
      <c r="R53" s="112" t="n">
        <f aca="false">J53/J52-1</f>
        <v>0.0138370179543268</v>
      </c>
      <c r="S53" s="171"/>
    </row>
    <row r="54" customFormat="false" ht="15" hidden="false" customHeight="true" outlineLevel="0" collapsed="false">
      <c r="B54" s="172" t="n">
        <v>1997</v>
      </c>
      <c r="C54" s="173" t="n">
        <v>25099.2061979672</v>
      </c>
      <c r="D54" s="174" t="n">
        <f aca="false">C54</f>
        <v>25099.2061979672</v>
      </c>
      <c r="E54" s="174" t="n">
        <f aca="false">D54</f>
        <v>25099.2061979672</v>
      </c>
      <c r="F54" s="174" t="n">
        <f aca="false">E54</f>
        <v>25099.2061979672</v>
      </c>
      <c r="G54" s="175" t="n">
        <f aca="false">C54*Prix!C$73/Prix!C54</f>
        <v>32392.838365211</v>
      </c>
      <c r="H54" s="174" t="n">
        <f aca="false">D54*Prix!D$73/Prix!D54</f>
        <v>32392.838365211</v>
      </c>
      <c r="I54" s="174" t="n">
        <f aca="false">E54*Prix!E$73/Prix!E54</f>
        <v>32392.838365211</v>
      </c>
      <c r="J54" s="174" t="n">
        <f aca="false">F54*Prix!F$73/Prix!F54</f>
        <v>32392.838365211</v>
      </c>
      <c r="K54" s="108" t="n">
        <f aca="false">C54/C53-1</f>
        <v>0.0211696377368618</v>
      </c>
      <c r="L54" s="109" t="n">
        <f aca="false">D54/D53-1</f>
        <v>0.0211696377368618</v>
      </c>
      <c r="M54" s="109" t="n">
        <f aca="false">E54/E53-1</f>
        <v>0.0211696377368618</v>
      </c>
      <c r="N54" s="109" t="n">
        <f aca="false">F54/F53-1</f>
        <v>0.0211696377368618</v>
      </c>
      <c r="O54" s="108" t="n">
        <f aca="false">G54/G53-1</f>
        <v>0.00882921915393919</v>
      </c>
      <c r="P54" s="109" t="n">
        <f aca="false">H54/H53-1</f>
        <v>0.00882921915393919</v>
      </c>
      <c r="Q54" s="109" t="n">
        <f aca="false">I54/I53-1</f>
        <v>0.00882921915393919</v>
      </c>
      <c r="R54" s="112" t="n">
        <f aca="false">J54/J53-1</f>
        <v>0.00882921915393919</v>
      </c>
      <c r="S54" s="171"/>
    </row>
    <row r="55" customFormat="false" ht="15" hidden="false" customHeight="true" outlineLevel="0" collapsed="false">
      <c r="B55" s="172" t="n">
        <v>1998</v>
      </c>
      <c r="C55" s="173" t="n">
        <v>25776.0798345013</v>
      </c>
      <c r="D55" s="174" t="n">
        <f aca="false">C55</f>
        <v>25776.0798345013</v>
      </c>
      <c r="E55" s="174" t="n">
        <f aca="false">D55</f>
        <v>25776.0798345013</v>
      </c>
      <c r="F55" s="174" t="n">
        <f aca="false">E55</f>
        <v>25776.0798345013</v>
      </c>
      <c r="G55" s="175" t="n">
        <f aca="false">C55*Prix!C$73/Prix!C55</f>
        <v>33033.5413205439</v>
      </c>
      <c r="H55" s="174" t="n">
        <f aca="false">D55*Prix!D$73/Prix!D55</f>
        <v>33033.5413205439</v>
      </c>
      <c r="I55" s="174" t="n">
        <f aca="false">E55*Prix!E$73/Prix!E55</f>
        <v>33033.5413205439</v>
      </c>
      <c r="J55" s="174" t="n">
        <f aca="false">F55*Prix!F$73/Prix!F55</f>
        <v>33033.5413205439</v>
      </c>
      <c r="K55" s="108" t="n">
        <f aca="false">C55/C54-1</f>
        <v>0.0269679300291545</v>
      </c>
      <c r="L55" s="109" t="n">
        <f aca="false">D55/D54-1</f>
        <v>0.0269679300291545</v>
      </c>
      <c r="M55" s="109" t="n">
        <f aca="false">E55/E54-1</f>
        <v>0.0269679300291545</v>
      </c>
      <c r="N55" s="109" t="n">
        <f aca="false">F55/F54-1</f>
        <v>0.0269679300291545</v>
      </c>
      <c r="O55" s="108" t="n">
        <f aca="false">G55/G54-1</f>
        <v>0.0197791545189505</v>
      </c>
      <c r="P55" s="109" t="n">
        <f aca="false">H55/H54-1</f>
        <v>0.0197791545189505</v>
      </c>
      <c r="Q55" s="109" t="n">
        <f aca="false">I55/I54-1</f>
        <v>0.0197791545189505</v>
      </c>
      <c r="R55" s="112" t="n">
        <f aca="false">J55/J54-1</f>
        <v>0.0197791545189505</v>
      </c>
      <c r="S55" s="171"/>
    </row>
    <row r="56" customFormat="false" ht="15" hidden="false" customHeight="true" outlineLevel="0" collapsed="false">
      <c r="B56" s="172" t="n">
        <v>1999</v>
      </c>
      <c r="C56" s="173" t="n">
        <v>26471.2473531039</v>
      </c>
      <c r="D56" s="174" t="n">
        <f aca="false">C56</f>
        <v>26471.2473531039</v>
      </c>
      <c r="E56" s="174" t="n">
        <f aca="false">D56</f>
        <v>26471.2473531039</v>
      </c>
      <c r="F56" s="174" t="n">
        <f aca="false">E56</f>
        <v>26471.2473531039</v>
      </c>
      <c r="G56" s="175" t="n">
        <f aca="false">C56*Prix!C$73/Prix!C56</f>
        <v>33755.6605127852</v>
      </c>
      <c r="H56" s="174" t="n">
        <f aca="false">D56*Prix!D$73/Prix!D56</f>
        <v>33755.6605127852</v>
      </c>
      <c r="I56" s="174" t="n">
        <f aca="false">E56*Prix!E$73/Prix!E56</f>
        <v>33755.6605127852</v>
      </c>
      <c r="J56" s="174" t="n">
        <f aca="false">F56*Prix!F$73/Prix!F56</f>
        <v>33755.6605127852</v>
      </c>
      <c r="K56" s="108" t="n">
        <f aca="false">C56/C55-1</f>
        <v>0.0269694819020583</v>
      </c>
      <c r="L56" s="109" t="n">
        <f aca="false">D56/D55-1</f>
        <v>0.0269694819020583</v>
      </c>
      <c r="M56" s="109" t="n">
        <f aca="false">E56/E55-1</f>
        <v>0.0269694819020583</v>
      </c>
      <c r="N56" s="109" t="n">
        <f aca="false">F56/F55-1</f>
        <v>0.0269694819020583</v>
      </c>
      <c r="O56" s="108" t="n">
        <f aca="false">G56/G55-1</f>
        <v>0.0218601809970729</v>
      </c>
      <c r="P56" s="109" t="n">
        <f aca="false">H56/H55-1</f>
        <v>0.0218601809970729</v>
      </c>
      <c r="Q56" s="109" t="n">
        <f aca="false">I56/I55-1</f>
        <v>0.0218601809970729</v>
      </c>
      <c r="R56" s="112" t="n">
        <f aca="false">J56/J55-1</f>
        <v>0.0218601809970729</v>
      </c>
      <c r="S56" s="171"/>
    </row>
    <row r="57" customFormat="false" ht="15" hidden="false" customHeight="true" outlineLevel="0" collapsed="false">
      <c r="B57" s="172" t="n">
        <v>2000</v>
      </c>
      <c r="C57" s="173" t="n">
        <v>26892.0066406792</v>
      </c>
      <c r="D57" s="174" t="n">
        <f aca="false">C57</f>
        <v>26892.0066406792</v>
      </c>
      <c r="E57" s="174" t="n">
        <f aca="false">D57</f>
        <v>26892.0066406792</v>
      </c>
      <c r="F57" s="174" t="n">
        <f aca="false">E57</f>
        <v>26892.0066406792</v>
      </c>
      <c r="G57" s="175" t="n">
        <f aca="false">C57*Prix!C$73/Prix!C57</f>
        <v>33721.7869338704</v>
      </c>
      <c r="H57" s="174" t="n">
        <f aca="false">D57*Prix!D$73/Prix!D57</f>
        <v>33721.7869338704</v>
      </c>
      <c r="I57" s="174" t="n">
        <f aca="false">E57*Prix!E$73/Prix!E57</f>
        <v>33721.7869338704</v>
      </c>
      <c r="J57" s="174" t="n">
        <f aca="false">F57*Prix!F$73/Prix!F57</f>
        <v>33721.7869338704</v>
      </c>
      <c r="K57" s="108" t="n">
        <f aca="false">C57/C56-1</f>
        <v>0.0158949550794747</v>
      </c>
      <c r="L57" s="109" t="n">
        <f aca="false">D57/D56-1</f>
        <v>0.0158949550794747</v>
      </c>
      <c r="M57" s="109" t="n">
        <f aca="false">E57/E56-1</f>
        <v>0.0158949550794747</v>
      </c>
      <c r="N57" s="109" t="n">
        <f aca="false">F57/F56-1</f>
        <v>0.0158949550794747</v>
      </c>
      <c r="O57" s="108" t="n">
        <f aca="false">G57/G56-1</f>
        <v>-0.0010034932926889</v>
      </c>
      <c r="P57" s="109" t="n">
        <f aca="false">H57/H56-1</f>
        <v>-0.0010034932926889</v>
      </c>
      <c r="Q57" s="109" t="n">
        <f aca="false">I57/I56-1</f>
        <v>-0.0010034932926889</v>
      </c>
      <c r="R57" s="112" t="n">
        <f aca="false">J57/J56-1</f>
        <v>-0.0010034932926889</v>
      </c>
      <c r="S57" s="171"/>
    </row>
    <row r="58" customFormat="false" ht="15" hidden="false" customHeight="true" outlineLevel="0" collapsed="false">
      <c r="B58" s="172" t="n">
        <v>2001</v>
      </c>
      <c r="C58" s="173" t="n">
        <v>27349.3536923914</v>
      </c>
      <c r="D58" s="174" t="n">
        <f aca="false">C58</f>
        <v>27349.3536923914</v>
      </c>
      <c r="E58" s="174" t="n">
        <f aca="false">D58</f>
        <v>27349.3536923914</v>
      </c>
      <c r="F58" s="174" t="n">
        <f aca="false">E58</f>
        <v>27349.3536923914</v>
      </c>
      <c r="G58" s="175" t="n">
        <f aca="false">C58*Prix!C$73/Prix!C58</f>
        <v>33734.1511254223</v>
      </c>
      <c r="H58" s="174" t="n">
        <f aca="false">D58*Prix!D$73/Prix!D58</f>
        <v>33734.1511254223</v>
      </c>
      <c r="I58" s="174" t="n">
        <f aca="false">E58*Prix!E$73/Prix!E58</f>
        <v>33734.1511254223</v>
      </c>
      <c r="J58" s="174" t="n">
        <f aca="false">F58*Prix!F$73/Prix!F58</f>
        <v>33734.1511254223</v>
      </c>
      <c r="K58" s="108" t="n">
        <f aca="false">C58/C57-1</f>
        <v>0.0170068027210883</v>
      </c>
      <c r="L58" s="109" t="n">
        <f aca="false">D58/D57-1</f>
        <v>0.0170068027210883</v>
      </c>
      <c r="M58" s="109" t="n">
        <f aca="false">E58/E57-1</f>
        <v>0.0170068027210883</v>
      </c>
      <c r="N58" s="109" t="n">
        <f aca="false">F58/F57-1</f>
        <v>0.0170068027210883</v>
      </c>
      <c r="O58" s="108" t="n">
        <f aca="false">G58/G57-1</f>
        <v>0.000366652917182408</v>
      </c>
      <c r="P58" s="109" t="n">
        <f aca="false">H58/H57-1</f>
        <v>0.000366652917182408</v>
      </c>
      <c r="Q58" s="109" t="n">
        <f aca="false">I58/I57-1</f>
        <v>0.000366652917182408</v>
      </c>
      <c r="R58" s="112" t="n">
        <f aca="false">J58/J57-1</f>
        <v>0.000366652917182408</v>
      </c>
      <c r="S58" s="171"/>
    </row>
    <row r="59" customFormat="false" ht="15" hidden="false" customHeight="true" outlineLevel="0" collapsed="false">
      <c r="B59" s="172" t="n">
        <v>2002</v>
      </c>
      <c r="C59" s="173" t="n">
        <v>28224</v>
      </c>
      <c r="D59" s="174" t="n">
        <f aca="false">C59</f>
        <v>28224</v>
      </c>
      <c r="E59" s="174" t="n">
        <f aca="false">D59</f>
        <v>28224</v>
      </c>
      <c r="F59" s="174" t="n">
        <f aca="false">E59</f>
        <v>28224</v>
      </c>
      <c r="G59" s="175" t="n">
        <f aca="false">C59*Prix!C$73/Prix!C59</f>
        <v>34155.5174617564</v>
      </c>
      <c r="H59" s="174" t="n">
        <f aca="false">D59*Prix!D$73/Prix!D59</f>
        <v>34155.5174617564</v>
      </c>
      <c r="I59" s="174" t="n">
        <f aca="false">E59*Prix!E$73/Prix!E59</f>
        <v>34155.5174617564</v>
      </c>
      <c r="J59" s="174" t="n">
        <f aca="false">F59*Prix!F$73/Prix!F59</f>
        <v>34155.5174617564</v>
      </c>
      <c r="K59" s="108" t="n">
        <f aca="false">C59/C58-1</f>
        <v>0.0319805110367892</v>
      </c>
      <c r="L59" s="109" t="n">
        <f aca="false">D59/D58-1</f>
        <v>0.0319805110367892</v>
      </c>
      <c r="M59" s="109" t="n">
        <f aca="false">E59/E58-1</f>
        <v>0.0319805110367892</v>
      </c>
      <c r="N59" s="109" t="n">
        <f aca="false">F59/F58-1</f>
        <v>0.0319805110367892</v>
      </c>
      <c r="O59" s="108" t="n">
        <f aca="false">G59/G58-1</f>
        <v>0.0124907941144701</v>
      </c>
      <c r="P59" s="109" t="n">
        <f aca="false">H59/H58-1</f>
        <v>0.0124907941144701</v>
      </c>
      <c r="Q59" s="109" t="n">
        <f aca="false">I59/I58-1</f>
        <v>0.0124907941144701</v>
      </c>
      <c r="R59" s="112" t="n">
        <f aca="false">J59/J58-1</f>
        <v>0.0124907941144701</v>
      </c>
      <c r="S59" s="171"/>
    </row>
    <row r="60" customFormat="false" ht="15" hidden="false" customHeight="true" outlineLevel="0" collapsed="false">
      <c r="B60" s="172" t="n">
        <v>2003</v>
      </c>
      <c r="C60" s="173" t="n">
        <v>29184</v>
      </c>
      <c r="D60" s="174" t="n">
        <f aca="false">C60</f>
        <v>29184</v>
      </c>
      <c r="E60" s="174" t="n">
        <f aca="false">D60</f>
        <v>29184</v>
      </c>
      <c r="F60" s="174" t="n">
        <f aca="false">E60</f>
        <v>29184</v>
      </c>
      <c r="G60" s="175" t="n">
        <f aca="false">C60*Prix!C$73/Prix!C60</f>
        <v>34598.5094098057</v>
      </c>
      <c r="H60" s="174" t="n">
        <f aca="false">D60*Prix!D$73/Prix!D60</f>
        <v>34598.5094098057</v>
      </c>
      <c r="I60" s="174" t="n">
        <f aca="false">E60*Prix!E$73/Prix!E60</f>
        <v>34598.5094098057</v>
      </c>
      <c r="J60" s="174" t="n">
        <f aca="false">F60*Prix!F$73/Prix!F60</f>
        <v>34598.5094098057</v>
      </c>
      <c r="K60" s="108" t="n">
        <f aca="false">C60/C59-1</f>
        <v>0.0340136054421769</v>
      </c>
      <c r="L60" s="109" t="n">
        <f aca="false">D60/D59-1</f>
        <v>0.0340136054421769</v>
      </c>
      <c r="M60" s="109" t="n">
        <f aca="false">E60/E59-1</f>
        <v>0.0340136054421769</v>
      </c>
      <c r="N60" s="109" t="n">
        <f aca="false">F60/F59-1</f>
        <v>0.0340136054421769</v>
      </c>
      <c r="O60" s="108" t="n">
        <f aca="false">G60/G59-1</f>
        <v>0.0129698502897924</v>
      </c>
      <c r="P60" s="109" t="n">
        <f aca="false">H60/H59-1</f>
        <v>0.0129698502897924</v>
      </c>
      <c r="Q60" s="109" t="n">
        <f aca="false">I60/I59-1</f>
        <v>0.0129698502897924</v>
      </c>
      <c r="R60" s="112" t="n">
        <f aca="false">J60/J59-1</f>
        <v>0.0129698502897924</v>
      </c>
      <c r="S60" s="171"/>
    </row>
    <row r="61" customFormat="false" ht="15" hidden="false" customHeight="true" outlineLevel="0" collapsed="false">
      <c r="B61" s="172" t="n">
        <v>2004</v>
      </c>
      <c r="C61" s="173" t="n">
        <v>29712</v>
      </c>
      <c r="D61" s="174" t="n">
        <f aca="false">C61</f>
        <v>29712</v>
      </c>
      <c r="E61" s="174" t="n">
        <f aca="false">D61</f>
        <v>29712</v>
      </c>
      <c r="F61" s="174" t="n">
        <f aca="false">E61</f>
        <v>29712</v>
      </c>
      <c r="G61" s="175" t="n">
        <f aca="false">C61*Prix!C$73/Prix!C61</f>
        <v>34490.626173913</v>
      </c>
      <c r="H61" s="174" t="n">
        <f aca="false">D61*Prix!D$73/Prix!D61</f>
        <v>34490.626173913</v>
      </c>
      <c r="I61" s="174" t="n">
        <f aca="false">E61*Prix!E$73/Prix!E61</f>
        <v>34490.626173913</v>
      </c>
      <c r="J61" s="174" t="n">
        <f aca="false">F61*Prix!F$73/Prix!F61</f>
        <v>34490.626173913</v>
      </c>
      <c r="K61" s="108" t="n">
        <f aca="false">C61/C60-1</f>
        <v>0.018092105263158</v>
      </c>
      <c r="L61" s="109" t="n">
        <f aca="false">D61/D60-1</f>
        <v>0.018092105263158</v>
      </c>
      <c r="M61" s="109" t="n">
        <f aca="false">E61/E60-1</f>
        <v>0.018092105263158</v>
      </c>
      <c r="N61" s="109" t="n">
        <f aca="false">F61/F60-1</f>
        <v>0.018092105263158</v>
      </c>
      <c r="O61" s="108" t="n">
        <f aca="false">G61/G60-1</f>
        <v>-0.00311814692982471</v>
      </c>
      <c r="P61" s="109" t="n">
        <f aca="false">H61/H60-1</f>
        <v>-0.00311814692982471</v>
      </c>
      <c r="Q61" s="109" t="n">
        <f aca="false">I61/I60-1</f>
        <v>-0.00311814692982471</v>
      </c>
      <c r="R61" s="112" t="n">
        <f aca="false">J61/J60-1</f>
        <v>-0.00311814692982471</v>
      </c>
      <c r="S61" s="171"/>
    </row>
    <row r="62" customFormat="false" ht="15" hidden="false" customHeight="true" outlineLevel="0" collapsed="false">
      <c r="B62" s="172" t="n">
        <v>2005</v>
      </c>
      <c r="C62" s="173" t="n">
        <v>30192</v>
      </c>
      <c r="D62" s="174" t="n">
        <f aca="false">C62</f>
        <v>30192</v>
      </c>
      <c r="E62" s="174" t="n">
        <f aca="false">D62</f>
        <v>30192</v>
      </c>
      <c r="F62" s="174" t="n">
        <f aca="false">E62</f>
        <v>30192</v>
      </c>
      <c r="G62" s="175" t="n">
        <f aca="false">C62*Prix!C$73/Prix!C62</f>
        <v>34424.1985195729</v>
      </c>
      <c r="H62" s="174" t="n">
        <f aca="false">D62*Prix!D$73/Prix!D62</f>
        <v>34424.1985195729</v>
      </c>
      <c r="I62" s="174" t="n">
        <f aca="false">E62*Prix!E$73/Prix!E62</f>
        <v>34424.1985195729</v>
      </c>
      <c r="J62" s="174" t="n">
        <f aca="false">F62*Prix!F$73/Prix!F62</f>
        <v>34424.1985195729</v>
      </c>
      <c r="K62" s="108" t="n">
        <f aca="false">C62/C61-1</f>
        <v>0.0161550888529887</v>
      </c>
      <c r="L62" s="109" t="n">
        <f aca="false">D62/D61-1</f>
        <v>0.0161550888529887</v>
      </c>
      <c r="M62" s="109" t="n">
        <f aca="false">E62/E61-1</f>
        <v>0.0161550888529887</v>
      </c>
      <c r="N62" s="109" t="n">
        <f aca="false">F62/F61-1</f>
        <v>0.0161550888529887</v>
      </c>
      <c r="O62" s="108" t="n">
        <f aca="false">G62/G61-1</f>
        <v>-0.0019259625500897</v>
      </c>
      <c r="P62" s="109" t="n">
        <f aca="false">H62/H61-1</f>
        <v>-0.0019259625500897</v>
      </c>
      <c r="Q62" s="109" t="n">
        <f aca="false">I62/I61-1</f>
        <v>-0.0019259625500897</v>
      </c>
      <c r="R62" s="112" t="n">
        <f aca="false">J62/J61-1</f>
        <v>-0.0019259625500897</v>
      </c>
      <c r="S62" s="171"/>
    </row>
    <row r="63" customFormat="false" ht="15" hidden="false" customHeight="true" outlineLevel="0" collapsed="false">
      <c r="B63" s="172" t="n">
        <v>2006</v>
      </c>
      <c r="C63" s="173" t="n">
        <v>31068</v>
      </c>
      <c r="D63" s="174" t="n">
        <f aca="false">C63</f>
        <v>31068</v>
      </c>
      <c r="E63" s="174" t="n">
        <f aca="false">D63</f>
        <v>31068</v>
      </c>
      <c r="F63" s="174" t="n">
        <f aca="false">E63</f>
        <v>31068</v>
      </c>
      <c r="G63" s="175" t="n">
        <f aca="false">C63*Prix!C$73/Prix!C63</f>
        <v>34852.4544327731</v>
      </c>
      <c r="H63" s="174" t="n">
        <f aca="false">D63*Prix!D$73/Prix!D63</f>
        <v>34852.4544327731</v>
      </c>
      <c r="I63" s="174" t="n">
        <f aca="false">E63*Prix!E$73/Prix!E63</f>
        <v>34852.4544327731</v>
      </c>
      <c r="J63" s="174" t="n">
        <f aca="false">F63*Prix!F$73/Prix!F63</f>
        <v>34852.4544327731</v>
      </c>
      <c r="K63" s="108" t="n">
        <f aca="false">C63/C62-1</f>
        <v>0.0290143084260732</v>
      </c>
      <c r="L63" s="109" t="n">
        <f aca="false">D63/D62-1</f>
        <v>0.0290143084260732</v>
      </c>
      <c r="M63" s="109" t="n">
        <f aca="false">E63/E62-1</f>
        <v>0.0290143084260732</v>
      </c>
      <c r="N63" s="109" t="n">
        <f aca="false">F63/F62-1</f>
        <v>0.0290143084260732</v>
      </c>
      <c r="O63" s="108" t="n">
        <f aca="false">G63/G62-1</f>
        <v>0.0124405485564656</v>
      </c>
      <c r="P63" s="109" t="n">
        <f aca="false">H63/H62-1</f>
        <v>0.0124405485564656</v>
      </c>
      <c r="Q63" s="109" t="n">
        <f aca="false">I63/I62-1</f>
        <v>0.0124405485564656</v>
      </c>
      <c r="R63" s="112" t="n">
        <f aca="false">J63/J62-1</f>
        <v>0.0124405485564656</v>
      </c>
      <c r="S63" s="171"/>
    </row>
    <row r="64" customFormat="false" ht="15" hidden="false" customHeight="true" outlineLevel="0" collapsed="false">
      <c r="B64" s="172" t="n">
        <v>2007</v>
      </c>
      <c r="C64" s="173" t="n">
        <v>32184</v>
      </c>
      <c r="D64" s="174" t="n">
        <f aca="false">C64</f>
        <v>32184</v>
      </c>
      <c r="E64" s="174" t="n">
        <f aca="false">D64</f>
        <v>32184</v>
      </c>
      <c r="F64" s="174" t="n">
        <f aca="false">E64</f>
        <v>32184</v>
      </c>
      <c r="G64" s="175" t="n">
        <f aca="false">C64*Prix!C$73/Prix!C64</f>
        <v>35575.0066172158</v>
      </c>
      <c r="H64" s="174" t="n">
        <f aca="false">D64*Prix!D$73/Prix!D64</f>
        <v>35575.0066172158</v>
      </c>
      <c r="I64" s="174" t="n">
        <f aca="false">E64*Prix!E$73/Prix!E64</f>
        <v>35575.0066172158</v>
      </c>
      <c r="J64" s="174" t="n">
        <f aca="false">F64*Prix!F$73/Prix!F64</f>
        <v>35575.0066172158</v>
      </c>
      <c r="K64" s="108" t="n">
        <f aca="false">C64/C63-1</f>
        <v>0.0359212050984936</v>
      </c>
      <c r="L64" s="109" t="n">
        <f aca="false">D64/D63-1</f>
        <v>0.0359212050984936</v>
      </c>
      <c r="M64" s="109" t="n">
        <f aca="false">E64/E63-1</f>
        <v>0.0359212050984936</v>
      </c>
      <c r="N64" s="109" t="n">
        <f aca="false">F64/F63-1</f>
        <v>0.0359212050984936</v>
      </c>
      <c r="O64" s="108" t="n">
        <f aca="false">G64/G63-1</f>
        <v>0.0207317446131789</v>
      </c>
      <c r="P64" s="109" t="n">
        <f aca="false">H64/H63-1</f>
        <v>0.0207317446131789</v>
      </c>
      <c r="Q64" s="109" t="n">
        <f aca="false">I64/I63-1</f>
        <v>0.0207317446131789</v>
      </c>
      <c r="R64" s="112" t="n">
        <f aca="false">J64/J63-1</f>
        <v>0.0207317446131789</v>
      </c>
      <c r="S64" s="171"/>
    </row>
    <row r="65" customFormat="false" ht="15" hidden="false" customHeight="true" outlineLevel="0" collapsed="false">
      <c r="B65" s="172" t="n">
        <v>2008</v>
      </c>
      <c r="C65" s="173" t="n">
        <v>33276</v>
      </c>
      <c r="D65" s="174" t="n">
        <f aca="false">C65</f>
        <v>33276</v>
      </c>
      <c r="E65" s="174" t="n">
        <f aca="false">D65</f>
        <v>33276</v>
      </c>
      <c r="F65" s="174" t="n">
        <f aca="false">E65</f>
        <v>33276</v>
      </c>
      <c r="G65" s="175" t="n">
        <f aca="false">C65*Prix!C$73/Prix!C65</f>
        <v>35776.1107449664</v>
      </c>
      <c r="H65" s="174" t="n">
        <f aca="false">D65*Prix!D$73/Prix!D65</f>
        <v>35776.1107449664</v>
      </c>
      <c r="I65" s="174" t="n">
        <f aca="false">E65*Prix!E$73/Prix!E65</f>
        <v>35776.1107449664</v>
      </c>
      <c r="J65" s="174" t="n">
        <f aca="false">F65*Prix!F$73/Prix!F65</f>
        <v>35776.1107449664</v>
      </c>
      <c r="K65" s="108" t="n">
        <f aca="false">C65/C64-1</f>
        <v>0.0339299030574198</v>
      </c>
      <c r="L65" s="109" t="n">
        <f aca="false">D65/D64-1</f>
        <v>0.0339299030574198</v>
      </c>
      <c r="M65" s="109" t="n">
        <f aca="false">E65/E64-1</f>
        <v>0.0339299030574198</v>
      </c>
      <c r="N65" s="109" t="n">
        <f aca="false">F65/F64-1</f>
        <v>0.0339299030574198</v>
      </c>
      <c r="O65" s="108" t="n">
        <f aca="false">G65/G64-1</f>
        <v>0.00565296107782931</v>
      </c>
      <c r="P65" s="109" t="n">
        <f aca="false">H65/H64-1</f>
        <v>0.00565296107782931</v>
      </c>
      <c r="Q65" s="109" t="n">
        <f aca="false">I65/I64-1</f>
        <v>0.00565296107782931</v>
      </c>
      <c r="R65" s="112" t="n">
        <f aca="false">J65/J64-1</f>
        <v>0.00565296107782931</v>
      </c>
      <c r="S65" s="171"/>
      <c r="T65" s="176"/>
    </row>
    <row r="66" customFormat="false" ht="15" hidden="false" customHeight="true" outlineLevel="0" collapsed="false">
      <c r="B66" s="172" t="n">
        <v>2009</v>
      </c>
      <c r="C66" s="173" t="n">
        <v>34308</v>
      </c>
      <c r="D66" s="174" t="n">
        <f aca="false">C66</f>
        <v>34308</v>
      </c>
      <c r="E66" s="174" t="n">
        <f aca="false">D66</f>
        <v>34308</v>
      </c>
      <c r="F66" s="174" t="n">
        <f aca="false">E66</f>
        <v>34308</v>
      </c>
      <c r="G66" s="175" t="n">
        <f aca="false">C66*Prix!C$73/Prix!C66</f>
        <v>36851.6401508675</v>
      </c>
      <c r="H66" s="174" t="n">
        <f aca="false">D66*Prix!D$73/Prix!D66</f>
        <v>36851.6401508675</v>
      </c>
      <c r="I66" s="174" t="n">
        <f aca="false">E66*Prix!E$73/Prix!E66</f>
        <v>36851.6401508675</v>
      </c>
      <c r="J66" s="174" t="n">
        <f aca="false">F66*Prix!F$73/Prix!F66</f>
        <v>36851.6401508675</v>
      </c>
      <c r="K66" s="108" t="n">
        <f aca="false">C66/C65-1</f>
        <v>0.0310133429498738</v>
      </c>
      <c r="L66" s="109" t="n">
        <f aca="false">D66/D65-1</f>
        <v>0.0310133429498738</v>
      </c>
      <c r="M66" s="109" t="n">
        <f aca="false">E66/E65-1</f>
        <v>0.0310133429498738</v>
      </c>
      <c r="N66" s="109" t="n">
        <f aca="false">F66/F65-1</f>
        <v>0.0310133429498738</v>
      </c>
      <c r="O66" s="108" t="n">
        <f aca="false">G66/G65-1</f>
        <v>0.0300627816580754</v>
      </c>
      <c r="P66" s="109" t="n">
        <f aca="false">H66/H65-1</f>
        <v>0.0300627816580754</v>
      </c>
      <c r="Q66" s="109" t="n">
        <f aca="false">I66/I65-1</f>
        <v>0.0300627816580754</v>
      </c>
      <c r="R66" s="112" t="n">
        <f aca="false">J66/J65-1</f>
        <v>0.0300627816580754</v>
      </c>
      <c r="S66" s="171"/>
      <c r="T66" s="176"/>
    </row>
    <row r="67" customFormat="false" ht="15" hidden="false" customHeight="true" outlineLevel="0" collapsed="false">
      <c r="B67" s="172" t="n">
        <v>2010</v>
      </c>
      <c r="C67" s="173" t="n">
        <v>34620</v>
      </c>
      <c r="D67" s="174" t="n">
        <f aca="false">C67</f>
        <v>34620</v>
      </c>
      <c r="E67" s="174" t="n">
        <f aca="false">D67</f>
        <v>34620</v>
      </c>
      <c r="F67" s="174" t="n">
        <f aca="false">E67</f>
        <v>34620</v>
      </c>
      <c r="G67" s="175" t="n">
        <f aca="false">C67*Prix!C$73/Prix!C67</f>
        <v>36628.0343102452</v>
      </c>
      <c r="H67" s="174" t="n">
        <f aca="false">D67*Prix!D$73/Prix!D67</f>
        <v>36628.0343102452</v>
      </c>
      <c r="I67" s="174" t="n">
        <f aca="false">E67*Prix!E$73/Prix!E67</f>
        <v>36628.0343102452</v>
      </c>
      <c r="J67" s="174" t="n">
        <f aca="false">F67*Prix!F$73/Prix!F67</f>
        <v>36628.0343102452</v>
      </c>
      <c r="K67" s="108" t="n">
        <f aca="false">C67/C66-1</f>
        <v>0.0090940888422526</v>
      </c>
      <c r="L67" s="109" t="n">
        <f aca="false">D67/D66-1</f>
        <v>0.0090940888422526</v>
      </c>
      <c r="M67" s="109" t="n">
        <f aca="false">E67/E66-1</f>
        <v>0.0090940888422526</v>
      </c>
      <c r="N67" s="109" t="n">
        <f aca="false">F67/F66-1</f>
        <v>0.0090940888422526</v>
      </c>
      <c r="O67" s="108" t="n">
        <f aca="false">G67/G66-1</f>
        <v>-0.00606773103468061</v>
      </c>
      <c r="P67" s="109" t="n">
        <f aca="false">H67/H66-1</f>
        <v>-0.00606773103468061</v>
      </c>
      <c r="Q67" s="109" t="n">
        <f aca="false">I67/I66-1</f>
        <v>-0.00606773103468061</v>
      </c>
      <c r="R67" s="112" t="n">
        <f aca="false">J67/J66-1</f>
        <v>-0.00606773103468061</v>
      </c>
      <c r="S67" s="171"/>
      <c r="T67" s="176"/>
    </row>
    <row r="68" customFormat="false" ht="15" hidden="false" customHeight="true" outlineLevel="0" collapsed="false">
      <c r="B68" s="172" t="n">
        <v>2011</v>
      </c>
      <c r="C68" s="173" t="n">
        <v>35352</v>
      </c>
      <c r="D68" s="174" t="n">
        <f aca="false">C68</f>
        <v>35352</v>
      </c>
      <c r="E68" s="174" t="n">
        <f aca="false">D68</f>
        <v>35352</v>
      </c>
      <c r="F68" s="174" t="n">
        <f aca="false">E68</f>
        <v>35352</v>
      </c>
      <c r="G68" s="175" t="n">
        <f aca="false">C68*Prix!C$73/Prix!C68</f>
        <v>36625.4150493128</v>
      </c>
      <c r="H68" s="174" t="n">
        <f aca="false">D68*Prix!D$73/Prix!D68</f>
        <v>36625.4150493128</v>
      </c>
      <c r="I68" s="174" t="n">
        <f aca="false">E68*Prix!E$73/Prix!E68</f>
        <v>36625.4150493128</v>
      </c>
      <c r="J68" s="174" t="n">
        <f aca="false">F68*Prix!F$73/Prix!F68</f>
        <v>36625.4150493128</v>
      </c>
      <c r="K68" s="108" t="n">
        <f aca="false">C68/C67-1</f>
        <v>0.0211438474870018</v>
      </c>
      <c r="L68" s="109" t="n">
        <f aca="false">D68/D67-1</f>
        <v>0.0211438474870018</v>
      </c>
      <c r="M68" s="109" t="n">
        <f aca="false">E68/E67-1</f>
        <v>0.0211438474870018</v>
      </c>
      <c r="N68" s="109" t="n">
        <f aca="false">F68/F67-1</f>
        <v>0.0211438474870018</v>
      </c>
      <c r="O68" s="108" t="n">
        <f aca="false">G68/G67-1</f>
        <v>-7.15097324129887E-005</v>
      </c>
      <c r="P68" s="109" t="n">
        <f aca="false">H68/H67-1</f>
        <v>-7.15097324129887E-005</v>
      </c>
      <c r="Q68" s="109" t="n">
        <f aca="false">I68/I67-1</f>
        <v>-7.15097324129887E-005</v>
      </c>
      <c r="R68" s="112" t="n">
        <f aca="false">J68/J67-1</f>
        <v>-7.15097324129887E-005</v>
      </c>
      <c r="S68" s="171"/>
      <c r="T68" s="176"/>
    </row>
    <row r="69" customFormat="false" ht="15" hidden="false" customHeight="true" outlineLevel="0" collapsed="false">
      <c r="B69" s="172" t="n">
        <v>2012</v>
      </c>
      <c r="C69" s="173" t="n">
        <v>36372</v>
      </c>
      <c r="D69" s="174" t="n">
        <f aca="false">C69</f>
        <v>36372</v>
      </c>
      <c r="E69" s="174" t="n">
        <f aca="false">D69</f>
        <v>36372</v>
      </c>
      <c r="F69" s="174" t="n">
        <f aca="false">E69</f>
        <v>36372</v>
      </c>
      <c r="G69" s="175" t="n">
        <f aca="false">C69*Prix!C$73/Prix!C69</f>
        <v>36959.1084490961</v>
      </c>
      <c r="H69" s="174" t="n">
        <f aca="false">D69*Prix!D$73/Prix!D69</f>
        <v>36959.1084490961</v>
      </c>
      <c r="I69" s="174" t="n">
        <f aca="false">E69*Prix!E$73/Prix!E69</f>
        <v>36959.1084490961</v>
      </c>
      <c r="J69" s="174" t="n">
        <f aca="false">F69*Prix!F$73/Prix!F69</f>
        <v>36959.1084490961</v>
      </c>
      <c r="K69" s="108" t="n">
        <f aca="false">C69/C68-1</f>
        <v>0.0288526816021724</v>
      </c>
      <c r="L69" s="109" t="n">
        <f aca="false">D69/D68-1</f>
        <v>0.0288526816021724</v>
      </c>
      <c r="M69" s="109" t="n">
        <f aca="false">E69/E68-1</f>
        <v>0.0288526816021724</v>
      </c>
      <c r="N69" s="109" t="n">
        <f aca="false">F69/F68-1</f>
        <v>0.0288526816021724</v>
      </c>
      <c r="O69" s="108" t="n">
        <f aca="false">G69/G68-1</f>
        <v>0.00911097933863592</v>
      </c>
      <c r="P69" s="109" t="n">
        <f aca="false">H69/H68-1</f>
        <v>0.00911097933863592</v>
      </c>
      <c r="Q69" s="109" t="n">
        <f aca="false">I69/I68-1</f>
        <v>0.00911097933863592</v>
      </c>
      <c r="R69" s="112" t="n">
        <f aca="false">J69/J68-1</f>
        <v>0.00911097933863592</v>
      </c>
      <c r="S69" s="171"/>
      <c r="T69" s="176"/>
    </row>
    <row r="70" customFormat="false" ht="15" hidden="false" customHeight="true" outlineLevel="0" collapsed="false">
      <c r="B70" s="172" t="n">
        <v>2013</v>
      </c>
      <c r="C70" s="173" t="n">
        <v>37032</v>
      </c>
      <c r="D70" s="174" t="n">
        <f aca="false">C70</f>
        <v>37032</v>
      </c>
      <c r="E70" s="174" t="n">
        <f aca="false">D70</f>
        <v>37032</v>
      </c>
      <c r="F70" s="174" t="n">
        <f aca="false">E70</f>
        <v>37032</v>
      </c>
      <c r="G70" s="175" t="n">
        <f aca="false">C70*Prix!C$73/Prix!C70</f>
        <v>37307.3310714566</v>
      </c>
      <c r="H70" s="174" t="n">
        <f aca="false">D70*Prix!D$73/Prix!D70</f>
        <v>37307.3310714566</v>
      </c>
      <c r="I70" s="174" t="n">
        <f aca="false">E70*Prix!E$73/Prix!E70</f>
        <v>37307.3310714566</v>
      </c>
      <c r="J70" s="174" t="n">
        <f aca="false">F70*Prix!F$73/Prix!F70</f>
        <v>37307.3310714566</v>
      </c>
      <c r="K70" s="108" t="n">
        <f aca="false">C70/C69-1</f>
        <v>0.0181458264599141</v>
      </c>
      <c r="L70" s="109" t="n">
        <f aca="false">D70/D69-1</f>
        <v>0.0181458264599141</v>
      </c>
      <c r="M70" s="109" t="n">
        <f aca="false">E70/E69-1</f>
        <v>0.0181458264599141</v>
      </c>
      <c r="N70" s="109" t="n">
        <f aca="false">F70/F69-1</f>
        <v>0.0181458264599141</v>
      </c>
      <c r="O70" s="108" t="n">
        <f aca="false">G70/G69-1</f>
        <v>0.0094218350218096</v>
      </c>
      <c r="P70" s="109" t="n">
        <f aca="false">H70/H69-1</f>
        <v>0.0094218350218096</v>
      </c>
      <c r="Q70" s="109" t="n">
        <f aca="false">I70/I69-1</f>
        <v>0.0094218350218096</v>
      </c>
      <c r="R70" s="112" t="n">
        <f aca="false">J70/J69-1</f>
        <v>0.0094218350218096</v>
      </c>
      <c r="S70" s="171"/>
      <c r="T70" s="176"/>
    </row>
    <row r="71" customFormat="false" ht="15" hidden="false" customHeight="true" outlineLevel="0" collapsed="false">
      <c r="B71" s="172" t="n">
        <v>2014</v>
      </c>
      <c r="C71" s="173" t="n">
        <v>37548</v>
      </c>
      <c r="D71" s="174" t="n">
        <f aca="false">C71</f>
        <v>37548</v>
      </c>
      <c r="E71" s="174" t="n">
        <f aca="false">D71</f>
        <v>37548</v>
      </c>
      <c r="F71" s="174" t="n">
        <f aca="false">E71</f>
        <v>37548</v>
      </c>
      <c r="G71" s="175" t="n">
        <f aca="false">C71*Prix!C$73/Prix!C71</f>
        <v>37637.8097645678</v>
      </c>
      <c r="H71" s="174" t="n">
        <f aca="false">D71*Prix!D$73/Prix!D71</f>
        <v>37637.8097645678</v>
      </c>
      <c r="I71" s="174" t="n">
        <f aca="false">E71*Prix!E$73/Prix!E71</f>
        <v>37637.8097645678</v>
      </c>
      <c r="J71" s="174" t="n">
        <f aca="false">F71*Prix!F$73/Prix!F71</f>
        <v>37637.8097645678</v>
      </c>
      <c r="K71" s="108" t="n">
        <f aca="false">C71/C70-1</f>
        <v>0.0139338950097214</v>
      </c>
      <c r="L71" s="109" t="n">
        <f aca="false">D71/D70-1</f>
        <v>0.0139338950097214</v>
      </c>
      <c r="M71" s="109" t="n">
        <f aca="false">E71/E70-1</f>
        <v>0.0139338950097214</v>
      </c>
      <c r="N71" s="109" t="n">
        <f aca="false">F71/F70-1</f>
        <v>0.0139338950097214</v>
      </c>
      <c r="O71" s="108" t="n">
        <f aca="false">G71/G70-1</f>
        <v>0.00885827754545665</v>
      </c>
      <c r="P71" s="109" t="n">
        <f aca="false">H71/H70-1</f>
        <v>0.00885827754545665</v>
      </c>
      <c r="Q71" s="109" t="n">
        <f aca="false">I71/I70-1</f>
        <v>0.00885827754545665</v>
      </c>
      <c r="R71" s="112" t="n">
        <f aca="false">J71/J70-1</f>
        <v>0.00885827754545665</v>
      </c>
      <c r="S71" s="171"/>
      <c r="T71" s="176"/>
    </row>
    <row r="72" customFormat="false" ht="15" hidden="false" customHeight="true" outlineLevel="0" collapsed="false">
      <c r="B72" s="172" t="n">
        <v>2015</v>
      </c>
      <c r="C72" s="173" t="n">
        <v>38040</v>
      </c>
      <c r="D72" s="174" t="n">
        <f aca="false">C72</f>
        <v>38040</v>
      </c>
      <c r="E72" s="174" t="n">
        <f aca="false">D72</f>
        <v>38040</v>
      </c>
      <c r="F72" s="174" t="n">
        <f aca="false">E72</f>
        <v>38040</v>
      </c>
      <c r="G72" s="175" t="n">
        <f aca="false">C72*Prix!C$73/Prix!C72</f>
        <v>38116.08</v>
      </c>
      <c r="H72" s="174" t="n">
        <f aca="false">D72*Prix!D$73/Prix!D72</f>
        <v>38116.08</v>
      </c>
      <c r="I72" s="174" t="n">
        <f aca="false">E72*Prix!E$73/Prix!E72</f>
        <v>38116.08</v>
      </c>
      <c r="J72" s="174" t="n">
        <f aca="false">F72*Prix!F$73/Prix!F72</f>
        <v>38116.08</v>
      </c>
      <c r="K72" s="108" t="n">
        <f aca="false">C72/C71-1</f>
        <v>0.0131032278683285</v>
      </c>
      <c r="L72" s="109" t="n">
        <f aca="false">D72/D71-1</f>
        <v>0.0131032278683285</v>
      </c>
      <c r="M72" s="109" t="n">
        <f aca="false">E72/E71-1</f>
        <v>0.0131032278683285</v>
      </c>
      <c r="N72" s="109" t="n">
        <f aca="false">F72/F71-1</f>
        <v>0.0131032278683285</v>
      </c>
      <c r="O72" s="108" t="n">
        <f aca="false">G72/G71-1</f>
        <v>0.012707175003642</v>
      </c>
      <c r="P72" s="109" t="n">
        <f aca="false">H72/H71-1</f>
        <v>0.012707175003642</v>
      </c>
      <c r="Q72" s="109" t="n">
        <f aca="false">I72/I71-1</f>
        <v>0.012707175003642</v>
      </c>
      <c r="R72" s="112" t="n">
        <f aca="false">J72/J71-1</f>
        <v>0.012707175003642</v>
      </c>
      <c r="S72" s="171"/>
      <c r="T72" s="176"/>
    </row>
    <row r="73" customFormat="false" ht="15" hidden="false" customHeight="true" outlineLevel="0" collapsed="false">
      <c r="B73" s="172" t="n">
        <v>2016</v>
      </c>
      <c r="C73" s="173" t="n">
        <v>38616</v>
      </c>
      <c r="D73" s="174" t="n">
        <f aca="false">C73</f>
        <v>38616</v>
      </c>
      <c r="E73" s="174" t="n">
        <f aca="false">D73</f>
        <v>38616</v>
      </c>
      <c r="F73" s="174" t="n">
        <f aca="false">E73</f>
        <v>38616</v>
      </c>
      <c r="G73" s="175" t="n">
        <f aca="false">C73*Prix!C$73/Prix!C73</f>
        <v>38616</v>
      </c>
      <c r="H73" s="174" t="n">
        <f aca="false">D73*Prix!D$73/Prix!D73</f>
        <v>38616</v>
      </c>
      <c r="I73" s="174" t="n">
        <f aca="false">E73*Prix!E$73/Prix!E73</f>
        <v>38616</v>
      </c>
      <c r="J73" s="174" t="n">
        <f aca="false">F73*Prix!F$73/Prix!F73</f>
        <v>38616</v>
      </c>
      <c r="K73" s="108" t="n">
        <f aca="false">C73/C72-1</f>
        <v>0.0151419558359622</v>
      </c>
      <c r="L73" s="109" t="n">
        <f aca="false">D73/D72-1</f>
        <v>0.0151419558359622</v>
      </c>
      <c r="M73" s="109" t="n">
        <f aca="false">E73/E72-1</f>
        <v>0.0151419558359622</v>
      </c>
      <c r="N73" s="109" t="n">
        <f aca="false">F73/F72-1</f>
        <v>0.0151419558359622</v>
      </c>
      <c r="O73" s="108" t="n">
        <f aca="false">G73/G72-1</f>
        <v>0.0131157243871878</v>
      </c>
      <c r="P73" s="109" t="n">
        <f aca="false">H73/H72-1</f>
        <v>0.0131157243871878</v>
      </c>
      <c r="Q73" s="109" t="n">
        <f aca="false">I73/I72-1</f>
        <v>0.0131157243871878</v>
      </c>
      <c r="R73" s="112" t="n">
        <f aca="false">J73/J72-1</f>
        <v>0.0131157243871878</v>
      </c>
      <c r="S73" s="177"/>
      <c r="T73" s="176"/>
    </row>
    <row r="74" customFormat="false" ht="15" hidden="false" customHeight="true" outlineLevel="0" collapsed="false">
      <c r="B74" s="172" t="n">
        <v>2017</v>
      </c>
      <c r="C74" s="173" t="n">
        <v>39228</v>
      </c>
      <c r="D74" s="174" t="n">
        <f aca="false">C74</f>
        <v>39228</v>
      </c>
      <c r="E74" s="174" t="n">
        <f aca="false">D74</f>
        <v>39228</v>
      </c>
      <c r="F74" s="174" t="n">
        <f aca="false">E74</f>
        <v>39228</v>
      </c>
      <c r="G74" s="175" t="n">
        <f aca="false">C74*Prix!C$73/Prix!C74</f>
        <v>38839.603960396</v>
      </c>
      <c r="H74" s="174" t="n">
        <f aca="false">D74*Prix!D$73/Prix!D74</f>
        <v>38839.603960396</v>
      </c>
      <c r="I74" s="174" t="n">
        <f aca="false">E74*Prix!E$73/Prix!E74</f>
        <v>38839.603960396</v>
      </c>
      <c r="J74" s="174" t="n">
        <f aca="false">F74*Prix!F$73/Prix!F74</f>
        <v>38839.603960396</v>
      </c>
      <c r="K74" s="108" t="n">
        <f aca="false">C74/C73-1</f>
        <v>0.0158483530142945</v>
      </c>
      <c r="L74" s="109" t="n">
        <f aca="false">D74/D73-1</f>
        <v>0.0158483530142945</v>
      </c>
      <c r="M74" s="109" t="n">
        <f aca="false">E74/E73-1</f>
        <v>0.0158483530142945</v>
      </c>
      <c r="N74" s="109" t="n">
        <f aca="false">F74/F73-1</f>
        <v>0.0158483530142945</v>
      </c>
      <c r="O74" s="108" t="n">
        <f aca="false">G74/G73-1</f>
        <v>0.00579044852900457</v>
      </c>
      <c r="P74" s="109" t="n">
        <f aca="false">H74/H73-1</f>
        <v>0.00579044852900457</v>
      </c>
      <c r="Q74" s="109" t="n">
        <f aca="false">I74/I73-1</f>
        <v>0.00579044852900457</v>
      </c>
      <c r="R74" s="112" t="n">
        <f aca="false">J74/J73-1</f>
        <v>0.00579044852900457</v>
      </c>
      <c r="S74" s="177"/>
      <c r="T74" s="176"/>
    </row>
    <row r="75" customFormat="false" ht="15" hidden="false" customHeight="true" outlineLevel="0" collapsed="false">
      <c r="B75" s="172" t="n">
        <v>2018</v>
      </c>
      <c r="C75" s="173" t="n">
        <v>39732</v>
      </c>
      <c r="D75" s="174" t="n">
        <f aca="false">C75</f>
        <v>39732</v>
      </c>
      <c r="E75" s="174" t="n">
        <f aca="false">D75</f>
        <v>39732</v>
      </c>
      <c r="F75" s="174" t="n">
        <f aca="false">E75</f>
        <v>39732</v>
      </c>
      <c r="G75" s="175" t="n">
        <f aca="false">C75*Prix!C$73/Prix!C75</f>
        <v>38795.4771808542</v>
      </c>
      <c r="H75" s="174" t="n">
        <f aca="false">D75*Prix!D$73/Prix!D75</f>
        <v>38795.4771808542</v>
      </c>
      <c r="I75" s="174" t="n">
        <f aca="false">E75*Prix!E$73/Prix!E75</f>
        <v>38795.4771808542</v>
      </c>
      <c r="J75" s="174" t="n">
        <f aca="false">F75*Prix!F$73/Prix!F75</f>
        <v>38795.4771808542</v>
      </c>
      <c r="K75" s="108" t="n">
        <f aca="false">C75/C74-1</f>
        <v>0.0128479657387581</v>
      </c>
      <c r="L75" s="109" t="n">
        <f aca="false">D75/D74-1</f>
        <v>0.0128479657387581</v>
      </c>
      <c r="M75" s="109" t="n">
        <f aca="false">E75/E74-1</f>
        <v>0.0128479657387581</v>
      </c>
      <c r="N75" s="109" t="n">
        <f aca="false">F75/F74-1</f>
        <v>0.0128479657387581</v>
      </c>
      <c r="O75" s="108" t="n">
        <f aca="false">G75/G74-1</f>
        <v>-0.00113612846276312</v>
      </c>
      <c r="P75" s="109" t="n">
        <f aca="false">H75/H74-1</f>
        <v>-0.00113612846276312</v>
      </c>
      <c r="Q75" s="109" t="n">
        <f aca="false">I75/I74-1</f>
        <v>-0.00113612846276312</v>
      </c>
      <c r="R75" s="112" t="n">
        <f aca="false">J75/J74-1</f>
        <v>-0.00113612846276312</v>
      </c>
      <c r="S75" s="177"/>
      <c r="T75" s="176"/>
    </row>
    <row r="76" customFormat="false" ht="15" hidden="false" customHeight="true" outlineLevel="0" collapsed="false">
      <c r="B76" s="178" t="n">
        <v>2019</v>
      </c>
      <c r="C76" s="179" t="n">
        <v>40800</v>
      </c>
      <c r="D76" s="180" t="n">
        <v>40800</v>
      </c>
      <c r="E76" s="180" t="n">
        <v>40800</v>
      </c>
      <c r="F76" s="180" t="n">
        <v>40800</v>
      </c>
      <c r="G76" s="179" t="n">
        <f aca="false">C76*Prix!C$73/Prix!C76</f>
        <v>39365.9124080661</v>
      </c>
      <c r="H76" s="180" t="n">
        <f aca="false">D76*Prix!D$73/Prix!D76</f>
        <v>39365.9124080661</v>
      </c>
      <c r="I76" s="180" t="n">
        <f aca="false">E76*Prix!E$73/Prix!E76</f>
        <v>39365.9124080661</v>
      </c>
      <c r="J76" s="180" t="n">
        <f aca="false">F76*Prix!F$73/Prix!F76</f>
        <v>39365.9124080661</v>
      </c>
      <c r="K76" s="62" t="n">
        <f aca="false">C76/C75-1</f>
        <v>0.0268800966475384</v>
      </c>
      <c r="L76" s="63" t="n">
        <f aca="false">D76/D75-1</f>
        <v>0.0268800966475384</v>
      </c>
      <c r="M76" s="63" t="n">
        <f aca="false">E76/E75-1</f>
        <v>0.0268800966475384</v>
      </c>
      <c r="N76" s="63" t="n">
        <f aca="false">F76/F75-1</f>
        <v>0.0268800966475384</v>
      </c>
      <c r="O76" s="62" t="n">
        <f aca="false">G76/G75-1</f>
        <v>0.0147036528137732</v>
      </c>
      <c r="P76" s="63" t="n">
        <f aca="false">H76/H75-1</f>
        <v>0.0147036528137732</v>
      </c>
      <c r="Q76" s="63" t="n">
        <f aca="false">I76/I75-1</f>
        <v>0.0147036528137732</v>
      </c>
      <c r="R76" s="118" t="n">
        <f aca="false">J76/J75-1</f>
        <v>0.0147036528137732</v>
      </c>
      <c r="S76" s="177"/>
      <c r="T76" s="176"/>
    </row>
    <row r="77" customFormat="false" ht="15" hidden="false" customHeight="true" outlineLevel="0" collapsed="false">
      <c r="B77" s="178" t="n">
        <v>2020</v>
      </c>
      <c r="C77" s="179" t="n">
        <v>41736</v>
      </c>
      <c r="D77" s="180" t="n">
        <v>41736</v>
      </c>
      <c r="E77" s="180" t="n">
        <v>41736</v>
      </c>
      <c r="F77" s="180" t="n">
        <v>41736</v>
      </c>
      <c r="G77" s="179" t="n">
        <f aca="false">C77*Prix!C$73/Prix!C77</f>
        <v>39673.9041887146</v>
      </c>
      <c r="H77" s="180" t="n">
        <f aca="false">D77*Prix!D$73/Prix!D77</f>
        <v>39673.9041887146</v>
      </c>
      <c r="I77" s="180" t="n">
        <f aca="false">E77*Prix!E$73/Prix!E77</f>
        <v>39673.9041887146</v>
      </c>
      <c r="J77" s="180" t="n">
        <f aca="false">F77*Prix!F$73/Prix!F77</f>
        <v>39673.9041887146</v>
      </c>
      <c r="K77" s="62" t="n">
        <f aca="false">C77/C76-1</f>
        <v>0.0229411764705882</v>
      </c>
      <c r="L77" s="63" t="n">
        <f aca="false">D77/D76-1</f>
        <v>0.0229411764705882</v>
      </c>
      <c r="M77" s="63" t="n">
        <f aca="false">E77/E76-1</f>
        <v>0.0229411764705882</v>
      </c>
      <c r="N77" s="63" t="n">
        <f aca="false">F77/F76-1</f>
        <v>0.0229411764705882</v>
      </c>
      <c r="O77" s="62" t="n">
        <f aca="false">G77/G76-1</f>
        <v>0.00782381918284569</v>
      </c>
      <c r="P77" s="63" t="n">
        <f aca="false">H77/H76-1</f>
        <v>0.00782381918284569</v>
      </c>
      <c r="Q77" s="63" t="n">
        <f aca="false">I77/I76-1</f>
        <v>0.00782381918284569</v>
      </c>
      <c r="R77" s="118" t="n">
        <f aca="false">J77/J76-1</f>
        <v>0.00782381918284569</v>
      </c>
      <c r="S77" s="177"/>
      <c r="T77" s="176"/>
    </row>
    <row r="78" customFormat="false" ht="15" hidden="false" customHeight="true" outlineLevel="0" collapsed="false">
      <c r="B78" s="178" t="n">
        <v>2021</v>
      </c>
      <c r="C78" s="179" t="n">
        <v>42864</v>
      </c>
      <c r="D78" s="180" t="n">
        <v>42864</v>
      </c>
      <c r="E78" s="180" t="n">
        <v>42864</v>
      </c>
      <c r="F78" s="180" t="n">
        <v>42864</v>
      </c>
      <c r="G78" s="179" t="n">
        <f aca="false">C78*Prix!C$73/Prix!C78</f>
        <v>40045.3777587132</v>
      </c>
      <c r="H78" s="180" t="n">
        <f aca="false">D78*Prix!D$73/Prix!D78</f>
        <v>40045.3777587132</v>
      </c>
      <c r="I78" s="180" t="n">
        <f aca="false">E78*Prix!E$73/Prix!E78</f>
        <v>40045.3777587132</v>
      </c>
      <c r="J78" s="180" t="n">
        <f aca="false">F78*Prix!F$73/Prix!F78</f>
        <v>40045.3777587132</v>
      </c>
      <c r="K78" s="62" t="n">
        <f aca="false">C78/C77-1</f>
        <v>0.027027027027027</v>
      </c>
      <c r="L78" s="63" t="n">
        <f aca="false">D78/D77-1</f>
        <v>0.027027027027027</v>
      </c>
      <c r="M78" s="63" t="n">
        <f aca="false">E78/E77-1</f>
        <v>0.027027027027027</v>
      </c>
      <c r="N78" s="63" t="n">
        <f aca="false">F78/F77-1</f>
        <v>0.027027027027027</v>
      </c>
      <c r="O78" s="62" t="n">
        <f aca="false">G78/G77-1</f>
        <v>0.0093631715253335</v>
      </c>
      <c r="P78" s="63" t="n">
        <f aca="false">H78/H77-1</f>
        <v>0.0093631715253335</v>
      </c>
      <c r="Q78" s="63" t="n">
        <f aca="false">I78/I77-1</f>
        <v>0.0093631715253335</v>
      </c>
      <c r="R78" s="118" t="n">
        <f aca="false">J78/J77-1</f>
        <v>0.0093631715253335</v>
      </c>
      <c r="S78" s="177"/>
      <c r="T78" s="176"/>
    </row>
    <row r="79" customFormat="false" ht="15" hidden="false" customHeight="true" outlineLevel="0" collapsed="false">
      <c r="B79" s="178" t="n">
        <v>2022</v>
      </c>
      <c r="C79" s="179" t="n">
        <v>44148</v>
      </c>
      <c r="D79" s="180" t="n">
        <v>44148</v>
      </c>
      <c r="E79" s="180" t="n">
        <v>44148</v>
      </c>
      <c r="F79" s="180" t="n">
        <v>44148</v>
      </c>
      <c r="G79" s="179" t="n">
        <f aca="false">C79*Prix!C$73/Prix!C79</f>
        <v>40535.5728211797</v>
      </c>
      <c r="H79" s="180" t="n">
        <f aca="false">D79*Prix!D$73/Prix!D79</f>
        <v>40535.5728211797</v>
      </c>
      <c r="I79" s="180" t="n">
        <f aca="false">E79*Prix!E$73/Prix!E79</f>
        <v>40535.5728211797</v>
      </c>
      <c r="J79" s="180" t="n">
        <f aca="false">F79*Prix!F$73/Prix!F79</f>
        <v>40535.5728211797</v>
      </c>
      <c r="K79" s="62" t="n">
        <f aca="false">C79/C78-1</f>
        <v>0.0299552071668534</v>
      </c>
      <c r="L79" s="63" t="n">
        <f aca="false">D79/D78-1</f>
        <v>0.0299552071668534</v>
      </c>
      <c r="M79" s="63" t="n">
        <f aca="false">E79/E78-1</f>
        <v>0.0299552071668534</v>
      </c>
      <c r="N79" s="63" t="n">
        <f aca="false">F79/F78-1</f>
        <v>0.0299552071668534</v>
      </c>
      <c r="O79" s="62" t="n">
        <f aca="false">G79/G78-1</f>
        <v>0.0122409898445732</v>
      </c>
      <c r="P79" s="63" t="n">
        <f aca="false">H79/H78-1</f>
        <v>0.0122409898445732</v>
      </c>
      <c r="Q79" s="63" t="n">
        <f aca="false">I79/I78-1</f>
        <v>0.0122409898445732</v>
      </c>
      <c r="R79" s="118" t="n">
        <f aca="false">J79/J78-1</f>
        <v>0.0122409898445732</v>
      </c>
      <c r="S79" s="177"/>
    </row>
    <row r="80" customFormat="false" ht="15" hidden="false" customHeight="true" outlineLevel="0" collapsed="false">
      <c r="B80" s="178" t="n">
        <v>2023</v>
      </c>
      <c r="C80" s="179" t="n">
        <v>45468</v>
      </c>
      <c r="D80" s="180" t="n">
        <v>45468</v>
      </c>
      <c r="E80" s="180" t="n">
        <v>45468</v>
      </c>
      <c r="F80" s="180" t="n">
        <v>45468</v>
      </c>
      <c r="G80" s="179" t="n">
        <f aca="false">C80*Prix!C$73/Prix!C80</f>
        <v>41029.5462511378</v>
      </c>
      <c r="H80" s="180" t="n">
        <f aca="false">D80*Prix!D$73/Prix!D80</f>
        <v>41029.5462511378</v>
      </c>
      <c r="I80" s="180" t="n">
        <f aca="false">E80*Prix!E$73/Prix!E80</f>
        <v>41029.5462511378</v>
      </c>
      <c r="J80" s="180" t="n">
        <f aca="false">F80*Prix!F$73/Prix!F80</f>
        <v>41029.5462511378</v>
      </c>
      <c r="K80" s="62" t="n">
        <f aca="false">C80/C79-1</f>
        <v>0.0298994291927155</v>
      </c>
      <c r="L80" s="63" t="n">
        <f aca="false">D80/D79-1</f>
        <v>0.0298994291927155</v>
      </c>
      <c r="M80" s="63" t="n">
        <f aca="false">E80/E79-1</f>
        <v>0.0298994291927155</v>
      </c>
      <c r="N80" s="63" t="n">
        <f aca="false">F80/F79-1</f>
        <v>0.0298994291927155</v>
      </c>
      <c r="O80" s="62" t="n">
        <f aca="false">G80/G79-1</f>
        <v>0.0121861711967717</v>
      </c>
      <c r="P80" s="63" t="n">
        <f aca="false">H80/H79-1</f>
        <v>0.0121861711967717</v>
      </c>
      <c r="Q80" s="63" t="n">
        <f aca="false">I80/I79-1</f>
        <v>0.0121861711967717</v>
      </c>
      <c r="R80" s="118" t="n">
        <f aca="false">J80/J79-1</f>
        <v>0.0121861711967717</v>
      </c>
      <c r="S80" s="177"/>
    </row>
    <row r="81" customFormat="false" ht="15" hidden="false" customHeight="true" outlineLevel="0" collapsed="false">
      <c r="B81" s="178" t="n">
        <v>2024</v>
      </c>
      <c r="C81" s="179" t="n">
        <v>46668</v>
      </c>
      <c r="D81" s="180" t="n">
        <v>46656</v>
      </c>
      <c r="E81" s="180" t="n">
        <v>46644</v>
      </c>
      <c r="F81" s="180" t="n">
        <v>46632</v>
      </c>
      <c r="G81" s="179" t="n">
        <f aca="false">C81*Prix!C$73/Prix!C81</f>
        <v>41388.1137550441</v>
      </c>
      <c r="H81" s="180" t="n">
        <f aca="false">D81*Prix!D$73/Prix!D81</f>
        <v>41377.4714012887</v>
      </c>
      <c r="I81" s="180" t="n">
        <f aca="false">E81*Prix!E$73/Prix!E81</f>
        <v>41366.8290475332</v>
      </c>
      <c r="J81" s="180" t="n">
        <f aca="false">F81*Prix!F$73/Prix!F81</f>
        <v>41356.1866937777</v>
      </c>
      <c r="K81" s="62" t="n">
        <f aca="false">C81/C80-1</f>
        <v>0.0263921879123779</v>
      </c>
      <c r="L81" s="63" t="n">
        <f aca="false">D81/D80-1</f>
        <v>0.0261282660332542</v>
      </c>
      <c r="M81" s="63" t="n">
        <f aca="false">E81/E80-1</f>
        <v>0.0258643441541304</v>
      </c>
      <c r="N81" s="63" t="n">
        <f aca="false">F81/F80-1</f>
        <v>0.0256004222750066</v>
      </c>
      <c r="O81" s="62" t="n">
        <f aca="false">G81/G80-1</f>
        <v>0.0087392510195361</v>
      </c>
      <c r="P81" s="63" t="n">
        <f aca="false">H81/H80-1</f>
        <v>0.00847986833735059</v>
      </c>
      <c r="Q81" s="63" t="n">
        <f aca="false">I81/I80-1</f>
        <v>0.00822048565516487</v>
      </c>
      <c r="R81" s="118" t="n">
        <f aca="false">J81/J80-1</f>
        <v>0.00796110297297936</v>
      </c>
      <c r="S81" s="177"/>
    </row>
    <row r="82" customFormat="false" ht="15" hidden="false" customHeight="true" outlineLevel="0" collapsed="false">
      <c r="B82" s="178" t="n">
        <v>2025</v>
      </c>
      <c r="C82" s="179" t="n">
        <v>47976</v>
      </c>
      <c r="D82" s="180" t="n">
        <v>47940</v>
      </c>
      <c r="E82" s="180" t="n">
        <v>47904</v>
      </c>
      <c r="F82" s="180" t="n">
        <v>47868</v>
      </c>
      <c r="G82" s="179" t="n">
        <f aca="false">C82*Prix!C$73/Prix!C82</f>
        <v>41816.3442893277</v>
      </c>
      <c r="H82" s="180" t="n">
        <f aca="false">D82*Prix!D$73/Prix!D82</f>
        <v>41784.9663421371</v>
      </c>
      <c r="I82" s="180" t="n">
        <f aca="false">E82*Prix!E$73/Prix!E82</f>
        <v>41753.5883949465</v>
      </c>
      <c r="J82" s="180" t="n">
        <f aca="false">F82*Prix!F$73/Prix!F82</f>
        <v>41722.2104477559</v>
      </c>
      <c r="K82" s="62" t="n">
        <f aca="false">C82/C81-1</f>
        <v>0.0280277706351246</v>
      </c>
      <c r="L82" s="63" t="n">
        <f aca="false">D82/D81-1</f>
        <v>0.0275205761316872</v>
      </c>
      <c r="M82" s="63" t="n">
        <f aca="false">E82/E81-1</f>
        <v>0.0270131206586055</v>
      </c>
      <c r="N82" s="63" t="n">
        <f aca="false">F82/F81-1</f>
        <v>0.0265054040144108</v>
      </c>
      <c r="O82" s="62" t="n">
        <f aca="false">G82/G81-1</f>
        <v>0.0103467033269038</v>
      </c>
      <c r="P82" s="63" t="n">
        <f aca="false">H82/H81-1</f>
        <v>0.00984823207045427</v>
      </c>
      <c r="Q82" s="63" t="n">
        <f aca="false">I82/I81-1</f>
        <v>0.00934950433278203</v>
      </c>
      <c r="R82" s="118" t="n">
        <f aca="false">J82/J81-1</f>
        <v>0.00885051991588282</v>
      </c>
      <c r="S82" s="177"/>
    </row>
    <row r="83" customFormat="false" ht="15" hidden="false" customHeight="true" outlineLevel="0" collapsed="false">
      <c r="B83" s="178" t="n">
        <v>2026</v>
      </c>
      <c r="C83" s="179" t="n">
        <v>49404</v>
      </c>
      <c r="D83" s="180" t="n">
        <v>49320</v>
      </c>
      <c r="E83" s="180" t="n">
        <v>49248</v>
      </c>
      <c r="F83" s="180" t="n">
        <v>49164</v>
      </c>
      <c r="G83" s="179" t="n">
        <f aca="false">C83*Prix!C$73/Prix!C83</f>
        <v>42320.3959324041</v>
      </c>
      <c r="H83" s="180" t="n">
        <f aca="false">D83*Prix!D$73/Prix!D83</f>
        <v>42248.4399519506</v>
      </c>
      <c r="I83" s="180" t="n">
        <f aca="false">E83*Prix!E$73/Prix!E83</f>
        <v>42186.7633972763</v>
      </c>
      <c r="J83" s="180" t="n">
        <f aca="false">F83*Prix!F$73/Prix!F83</f>
        <v>42114.8074168228</v>
      </c>
      <c r="K83" s="62" t="n">
        <f aca="false">C83/C82-1</f>
        <v>0.0297648824412207</v>
      </c>
      <c r="L83" s="63" t="n">
        <f aca="false">D83/D82-1</f>
        <v>0.0287859824780976</v>
      </c>
      <c r="M83" s="63" t="n">
        <f aca="false">E83/E82-1</f>
        <v>0.0280561122244489</v>
      </c>
      <c r="N83" s="63" t="n">
        <f aca="false">F83/F82-1</f>
        <v>0.0270744547505641</v>
      </c>
      <c r="O83" s="62" t="n">
        <f aca="false">G83/G82-1</f>
        <v>0.0120539385171701</v>
      </c>
      <c r="P83" s="63" t="n">
        <f aca="false">H83/H82-1</f>
        <v>0.0110918746713489</v>
      </c>
      <c r="Q83" s="63" t="n">
        <f aca="false">I83/I82-1</f>
        <v>0.0103745574687457</v>
      </c>
      <c r="R83" s="118" t="n">
        <f aca="false">J83/J82-1</f>
        <v>0.00940978353863797</v>
      </c>
      <c r="S83" s="177"/>
    </row>
    <row r="84" customFormat="false" ht="15" hidden="false" customHeight="true" outlineLevel="0" collapsed="false">
      <c r="B84" s="178" t="n">
        <v>2027</v>
      </c>
      <c r="C84" s="179" t="n">
        <v>50952</v>
      </c>
      <c r="D84" s="180" t="n">
        <v>50808</v>
      </c>
      <c r="E84" s="180" t="n">
        <v>50688</v>
      </c>
      <c r="F84" s="180" t="n">
        <v>50532</v>
      </c>
      <c r="G84" s="179" t="n">
        <f aca="false">C84*Prix!C$73/Prix!C84</f>
        <v>42895.7659537133</v>
      </c>
      <c r="H84" s="180" t="n">
        <f aca="false">D84*Prix!D$73/Prix!D84</f>
        <v>42774.5343966138</v>
      </c>
      <c r="I84" s="180" t="n">
        <f aca="false">E84*Prix!E$73/Prix!E84</f>
        <v>42673.5080990308</v>
      </c>
      <c r="J84" s="180" t="n">
        <f aca="false">F84*Prix!F$73/Prix!F84</f>
        <v>42542.173912173</v>
      </c>
      <c r="K84" s="62" t="n">
        <f aca="false">C84/C83-1</f>
        <v>0.0313334952635413</v>
      </c>
      <c r="L84" s="63" t="n">
        <f aca="false">D84/D83-1</f>
        <v>0.0301703163017031</v>
      </c>
      <c r="M84" s="63" t="n">
        <f aca="false">E84/E83-1</f>
        <v>0.0292397660818713</v>
      </c>
      <c r="N84" s="63" t="n">
        <f aca="false">F84/F83-1</f>
        <v>0.0278252379790089</v>
      </c>
      <c r="O84" s="62" t="n">
        <f aca="false">G84/G83-1</f>
        <v>0.0135955727405812</v>
      </c>
      <c r="P84" s="63" t="n">
        <f aca="false">H84/H83-1</f>
        <v>0.0124523993137131</v>
      </c>
      <c r="Q84" s="63" t="n">
        <f aca="false">I84/I83-1</f>
        <v>0.0115378536431168</v>
      </c>
      <c r="R84" s="118" t="n">
        <f aca="false">J84/J83-1</f>
        <v>0.010147654033424</v>
      </c>
      <c r="S84" s="177"/>
    </row>
    <row r="85" customFormat="false" ht="15" hidden="false" customHeight="true" outlineLevel="0" collapsed="false">
      <c r="B85" s="178" t="n">
        <v>2028</v>
      </c>
      <c r="C85" s="179" t="n">
        <v>52596</v>
      </c>
      <c r="D85" s="180" t="n">
        <v>52368</v>
      </c>
      <c r="E85" s="180" t="n">
        <v>52188</v>
      </c>
      <c r="F85" s="180" t="n">
        <v>51936</v>
      </c>
      <c r="G85" s="179" t="n">
        <f aca="false">C85*Prix!C$73/Prix!C85</f>
        <v>43518.2567376899</v>
      </c>
      <c r="H85" s="180" t="n">
        <f aca="false">D85*Prix!D$73/Prix!D85</f>
        <v>43329.6081230387</v>
      </c>
      <c r="I85" s="180" t="n">
        <f aca="false">E85*Prix!E$73/Prix!E85</f>
        <v>43180.6750062088</v>
      </c>
      <c r="J85" s="180" t="n">
        <f aca="false">F85*Prix!F$73/Prix!F85</f>
        <v>42972.168642647</v>
      </c>
      <c r="K85" s="62" t="n">
        <f aca="false">C85/C84-1</f>
        <v>0.0322656617993406</v>
      </c>
      <c r="L85" s="63" t="n">
        <f aca="false">D85/D84-1</f>
        <v>0.0307038261691073</v>
      </c>
      <c r="M85" s="63" t="n">
        <f aca="false">E85/E84-1</f>
        <v>0.029592803030303</v>
      </c>
      <c r="N85" s="63" t="n">
        <f aca="false">F85/F84-1</f>
        <v>0.027784374257896</v>
      </c>
      <c r="O85" s="62" t="n">
        <f aca="false">G85/G84-1</f>
        <v>0.0145117069280989</v>
      </c>
      <c r="P85" s="63" t="n">
        <f aca="false">H85/H84-1</f>
        <v>0.0129767333357318</v>
      </c>
      <c r="Q85" s="63" t="n">
        <f aca="false">I85/I84-1</f>
        <v>0.0118848187030005</v>
      </c>
      <c r="R85" s="118" t="n">
        <f aca="false">J85/J84-1</f>
        <v>0.0101074931281533</v>
      </c>
      <c r="S85" s="177"/>
    </row>
    <row r="86" customFormat="false" ht="15" hidden="false" customHeight="true" outlineLevel="0" collapsed="false">
      <c r="B86" s="178" t="n">
        <v>2029</v>
      </c>
      <c r="C86" s="179" t="n">
        <v>54408</v>
      </c>
      <c r="D86" s="180" t="n">
        <v>54072</v>
      </c>
      <c r="E86" s="180" t="n">
        <v>53820</v>
      </c>
      <c r="F86" s="180" t="n">
        <v>53460</v>
      </c>
      <c r="G86" s="179" t="n">
        <f aca="false">C86*Prix!C$73/Prix!C86</f>
        <v>44243.2597350801</v>
      </c>
      <c r="H86" s="180" t="n">
        <f aca="false">D86*Prix!D$73/Prix!D86</f>
        <v>43970.0327230417</v>
      </c>
      <c r="I86" s="180" t="n">
        <f aca="false">E86*Prix!E$73/Prix!E86</f>
        <v>43765.1124640128</v>
      </c>
      <c r="J86" s="180" t="n">
        <f aca="false">F86*Prix!F$73/Prix!F86</f>
        <v>43472.3692368288</v>
      </c>
      <c r="K86" s="62" t="n">
        <f aca="false">C86/C85-1</f>
        <v>0.0344512890714124</v>
      </c>
      <c r="L86" s="63" t="n">
        <f aca="false">D86/D85-1</f>
        <v>0.032538955087076</v>
      </c>
      <c r="M86" s="63" t="n">
        <f aca="false">E86/E85-1</f>
        <v>0.0312715566796964</v>
      </c>
      <c r="N86" s="63" t="n">
        <f aca="false">F86/F85-1</f>
        <v>0.0293438077634012</v>
      </c>
      <c r="O86" s="62" t="n">
        <f aca="false">G86/G85-1</f>
        <v>0.0166597435591276</v>
      </c>
      <c r="P86" s="63" t="n">
        <f aca="false">H86/H85-1</f>
        <v>0.0147802998398783</v>
      </c>
      <c r="Q86" s="63" t="n">
        <f aca="false">I86/I85-1</f>
        <v>0.0135346994395051</v>
      </c>
      <c r="R86" s="118" t="n">
        <f aca="false">J86/J85-1</f>
        <v>0.0116401059099764</v>
      </c>
      <c r="S86" s="177"/>
    </row>
    <row r="87" customFormat="false" ht="15" hidden="false" customHeight="true" outlineLevel="0" collapsed="false">
      <c r="B87" s="178" t="n">
        <v>2030</v>
      </c>
      <c r="C87" s="179" t="n">
        <v>56220</v>
      </c>
      <c r="D87" s="180" t="n">
        <v>55752</v>
      </c>
      <c r="E87" s="180" t="n">
        <v>55404</v>
      </c>
      <c r="F87" s="180" t="n">
        <v>54912</v>
      </c>
      <c r="G87" s="179" t="n">
        <f aca="false">C87*Prix!C$73/Prix!C87</f>
        <v>44930.4510845927</v>
      </c>
      <c r="H87" s="180" t="n">
        <f aca="false">D87*Prix!D$73/Prix!D87</f>
        <v>44556.4302537924</v>
      </c>
      <c r="I87" s="180" t="n">
        <f aca="false">E87*Prix!E$73/Prix!E87</f>
        <v>44278.3122001205</v>
      </c>
      <c r="J87" s="180" t="n">
        <f aca="false">F87*Prix!F$73/Prix!F87</f>
        <v>43885.1108138946</v>
      </c>
      <c r="K87" s="62" t="n">
        <f aca="false">C87/C86-1</f>
        <v>0.033303925893251</v>
      </c>
      <c r="L87" s="63" t="n">
        <f aca="false">D87/D86-1</f>
        <v>0.031069684864625</v>
      </c>
      <c r="M87" s="63" t="n">
        <f aca="false">E87/E86-1</f>
        <v>0.0294314381270904</v>
      </c>
      <c r="N87" s="63" t="n">
        <f aca="false">F87/F86-1</f>
        <v>0.0271604938271606</v>
      </c>
      <c r="O87" s="62" t="n">
        <f aca="false">G87/G86-1</f>
        <v>0.0155321139000006</v>
      </c>
      <c r="P87" s="63" t="n">
        <f aca="false">H87/H86-1</f>
        <v>0.0133362996212529</v>
      </c>
      <c r="Q87" s="63" t="n">
        <f aca="false">I87/I86-1</f>
        <v>0.0117262291175335</v>
      </c>
      <c r="R87" s="118" t="n">
        <f aca="false">J87/J86-1</f>
        <v>0.00949434282767592</v>
      </c>
      <c r="S87" s="177"/>
    </row>
    <row r="88" customFormat="false" ht="15" hidden="false" customHeight="true" outlineLevel="0" collapsed="false">
      <c r="B88" s="178" t="n">
        <v>2031</v>
      </c>
      <c r="C88" s="179" t="n">
        <v>58128</v>
      </c>
      <c r="D88" s="180" t="n">
        <v>57504</v>
      </c>
      <c r="E88" s="180" t="n">
        <v>57048</v>
      </c>
      <c r="F88" s="180" t="n">
        <v>56400</v>
      </c>
      <c r="G88" s="179" t="n">
        <f aca="false">C88*Prix!C$73/Prix!C88</f>
        <v>45656.3196471077</v>
      </c>
      <c r="H88" s="180" t="n">
        <f aca="false">D88*Prix!D$73/Prix!D88</f>
        <v>45166.2022603097</v>
      </c>
      <c r="I88" s="180" t="n">
        <f aca="false">E88*Prix!E$73/Prix!E88</f>
        <v>44808.0395545727</v>
      </c>
      <c r="J88" s="180" t="n">
        <f aca="false">F88*Prix!F$73/Prix!F88</f>
        <v>44299.0714990517</v>
      </c>
      <c r="K88" s="62" t="n">
        <f aca="false">C88/C87-1</f>
        <v>0.0339381003201709</v>
      </c>
      <c r="L88" s="63" t="n">
        <f aca="false">D88/D87-1</f>
        <v>0.0314248816185967</v>
      </c>
      <c r="M88" s="63" t="n">
        <f aca="false">E88/E87-1</f>
        <v>0.0296729478016027</v>
      </c>
      <c r="N88" s="63" t="n">
        <f aca="false">F88/F87-1</f>
        <v>0.0270979020979021</v>
      </c>
      <c r="O88" s="62" t="n">
        <f aca="false">G88/G87-1</f>
        <v>0.016155381150045</v>
      </c>
      <c r="P88" s="63" t="n">
        <f aca="false">H88/H87-1</f>
        <v>0.0136853873401441</v>
      </c>
      <c r="Q88" s="63" t="n">
        <f aca="false">I88/I87-1</f>
        <v>0.0119635850630002</v>
      </c>
      <c r="R88" s="118" t="n">
        <f aca="false">J88/J87-1</f>
        <v>0.00943282761464581</v>
      </c>
      <c r="S88" s="177"/>
    </row>
    <row r="89" customFormat="false" ht="15" hidden="false" customHeight="true" outlineLevel="0" collapsed="false">
      <c r="B89" s="178" t="n">
        <v>2032</v>
      </c>
      <c r="C89" s="179" t="n">
        <v>60132</v>
      </c>
      <c r="D89" s="180" t="n">
        <v>59328</v>
      </c>
      <c r="E89" s="180" t="n">
        <v>58752</v>
      </c>
      <c r="F89" s="180" t="n">
        <v>57924</v>
      </c>
      <c r="G89" s="179" t="n">
        <f aca="false">C89*Prix!C$73/Prix!C89</f>
        <v>46418.0348751629</v>
      </c>
      <c r="H89" s="180" t="n">
        <f aca="false">D89*Prix!D$73/Prix!D89</f>
        <v>45797.3986076243</v>
      </c>
      <c r="I89" s="180" t="n">
        <f aca="false">E89*Prix!E$73/Prix!E89</f>
        <v>45352.7636696862</v>
      </c>
      <c r="J89" s="180" t="n">
        <f aca="false">F89*Prix!F$73/Prix!F89</f>
        <v>44713.6009464002</v>
      </c>
      <c r="K89" s="62" t="n">
        <f aca="false">C89/C88-1</f>
        <v>0.0344756399669695</v>
      </c>
      <c r="L89" s="63" t="n">
        <f aca="false">D89/D88-1</f>
        <v>0.0317195325542572</v>
      </c>
      <c r="M89" s="63" t="n">
        <f aca="false">E89/E88-1</f>
        <v>0.0298695835086242</v>
      </c>
      <c r="N89" s="63" t="n">
        <f aca="false">F89/F88-1</f>
        <v>0.0270212765957447</v>
      </c>
      <c r="O89" s="62" t="n">
        <f aca="false">G89/G88-1</f>
        <v>0.0166836756432132</v>
      </c>
      <c r="P89" s="63" t="n">
        <f aca="false">H89/H88-1</f>
        <v>0.0139749705692944</v>
      </c>
      <c r="Q89" s="63" t="n">
        <f aca="false">I89/I88-1</f>
        <v>0.0121568388291147</v>
      </c>
      <c r="R89" s="118" t="n">
        <f aca="false">J89/J88-1</f>
        <v>0.0093575199958178</v>
      </c>
      <c r="S89" s="177"/>
    </row>
    <row r="90" customFormat="false" ht="15" hidden="false" customHeight="true" outlineLevel="0" collapsed="false">
      <c r="B90" s="178" t="n">
        <v>2033</v>
      </c>
      <c r="C90" s="179" t="n">
        <v>62244</v>
      </c>
      <c r="D90" s="180" t="n">
        <v>61236</v>
      </c>
      <c r="E90" s="180" t="n">
        <v>60516</v>
      </c>
      <c r="F90" s="180" t="n">
        <v>59484</v>
      </c>
      <c r="G90" s="179" t="n">
        <f aca="false">C90*Prix!C$73/Prix!C90</f>
        <v>47221.9783596422</v>
      </c>
      <c r="H90" s="180" t="n">
        <f aca="false">D90*Prix!D$73/Prix!D90</f>
        <v>46457.2499651541</v>
      </c>
      <c r="I90" s="180" t="n">
        <f aca="false">E90*Prix!E$73/Prix!E90</f>
        <v>45911.0153976625</v>
      </c>
      <c r="J90" s="180" t="n">
        <f aca="false">F90*Prix!F$73/Prix!F90</f>
        <v>45128.079184258</v>
      </c>
      <c r="K90" s="62" t="n">
        <f aca="false">C90/C89-1</f>
        <v>0.0351227299940131</v>
      </c>
      <c r="L90" s="63" t="n">
        <f aca="false">D90/D89-1</f>
        <v>0.0321601941747573</v>
      </c>
      <c r="M90" s="63" t="n">
        <f aca="false">E90/E89-1</f>
        <v>0.0300245098039216</v>
      </c>
      <c r="N90" s="63" t="n">
        <f aca="false">F90/F89-1</f>
        <v>0.0269318417236379</v>
      </c>
      <c r="O90" s="62" t="n">
        <f aca="false">G90/G89-1</f>
        <v>0.0173196363577526</v>
      </c>
      <c r="P90" s="63" t="n">
        <f aca="false">H90/H89-1</f>
        <v>0.0144080532430046</v>
      </c>
      <c r="Q90" s="63" t="n">
        <f aca="false">I90/I89-1</f>
        <v>0.0123091005443945</v>
      </c>
      <c r="R90" s="118" t="n">
        <f aca="false">J90/J89-1</f>
        <v>0.00926962331561465</v>
      </c>
      <c r="S90" s="177"/>
    </row>
    <row r="91" customFormat="false" ht="15" hidden="false" customHeight="true" outlineLevel="0" collapsed="false">
      <c r="B91" s="178" t="n">
        <v>2034</v>
      </c>
      <c r="C91" s="179" t="n">
        <v>64452</v>
      </c>
      <c r="D91" s="180" t="n">
        <v>63216</v>
      </c>
      <c r="E91" s="180" t="n">
        <v>62352</v>
      </c>
      <c r="F91" s="180" t="n">
        <v>61104</v>
      </c>
      <c r="G91" s="179" t="n">
        <f aca="false">C91*Prix!C$73/Prix!C91</f>
        <v>48056.1156756261</v>
      </c>
      <c r="H91" s="180" t="n">
        <f aca="false">D91*Prix!D$73/Prix!D91</f>
        <v>47134.5405658533</v>
      </c>
      <c r="I91" s="180" t="n">
        <f aca="false">E91*Prix!E$73/Prix!E91</f>
        <v>46490.3327221287</v>
      </c>
      <c r="J91" s="180" t="n">
        <f aca="false">F91*Prix!F$73/Prix!F91</f>
        <v>45559.8102811931</v>
      </c>
      <c r="K91" s="62" t="n">
        <f aca="false">C91/C90-1</f>
        <v>0.0354732986311934</v>
      </c>
      <c r="L91" s="63" t="n">
        <f aca="false">D91/D90-1</f>
        <v>0.0323339212228102</v>
      </c>
      <c r="M91" s="63" t="n">
        <f aca="false">E91/E90-1</f>
        <v>0.0303390838786437</v>
      </c>
      <c r="N91" s="63" t="n">
        <f aca="false">F91/F90-1</f>
        <v>0.0272342142424853</v>
      </c>
      <c r="O91" s="62" t="n">
        <f aca="false">G91/G90-1</f>
        <v>0.0176641755589122</v>
      </c>
      <c r="P91" s="63" t="n">
        <f aca="false">H91/H90-1</f>
        <v>0.0145787923565699</v>
      </c>
      <c r="Q91" s="63" t="n">
        <f aca="false">I91/I90-1</f>
        <v>0.0126182642541952</v>
      </c>
      <c r="R91" s="118" t="n">
        <f aca="false">J91/J90-1</f>
        <v>0.00956679532430993</v>
      </c>
      <c r="S91" s="177"/>
    </row>
    <row r="92" customFormat="false" ht="15" hidden="false" customHeight="true" outlineLevel="0" collapsed="false">
      <c r="B92" s="178" t="n">
        <v>2035</v>
      </c>
      <c r="C92" s="179" t="n">
        <v>66732</v>
      </c>
      <c r="D92" s="180" t="n">
        <v>65268</v>
      </c>
      <c r="E92" s="180" t="n">
        <v>64248</v>
      </c>
      <c r="F92" s="180" t="n">
        <v>62772</v>
      </c>
      <c r="G92" s="179" t="n">
        <f aca="false">C92*Prix!C$73/Prix!C92</f>
        <v>48900.3524290576</v>
      </c>
      <c r="H92" s="180" t="n">
        <f aca="false">D92*Prix!D$73/Prix!D92</f>
        <v>47827.5520341026</v>
      </c>
      <c r="I92" s="180" t="n">
        <f aca="false">E92*Prix!E$73/Prix!E92</f>
        <v>47080.1091359781</v>
      </c>
      <c r="J92" s="180" t="n">
        <f aca="false">F92*Prix!F$73/Prix!F92</f>
        <v>45998.5152951628</v>
      </c>
      <c r="K92" s="62" t="n">
        <f aca="false">C92/C91-1</f>
        <v>0.0353751629119345</v>
      </c>
      <c r="L92" s="63" t="n">
        <f aca="false">D92/D91-1</f>
        <v>0.0324601366742596</v>
      </c>
      <c r="M92" s="63" t="n">
        <f aca="false">E92/E91-1</f>
        <v>0.0304080061585836</v>
      </c>
      <c r="N92" s="63" t="n">
        <f aca="false">F92/F91-1</f>
        <v>0.0272977219167321</v>
      </c>
      <c r="O92" s="62" t="n">
        <f aca="false">G92/G91-1</f>
        <v>0.0175677276775768</v>
      </c>
      <c r="P92" s="63" t="n">
        <f aca="false">H92/H91-1</f>
        <v>0.0147028370262994</v>
      </c>
      <c r="Q92" s="63" t="n">
        <f aca="false">I92/I91-1</f>
        <v>0.0126860011386569</v>
      </c>
      <c r="R92" s="118" t="n">
        <f aca="false">J92/J91-1</f>
        <v>0.00962921072897482</v>
      </c>
      <c r="S92" s="177"/>
    </row>
    <row r="93" customFormat="false" ht="15" hidden="false" customHeight="true" outlineLevel="0" collapsed="false">
      <c r="B93" s="178" t="n">
        <v>2036</v>
      </c>
      <c r="C93" s="179" t="n">
        <v>69096</v>
      </c>
      <c r="D93" s="180" t="n">
        <v>67380</v>
      </c>
      <c r="E93" s="180" t="n">
        <v>66204</v>
      </c>
      <c r="F93" s="180" t="n">
        <v>64488</v>
      </c>
      <c r="G93" s="179" t="n">
        <f aca="false">C93*Prix!C$73/Prix!C93</f>
        <v>49761.8292516307</v>
      </c>
      <c r="H93" s="180" t="n">
        <f aca="false">D93*Prix!D$73/Prix!D93</f>
        <v>48525.9936172119</v>
      </c>
      <c r="I93" s="180" t="n">
        <f aca="false">E93*Prix!E$73/Prix!E93</f>
        <v>47679.0573083096</v>
      </c>
      <c r="J93" s="180" t="n">
        <f aca="false">F93*Prix!F$73/Prix!F93</f>
        <v>46443.2216738908</v>
      </c>
      <c r="K93" s="62" t="n">
        <f aca="false">C93/C92-1</f>
        <v>0.035425283222442</v>
      </c>
      <c r="L93" s="63" t="n">
        <f aca="false">D93/D92-1</f>
        <v>0.0323588895017466</v>
      </c>
      <c r="M93" s="63" t="n">
        <f aca="false">E93/E92-1</f>
        <v>0.0304445274561076</v>
      </c>
      <c r="N93" s="63" t="n">
        <f aca="false">F93/F92-1</f>
        <v>0.0273370292487096</v>
      </c>
      <c r="O93" s="62" t="n">
        <f aca="false">G93/G92-1</f>
        <v>0.0176169859680018</v>
      </c>
      <c r="P93" s="63" t="n">
        <f aca="false">H93/H92-1</f>
        <v>0.0146033312056479</v>
      </c>
      <c r="Q93" s="63" t="n">
        <f aca="false">I93/I92-1</f>
        <v>0.0127218943057568</v>
      </c>
      <c r="R93" s="118" t="n">
        <f aca="false">J93/J92-1</f>
        <v>0.0096678420134737</v>
      </c>
      <c r="S93" s="177"/>
    </row>
    <row r="94" customFormat="false" ht="15" hidden="false" customHeight="true" outlineLevel="0" collapsed="false">
      <c r="B94" s="178" t="n">
        <v>2037</v>
      </c>
      <c r="C94" s="179" t="n">
        <v>71556</v>
      </c>
      <c r="D94" s="180" t="n">
        <v>69564</v>
      </c>
      <c r="E94" s="180" t="n">
        <v>68220</v>
      </c>
      <c r="F94" s="180" t="n">
        <v>66252</v>
      </c>
      <c r="G94" s="179" t="n">
        <f aca="false">C94*Prix!C$73/Prix!C94</f>
        <v>50647.1564958611</v>
      </c>
      <c r="H94" s="180" t="n">
        <f aca="false">D94*Prix!D$73/Prix!D94</f>
        <v>49237.2239152284</v>
      </c>
      <c r="I94" s="180" t="n">
        <f aca="false">E94*Prix!E$73/Prix!E94</f>
        <v>48285.9441017894</v>
      </c>
      <c r="J94" s="180" t="n">
        <f aca="false">F94*Prix!F$73/Prix!F94</f>
        <v>46892.9986606824</v>
      </c>
      <c r="K94" s="62" t="n">
        <f aca="false">C94/C93-1</f>
        <v>0.0356026398054881</v>
      </c>
      <c r="L94" s="63" t="n">
        <f aca="false">D94/D93-1</f>
        <v>0.0324131789848621</v>
      </c>
      <c r="M94" s="63" t="n">
        <f aca="false">E94/E93-1</f>
        <v>0.0304513322457858</v>
      </c>
      <c r="N94" s="63" t="n">
        <f aca="false">F94/F93-1</f>
        <v>0.0273539263118721</v>
      </c>
      <c r="O94" s="62" t="n">
        <f aca="false">G94/G93-1</f>
        <v>0.0177912921921259</v>
      </c>
      <c r="P94" s="63" t="n">
        <f aca="false">H94/H93-1</f>
        <v>0.0146566869630091</v>
      </c>
      <c r="Q94" s="63" t="n">
        <f aca="false">I94/I93-1</f>
        <v>0.0127285820597403</v>
      </c>
      <c r="R94" s="118" t="n">
        <f aca="false">J94/J93-1</f>
        <v>0.00968444846375638</v>
      </c>
      <c r="S94" s="177"/>
    </row>
    <row r="95" customFormat="false" ht="15" hidden="false" customHeight="true" outlineLevel="0" collapsed="false">
      <c r="B95" s="178" t="n">
        <v>2038</v>
      </c>
      <c r="C95" s="179" t="n">
        <v>74100</v>
      </c>
      <c r="D95" s="180" t="n">
        <v>71820</v>
      </c>
      <c r="E95" s="180" t="n">
        <v>70296</v>
      </c>
      <c r="F95" s="180" t="n">
        <v>68064</v>
      </c>
      <c r="G95" s="179" t="n">
        <f aca="false">C95*Prix!C$73/Prix!C95</f>
        <v>51545.7427868155</v>
      </c>
      <c r="H95" s="180" t="n">
        <f aca="false">D95*Prix!D$73/Prix!D95</f>
        <v>49959.7199318366</v>
      </c>
      <c r="I95" s="180" t="n">
        <f aca="false">E95*Prix!E$73/Prix!E95</f>
        <v>48899.5888656138</v>
      </c>
      <c r="J95" s="180" t="n">
        <f aca="false">F95*Prix!F$73/Prix!F95</f>
        <v>47346.9559654766</v>
      </c>
      <c r="K95" s="62" t="n">
        <f aca="false">C95/C94-1</f>
        <v>0.0355525742076137</v>
      </c>
      <c r="L95" s="63" t="n">
        <f aca="false">D95/D94-1</f>
        <v>0.0324305675349319</v>
      </c>
      <c r="M95" s="63" t="n">
        <f aca="false">E95/E94-1</f>
        <v>0.0304309586631486</v>
      </c>
      <c r="N95" s="63" t="n">
        <f aca="false">F95/F94-1</f>
        <v>0.0273501177322948</v>
      </c>
      <c r="O95" s="62" t="n">
        <f aca="false">G95/G94-1</f>
        <v>0.0177420876733303</v>
      </c>
      <c r="P95" s="63" t="n">
        <f aca="false">H95/H94-1</f>
        <v>0.0146737764471074</v>
      </c>
      <c r="Q95" s="63" t="n">
        <f aca="false">I95/I94-1</f>
        <v>0.0127085588827012</v>
      </c>
      <c r="R95" s="118" t="n">
        <f aca="false">J95/J94-1</f>
        <v>0.00968070538800481</v>
      </c>
      <c r="S95" s="177"/>
    </row>
    <row r="96" customFormat="false" ht="15" hidden="false" customHeight="true" outlineLevel="0" collapsed="false">
      <c r="B96" s="178" t="n">
        <v>2039</v>
      </c>
      <c r="C96" s="179" t="n">
        <v>76740</v>
      </c>
      <c r="D96" s="180" t="n">
        <v>74160</v>
      </c>
      <c r="E96" s="180" t="n">
        <v>72444</v>
      </c>
      <c r="F96" s="180" t="n">
        <v>69936</v>
      </c>
      <c r="G96" s="179" t="n">
        <f aca="false">C96*Prix!C$73/Prix!C96</f>
        <v>52464.0690939626</v>
      </c>
      <c r="H96" s="180" t="n">
        <f aca="false">D96*Prix!D$73/Prix!D96</f>
        <v>50700.2262706316</v>
      </c>
      <c r="I96" s="180" t="n">
        <f aca="false">E96*Prix!E$73/Prix!E96</f>
        <v>49527.0656951137</v>
      </c>
      <c r="J96" s="180" t="n">
        <f aca="false">F96*Prix!F$73/Prix!F96</f>
        <v>47812.4463924338</v>
      </c>
      <c r="K96" s="62" t="n">
        <f aca="false">C96/C95-1</f>
        <v>0.0356275303643725</v>
      </c>
      <c r="L96" s="63" t="n">
        <f aca="false">D96/D95-1</f>
        <v>0.0325814536340852</v>
      </c>
      <c r="M96" s="63" t="n">
        <f aca="false">E96/E95-1</f>
        <v>0.0305565039262548</v>
      </c>
      <c r="N96" s="63" t="n">
        <f aca="false">F96/F95-1</f>
        <v>0.0275035260930889</v>
      </c>
      <c r="O96" s="62" t="n">
        <f aca="false">G96/G95-1</f>
        <v>0.0178157546578597</v>
      </c>
      <c r="P96" s="63" t="n">
        <f aca="false">H96/H95-1</f>
        <v>0.0148220674536461</v>
      </c>
      <c r="Q96" s="63" t="n">
        <f aca="false">I96/I95-1</f>
        <v>0.0128319448906677</v>
      </c>
      <c r="R96" s="118" t="n">
        <f aca="false">J96/J95-1</f>
        <v>0.00983147527576289</v>
      </c>
      <c r="S96" s="177"/>
    </row>
    <row r="97" customFormat="false" ht="15" hidden="false" customHeight="true" outlineLevel="0" collapsed="false">
      <c r="B97" s="178" t="n">
        <v>2040</v>
      </c>
      <c r="C97" s="179" t="n">
        <v>79476</v>
      </c>
      <c r="D97" s="180" t="n">
        <v>76572</v>
      </c>
      <c r="E97" s="180" t="n">
        <v>74652</v>
      </c>
      <c r="F97" s="180" t="n">
        <v>71856</v>
      </c>
      <c r="G97" s="179" t="n">
        <f aca="false">C97*Prix!C$73/Prix!C97</f>
        <v>53400.0617972524</v>
      </c>
      <c r="H97" s="180" t="n">
        <f aca="false">D97*Prix!D$73/Prix!D97</f>
        <v>51448.8591768485</v>
      </c>
      <c r="I97" s="180" t="n">
        <f aca="false">E97*Prix!E$73/Prix!E97</f>
        <v>50158.8078575732</v>
      </c>
      <c r="J97" s="180" t="n">
        <f aca="false">F97*Prix!F$73/Prix!F97</f>
        <v>48280.1706238785</v>
      </c>
      <c r="K97" s="62" t="n">
        <f aca="false">C97/C96-1</f>
        <v>0.0356528537920251</v>
      </c>
      <c r="L97" s="63" t="n">
        <f aca="false">D97/D96-1</f>
        <v>0.0325242718446601</v>
      </c>
      <c r="M97" s="63" t="n">
        <f aca="false">E97/E96-1</f>
        <v>0.0304787145933412</v>
      </c>
      <c r="N97" s="63" t="n">
        <f aca="false">F97/F96-1</f>
        <v>0.0274536719286205</v>
      </c>
      <c r="O97" s="62" t="n">
        <f aca="false">G97/G96-1</f>
        <v>0.0178406425474447</v>
      </c>
      <c r="P97" s="63" t="n">
        <f aca="false">H97/H96-1</f>
        <v>0.0147658691348012</v>
      </c>
      <c r="Q97" s="63" t="n">
        <f aca="false">I97/I96-1</f>
        <v>0.0127554934578291</v>
      </c>
      <c r="R97" s="118" t="n">
        <f aca="false">J97/J96-1</f>
        <v>0.00978247855392667</v>
      </c>
      <c r="S97" s="177"/>
    </row>
    <row r="98" customFormat="false" ht="15" hidden="false" customHeight="true" outlineLevel="0" collapsed="false">
      <c r="B98" s="178" t="n">
        <v>2041</v>
      </c>
      <c r="C98" s="179" t="n">
        <v>82308</v>
      </c>
      <c r="D98" s="180" t="n">
        <v>79068</v>
      </c>
      <c r="E98" s="180" t="n">
        <v>76932</v>
      </c>
      <c r="F98" s="180" t="n">
        <v>73824</v>
      </c>
      <c r="G98" s="179" t="n">
        <f aca="false">C98*Prix!C$73/Prix!C98</f>
        <v>54351.7321800329</v>
      </c>
      <c r="H98" s="180" t="n">
        <f aca="false">D98*Prix!D$73/Prix!D98</f>
        <v>52212.2121787778</v>
      </c>
      <c r="I98" s="180" t="n">
        <f aca="false">E98*Prix!E$73/Prix!E98</f>
        <v>50801.71380758</v>
      </c>
      <c r="J98" s="180" t="n">
        <f aca="false">F98*Prix!F$73/Prix!F98</f>
        <v>48749.3594360056</v>
      </c>
      <c r="K98" s="62" t="n">
        <f aca="false">C98/C97-1</f>
        <v>0.0356333987618904</v>
      </c>
      <c r="L98" s="63" t="n">
        <f aca="false">D98/D97-1</f>
        <v>0.032596771665883</v>
      </c>
      <c r="M98" s="63" t="n">
        <f aca="false">E98/E97-1</f>
        <v>0.0305417135508761</v>
      </c>
      <c r="N98" s="63" t="n">
        <f aca="false">F98/F97-1</f>
        <v>0.0273881095524382</v>
      </c>
      <c r="O98" s="62" t="n">
        <f aca="false">G98/G97-1</f>
        <v>0.017821522124708</v>
      </c>
      <c r="P98" s="63" t="n">
        <f aca="false">H98/H97-1</f>
        <v>0.0148371220303518</v>
      </c>
      <c r="Q98" s="63" t="n">
        <f aca="false">I98/I97-1</f>
        <v>0.0128174088952098</v>
      </c>
      <c r="R98" s="118" t="n">
        <f aca="false">J98/J97-1</f>
        <v>0.00971804378618013</v>
      </c>
      <c r="S98" s="177"/>
    </row>
    <row r="99" customFormat="false" ht="15" hidden="false" customHeight="true" outlineLevel="0" collapsed="false">
      <c r="B99" s="178" t="n">
        <v>2042</v>
      </c>
      <c r="C99" s="179" t="n">
        <v>85236</v>
      </c>
      <c r="D99" s="180" t="n">
        <v>81636</v>
      </c>
      <c r="E99" s="180" t="n">
        <v>79284</v>
      </c>
      <c r="F99" s="180" t="n">
        <v>75852</v>
      </c>
      <c r="G99" s="179" t="n">
        <f aca="false">C99*Prix!C$73/Prix!C99</f>
        <v>55317.1737880249</v>
      </c>
      <c r="H99" s="180" t="n">
        <f aca="false">D99*Prix!D$73/Prix!D99</f>
        <v>52980.8156102961</v>
      </c>
      <c r="I99" s="180" t="n">
        <f aca="false">E99*Prix!E$73/Prix!E99</f>
        <v>51454.39493418</v>
      </c>
      <c r="J99" s="180" t="n">
        <f aca="false">F99*Prix!F$73/Prix!F99</f>
        <v>49227.0668047452</v>
      </c>
      <c r="K99" s="62" t="n">
        <f aca="false">C99/C98-1</f>
        <v>0.0355736987899111</v>
      </c>
      <c r="L99" s="63" t="n">
        <f aca="false">D99/D98-1</f>
        <v>0.0324783730459857</v>
      </c>
      <c r="M99" s="63" t="n">
        <f aca="false">E99/E98-1</f>
        <v>0.0305724535953829</v>
      </c>
      <c r="N99" s="63" t="n">
        <f aca="false">F99/F98-1</f>
        <v>0.0274707412223667</v>
      </c>
      <c r="O99" s="62" t="n">
        <f aca="false">G99/G98-1</f>
        <v>0.0177628489335735</v>
      </c>
      <c r="P99" s="63" t="n">
        <f aca="false">H99/H98-1</f>
        <v>0.0147207597503545</v>
      </c>
      <c r="Q99" s="63" t="n">
        <f aca="false">I99/I98-1</f>
        <v>0.0128476202411625</v>
      </c>
      <c r="R99" s="118" t="n">
        <f aca="false">J99/J98-1</f>
        <v>0.0097992542725962</v>
      </c>
      <c r="S99" s="177"/>
    </row>
    <row r="100" customFormat="false" ht="15" hidden="false" customHeight="true" outlineLevel="0" collapsed="false">
      <c r="B100" s="178" t="n">
        <v>2043</v>
      </c>
      <c r="C100" s="179" t="n">
        <v>88272</v>
      </c>
      <c r="D100" s="180" t="n">
        <v>84300</v>
      </c>
      <c r="E100" s="180" t="n">
        <v>81708</v>
      </c>
      <c r="F100" s="180" t="n">
        <v>77940</v>
      </c>
      <c r="G100" s="179" t="n">
        <f aca="false">C100*Prix!C$73/Prix!C100</f>
        <v>56302.2137768152</v>
      </c>
      <c r="H100" s="180" t="n">
        <f aca="false">D100*Prix!D$73/Prix!D100</f>
        <v>53768.7672351994</v>
      </c>
      <c r="I100" s="180" t="n">
        <f aca="false">E100*Prix!E$73/Prix!E100</f>
        <v>52115.5211536616</v>
      </c>
      <c r="J100" s="180" t="n">
        <f aca="false">F100*Prix!F$73/Prix!F100</f>
        <v>49712.1912017965</v>
      </c>
      <c r="K100" s="62" t="n">
        <f aca="false">C100/C99-1</f>
        <v>0.0356187526397298</v>
      </c>
      <c r="L100" s="63" t="n">
        <f aca="false">D100/D99-1</f>
        <v>0.0326326620608555</v>
      </c>
      <c r="M100" s="63" t="n">
        <f aca="false">E100/E99-1</f>
        <v>0.0305736340245195</v>
      </c>
      <c r="N100" s="63" t="n">
        <f aca="false">F100/F99-1</f>
        <v>0.0275272899857617</v>
      </c>
      <c r="O100" s="62" t="n">
        <f aca="false">G100/G99-1</f>
        <v>0.0178071279014542</v>
      </c>
      <c r="P100" s="63" t="n">
        <f aca="false">H100/H99-1</f>
        <v>0.0148723951458036</v>
      </c>
      <c r="Q100" s="63" t="n">
        <f aca="false">I100/I99-1</f>
        <v>0.0128487803680779</v>
      </c>
      <c r="R100" s="118" t="n">
        <f aca="false">J100/J99-1</f>
        <v>0.00985483045283697</v>
      </c>
      <c r="S100" s="177"/>
    </row>
    <row r="101" customFormat="false" ht="15" hidden="false" customHeight="true" outlineLevel="0" collapsed="false">
      <c r="B101" s="178" t="n">
        <v>2044</v>
      </c>
      <c r="C101" s="179" t="n">
        <v>91416</v>
      </c>
      <c r="D101" s="180" t="n">
        <v>87048</v>
      </c>
      <c r="E101" s="180" t="n">
        <v>84204</v>
      </c>
      <c r="F101" s="180" t="n">
        <v>80088</v>
      </c>
      <c r="G101" s="179" t="n">
        <f aca="false">C101*Prix!C$73/Prix!C101</f>
        <v>57304.7076583629</v>
      </c>
      <c r="H101" s="180" t="n">
        <f aca="false">D101*Prix!D$73/Prix!D101</f>
        <v>54566.5987600111</v>
      </c>
      <c r="I101" s="180" t="n">
        <f aca="false">E101*Prix!E$73/Prix!E101</f>
        <v>52783.8190652051</v>
      </c>
      <c r="J101" s="180" t="n">
        <f aca="false">F101*Prix!F$73/Prix!F101</f>
        <v>50203.677987912</v>
      </c>
      <c r="K101" s="62" t="n">
        <f aca="false">C101/C100-1</f>
        <v>0.0356171832517673</v>
      </c>
      <c r="L101" s="63" t="n">
        <f aca="false">D101/D100-1</f>
        <v>0.0325978647686833</v>
      </c>
      <c r="M101" s="63" t="n">
        <f aca="false">E101/E100-1</f>
        <v>0.0305478043765603</v>
      </c>
      <c r="N101" s="63" t="n">
        <f aca="false">F101/F100-1</f>
        <v>0.0275596612779061</v>
      </c>
      <c r="O101" s="62" t="n">
        <f aca="false">G101/G100-1</f>
        <v>0.0178055855054222</v>
      </c>
      <c r="P101" s="63" t="n">
        <f aca="false">H101/H100-1</f>
        <v>0.0148381963328581</v>
      </c>
      <c r="Q101" s="63" t="n">
        <f aca="false">I101/I100-1</f>
        <v>0.0128233949646785</v>
      </c>
      <c r="R101" s="118" t="n">
        <f aca="false">J101/J100-1</f>
        <v>0.00988664499057079</v>
      </c>
      <c r="S101" s="177"/>
    </row>
    <row r="102" customFormat="false" ht="15" hidden="false" customHeight="true" outlineLevel="0" collapsed="false">
      <c r="B102" s="178" t="n">
        <v>2045</v>
      </c>
      <c r="C102" s="179" t="n">
        <v>94680</v>
      </c>
      <c r="D102" s="180" t="n">
        <v>89892</v>
      </c>
      <c r="E102" s="180" t="n">
        <v>86784</v>
      </c>
      <c r="F102" s="180" t="n">
        <v>82296</v>
      </c>
      <c r="G102" s="179" t="n">
        <f aca="false">C102*Prix!C$73/Prix!C102</f>
        <v>58329.9921915808</v>
      </c>
      <c r="H102" s="180" t="n">
        <f aca="false">D102*Prix!D$73/Prix!D102</f>
        <v>55380.2245256187</v>
      </c>
      <c r="I102" s="180" t="n">
        <f aca="false">E102*Prix!E$73/Prix!E102</f>
        <v>53465.4630582398</v>
      </c>
      <c r="J102" s="180" t="n">
        <f aca="false">F102*Prix!F$73/Prix!F102</f>
        <v>50700.517927739</v>
      </c>
      <c r="K102" s="62" t="n">
        <f aca="false">C102/C101-1</f>
        <v>0.0357049094250459</v>
      </c>
      <c r="L102" s="63" t="n">
        <f aca="false">D102/D101-1</f>
        <v>0.0326716294458229</v>
      </c>
      <c r="M102" s="63" t="n">
        <f aca="false">E102/E101-1</f>
        <v>0.0306398745902807</v>
      </c>
      <c r="N102" s="63" t="n">
        <f aca="false">F102/F101-1</f>
        <v>0.0275696733593047</v>
      </c>
      <c r="O102" s="62" t="n">
        <f aca="false">G102/G101-1</f>
        <v>0.0178918028747379</v>
      </c>
      <c r="P102" s="63" t="n">
        <f aca="false">H102/H101-1</f>
        <v>0.014910692330047</v>
      </c>
      <c r="Q102" s="63" t="n">
        <f aca="false">I102/I101-1</f>
        <v>0.0129138816612093</v>
      </c>
      <c r="R102" s="118" t="n">
        <f aca="false">J102/J101-1</f>
        <v>0.00989648487400951</v>
      </c>
      <c r="S102" s="177"/>
    </row>
    <row r="103" customFormat="false" ht="15" hidden="false" customHeight="true" outlineLevel="0" collapsed="false">
      <c r="B103" s="178" t="n">
        <v>2046</v>
      </c>
      <c r="C103" s="179" t="n">
        <v>98064</v>
      </c>
      <c r="D103" s="180" t="n">
        <v>92820</v>
      </c>
      <c r="E103" s="180" t="n">
        <v>89436</v>
      </c>
      <c r="F103" s="180" t="n">
        <v>84564</v>
      </c>
      <c r="G103" s="179" t="n">
        <f aca="false">C103*Prix!C$73/Prix!C103</f>
        <v>59375.7153725642</v>
      </c>
      <c r="H103" s="180" t="n">
        <f aca="false">D103*Prix!D$73/Prix!D103</f>
        <v>56200.5822817895</v>
      </c>
      <c r="I103" s="180" t="n">
        <f aca="false">E103*Prix!E$73/Prix!E103</f>
        <v>54151.6405618846</v>
      </c>
      <c r="J103" s="180" t="n">
        <f aca="false">F103*Prix!F$73/Prix!F103</f>
        <v>51201.7457452839</v>
      </c>
      <c r="K103" s="62" t="n">
        <f aca="false">C103/C102-1</f>
        <v>0.0357414448669202</v>
      </c>
      <c r="L103" s="63" t="n">
        <f aca="false">D103/D102-1</f>
        <v>0.0325724202376185</v>
      </c>
      <c r="M103" s="63" t="n">
        <f aca="false">E103/E102-1</f>
        <v>0.0305586283185841</v>
      </c>
      <c r="N103" s="63" t="n">
        <f aca="false">F103/F102-1</f>
        <v>0.0275590551181102</v>
      </c>
      <c r="O103" s="62" t="n">
        <f aca="false">G103/G102-1</f>
        <v>0.0179277099429191</v>
      </c>
      <c r="P103" s="63" t="n">
        <f aca="false">H103/H102-1</f>
        <v>0.0148131894227206</v>
      </c>
      <c r="Q103" s="63" t="n">
        <f aca="false">I103/I102-1</f>
        <v>0.012834032745537</v>
      </c>
      <c r="R103" s="118" t="n">
        <f aca="false">J103/J102-1</f>
        <v>0.0098860492561279</v>
      </c>
      <c r="S103" s="177"/>
    </row>
    <row r="104" customFormat="false" ht="15" hidden="false" customHeight="true" outlineLevel="0" collapsed="false">
      <c r="B104" s="178" t="n">
        <v>2047</v>
      </c>
      <c r="C104" s="179" t="n">
        <v>101568</v>
      </c>
      <c r="D104" s="180" t="n">
        <v>95856</v>
      </c>
      <c r="E104" s="180" t="n">
        <v>92172</v>
      </c>
      <c r="F104" s="180" t="n">
        <v>86892</v>
      </c>
      <c r="G104" s="179" t="n">
        <f aca="false">C104*Prix!C$73/Prix!C104</f>
        <v>60439.6212287638</v>
      </c>
      <c r="H104" s="180" t="n">
        <f aca="false">D104*Prix!D$73/Prix!D104</f>
        <v>57040.6066133465</v>
      </c>
      <c r="I104" s="180" t="n">
        <f aca="false">E104*Prix!E$73/Prix!E104</f>
        <v>54848.3850021426</v>
      </c>
      <c r="J104" s="180" t="n">
        <f aca="false">F104*Prix!F$73/Prix!F104</f>
        <v>51706.4387189837</v>
      </c>
      <c r="K104" s="62" t="n">
        <f aca="false">C104/C103-1</f>
        <v>0.0357317670093</v>
      </c>
      <c r="L104" s="63" t="n">
        <f aca="false">D104/D103-1</f>
        <v>0.0327084680025858</v>
      </c>
      <c r="M104" s="63" t="n">
        <f aca="false">E104/E103-1</f>
        <v>0.0305917080370321</v>
      </c>
      <c r="N104" s="63" t="n">
        <f aca="false">F104/F103-1</f>
        <v>0.0275294451539663</v>
      </c>
      <c r="O104" s="62" t="n">
        <f aca="false">G104/G103-1</f>
        <v>0.0179181985349384</v>
      </c>
      <c r="P104" s="63" t="n">
        <f aca="false">H104/H103-1</f>
        <v>0.0149468972998383</v>
      </c>
      <c r="Q104" s="63" t="n">
        <f aca="false">I104/I103-1</f>
        <v>0.0128665435253386</v>
      </c>
      <c r="R104" s="118" t="n">
        <f aca="false">J104/J103-1</f>
        <v>0.00985694855426633</v>
      </c>
      <c r="S104" s="177"/>
    </row>
    <row r="105" customFormat="false" ht="15" hidden="false" customHeight="true" outlineLevel="0" collapsed="false">
      <c r="B105" s="178" t="n">
        <v>2048</v>
      </c>
      <c r="C105" s="179" t="n">
        <v>105192</v>
      </c>
      <c r="D105" s="180" t="n">
        <v>98988</v>
      </c>
      <c r="E105" s="180" t="n">
        <v>94992</v>
      </c>
      <c r="F105" s="180" t="n">
        <v>89292</v>
      </c>
      <c r="G105" s="179" t="n">
        <f aca="false">C105*Prix!C$73/Prix!C105</f>
        <v>61519.5468353139</v>
      </c>
      <c r="H105" s="180" t="n">
        <f aca="false">D105*Prix!D$73/Prix!D105</f>
        <v>57891.2550586931</v>
      </c>
      <c r="I105" s="180" t="n">
        <f aca="false">E105*Prix!E$73/Prix!E105</f>
        <v>55554.27021998</v>
      </c>
      <c r="J105" s="180" t="n">
        <f aca="false">F105*Prix!F$73/Prix!F105</f>
        <v>52220.7332878816</v>
      </c>
      <c r="K105" s="62" t="n">
        <f aca="false">C105/C104-1</f>
        <v>0.0356805293005671</v>
      </c>
      <c r="L105" s="63" t="n">
        <f aca="false">D105/D104-1</f>
        <v>0.0326740110165249</v>
      </c>
      <c r="M105" s="63" t="n">
        <f aca="false">E105/E104-1</f>
        <v>0.0305949746126806</v>
      </c>
      <c r="N105" s="63" t="n">
        <f aca="false">F105/F104-1</f>
        <v>0.0276204944068499</v>
      </c>
      <c r="O105" s="62" t="n">
        <f aca="false">G105/G104-1</f>
        <v>0.0178678420644394</v>
      </c>
      <c r="P105" s="63" t="n">
        <f aca="false">H105/H104-1</f>
        <v>0.0149130329400735</v>
      </c>
      <c r="Q105" s="63" t="n">
        <f aca="false">I105/I104-1</f>
        <v>0.0128697539190963</v>
      </c>
      <c r="R105" s="118" t="n">
        <f aca="false">J105/J104-1</f>
        <v>0.00994643184948396</v>
      </c>
      <c r="S105" s="177"/>
    </row>
    <row r="106" customFormat="false" ht="15" hidden="false" customHeight="true" outlineLevel="0" collapsed="false">
      <c r="B106" s="178" t="n">
        <v>2049</v>
      </c>
      <c r="C106" s="179" t="n">
        <v>108948</v>
      </c>
      <c r="D106" s="180" t="n">
        <v>102228</v>
      </c>
      <c r="E106" s="180" t="n">
        <v>97908</v>
      </c>
      <c r="F106" s="180" t="n">
        <v>91752</v>
      </c>
      <c r="G106" s="179" t="n">
        <f aca="false">C106*Prix!C$73/Prix!C106</f>
        <v>62620.316682314</v>
      </c>
      <c r="H106" s="180" t="n">
        <f aca="false">D106*Prix!D$73/Prix!D106</f>
        <v>58757.8453372213</v>
      </c>
      <c r="I106" s="180" t="n">
        <f aca="false">E106*Prix!E$73/Prix!E106</f>
        <v>56274.8280439475</v>
      </c>
      <c r="J106" s="180" t="n">
        <f aca="false">F106*Prix!F$73/Prix!F106</f>
        <v>52736.5284010323</v>
      </c>
      <c r="K106" s="62" t="n">
        <f aca="false">C106/C105-1</f>
        <v>0.0357061373488479</v>
      </c>
      <c r="L106" s="63" t="n">
        <f aca="false">D106/D105-1</f>
        <v>0.0327312401503212</v>
      </c>
      <c r="M106" s="63" t="n">
        <f aca="false">E106/E105-1</f>
        <v>0.0306973218797373</v>
      </c>
      <c r="N106" s="63" t="n">
        <f aca="false">F106/F105-1</f>
        <v>0.0275500604757426</v>
      </c>
      <c r="O106" s="62" t="n">
        <f aca="false">G106/G105-1</f>
        <v>0.0178930096794574</v>
      </c>
      <c r="P106" s="63" t="n">
        <f aca="false">H106/H105-1</f>
        <v>0.0149692777890134</v>
      </c>
      <c r="Q106" s="63" t="n">
        <f aca="false">I106/I105-1</f>
        <v>0.0129703409137465</v>
      </c>
      <c r="R106" s="118" t="n">
        <f aca="false">J106/J105-1</f>
        <v>0.00987720931276881</v>
      </c>
      <c r="S106" s="177"/>
    </row>
    <row r="107" customFormat="false" ht="15" hidden="false" customHeight="true" outlineLevel="0" collapsed="false">
      <c r="B107" s="178" t="n">
        <v>2050</v>
      </c>
      <c r="C107" s="179" t="n">
        <v>112848</v>
      </c>
      <c r="D107" s="180" t="n">
        <v>105564</v>
      </c>
      <c r="E107" s="180" t="n">
        <v>100908</v>
      </c>
      <c r="F107" s="180" t="n">
        <v>94284</v>
      </c>
      <c r="G107" s="179" t="n">
        <f aca="false">C107*Prix!C$73/Prix!C107</f>
        <v>63746.3680752034</v>
      </c>
      <c r="H107" s="180" t="n">
        <f aca="false">D107*Prix!D$73/Prix!D107</f>
        <v>59631.7311737095</v>
      </c>
      <c r="I107" s="180" t="n">
        <f aca="false">E107*Prix!E$73/Prix!E107</f>
        <v>57001.6173058683</v>
      </c>
      <c r="J107" s="180" t="n">
        <f aca="false">F107*Prix!F$73/Prix!F107</f>
        <v>53259.8058237849</v>
      </c>
      <c r="K107" s="62" t="n">
        <f aca="false">C107/C106-1</f>
        <v>0.0357968939310496</v>
      </c>
      <c r="L107" s="63" t="n">
        <f aca="false">D107/D106-1</f>
        <v>0.0326329381382791</v>
      </c>
      <c r="M107" s="63" t="n">
        <f aca="false">E107/E106-1</f>
        <v>0.0306410099276873</v>
      </c>
      <c r="N107" s="63" t="n">
        <f aca="false">F107/F106-1</f>
        <v>0.0275961286947424</v>
      </c>
      <c r="O107" s="62" t="n">
        <f aca="false">G107/G106-1</f>
        <v>0.0179822053376408</v>
      </c>
      <c r="P107" s="63" t="n">
        <f aca="false">H107/H106-1</f>
        <v>0.0148726664749672</v>
      </c>
      <c r="Q107" s="63" t="n">
        <f aca="false">I107/I106-1</f>
        <v>0.0129149974719285</v>
      </c>
      <c r="R107" s="118" t="n">
        <f aca="false">J107/J106-1</f>
        <v>0.00992248520367789</v>
      </c>
      <c r="S107" s="177"/>
    </row>
    <row r="108" customFormat="false" ht="15" hidden="false" customHeight="true" outlineLevel="0" collapsed="false">
      <c r="B108" s="178" t="n">
        <v>2051</v>
      </c>
      <c r="C108" s="179" t="n">
        <v>116880</v>
      </c>
      <c r="D108" s="180" t="n">
        <v>109020</v>
      </c>
      <c r="E108" s="180" t="n">
        <v>104004</v>
      </c>
      <c r="F108" s="180" t="n">
        <v>96888</v>
      </c>
      <c r="G108" s="179" t="n">
        <f aca="false">C108*Prix!C$73/Prix!C108</f>
        <v>64888.4446738103</v>
      </c>
      <c r="H108" s="180" t="n">
        <f aca="false">D108*Prix!D$73/Prix!D108</f>
        <v>60524.7967003662</v>
      </c>
      <c r="I108" s="180" t="n">
        <f aca="false">E108*Prix!E$73/Prix!E108</f>
        <v>57740.0564669316</v>
      </c>
      <c r="J108" s="180" t="n">
        <f aca="false">F108*Prix!F$73/Prix!F108</f>
        <v>53789.4560879204</v>
      </c>
      <c r="K108" s="62" t="n">
        <f aca="false">C108/C107-1</f>
        <v>0.0357294768183751</v>
      </c>
      <c r="L108" s="63" t="n">
        <f aca="false">D108/D107-1</f>
        <v>0.0327384335568943</v>
      </c>
      <c r="M108" s="63" t="n">
        <f aca="false">E108/E107-1</f>
        <v>0.0306814127720301</v>
      </c>
      <c r="N108" s="63" t="n">
        <f aca="false">F108/F107-1</f>
        <v>0.0276186839760724</v>
      </c>
      <c r="O108" s="62" t="n">
        <f aca="false">G108/G107-1</f>
        <v>0.0179159477330466</v>
      </c>
      <c r="P108" s="63" t="n">
        <f aca="false">H108/H107-1</f>
        <v>0.0149763474760631</v>
      </c>
      <c r="Q108" s="63" t="n">
        <f aca="false">I108/I107-1</f>
        <v>0.0129547054270562</v>
      </c>
      <c r="R108" s="118" t="n">
        <f aca="false">J108/J107-1</f>
        <v>0.00994465255633648</v>
      </c>
      <c r="S108" s="177"/>
    </row>
    <row r="109" customFormat="false" ht="15" hidden="false" customHeight="true" outlineLevel="0" collapsed="false">
      <c r="B109" s="178" t="n">
        <v>2052</v>
      </c>
      <c r="C109" s="179" t="n">
        <v>121056</v>
      </c>
      <c r="D109" s="180" t="n">
        <v>112584</v>
      </c>
      <c r="E109" s="180" t="n">
        <v>107196</v>
      </c>
      <c r="F109" s="180" t="n">
        <v>99564</v>
      </c>
      <c r="G109" s="179" t="n">
        <f aca="false">C109*Prix!C$73/Prix!C109</f>
        <v>66050.9492373604</v>
      </c>
      <c r="H109" s="180" t="n">
        <f aca="false">D109*Prix!D$73/Prix!D109</f>
        <v>61428.4303870852</v>
      </c>
      <c r="I109" s="180" t="n">
        <f aca="false">E109*Prix!E$73/Prix!E109</f>
        <v>58488.6131579441</v>
      </c>
      <c r="J109" s="180" t="n">
        <f aca="false">F109*Prix!F$73/Prix!F109</f>
        <v>54324.4177064214</v>
      </c>
      <c r="K109" s="62" t="n">
        <f aca="false">C109/C108-1</f>
        <v>0.0357289527720739</v>
      </c>
      <c r="L109" s="63" t="n">
        <f aca="false">D109/D108-1</f>
        <v>0.0326912493120528</v>
      </c>
      <c r="M109" s="63" t="n">
        <f aca="false">E109/E108-1</f>
        <v>0.030691127264336</v>
      </c>
      <c r="N109" s="63" t="n">
        <f aca="false">F109/F108-1</f>
        <v>0.0276195194451325</v>
      </c>
      <c r="O109" s="62" t="n">
        <f aca="false">G109/G108-1</f>
        <v>0.0179154326998268</v>
      </c>
      <c r="P109" s="63" t="n">
        <f aca="false">H109/H108-1</f>
        <v>0.0149299747538603</v>
      </c>
      <c r="Q109" s="63" t="n">
        <f aca="false">I109/I108-1</f>
        <v>0.0129642528396423</v>
      </c>
      <c r="R109" s="118" t="n">
        <f aca="false">J109/J108-1</f>
        <v>0.00994547365614995</v>
      </c>
      <c r="S109" s="177"/>
    </row>
    <row r="110" customFormat="false" ht="15" hidden="false" customHeight="true" outlineLevel="0" collapsed="false">
      <c r="B110" s="178" t="n">
        <v>2053</v>
      </c>
      <c r="C110" s="179" t="n">
        <v>125388</v>
      </c>
      <c r="D110" s="180" t="n">
        <v>116268</v>
      </c>
      <c r="E110" s="180" t="n">
        <v>110484</v>
      </c>
      <c r="F110" s="180" t="n">
        <v>102312</v>
      </c>
      <c r="G110" s="179" t="n">
        <f aca="false">C110*Prix!C$73/Prix!C110</f>
        <v>67237.9247955757</v>
      </c>
      <c r="H110" s="180" t="n">
        <f aca="false">D110*Prix!D$73/Prix!D110</f>
        <v>62347.4259110282</v>
      </c>
      <c r="I110" s="180" t="n">
        <f aca="false">E110*Prix!E$73/Prix!E110</f>
        <v>59245.8200395125</v>
      </c>
      <c r="J110" s="180" t="n">
        <f aca="false">F110*Prix!F$73/Prix!F110</f>
        <v>54863.6756442797</v>
      </c>
      <c r="K110" s="62" t="n">
        <f aca="false">C110/C109-1</f>
        <v>0.0357850911974624</v>
      </c>
      <c r="L110" s="63" t="n">
        <f aca="false">D110/D109-1</f>
        <v>0.0327222340652313</v>
      </c>
      <c r="M110" s="63" t="n">
        <f aca="false">E110/E109-1</f>
        <v>0.0306727862979963</v>
      </c>
      <c r="N110" s="63" t="n">
        <f aca="false">F110/F109-1</f>
        <v>0.0276003374713751</v>
      </c>
      <c r="O110" s="62" t="n">
        <f aca="false">G110/G109-1</f>
        <v>0.0179706055994717</v>
      </c>
      <c r="P110" s="63" t="n">
        <f aca="false">H110/H109-1</f>
        <v>0.0149604265997361</v>
      </c>
      <c r="Q110" s="63" t="n">
        <f aca="false">I110/I109-1</f>
        <v>0.0129462273198979</v>
      </c>
      <c r="R110" s="118" t="n">
        <f aca="false">J110/J109-1</f>
        <v>0.009926621593489</v>
      </c>
      <c r="S110" s="177"/>
    </row>
    <row r="111" customFormat="false" ht="15" hidden="false" customHeight="true" outlineLevel="0" collapsed="false">
      <c r="B111" s="178" t="n">
        <v>2054</v>
      </c>
      <c r="C111" s="179" t="n">
        <v>129876</v>
      </c>
      <c r="D111" s="180" t="n">
        <v>120072</v>
      </c>
      <c r="E111" s="180" t="n">
        <v>113880</v>
      </c>
      <c r="F111" s="180" t="n">
        <v>105144</v>
      </c>
      <c r="G111" s="179" t="n">
        <f aca="false">C111*Prix!C$73/Prix!C111</f>
        <v>68446.7469642549</v>
      </c>
      <c r="H111" s="180" t="n">
        <f aca="false">D111*Prix!D$73/Prix!D111</f>
        <v>63279.8808208754</v>
      </c>
      <c r="I111" s="180" t="n">
        <f aca="false">E111*Prix!E$73/Prix!E111</f>
        <v>60016.5969408463</v>
      </c>
      <c r="J111" s="180" t="n">
        <f aca="false">F111*Prix!F$73/Prix!F111</f>
        <v>55412.5840248362</v>
      </c>
      <c r="K111" s="62" t="n">
        <f aca="false">C111/C110-1</f>
        <v>0.0357928988419944</v>
      </c>
      <c r="L111" s="63" t="n">
        <f aca="false">D111/D110-1</f>
        <v>0.0327175147074001</v>
      </c>
      <c r="M111" s="63" t="n">
        <f aca="false">E111/E110-1</f>
        <v>0.0307374823503856</v>
      </c>
      <c r="N111" s="63" t="n">
        <f aca="false">F111/F110-1</f>
        <v>0.0276800375322543</v>
      </c>
      <c r="O111" s="62" t="n">
        <f aca="false">G111/G110-1</f>
        <v>0.0179782789601908</v>
      </c>
      <c r="P111" s="63" t="n">
        <f aca="false">H111/H110-1</f>
        <v>0.0149557884102212</v>
      </c>
      <c r="Q111" s="63" t="n">
        <f aca="false">I111/I110-1</f>
        <v>0.0130098106637697</v>
      </c>
      <c r="R111" s="118" t="n">
        <f aca="false">J111/J110-1</f>
        <v>0.0100049508916504</v>
      </c>
      <c r="S111" s="177"/>
    </row>
    <row r="112" customFormat="false" ht="15" hidden="false" customHeight="true" outlineLevel="0" collapsed="false">
      <c r="B112" s="178" t="n">
        <v>2055</v>
      </c>
      <c r="C112" s="179" t="n">
        <v>134520</v>
      </c>
      <c r="D112" s="180" t="n">
        <v>123996</v>
      </c>
      <c r="E112" s="180" t="n">
        <v>117372</v>
      </c>
      <c r="F112" s="180" t="n">
        <v>108048</v>
      </c>
      <c r="G112" s="179" t="n">
        <f aca="false">C112*Prix!C$73/Prix!C112</f>
        <v>69674.8991393384</v>
      </c>
      <c r="H112" s="180" t="n">
        <f aca="false">D112*Prix!D$73/Prix!D112</f>
        <v>64223.9725965016</v>
      </c>
      <c r="I112" s="180" t="n">
        <f aca="false">E112*Prix!E$73/Prix!E112</f>
        <v>60793.058740577</v>
      </c>
      <c r="J112" s="180" t="n">
        <f aca="false">F112*Prix!F$73/Prix!F112</f>
        <v>55963.674562944</v>
      </c>
      <c r="K112" s="62" t="n">
        <f aca="false">C112/C111-1</f>
        <v>0.0357571837752935</v>
      </c>
      <c r="L112" s="63" t="n">
        <f aca="false">D112/D111-1</f>
        <v>0.032680391764941</v>
      </c>
      <c r="M112" s="63" t="n">
        <f aca="false">E112/E111-1</f>
        <v>0.030663856691254</v>
      </c>
      <c r="N112" s="63" t="n">
        <f aca="false">F112/F111-1</f>
        <v>0.0276192650079889</v>
      </c>
      <c r="O112" s="62" t="n">
        <f aca="false">G112/G111-1</f>
        <v>0.0179431781575365</v>
      </c>
      <c r="P112" s="63" t="n">
        <f aca="false">H112/H111-1</f>
        <v>0.0149193039458879</v>
      </c>
      <c r="Q112" s="63" t="n">
        <f aca="false">I112/I111-1</f>
        <v>0.0129374512936156</v>
      </c>
      <c r="R112" s="118" t="n">
        <f aca="false">J112/J111-1</f>
        <v>0.00994522359507499</v>
      </c>
      <c r="S112" s="177"/>
    </row>
    <row r="113" customFormat="false" ht="15" hidden="false" customHeight="true" outlineLevel="0" collapsed="false">
      <c r="B113" s="178" t="n">
        <v>2056</v>
      </c>
      <c r="C113" s="179" t="n">
        <v>139332</v>
      </c>
      <c r="D113" s="180" t="n">
        <v>128052</v>
      </c>
      <c r="E113" s="180" t="n">
        <v>120972</v>
      </c>
      <c r="F113" s="180" t="n">
        <v>111036</v>
      </c>
      <c r="G113" s="179" t="n">
        <f aca="false">C113*Prix!C$73/Prix!C113</f>
        <v>70926.0776646735</v>
      </c>
      <c r="H113" s="180" t="n">
        <f aca="false">D113*Prix!D$73/Prix!D113</f>
        <v>65184.0646593516</v>
      </c>
      <c r="I113" s="180" t="n">
        <f aca="false">E113*Prix!E$73/Prix!E113</f>
        <v>61580.035219841</v>
      </c>
      <c r="J113" s="180" t="n">
        <f aca="false">F113*Prix!F$73/Prix!F113</f>
        <v>56522.1769555787</v>
      </c>
      <c r="K113" s="62" t="n">
        <f aca="false">C113/C112-1</f>
        <v>0.035771632471008</v>
      </c>
      <c r="L113" s="63" t="n">
        <f aca="false">D113/D112-1</f>
        <v>0.0327107326042775</v>
      </c>
      <c r="M113" s="63" t="n">
        <f aca="false">E113/E112-1</f>
        <v>0.0306717104590533</v>
      </c>
      <c r="N113" s="63" t="n">
        <f aca="false">F113/F112-1</f>
        <v>0.027654375832963</v>
      </c>
      <c r="O113" s="62" t="n">
        <f aca="false">G113/G112-1</f>
        <v>0.0179573783498848</v>
      </c>
      <c r="P113" s="63" t="n">
        <f aca="false">H113/H112-1</f>
        <v>0.0149491229526069</v>
      </c>
      <c r="Q113" s="63" t="n">
        <f aca="false">I113/I112-1</f>
        <v>0.0129451699843275</v>
      </c>
      <c r="R113" s="118" t="n">
        <f aca="false">J113/J112-1</f>
        <v>0.00997973054836665</v>
      </c>
      <c r="S113" s="177"/>
    </row>
    <row r="114" customFormat="false" ht="15" hidden="false" customHeight="true" outlineLevel="0" collapsed="false">
      <c r="B114" s="178" t="n">
        <v>2057</v>
      </c>
      <c r="C114" s="179" t="n">
        <v>144312</v>
      </c>
      <c r="D114" s="180" t="n">
        <v>132240</v>
      </c>
      <c r="E114" s="180" t="n">
        <v>124680</v>
      </c>
      <c r="F114" s="180" t="n">
        <v>114108</v>
      </c>
      <c r="G114" s="179" t="n">
        <f aca="false">C114*Prix!C$73/Prix!C114</f>
        <v>72197.6563354088</v>
      </c>
      <c r="H114" s="180" t="n">
        <f aca="false">D114*Prix!D$73/Prix!D114</f>
        <v>66158.1716960091</v>
      </c>
      <c r="I114" s="180" t="n">
        <f aca="false">E114*Prix!E$73/Prix!E114</f>
        <v>62375.9894665639</v>
      </c>
      <c r="J114" s="180" t="n">
        <f aca="false">F114*Prix!F$73/Prix!F114</f>
        <v>57086.9378091969</v>
      </c>
      <c r="K114" s="62" t="n">
        <f aca="false">C114/C113-1</f>
        <v>0.0357419688226681</v>
      </c>
      <c r="L114" s="63" t="n">
        <f aca="false">D114/D113-1</f>
        <v>0.0327054634054915</v>
      </c>
      <c r="M114" s="63" t="n">
        <f aca="false">E114/E113-1</f>
        <v>0.0306517210594186</v>
      </c>
      <c r="N114" s="63" t="n">
        <f aca="false">F114/F113-1</f>
        <v>0.0276667026910191</v>
      </c>
      <c r="O114" s="62" t="n">
        <f aca="false">G114/G113-1</f>
        <v>0.0179282248871433</v>
      </c>
      <c r="P114" s="63" t="n">
        <f aca="false">H114/H113-1</f>
        <v>0.0149439443788615</v>
      </c>
      <c r="Q114" s="63" t="n">
        <f aca="false">I114/I113-1</f>
        <v>0.0129255243827209</v>
      </c>
      <c r="R114" s="118" t="n">
        <f aca="false">J114/J113-1</f>
        <v>0.00999184539657905</v>
      </c>
      <c r="S114" s="177"/>
    </row>
    <row r="115" customFormat="false" ht="15" hidden="false" customHeight="true" outlineLevel="0" collapsed="false">
      <c r="B115" s="178" t="n">
        <v>2058</v>
      </c>
      <c r="C115" s="179" t="n">
        <v>149472</v>
      </c>
      <c r="D115" s="180" t="n">
        <v>136572</v>
      </c>
      <c r="E115" s="180" t="n">
        <v>128508</v>
      </c>
      <c r="F115" s="180" t="n">
        <v>117264</v>
      </c>
      <c r="G115" s="179" t="n">
        <f aca="false">C115*Prix!C$73/Prix!C115</f>
        <v>73493.0179789695</v>
      </c>
      <c r="H115" s="180" t="n">
        <f aca="false">D115*Prix!D$73/Prix!D115</f>
        <v>67150.2920374641</v>
      </c>
      <c r="I115" s="180" t="n">
        <f aca="false">E115*Prix!E$73/Prix!E115</f>
        <v>63185.3507977509</v>
      </c>
      <c r="J115" s="180" t="n">
        <f aca="false">F115*Prix!F$73/Prix!F115</f>
        <v>57656.8538608294</v>
      </c>
      <c r="K115" s="62" t="n">
        <f aca="false">C115/C114-1</f>
        <v>0.0357558622983536</v>
      </c>
      <c r="L115" s="63" t="n">
        <f aca="false">D115/D114-1</f>
        <v>0.0327586206896551</v>
      </c>
      <c r="M115" s="63" t="n">
        <f aca="false">E115/E114-1</f>
        <v>0.0307025986525504</v>
      </c>
      <c r="N115" s="63" t="n">
        <f aca="false">F115/F114-1</f>
        <v>0.0276580082027553</v>
      </c>
      <c r="O115" s="62" t="n">
        <f aca="false">G115/G114-1</f>
        <v>0.0179418794087012</v>
      </c>
      <c r="P115" s="63" t="n">
        <f aca="false">H115/H114-1</f>
        <v>0.0149961874099804</v>
      </c>
      <c r="Q115" s="63" t="n">
        <f aca="false">I115/I114-1</f>
        <v>0.0129755269312537</v>
      </c>
      <c r="R115" s="118" t="n">
        <f aca="false">J115/J114-1</f>
        <v>0.00998330044496809</v>
      </c>
      <c r="S115" s="177"/>
    </row>
    <row r="116" customFormat="false" ht="15" hidden="false" customHeight="true" outlineLevel="0" collapsed="false">
      <c r="B116" s="178" t="n">
        <v>2059</v>
      </c>
      <c r="C116" s="179" t="n">
        <v>154824</v>
      </c>
      <c r="D116" s="180" t="n">
        <v>141036</v>
      </c>
      <c r="E116" s="180" t="n">
        <v>132456</v>
      </c>
      <c r="F116" s="180" t="n">
        <v>120504</v>
      </c>
      <c r="G116" s="179" t="n">
        <f aca="false">C116*Prix!C$73/Prix!C116</f>
        <v>74815.2449321101</v>
      </c>
      <c r="H116" s="180" t="n">
        <f aca="false">D116*Prix!D$73/Prix!D116</f>
        <v>68152.5014483871</v>
      </c>
      <c r="I116" s="180" t="n">
        <f aca="false">E116*Prix!E$73/Prix!E116</f>
        <v>64006.4078096909</v>
      </c>
      <c r="J116" s="180" t="n">
        <f aca="false">F116*Prix!F$73/Prix!F116</f>
        <v>58230.8703773252</v>
      </c>
      <c r="K116" s="62" t="n">
        <f aca="false">C116/C115-1</f>
        <v>0.035806037251124</v>
      </c>
      <c r="L116" s="63" t="n">
        <f aca="false">D116/D115-1</f>
        <v>0.03268605570688</v>
      </c>
      <c r="M116" s="63" t="n">
        <f aca="false">E116/E115-1</f>
        <v>0.0307218227658979</v>
      </c>
      <c r="N116" s="63" t="n">
        <f aca="false">F116/F115-1</f>
        <v>0.0276299631600492</v>
      </c>
      <c r="O116" s="62" t="n">
        <f aca="false">G116/G115-1</f>
        <v>0.017991191401596</v>
      </c>
      <c r="P116" s="63" t="n">
        <f aca="false">H116/H115-1</f>
        <v>0.014924870473592</v>
      </c>
      <c r="Q116" s="63" t="n">
        <f aca="false">I116/I115-1</f>
        <v>0.0129944204087447</v>
      </c>
      <c r="R116" s="118" t="n">
        <f aca="false">J116/J115-1</f>
        <v>0.00995573774943392</v>
      </c>
      <c r="S116" s="177"/>
    </row>
    <row r="117" customFormat="false" ht="15" hidden="false" customHeight="true" outlineLevel="0" collapsed="false">
      <c r="B117" s="178" t="n">
        <v>2060</v>
      </c>
      <c r="C117" s="179" t="n">
        <v>160368</v>
      </c>
      <c r="D117" s="180" t="n">
        <v>145656</v>
      </c>
      <c r="E117" s="180" t="n">
        <v>136524</v>
      </c>
      <c r="F117" s="180" t="n">
        <v>123840</v>
      </c>
      <c r="G117" s="179" t="n">
        <f aca="false">C117*Prix!C$73/Prix!C117</f>
        <v>76161.4341850297</v>
      </c>
      <c r="H117" s="180" t="n">
        <f aca="false">D117*Prix!D$73/Prix!D117</f>
        <v>69174.4603515332</v>
      </c>
      <c r="I117" s="180" t="n">
        <f aca="false">E117*Prix!E$73/Prix!E117</f>
        <v>64837.5214548849</v>
      </c>
      <c r="J117" s="180" t="n">
        <f aca="false">F117*Prix!F$73/Prix!F117</f>
        <v>58813.6785984365</v>
      </c>
      <c r="K117" s="62" t="n">
        <f aca="false">C117/C116-1</f>
        <v>0.0358084017981708</v>
      </c>
      <c r="L117" s="63" t="n">
        <f aca="false">D117/D116-1</f>
        <v>0.0327575938058369</v>
      </c>
      <c r="M117" s="63" t="n">
        <f aca="false">E117/E116-1</f>
        <v>0.0307120855227396</v>
      </c>
      <c r="N117" s="63" t="n">
        <f aca="false">F117/F116-1</f>
        <v>0.0276837283409679</v>
      </c>
      <c r="O117" s="62" t="n">
        <f aca="false">G117/G116-1</f>
        <v>0.0179935152807573</v>
      </c>
      <c r="P117" s="63" t="n">
        <f aca="false">H117/H116-1</f>
        <v>0.0149951781875544</v>
      </c>
      <c r="Q117" s="63" t="n">
        <f aca="false">I117/I116-1</f>
        <v>0.012984850636599</v>
      </c>
      <c r="R117" s="118" t="n">
        <f aca="false">J117/J116-1</f>
        <v>0.0100085782220813</v>
      </c>
      <c r="S117" s="177"/>
    </row>
    <row r="118" customFormat="false" ht="15" hidden="false" customHeight="true" outlineLevel="0" collapsed="false">
      <c r="B118" s="178" t="n">
        <v>2061</v>
      </c>
      <c r="C118" s="179" t="n">
        <v>166104</v>
      </c>
      <c r="D118" s="180" t="n">
        <v>150420</v>
      </c>
      <c r="E118" s="180" t="n">
        <v>140712</v>
      </c>
      <c r="F118" s="180" t="n">
        <v>127260</v>
      </c>
      <c r="G118" s="179" t="n">
        <f aca="false">C118*Prix!C$73/Prix!C118</f>
        <v>77528.8020836484</v>
      </c>
      <c r="H118" s="180" t="n">
        <f aca="false">D118*Prix!D$73/Prix!D118</f>
        <v>70208.3177372152</v>
      </c>
      <c r="I118" s="180" t="n">
        <f aca="false">E118*Prix!E$73/Prix!E118</f>
        <v>65677.1227592011</v>
      </c>
      <c r="J118" s="180" t="n">
        <f aca="false">F118*Prix!F$73/Prix!F118</f>
        <v>59398.4211889244</v>
      </c>
      <c r="K118" s="62" t="n">
        <f aca="false">C118/C117-1</f>
        <v>0.0357677342113141</v>
      </c>
      <c r="L118" s="63" t="n">
        <f aca="false">D118/D117-1</f>
        <v>0.0327072005272697</v>
      </c>
      <c r="M118" s="63" t="n">
        <f aca="false">E118/E117-1</f>
        <v>0.0306759251120683</v>
      </c>
      <c r="N118" s="63" t="n">
        <f aca="false">F118/F117-1</f>
        <v>0.0276162790697674</v>
      </c>
      <c r="O118" s="62" t="n">
        <f aca="false">G118/G117-1</f>
        <v>0.0179535471364265</v>
      </c>
      <c r="P118" s="63" t="n">
        <f aca="false">H118/H117-1</f>
        <v>0.0149456516238524</v>
      </c>
      <c r="Q118" s="63" t="n">
        <f aca="false">I118/I117-1</f>
        <v>0.0129493121494528</v>
      </c>
      <c r="R118" s="118" t="n">
        <f aca="false">J118/J117-1</f>
        <v>0.00994228901205663</v>
      </c>
    </row>
    <row r="119" customFormat="false" ht="15" hidden="false" customHeight="true" outlineLevel="0" collapsed="false">
      <c r="B119" s="178" t="n">
        <v>2062</v>
      </c>
      <c r="C119" s="179" t="n">
        <v>172044</v>
      </c>
      <c r="D119" s="180" t="n">
        <v>155340</v>
      </c>
      <c r="E119" s="180" t="n">
        <v>145032</v>
      </c>
      <c r="F119" s="180" t="n">
        <v>130776</v>
      </c>
      <c r="G119" s="179" t="n">
        <f aca="false">C119*Prix!C$73/Prix!C119</f>
        <v>78920.1852619803</v>
      </c>
      <c r="H119" s="180" t="n">
        <f aca="false">D119*Prix!D$73/Prix!D119</f>
        <v>71257.7106937529</v>
      </c>
      <c r="I119" s="180" t="n">
        <f aca="false">E119*Prix!E$73/Prix!E119</f>
        <v>66529.2152525838</v>
      </c>
      <c r="J119" s="180" t="n">
        <f aca="false">F119*Prix!F$73/Prix!F119</f>
        <v>59989.6895434932</v>
      </c>
      <c r="K119" s="62" t="n">
        <f aca="false">C119/C118-1</f>
        <v>0.0357607282184655</v>
      </c>
      <c r="L119" s="63" t="n">
        <f aca="false">D119/D118-1</f>
        <v>0.0327084164339848</v>
      </c>
      <c r="M119" s="63" t="n">
        <f aca="false">E119/E118-1</f>
        <v>0.0307010063107624</v>
      </c>
      <c r="N119" s="63" t="n">
        <f aca="false">F119/F118-1</f>
        <v>0.0276284771334276</v>
      </c>
      <c r="O119" s="62" t="n">
        <f aca="false">G119/G118-1</f>
        <v>0.0179466616397694</v>
      </c>
      <c r="P119" s="63" t="n">
        <f aca="false">H119/H118-1</f>
        <v>0.0149468466181668</v>
      </c>
      <c r="Q119" s="63" t="n">
        <f aca="false">I119/I118-1</f>
        <v>0.0129739619761793</v>
      </c>
      <c r="R119" s="118" t="n">
        <f aca="false">J119/J118-1</f>
        <v>0.00995427728100973</v>
      </c>
    </row>
    <row r="120" customFormat="false" ht="15" hidden="false" customHeight="true" outlineLevel="0" collapsed="false">
      <c r="B120" s="178" t="n">
        <v>2063</v>
      </c>
      <c r="C120" s="179" t="n">
        <v>178200</v>
      </c>
      <c r="D120" s="180" t="n">
        <v>160428</v>
      </c>
      <c r="E120" s="180" t="n">
        <v>149484</v>
      </c>
      <c r="F120" s="180" t="n">
        <v>134388</v>
      </c>
      <c r="G120" s="179" t="n">
        <f aca="false">C120*Prix!C$73/Prix!C120</f>
        <v>80338.1536743323</v>
      </c>
      <c r="H120" s="180" t="n">
        <f aca="false">D120*Prix!D$73/Prix!D120</f>
        <v>72325.9782136127</v>
      </c>
      <c r="I120" s="180" t="n">
        <f aca="false">E120*Prix!E$73/Prix!E120</f>
        <v>67392.0794829062</v>
      </c>
      <c r="J120" s="180" t="n">
        <f aca="false">F120*Prix!F$73/Prix!F120</f>
        <v>60586.3288214712</v>
      </c>
      <c r="K120" s="62" t="n">
        <f aca="false">C120/C119-1</f>
        <v>0.0357815442561205</v>
      </c>
      <c r="L120" s="63" t="n">
        <f aca="false">D120/D119-1</f>
        <v>0.0327539590575512</v>
      </c>
      <c r="M120" s="63" t="n">
        <f aca="false">E120/E119-1</f>
        <v>0.0306966738374979</v>
      </c>
      <c r="N120" s="63" t="n">
        <f aca="false">F120/F119-1</f>
        <v>0.0276197467425217</v>
      </c>
      <c r="O120" s="62" t="n">
        <f aca="false">G120/G119-1</f>
        <v>0.0179671196620348</v>
      </c>
      <c r="P120" s="63" t="n">
        <f aca="false">H120/H119-1</f>
        <v>0.014991605953367</v>
      </c>
      <c r="Q120" s="63" t="n">
        <f aca="false">I120/I119-1</f>
        <v>0.0129697040171965</v>
      </c>
      <c r="R120" s="118" t="n">
        <f aca="false">J120/J119-1</f>
        <v>0.00994569704424708</v>
      </c>
    </row>
    <row r="121" customFormat="false" ht="15" hidden="false" customHeight="true" outlineLevel="0" collapsed="false">
      <c r="B121" s="178" t="n">
        <v>2064</v>
      </c>
      <c r="C121" s="179" t="n">
        <v>184572</v>
      </c>
      <c r="D121" s="180" t="n">
        <v>165684</v>
      </c>
      <c r="E121" s="180" t="n">
        <v>154068</v>
      </c>
      <c r="F121" s="180" t="n">
        <v>138108</v>
      </c>
      <c r="G121" s="179" t="n">
        <f aca="false">C121*Prix!C$73/Prix!C121</f>
        <v>81779.7064280747</v>
      </c>
      <c r="H121" s="180" t="n">
        <f aca="false">D121*Prix!D$73/Prix!D121</f>
        <v>73410.857984034</v>
      </c>
      <c r="I121" s="180" t="n">
        <f aca="false">E121*Prix!E$73/Prix!E121</f>
        <v>68264.0693602529</v>
      </c>
      <c r="J121" s="180" t="n">
        <f aca="false">F121*Prix!F$73/Prix!F121</f>
        <v>61192.5519329505</v>
      </c>
      <c r="K121" s="62" t="n">
        <f aca="false">C121/C120-1</f>
        <v>0.0357575757575757</v>
      </c>
      <c r="L121" s="63" t="n">
        <f aca="false">D121/D120-1</f>
        <v>0.0327623606851672</v>
      </c>
      <c r="M121" s="63" t="n">
        <f aca="false">E121/E120-1</f>
        <v>0.0306654892831339</v>
      </c>
      <c r="N121" s="63" t="n">
        <f aca="false">F121/F120-1</f>
        <v>0.0276810429502634</v>
      </c>
      <c r="O121" s="62" t="n">
        <f aca="false">G121/G120-1</f>
        <v>0.0179435633981089</v>
      </c>
      <c r="P121" s="63" t="n">
        <f aca="false">H121/H120-1</f>
        <v>0.0149998630812453</v>
      </c>
      <c r="Q121" s="63" t="n">
        <f aca="false">I121/I120-1</f>
        <v>0.0129390558065199</v>
      </c>
      <c r="R121" s="118" t="n">
        <f aca="false">J121/J120-1</f>
        <v>0.0100059390174576</v>
      </c>
    </row>
    <row r="122" customFormat="false" ht="15" hidden="false" customHeight="true" outlineLevel="0" collapsed="false">
      <c r="B122" s="178" t="n">
        <v>2065</v>
      </c>
      <c r="C122" s="179" t="n">
        <v>191184</v>
      </c>
      <c r="D122" s="180" t="n">
        <v>171108</v>
      </c>
      <c r="E122" s="180" t="n">
        <v>158796</v>
      </c>
      <c r="F122" s="180" t="n">
        <v>141924</v>
      </c>
      <c r="G122" s="179" t="n">
        <f aca="false">C122*Prix!C$73/Prix!C122</f>
        <v>83252.41776563</v>
      </c>
      <c r="H122" s="180" t="n">
        <f aca="false">D122*Prix!D$73/Prix!D122</f>
        <v>74510.1823324202</v>
      </c>
      <c r="I122" s="180" t="n">
        <f aca="false">E122*Prix!E$73/Prix!E122</f>
        <v>69148.8353183895</v>
      </c>
      <c r="J122" s="180" t="n">
        <f aca="false">F122*Prix!F$73/Prix!F122</f>
        <v>61801.8042250883</v>
      </c>
      <c r="K122" s="62" t="n">
        <f aca="false">C122/C121-1</f>
        <v>0.0358234185033484</v>
      </c>
      <c r="L122" s="63" t="n">
        <f aca="false">D122/D121-1</f>
        <v>0.0327370174549142</v>
      </c>
      <c r="M122" s="63" t="n">
        <f aca="false">E122/E121-1</f>
        <v>0.0306877482669989</v>
      </c>
      <c r="N122" s="63" t="n">
        <f aca="false">F122/F121-1</f>
        <v>0.0276305500043443</v>
      </c>
      <c r="O122" s="62" t="n">
        <f aca="false">G122/G121-1</f>
        <v>0.0180082737133642</v>
      </c>
      <c r="P122" s="63" t="n">
        <f aca="false">H122/H121-1</f>
        <v>0.0149749557296452</v>
      </c>
      <c r="Q122" s="63" t="n">
        <f aca="false">I122/I121-1</f>
        <v>0.0129609319577386</v>
      </c>
      <c r="R122" s="118" t="n">
        <f aca="false">J122/J121-1</f>
        <v>0.0099563145005841</v>
      </c>
    </row>
    <row r="123" customFormat="false" ht="15" hidden="false" customHeight="true" outlineLevel="0" collapsed="false">
      <c r="B123" s="178" t="n">
        <v>2066</v>
      </c>
      <c r="C123" s="179" t="n">
        <v>198024</v>
      </c>
      <c r="D123" s="180" t="n">
        <v>176712</v>
      </c>
      <c r="E123" s="180" t="n">
        <v>163680</v>
      </c>
      <c r="F123" s="180" t="n">
        <v>145848</v>
      </c>
      <c r="G123" s="179" t="n">
        <f aca="false">C123*Prix!C$73/Prix!C123</f>
        <v>84747.8563975783</v>
      </c>
      <c r="H123" s="180" t="n">
        <f aca="false">D123*Prix!D$73/Prix!D123</f>
        <v>75627.0108660003</v>
      </c>
      <c r="I123" s="180" t="n">
        <f aca="false">E123*Prix!E$73/Prix!E123</f>
        <v>70049.7370781098</v>
      </c>
      <c r="J123" s="180" t="n">
        <f aca="false">F123*Prix!F$73/Prix!F123</f>
        <v>62418.2188011251</v>
      </c>
      <c r="K123" s="62" t="n">
        <f aca="false">C123/C122-1</f>
        <v>0.0357770524730103</v>
      </c>
      <c r="L123" s="63" t="n">
        <f aca="false">D123/D122-1</f>
        <v>0.032751244827828</v>
      </c>
      <c r="M123" s="63" t="n">
        <f aca="false">E123/E122-1</f>
        <v>0.030756442227764</v>
      </c>
      <c r="N123" s="63" t="n">
        <f aca="false">F123/F122-1</f>
        <v>0.0276486006595078</v>
      </c>
      <c r="O123" s="62" t="n">
        <f aca="false">G123/G122-1</f>
        <v>0.0179627051331794</v>
      </c>
      <c r="P123" s="63" t="n">
        <f aca="false">H123/H122-1</f>
        <v>0.0149889384057276</v>
      </c>
      <c r="Q123" s="63" t="n">
        <f aca="false">I123/I122-1</f>
        <v>0.0130284444498907</v>
      </c>
      <c r="R123" s="118" t="n">
        <f aca="false">J123/J122-1</f>
        <v>0.0099740547022189</v>
      </c>
    </row>
    <row r="124" customFormat="false" ht="15" hidden="false" customHeight="true" outlineLevel="0" collapsed="false">
      <c r="B124" s="178" t="n">
        <v>2067</v>
      </c>
      <c r="C124" s="179" t="n">
        <v>205116</v>
      </c>
      <c r="D124" s="180" t="n">
        <v>182496</v>
      </c>
      <c r="E124" s="180" t="n">
        <v>168708</v>
      </c>
      <c r="F124" s="180" t="n">
        <v>149880</v>
      </c>
      <c r="G124" s="179" t="n">
        <f aca="false">C124*Prix!C$73/Prix!C124</f>
        <v>86273.2212581964</v>
      </c>
      <c r="H124" s="180" t="n">
        <f aca="false">D124*Prix!D$73/Prix!D124</f>
        <v>76759.091376274</v>
      </c>
      <c r="I124" s="180" t="n">
        <f aca="false">E124*Prix!E$73/Prix!E124</f>
        <v>70959.7623394947</v>
      </c>
      <c r="J124" s="180" t="n">
        <f aca="false">F124*Prix!F$73/Prix!F124</f>
        <v>63040.5741247805</v>
      </c>
      <c r="K124" s="62" t="n">
        <f aca="false">C124/C123-1</f>
        <v>0.0358138407465762</v>
      </c>
      <c r="L124" s="63" t="n">
        <f aca="false">D124/D123-1</f>
        <v>0.0327312236859976</v>
      </c>
      <c r="M124" s="63" t="n">
        <f aca="false">E124/E123-1</f>
        <v>0.0307184750733138</v>
      </c>
      <c r="N124" s="63" t="n">
        <f aca="false">F124/F123-1</f>
        <v>0.0276452196807635</v>
      </c>
      <c r="O124" s="62" t="n">
        <f aca="false">G124/G123-1</f>
        <v>0.0179988606845958</v>
      </c>
      <c r="P124" s="63" t="n">
        <f aca="false">H124/H123-1</f>
        <v>0.0149692616078601</v>
      </c>
      <c r="Q124" s="63" t="n">
        <f aca="false">I124/I123-1</f>
        <v>0.0129911302931829</v>
      </c>
      <c r="R124" s="118" t="n">
        <f aca="false">J124/J123-1</f>
        <v>0.00997073187298625</v>
      </c>
    </row>
    <row r="125" customFormat="false" ht="15" hidden="false" customHeight="true" outlineLevel="0" collapsed="false">
      <c r="B125" s="178" t="n">
        <v>2068</v>
      </c>
      <c r="C125" s="179" t="n">
        <v>212460</v>
      </c>
      <c r="D125" s="180" t="n">
        <v>188472</v>
      </c>
      <c r="E125" s="180" t="n">
        <v>173892</v>
      </c>
      <c r="F125" s="180" t="n">
        <v>154020</v>
      </c>
      <c r="G125" s="179" t="n">
        <f aca="false">C125*Prix!C$73/Prix!C125</f>
        <v>87825.2176093102</v>
      </c>
      <c r="H125" s="180" t="n">
        <f aca="false">D125*Prix!D$73/Prix!D125</f>
        <v>77909.2272110605</v>
      </c>
      <c r="I125" s="180" t="n">
        <f aca="false">E125*Prix!E$73/Prix!E125</f>
        <v>71882.2495552959</v>
      </c>
      <c r="J125" s="180" t="n">
        <f aca="false">F125*Prix!F$73/Prix!F125</f>
        <v>63667.7022318834</v>
      </c>
      <c r="K125" s="62" t="n">
        <f aca="false">C125/C124-1</f>
        <v>0.0358041303457555</v>
      </c>
      <c r="L125" s="63" t="n">
        <f aca="false">D125/D124-1</f>
        <v>0.0327459231983167</v>
      </c>
      <c r="M125" s="63" t="n">
        <f aca="false">E125/E124-1</f>
        <v>0.0307276477701117</v>
      </c>
      <c r="N125" s="63" t="n">
        <f aca="false">F125/F124-1</f>
        <v>0.0276220976781425</v>
      </c>
      <c r="O125" s="62" t="n">
        <f aca="false">G125/G124-1</f>
        <v>0.0179893172931256</v>
      </c>
      <c r="P125" s="63" t="n">
        <f aca="false">H125/H124-1</f>
        <v>0.0149837083030138</v>
      </c>
      <c r="Q125" s="63" t="n">
        <f aca="false">I125/I124-1</f>
        <v>0.0130001452286108</v>
      </c>
      <c r="R125" s="118" t="n">
        <f aca="false">J125/J124-1</f>
        <v>0.00994800754608582</v>
      </c>
    </row>
    <row r="126" customFormat="false" ht="15" hidden="false" customHeight="true" outlineLevel="0" collapsed="false">
      <c r="B126" s="178" t="n">
        <v>2069</v>
      </c>
      <c r="C126" s="179" t="n">
        <v>220068</v>
      </c>
      <c r="D126" s="180" t="n">
        <v>194640</v>
      </c>
      <c r="E126" s="180" t="n">
        <v>179232</v>
      </c>
      <c r="F126" s="180" t="n">
        <v>158280</v>
      </c>
      <c r="G126" s="179" t="n">
        <f aca="false">C126*Prix!C$73/Prix!C126</f>
        <v>89405.5617064067</v>
      </c>
      <c r="H126" s="180" t="n">
        <f aca="false">D126*Prix!D$73/Prix!D126</f>
        <v>79075.097381423</v>
      </c>
      <c r="I126" s="180" t="n">
        <f aca="false">E126*Prix!E$73/Prix!E126</f>
        <v>72815.3917687382</v>
      </c>
      <c r="J126" s="180" t="n">
        <f aca="false">F126*Prix!F$73/Prix!F126</f>
        <v>64303.3621739192</v>
      </c>
      <c r="K126" s="62" t="n">
        <f aca="false">C126/C125-1</f>
        <v>0.035809093476419</v>
      </c>
      <c r="L126" s="63" t="n">
        <f aca="false">D126/D125-1</f>
        <v>0.0327263466191265</v>
      </c>
      <c r="M126" s="63" t="n">
        <f aca="false">E126/E125-1</f>
        <v>0.0307087157546062</v>
      </c>
      <c r="N126" s="63" t="n">
        <f aca="false">F126/F125-1</f>
        <v>0.0276587456174522</v>
      </c>
      <c r="O126" s="62" t="n">
        <f aca="false">G126/G125-1</f>
        <v>0.0179941950628195</v>
      </c>
      <c r="P126" s="63" t="n">
        <f aca="false">H126/H125-1</f>
        <v>0.0149644684217458</v>
      </c>
      <c r="Q126" s="63" t="n">
        <f aca="false">I126/I125-1</f>
        <v>0.012981538825166</v>
      </c>
      <c r="R126" s="118" t="n">
        <f aca="false">J126/J125-1</f>
        <v>0.00998402517685704</v>
      </c>
    </row>
    <row r="127" customFormat="false" ht="15" hidden="false" customHeight="true" outlineLevel="0" collapsed="false">
      <c r="B127" s="181" t="n">
        <v>2070</v>
      </c>
      <c r="C127" s="182" t="n">
        <v>227940</v>
      </c>
      <c r="D127" s="183" t="n">
        <v>201012</v>
      </c>
      <c r="E127" s="183" t="n">
        <v>184740</v>
      </c>
      <c r="F127" s="183" t="n">
        <v>162660</v>
      </c>
      <c r="G127" s="182" t="n">
        <f aca="false">C127*Prix!C$73/Prix!C127</f>
        <v>91010.9746974269</v>
      </c>
      <c r="H127" s="183" t="n">
        <f aca="false">D127*Prix!D$73/Prix!D127</f>
        <v>80259.2701846064</v>
      </c>
      <c r="I127" s="183" t="n">
        <f aca="false">E127*Prix!E$73/Prix!E127</f>
        <v>73762.2508800678</v>
      </c>
      <c r="J127" s="183" t="n">
        <f aca="false">F127*Prix!F$73/Prix!F127</f>
        <v>64946.2364845287</v>
      </c>
      <c r="K127" s="69" t="n">
        <f aca="false">C127/C126-1</f>
        <v>0.0357707617645455</v>
      </c>
      <c r="L127" s="70" t="n">
        <f aca="false">D127/D126-1</f>
        <v>0.0327373612823674</v>
      </c>
      <c r="M127" s="70" t="n">
        <f aca="false">E127/E126-1</f>
        <v>0.0307311194429567</v>
      </c>
      <c r="N127" s="70" t="n">
        <f aca="false">F127/F126-1</f>
        <v>0.0276724791508718</v>
      </c>
      <c r="O127" s="69" t="n">
        <f aca="false">G127/G126-1</f>
        <v>0.0179565226187179</v>
      </c>
      <c r="P127" s="70" t="n">
        <f aca="false">H127/H126-1</f>
        <v>0.0149752936436043</v>
      </c>
      <c r="Q127" s="70" t="n">
        <f aca="false">I127/I126-1</f>
        <v>0.013003557192095</v>
      </c>
      <c r="R127" s="124" t="n">
        <f aca="false">J127/J126-1</f>
        <v>0.00999752250699926</v>
      </c>
    </row>
    <row r="1048576" customFormat="false" ht="15" hidden="false" customHeight="false" outlineLevel="0" collapsed="false"/>
  </sheetData>
  <mergeCells count="5">
    <mergeCell ref="B4:B5"/>
    <mergeCell ref="C4:F4"/>
    <mergeCell ref="G4:J4"/>
    <mergeCell ref="K4:N4"/>
    <mergeCell ref="O4:R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LibreOffice/5.2.6.2$Windows_X86_64 LibreOffice_project/a3100ed2409ebf1c212f5048fbe377c281438fdc</Application>
  <Company>INSEE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2012-10-25T07:14:43Z</dcterms:created>
  <dc:creator>Aubert Patrick</dc:creator>
  <dc:description/>
  <dc:language>fr-FR</dc:language>
  <cp:lastModifiedBy/>
  <dcterms:modified xsi:type="dcterms:W3CDTF">2018-06-18T11:41:14Z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INSEE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