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60_iitd_ac_in/Documents/Documents/"/>
    </mc:Choice>
  </mc:AlternateContent>
  <xr:revisionPtr revIDLastSave="210" documentId="8_{A5C29936-2DD3-4095-A40C-23A6835C06C2}" xr6:coauthVersionLast="47" xr6:coauthVersionMax="47" xr10:uidLastSave="{4AB87D89-9EE5-4184-A1F7-7EBBBE4CB5BC}"/>
  <bookViews>
    <workbookView xWindow="-110" yWindow="-110" windowWidth="19420" windowHeight="10560" activeTab="1" xr2:uid="{6FA8387F-029C-46B0-84EE-E1CD1C461D9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  <c r="E3" i="5"/>
  <c r="E4" i="5"/>
  <c r="E5" i="5"/>
  <c r="E6" i="5"/>
  <c r="E2" i="5"/>
  <c r="F3" i="4"/>
  <c r="F4" i="4"/>
  <c r="F5" i="4"/>
  <c r="F6" i="4"/>
  <c r="F2" i="4"/>
  <c r="E3" i="4"/>
  <c r="E4" i="4"/>
  <c r="E5" i="4"/>
  <c r="E6" i="4"/>
  <c r="E2" i="4"/>
  <c r="F2" i="3"/>
  <c r="F3" i="3"/>
  <c r="F4" i="3"/>
  <c r="F5" i="3"/>
  <c r="F6" i="3"/>
  <c r="E3" i="3"/>
  <c r="E4" i="3"/>
  <c r="E5" i="3"/>
  <c r="E6" i="3"/>
  <c r="E2" i="3"/>
  <c r="D5" i="5"/>
  <c r="D6" i="5"/>
  <c r="D3" i="5"/>
  <c r="D4" i="5"/>
  <c r="D2" i="5"/>
  <c r="A4" i="5"/>
  <c r="A5" i="5"/>
  <c r="A6" i="5"/>
  <c r="A3" i="5"/>
  <c r="D3" i="4"/>
  <c r="D4" i="4"/>
  <c r="D5" i="4"/>
  <c r="D6" i="4"/>
  <c r="D2" i="4"/>
  <c r="A4" i="4"/>
  <c r="A5" i="4"/>
  <c r="A6" i="4"/>
  <c r="A3" i="4"/>
  <c r="D9" i="3"/>
  <c r="D3" i="3"/>
  <c r="D4" i="3"/>
  <c r="D5" i="3"/>
  <c r="D6" i="3"/>
  <c r="D2" i="3"/>
  <c r="A5" i="3"/>
  <c r="A6" i="3"/>
  <c r="A4" i="3"/>
  <c r="D4" i="2"/>
  <c r="E4" i="2"/>
  <c r="H4" i="2"/>
  <c r="I4" i="2"/>
  <c r="I3" i="2"/>
  <c r="H3" i="2"/>
  <c r="E3" i="2"/>
  <c r="D3" i="2"/>
  <c r="I2" i="2"/>
  <c r="H2" i="2"/>
  <c r="E2" i="2"/>
  <c r="D2" i="2"/>
  <c r="E2" i="1"/>
  <c r="H3" i="1"/>
  <c r="D2" i="1"/>
  <c r="E3" i="1"/>
  <c r="E4" i="1"/>
  <c r="F4" i="1"/>
  <c r="D4" i="1"/>
  <c r="G3" i="1"/>
  <c r="F3" i="1"/>
  <c r="F2" i="1"/>
  <c r="G2" i="1"/>
  <c r="H2" i="1"/>
</calcChain>
</file>

<file path=xl/sharedStrings.xml><?xml version="1.0" encoding="utf-8"?>
<sst xmlns="http://schemas.openxmlformats.org/spreadsheetml/2006/main" count="37" uniqueCount="29">
  <si>
    <t>Vds</t>
  </si>
  <si>
    <t>Vgs</t>
  </si>
  <si>
    <t>Vrd</t>
  </si>
  <si>
    <t>Vrs</t>
  </si>
  <si>
    <t>Vr2</t>
  </si>
  <si>
    <t>Id-rs</t>
  </si>
  <si>
    <t>Id-rd</t>
  </si>
  <si>
    <t>Vg</t>
  </si>
  <si>
    <t>Vd</t>
  </si>
  <si>
    <t>Vs</t>
  </si>
  <si>
    <t>Ids</t>
  </si>
  <si>
    <t>Idd</t>
  </si>
  <si>
    <t>Rd</t>
  </si>
  <si>
    <t>Rs</t>
  </si>
  <si>
    <t>f</t>
  </si>
  <si>
    <t>Freq</t>
  </si>
  <si>
    <t>freq</t>
  </si>
  <si>
    <t>Vin(mv)</t>
  </si>
  <si>
    <t>Vout(mv)</t>
  </si>
  <si>
    <t>cS</t>
  </si>
  <si>
    <t>CG</t>
  </si>
  <si>
    <t>CD</t>
  </si>
  <si>
    <t>sabko 10 times karna probe ke karan</t>
  </si>
  <si>
    <t xml:space="preserve">log(f) </t>
  </si>
  <si>
    <t>log(gain)</t>
  </si>
  <si>
    <t>gain</t>
  </si>
  <si>
    <t>log(F)</t>
  </si>
  <si>
    <t>Log(gain)</t>
  </si>
  <si>
    <t>Log(f)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</si>
</sst>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Sheet3!$E$2:$E$6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Sheet3!$F$2:$F$6</c:f>
              <c:numCache>
                <c:formatCode>General</c:formatCode>
                <c:ptCount val="5"/>
                <c:pt idx="0">
                  <c:v>1.2493873660829995</c:v>
                </c:pt>
                <c:pt idx="1">
                  <c:v>1.5569810041383791</c:v>
                </c:pt>
                <c:pt idx="2">
                  <c:v>1.6136800223497485</c:v>
                </c:pt>
                <c:pt idx="3">
                  <c:v>0.76588435469345229</c:v>
                </c:pt>
                <c:pt idx="4">
                  <c:v>1.5441371431104403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D-4A4F-9D20-0B4402E6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86544"/>
        <c:axId val="788885296"/>
      </c:scatterChart>
      <c:valAx>
        <c:axId val="7888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85296"/>
        <c:crosses val="autoZero"/>
        <c:crossBetween val="midCat"/>
      </c:valAx>
      <c:valAx>
        <c:axId val="7888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Sheet4!$E$2:$E$6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Sheet4!$F$2:$F$6</c:f>
              <c:numCache>
                <c:formatCode>General</c:formatCode>
                <c:ptCount val="5"/>
                <c:pt idx="0">
                  <c:v>0.18885344160373763</c:v>
                </c:pt>
                <c:pt idx="1">
                  <c:v>0.28333598643934971</c:v>
                </c:pt>
                <c:pt idx="2">
                  <c:v>0.22743127138559716</c:v>
                </c:pt>
                <c:pt idx="3">
                  <c:v>0.44282804994669445</c:v>
                </c:pt>
                <c:pt idx="4">
                  <c:v>1.5649570299230051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9-49D4-BA1A-62B57DAA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71664"/>
        <c:axId val="802077904"/>
      </c:scatterChart>
      <c:valAx>
        <c:axId val="8020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77904"/>
        <c:crosses val="autoZero"/>
        <c:crossBetween val="midCat"/>
      </c:valAx>
      <c:valAx>
        <c:axId val="802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Sheet5!$E$2:$E$6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Sheet5!$F$2:$F$6</c:f>
              <c:numCache>
                <c:formatCode>General</c:formatCode>
                <c:ptCount val="5"/>
                <c:pt idx="0">
                  <c:v>1.6312628189131362</c:v>
                </c:pt>
                <c:pt idx="1">
                  <c:v>1.6192230286146991</c:v>
                </c:pt>
                <c:pt idx="2">
                  <c:v>1.5520769353015642</c:v>
                </c:pt>
                <c:pt idx="3">
                  <c:v>1.6115090926274473</c:v>
                </c:pt>
                <c:pt idx="4">
                  <c:v>1.5649570299230051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4-4379-AB7B-3FEBE244D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40384"/>
        <c:axId val="842242880"/>
      </c:scatterChart>
      <c:valAx>
        <c:axId val="8422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42880"/>
        <c:crosses val="autoZero"/>
        <c:crossBetween val="midCat"/>
      </c:valAx>
      <c:valAx>
        <c:axId val="8422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267804</xdr:colOff>
      <xdr:row>0</xdr:row>
      <xdr:rowOff>94421</xdr:rowOff>
    </xdr:from>
    <xdr:to>
      <xdr:col>14</xdr:col>
      <xdr:colOff>588065</xdr:colOff>
      <xdr:row>15</xdr:row>
      <xdr:rowOff>104360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DBB72-54F0-CF49-98BA-18B8C97CB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530225</xdr:colOff>
      <xdr:row>2</xdr:row>
      <xdr:rowOff>34925</xdr:rowOff>
    </xdr:from>
    <xdr:to>
      <xdr:col>15</xdr:col>
      <xdr:colOff>225425</xdr:colOff>
      <xdr:row>17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CC917C-AB60-CF03-35B9-261DA8827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498475</xdr:colOff>
      <xdr:row>3</xdr:row>
      <xdr:rowOff>22225</xdr:rowOff>
    </xdr:from>
    <xdr:to>
      <xdr:col>16</xdr:col>
      <xdr:colOff>193675</xdr:colOff>
      <xdr:row>18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E3DC0-F906-7C3A-FC54-6A8AE3BC9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363-3238-431A-AE3D-D915154290E3}">
  <dimension ref="A1:H4"/>
  <sheetViews>
    <sheetView zoomScale="115" zoomScaleNormal="115" workbookViewId="0">
      <selection activeCell="D2" sqref="D2"/>
    </sheetView>
  </sheetViews>
  <sheetFormatPr defaultRowHeight="14.5" x14ac:dyDescent="0.35"/>
  <cols>
    <col min="6" max="6" width="11.81640625" bestFit="1" customWidth="1"/>
    <col min="7" max="7" width="18.08984375" customWidth="1"/>
  </cols>
  <sheetData>
    <row r="1" spans="1:8" x14ac:dyDescent="0.3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</row>
    <row r="2" spans="1:8" x14ac:dyDescent="0.35">
      <c r="A2">
        <v>3.66</v>
      </c>
      <c r="B2">
        <v>0.17799999999999999</v>
      </c>
      <c r="C2">
        <v>1.35</v>
      </c>
      <c r="D2">
        <f>1.23</f>
        <v>1.23</v>
      </c>
      <c r="E2">
        <f>C2-B2</f>
        <v>1.1720000000000002</v>
      </c>
      <c r="F2">
        <f>B2/10000</f>
        <v>1.7799999999999999E-5</v>
      </c>
      <c r="G2">
        <f>A2/33000</f>
        <v>1.1090909090909092E-4</v>
      </c>
      <c r="H2">
        <f>A2+B2+D2</f>
        <v>5.0679999999999996</v>
      </c>
    </row>
    <row r="3" spans="1:8" x14ac:dyDescent="0.35">
      <c r="A3">
        <v>2.86</v>
      </c>
      <c r="B3">
        <v>0.59899999999999998</v>
      </c>
      <c r="C3">
        <v>2.13</v>
      </c>
      <c r="D3">
        <v>1.59</v>
      </c>
      <c r="E3">
        <f>C3-B3</f>
        <v>1.5309999999999999</v>
      </c>
      <c r="F3">
        <f>B3/10000</f>
        <v>5.9899999999999999E-5</v>
      </c>
      <c r="G3">
        <f>A3/10000</f>
        <v>2.8600000000000001E-4</v>
      </c>
      <c r="H3">
        <f>A3+B3+D3</f>
        <v>5.0489999999999995</v>
      </c>
    </row>
    <row r="4" spans="1:8" x14ac:dyDescent="0.35">
      <c r="B4">
        <v>2.63</v>
      </c>
      <c r="C4">
        <v>4.95</v>
      </c>
      <c r="D4">
        <f>5-B4</f>
        <v>2.37</v>
      </c>
      <c r="E4">
        <f>C4-B4</f>
        <v>2.3200000000000003</v>
      </c>
      <c r="F4">
        <f>B4/10000</f>
        <v>2.63E-4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C569-C420-4174-A903-2663EB44CAD5}">
  <dimension ref="A1:I4"/>
  <sheetViews>
    <sheetView tabSelected="1" workbookViewId="0">
      <selection activeCell="A5" sqref="A5"/>
    </sheetView>
  </sheetViews>
  <sheetFormatPr defaultRowHeight="14.5" x14ac:dyDescent="0.35"/>
  <cols>
    <col min="8" max="8" width="9.81640625" bestFit="1" customWidth="1"/>
  </cols>
  <sheetData>
    <row r="1" spans="1:9" x14ac:dyDescent="0.35">
      <c r="A1" t="s">
        <v>7</v>
      </c>
      <c r="B1" t="s">
        <v>8</v>
      </c>
      <c r="C1" t="s">
        <v>9</v>
      </c>
      <c r="D1" t="s">
        <v>1</v>
      </c>
      <c r="E1" t="s">
        <v>0</v>
      </c>
      <c r="F1" t="s">
        <v>12</v>
      </c>
      <c r="G1" t="s">
        <v>13</v>
      </c>
      <c r="H1" t="s">
        <v>10</v>
      </c>
      <c r="I1" t="s">
        <v>11</v>
      </c>
    </row>
    <row r="2" spans="1:9" x14ac:dyDescent="0.35">
      <c r="A2">
        <v>1.33</v>
      </c>
      <c r="B2">
        <v>1.37</v>
      </c>
      <c r="C2">
        <v>0.16800000000000001</v>
      </c>
      <c r="D2">
        <f>A2-C2</f>
        <v>1.1620000000000001</v>
      </c>
      <c r="E2">
        <f>B2-C2</f>
        <v>1.2020000000000002</v>
      </c>
      <c r="F2">
        <v>33000</v>
      </c>
      <c r="G2">
        <v>10000</v>
      </c>
      <c r="H2">
        <f>C2/G2</f>
        <v>1.6800000000000002E-5</v>
      </c>
      <c r="I2">
        <f>(5-B2)/F2</f>
        <v>1.0999999999999999E-4</v>
      </c>
    </row>
    <row r="3" spans="1:9" x14ac:dyDescent="0.35">
      <c r="A3">
        <v>2.09</v>
      </c>
      <c r="B3">
        <v>2.16</v>
      </c>
      <c r="C3">
        <v>0.03</v>
      </c>
      <c r="D3">
        <f>A3-C3</f>
        <v>2.06</v>
      </c>
      <c r="E3">
        <f>B3-C3</f>
        <v>2.1300000000000003</v>
      </c>
      <c r="F3">
        <v>10000</v>
      </c>
      <c r="G3">
        <v>10000</v>
      </c>
      <c r="H3">
        <f>C3/G3</f>
        <v>3.0000000000000001E-6</v>
      </c>
      <c r="I3">
        <f>(5-B3)/F3</f>
        <v>2.8399999999999996E-4</v>
      </c>
    </row>
    <row r="4" spans="1:9" x14ac:dyDescent="0.35">
      <c r="A4">
        <v>4.84</v>
      </c>
      <c r="B4">
        <v>5</v>
      </c>
      <c r="C4">
        <v>2.4900000000000002</v>
      </c>
      <c r="D4">
        <f>A4-C4</f>
        <v>2.3499999999999996</v>
      </c>
      <c r="E4">
        <f>B4-C4</f>
        <v>2.5099999999999998</v>
      </c>
      <c r="F4">
        <v>0</v>
      </c>
      <c r="G4">
        <v>10000</v>
      </c>
      <c r="H4">
        <f>C4/G4</f>
        <v>2.4900000000000004E-4</v>
      </c>
      <c r="I4" t="e">
        <f>(5-B4)/F4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AF7C-07C4-479E-9E80-967A87A7BB73}">
  <dimension ref="A1:F19"/>
  <sheetViews>
    <sheetView zoomScale="115" zoomScaleNormal="115" workbookViewId="0">
      <selection activeCell="G8" sqref="G8"/>
    </sheetView>
  </sheetViews>
  <sheetFormatPr defaultRowHeight="14.5" x14ac:dyDescent="0.35"/>
  <sheetData>
    <row r="1" spans="1:6" x14ac:dyDescent="0.35">
      <c r="A1" t="s">
        <v>14</v>
      </c>
      <c r="B1" t="s">
        <v>17</v>
      </c>
      <c r="C1" t="s">
        <v>18</v>
      </c>
      <c r="D1" t="s">
        <v>25</v>
      </c>
      <c r="E1" t="s">
        <v>23</v>
      </c>
      <c r="F1" t="s">
        <v>24</v>
      </c>
    </row>
    <row r="2" spans="1:6" x14ac:dyDescent="0.35">
      <c r="A2">
        <v>100</v>
      </c>
      <c r="B2">
        <v>32</v>
      </c>
      <c r="C2">
        <v>24</v>
      </c>
      <c r="D2">
        <f>C2/B2</f>
        <v>0.75</v>
      </c>
      <c r="E2">
        <f>LOG10(A2)</f>
        <v>2</v>
      </c>
      <c r="F2">
        <f>-10*LOG10(D2)</f>
        <v>1.2493873660829995</v>
      </c>
    </row>
    <row r="3" spans="1:6" x14ac:dyDescent="0.35">
      <c r="A3">
        <v>1000</v>
      </c>
      <c r="B3">
        <v>31.2</v>
      </c>
      <c r="C3">
        <v>21.8</v>
      </c>
      <c r="D3">
        <f t="shared" ref="D3:D6" si="0">C3/B3</f>
        <v>0.69871794871794879</v>
      </c>
      <c r="E3">
        <f t="shared" ref="E3:E6" si="1">LOG10(A3)</f>
        <v>3</v>
      </c>
      <c r="F3">
        <f t="shared" ref="F3:F6" si="2">-10*LOG10(D3)</f>
        <v>1.5569810041383791</v>
      </c>
    </row>
    <row r="4" spans="1:6" x14ac:dyDescent="0.35">
      <c r="A4">
        <f>A3*10</f>
        <v>10000</v>
      </c>
      <c r="B4">
        <v>34.799999999999997</v>
      </c>
      <c r="C4">
        <v>24</v>
      </c>
      <c r="D4">
        <f t="shared" si="0"/>
        <v>0.68965517241379315</v>
      </c>
      <c r="E4">
        <f t="shared" si="1"/>
        <v>4</v>
      </c>
      <c r="F4">
        <f t="shared" si="2"/>
        <v>1.6136800223497485</v>
      </c>
    </row>
    <row r="5" spans="1:6" x14ac:dyDescent="0.35">
      <c r="A5">
        <f t="shared" ref="A5:A7" si="3">A4*10</f>
        <v>100000</v>
      </c>
      <c r="B5">
        <v>33.4</v>
      </c>
      <c r="C5">
        <v>28</v>
      </c>
      <c r="D5">
        <f t="shared" si="0"/>
        <v>0.83832335329341323</v>
      </c>
      <c r="E5">
        <f t="shared" si="1"/>
        <v>5</v>
      </c>
      <c r="F5">
        <f t="shared" si="2"/>
        <v>0.76588435469345229</v>
      </c>
    </row>
    <row r="6" spans="1:6" x14ac:dyDescent="0.35">
      <c r="A6">
        <f t="shared" si="3"/>
        <v>1000000</v>
      </c>
      <c r="B6">
        <v>25.4</v>
      </c>
      <c r="C6">
        <v>17.8</v>
      </c>
      <c r="D6">
        <f t="shared" si="0"/>
        <v>0.70078740157480324</v>
      </c>
      <c r="E6">
        <f t="shared" si="1"/>
        <v>6</v>
      </c>
      <c r="F6">
        <f t="shared" si="2"/>
        <v>1.5441371431104403</v>
      </c>
    </row>
    <row r="9" spans="1:6" x14ac:dyDescent="0.35">
      <c r="D9">
        <f>SUM(D2:D6)/5</f>
        <v>0.73549677519999168</v>
      </c>
    </row>
    <row r="19" spans="5:5" x14ac:dyDescent="0.35">
      <c r="E19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5E43-5171-437B-BF84-FA80973B7532}">
  <dimension ref="A1:F10"/>
  <sheetViews>
    <sheetView workbookViewId="0">
      <selection activeCell="G9" sqref="G9"/>
    </sheetView>
  </sheetViews>
  <sheetFormatPr defaultRowHeight="14.5" x14ac:dyDescent="0.35"/>
  <sheetData>
    <row r="1" spans="1:6" x14ac:dyDescent="0.35">
      <c r="A1" t="s">
        <v>15</v>
      </c>
      <c r="B1" t="s">
        <v>17</v>
      </c>
      <c r="C1" t="s">
        <v>18</v>
      </c>
      <c r="E1" t="s">
        <v>26</v>
      </c>
      <c r="F1" t="s">
        <v>27</v>
      </c>
    </row>
    <row r="2" spans="1:6" x14ac:dyDescent="0.35">
      <c r="A2">
        <v>100</v>
      </c>
      <c r="B2">
        <v>376</v>
      </c>
      <c r="C2">
        <v>360</v>
      </c>
      <c r="D2">
        <f>C2/B2</f>
        <v>0.95744680851063835</v>
      </c>
      <c r="E2">
        <f>LOG10(A2)</f>
        <v>2</v>
      </c>
      <c r="F2">
        <f>-10*LOG10(D2)</f>
        <v>0.18885344160373763</v>
      </c>
    </row>
    <row r="3" spans="1:6" x14ac:dyDescent="0.35">
      <c r="A3">
        <f>A2*10</f>
        <v>1000</v>
      </c>
      <c r="B3">
        <v>380</v>
      </c>
      <c r="C3">
        <v>356</v>
      </c>
      <c r="D3">
        <f t="shared" ref="D3:D6" si="0">C3/B3</f>
        <v>0.93684210526315792</v>
      </c>
      <c r="E3">
        <f t="shared" ref="E3:E6" si="1">LOG10(A3)</f>
        <v>3</v>
      </c>
      <c r="F3">
        <f t="shared" ref="F3:F6" si="2">-10*LOG10(D3)</f>
        <v>0.28333598643934971</v>
      </c>
    </row>
    <row r="4" spans="1:6" x14ac:dyDescent="0.35">
      <c r="A4">
        <f t="shared" ref="A4:A6" si="3">A3*10</f>
        <v>10000</v>
      </c>
      <c r="B4">
        <v>392</v>
      </c>
      <c r="C4">
        <v>372</v>
      </c>
      <c r="D4">
        <f t="shared" si="0"/>
        <v>0.94897959183673475</v>
      </c>
      <c r="E4">
        <f t="shared" si="1"/>
        <v>4</v>
      </c>
      <c r="F4">
        <f t="shared" si="2"/>
        <v>0.22743127138559716</v>
      </c>
    </row>
    <row r="5" spans="1:6" x14ac:dyDescent="0.35">
      <c r="A5">
        <f t="shared" si="3"/>
        <v>100000</v>
      </c>
      <c r="B5">
        <v>392</v>
      </c>
      <c r="C5">
        <v>354</v>
      </c>
      <c r="D5">
        <f t="shared" si="0"/>
        <v>0.90306122448979587</v>
      </c>
      <c r="E5">
        <f t="shared" si="1"/>
        <v>5</v>
      </c>
      <c r="F5">
        <f t="shared" si="2"/>
        <v>0.44282804994669445</v>
      </c>
    </row>
    <row r="6" spans="1:6" x14ac:dyDescent="0.35">
      <c r="A6">
        <f t="shared" si="3"/>
        <v>1000000</v>
      </c>
      <c r="B6">
        <v>390</v>
      </c>
      <c r="C6">
        <v>272</v>
      </c>
      <c r="D6">
        <f t="shared" si="0"/>
        <v>0.6974358974358974</v>
      </c>
      <c r="E6">
        <f t="shared" si="1"/>
        <v>6</v>
      </c>
      <c r="F6">
        <f t="shared" si="2"/>
        <v>1.5649570299230051</v>
      </c>
    </row>
    <row r="7" spans="1:6" x14ac:dyDescent="0.35">
      <c r="F7" t="s">
        <v>20</v>
      </c>
    </row>
    <row r="10" spans="1:6" x14ac:dyDescent="0.35">
      <c r="B10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B5F6-6F6A-4329-B04B-909BF8E736AE}">
  <dimension ref="A1:F12"/>
  <sheetViews>
    <sheetView workbookViewId="0">
      <selection activeCell="J2" sqref="J2"/>
    </sheetView>
  </sheetViews>
  <sheetFormatPr defaultRowHeight="14.5" x14ac:dyDescent="0.35"/>
  <sheetData>
    <row r="1" spans="1:6" x14ac:dyDescent="0.35">
      <c r="A1" t="s">
        <v>16</v>
      </c>
      <c r="B1" t="s">
        <v>17</v>
      </c>
      <c r="C1" t="s">
        <v>18</v>
      </c>
      <c r="E1" t="s">
        <v>28</v>
      </c>
      <c r="F1" t="s">
        <v>24</v>
      </c>
    </row>
    <row r="2" spans="1:6" x14ac:dyDescent="0.35">
      <c r="A2">
        <v>100</v>
      </c>
      <c r="B2">
        <v>792</v>
      </c>
      <c r="C2">
        <v>544</v>
      </c>
      <c r="D2">
        <f>C2/B2</f>
        <v>0.68686868686868685</v>
      </c>
      <c r="E2">
        <f>LOG10(A2)</f>
        <v>2</v>
      </c>
      <c r="F2">
        <f>-10*LOG10(D2)</f>
        <v>1.6312628189131362</v>
      </c>
    </row>
    <row r="3" spans="1:6" x14ac:dyDescent="0.35">
      <c r="A3">
        <f>A2*10</f>
        <v>1000</v>
      </c>
      <c r="B3">
        <v>784</v>
      </c>
      <c r="C3">
        <v>540</v>
      </c>
      <c r="D3">
        <f t="shared" ref="D3:D6" si="0">C3/B3</f>
        <v>0.68877551020408168</v>
      </c>
      <c r="E3">
        <f t="shared" ref="E3:E6" si="1">LOG10(A3)</f>
        <v>3</v>
      </c>
      <c r="F3">
        <f t="shared" ref="F3:F6" si="2">-10*LOG10(D3)</f>
        <v>1.6192230286146991</v>
      </c>
    </row>
    <row r="4" spans="1:6" x14ac:dyDescent="0.35">
      <c r="A4">
        <f t="shared" ref="A4:A6" si="3">A3*10</f>
        <v>10000</v>
      </c>
      <c r="B4">
        <v>812</v>
      </c>
      <c r="C4">
        <v>568</v>
      </c>
      <c r="D4">
        <f t="shared" si="0"/>
        <v>0.69950738916256161</v>
      </c>
      <c r="E4">
        <f t="shared" si="1"/>
        <v>4</v>
      </c>
      <c r="F4">
        <f t="shared" si="2"/>
        <v>1.5520769353015642</v>
      </c>
    </row>
    <row r="5" spans="1:6" x14ac:dyDescent="0.35">
      <c r="A5">
        <f t="shared" si="3"/>
        <v>100000</v>
      </c>
      <c r="B5">
        <v>800</v>
      </c>
      <c r="C5">
        <v>552</v>
      </c>
      <c r="D5">
        <f t="shared" si="0"/>
        <v>0.69</v>
      </c>
      <c r="E5">
        <f t="shared" si="1"/>
        <v>5</v>
      </c>
      <c r="F5">
        <f t="shared" si="2"/>
        <v>1.6115090926274473</v>
      </c>
    </row>
    <row r="6" spans="1:6" x14ac:dyDescent="0.35">
      <c r="A6">
        <f t="shared" si="3"/>
        <v>1000000</v>
      </c>
      <c r="B6">
        <v>780</v>
      </c>
      <c r="C6">
        <v>544</v>
      </c>
      <c r="D6">
        <f t="shared" si="0"/>
        <v>0.6974358974358974</v>
      </c>
      <c r="E6">
        <f t="shared" si="1"/>
        <v>6</v>
      </c>
      <c r="F6">
        <f t="shared" si="2"/>
        <v>1.5649570299230051</v>
      </c>
    </row>
    <row r="9" spans="1:6" x14ac:dyDescent="0.35">
      <c r="E9" t="s">
        <v>21</v>
      </c>
    </row>
    <row r="12" spans="1:6" x14ac:dyDescent="0.35">
      <c r="B1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 Singh Tak</dc:creator>
  <cp:lastModifiedBy>Tanish Singh Tak</cp:lastModifiedBy>
  <dcterms:created xsi:type="dcterms:W3CDTF">2022-09-12T10:40:46Z</dcterms:created>
  <dcterms:modified xsi:type="dcterms:W3CDTF">2022-10-05T17:01:42Z</dcterms:modified>
</cp:coreProperties>
</file>