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s\Downloads\"/>
    </mc:Choice>
  </mc:AlternateContent>
  <xr:revisionPtr revIDLastSave="0" documentId="13_ncr:1_{189FB67F-0BEB-4305-AFF0-E56EEB429ADD}" xr6:coauthVersionLast="47" xr6:coauthVersionMax="47" xr10:uidLastSave="{00000000-0000-0000-0000-000000000000}"/>
  <bookViews>
    <workbookView xWindow="-110" yWindow="-110" windowWidth="19420" windowHeight="10560" activeTab="1" xr2:uid="{E473C8FD-0EB9-4203-B8C6-37437722A66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" i="2"/>
  <c r="C3" i="1"/>
  <c r="C4" i="1"/>
  <c r="C5" i="1"/>
  <c r="C6" i="1"/>
  <c r="C7" i="1"/>
  <c r="C2" i="1"/>
  <c r="E14" i="4"/>
  <c r="E15" i="4"/>
  <c r="E16" i="4"/>
  <c r="E22" i="4"/>
  <c r="E23" i="4"/>
  <c r="E24" i="4"/>
  <c r="E30" i="4"/>
  <c r="E31" i="4"/>
  <c r="E32" i="4"/>
  <c r="D14" i="4"/>
  <c r="D15" i="4"/>
  <c r="D16" i="4"/>
  <c r="D17" i="4"/>
  <c r="E17" i="4" s="1"/>
  <c r="D18" i="4"/>
  <c r="E18" i="4" s="1"/>
  <c r="D19" i="4"/>
  <c r="E19" i="4" s="1"/>
  <c r="D20" i="4"/>
  <c r="E20" i="4" s="1"/>
  <c r="D21" i="4"/>
  <c r="E21" i="4" s="1"/>
  <c r="D22" i="4"/>
  <c r="D23" i="4"/>
  <c r="D24" i="4"/>
  <c r="D25" i="4"/>
  <c r="E25" i="4" s="1"/>
  <c r="D26" i="4"/>
  <c r="E26" i="4" s="1"/>
  <c r="D27" i="4"/>
  <c r="E27" i="4" s="1"/>
  <c r="D28" i="4"/>
  <c r="E28" i="4" s="1"/>
  <c r="D29" i="4"/>
  <c r="E29" i="4" s="1"/>
  <c r="D30" i="4"/>
  <c r="D31" i="4"/>
  <c r="D32" i="4"/>
  <c r="D33" i="4"/>
  <c r="E33" i="4" s="1"/>
  <c r="D13" i="4"/>
  <c r="E13" i="4" s="1"/>
  <c r="A28" i="4"/>
  <c r="A33" i="4" s="1"/>
  <c r="A26" i="4"/>
  <c r="A31" i="4" s="1"/>
  <c r="A23" i="4"/>
  <c r="A22" i="4"/>
  <c r="A27" i="4" s="1"/>
  <c r="A32" i="4" s="1"/>
  <c r="A21" i="4"/>
  <c r="A20" i="4"/>
  <c r="A25" i="4" s="1"/>
  <c r="A30" i="4" s="1"/>
  <c r="A19" i="4"/>
  <c r="A24" i="4" s="1"/>
  <c r="A29" i="4" s="1"/>
  <c r="E17" i="3"/>
  <c r="E24" i="3"/>
  <c r="E25" i="3"/>
  <c r="D27" i="3"/>
  <c r="E27" i="3" s="1"/>
  <c r="D26" i="3"/>
  <c r="E26" i="3" s="1"/>
  <c r="D25" i="3"/>
  <c r="D24" i="3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6" i="3"/>
  <c r="E16" i="3" s="1"/>
  <c r="D15" i="3"/>
  <c r="E15" i="3" s="1"/>
  <c r="D14" i="3"/>
  <c r="E14" i="3" s="1"/>
  <c r="D13" i="3"/>
  <c r="E13" i="3" s="1"/>
  <c r="D11" i="3"/>
  <c r="E11" i="3" s="1"/>
  <c r="D10" i="3"/>
  <c r="E10" i="3" s="1"/>
  <c r="D9" i="3"/>
  <c r="E9" i="3" s="1"/>
  <c r="D8" i="3"/>
  <c r="E8" i="3" s="1"/>
  <c r="A19" i="3"/>
  <c r="A24" i="3" s="1"/>
  <c r="A20" i="3"/>
  <c r="A25" i="3" s="1"/>
  <c r="A14" i="3"/>
  <c r="A15" i="3"/>
  <c r="A16" i="3"/>
  <c r="A21" i="3" s="1"/>
  <c r="A26" i="3" s="1"/>
  <c r="A17" i="3"/>
  <c r="A22" i="3" s="1"/>
  <c r="A27" i="3" s="1"/>
  <c r="A13" i="3"/>
  <c r="A18" i="3" s="1"/>
  <c r="A23" i="3" s="1"/>
  <c r="D17" i="3"/>
  <c r="D12" i="3"/>
  <c r="E12" i="3" s="1"/>
  <c r="D7" i="3"/>
  <c r="E7" i="3" s="1"/>
  <c r="I10" i="4"/>
  <c r="H10" i="4"/>
  <c r="J10" i="4" s="1"/>
  <c r="F10" i="4"/>
  <c r="E10" i="4"/>
  <c r="C10" i="4"/>
  <c r="B10" i="4"/>
  <c r="I7" i="4"/>
  <c r="H7" i="4"/>
  <c r="J7" i="4" s="1"/>
  <c r="F7" i="4"/>
  <c r="E7" i="4"/>
  <c r="C7" i="4"/>
  <c r="B7" i="4"/>
  <c r="I4" i="4"/>
  <c r="H4" i="4"/>
  <c r="J4" i="4" s="1"/>
  <c r="F4" i="4"/>
  <c r="E4" i="4"/>
  <c r="C4" i="4"/>
  <c r="B4" i="4"/>
  <c r="D8" i="2"/>
  <c r="D9" i="2"/>
  <c r="D10" i="2"/>
  <c r="D11" i="2"/>
  <c r="D12" i="2"/>
  <c r="D13" i="2"/>
  <c r="D14" i="2"/>
  <c r="D7" i="2"/>
  <c r="I4" i="3"/>
  <c r="H4" i="3"/>
  <c r="F4" i="3"/>
  <c r="E4" i="3"/>
  <c r="C4" i="3"/>
  <c r="B4" i="3"/>
  <c r="E3" i="1"/>
  <c r="E4" i="1"/>
  <c r="E5" i="1"/>
  <c r="E6" i="1"/>
  <c r="E7" i="1"/>
  <c r="D3" i="1"/>
  <c r="D4" i="1"/>
  <c r="D5" i="1"/>
  <c r="D6" i="1"/>
  <c r="D7" i="1"/>
  <c r="E2" i="1"/>
  <c r="D2" i="1"/>
</calcChain>
</file>

<file path=xl/sharedStrings.xml><?xml version="1.0" encoding="utf-8"?>
<sst xmlns="http://schemas.openxmlformats.org/spreadsheetml/2006/main" count="74" uniqueCount="33">
  <si>
    <t>Rvar</t>
  </si>
  <si>
    <t>Vout</t>
  </si>
  <si>
    <t>Iin</t>
  </si>
  <si>
    <t>Iout</t>
  </si>
  <si>
    <t>V_10(V)</t>
  </si>
  <si>
    <t xml:space="preserve">Vd1 </t>
  </si>
  <si>
    <t>Vg1</t>
  </si>
  <si>
    <t>Vs1</t>
  </si>
  <si>
    <t>Vd2</t>
  </si>
  <si>
    <t>Vg2</t>
  </si>
  <si>
    <t>vs2</t>
  </si>
  <si>
    <t>Vd3</t>
  </si>
  <si>
    <t>Vg3</t>
  </si>
  <si>
    <t>Vs3</t>
  </si>
  <si>
    <t>R1</t>
  </si>
  <si>
    <t>1 M</t>
  </si>
  <si>
    <t>430 k</t>
  </si>
  <si>
    <t>freq</t>
  </si>
  <si>
    <t>Vin</t>
  </si>
  <si>
    <t>Vgs</t>
  </si>
  <si>
    <t>Vsg</t>
  </si>
  <si>
    <t>Vsd</t>
  </si>
  <si>
    <t>Vds</t>
  </si>
  <si>
    <t>1M ohm</t>
  </si>
  <si>
    <t>Freq</t>
  </si>
  <si>
    <t>gain</t>
  </si>
  <si>
    <t>R2</t>
  </si>
  <si>
    <t>10k</t>
  </si>
  <si>
    <t xml:space="preserve">10k </t>
  </si>
  <si>
    <t>1k</t>
  </si>
  <si>
    <t>3.3k</t>
  </si>
  <si>
    <t>db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</si>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</sst>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Sheet3!$A$7:$A$27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200000</c:v>
                </c:pt>
                <c:pt idx="17">
                  <c:v>400000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1000000</c:v>
                </c:pt>
              </c:numCache>
            </c:numRef>
          </c:xVal>
          <c:yVal>
            <c:numRef>
              <c:f>Sheet3!$E$7:$E$27</c:f>
              <c:numCache>
                <c:formatCode>General</c:formatCode>
                <c:ptCount val="21"/>
                <c:pt idx="0">
                  <c:v>21.061568869668395</c:v>
                </c:pt>
                <c:pt idx="1">
                  <c:v>21.061568869668395</c:v>
                </c:pt>
                <c:pt idx="2">
                  <c:v>21.061568869668395</c:v>
                </c:pt>
                <c:pt idx="3">
                  <c:v>21.061568869668395</c:v>
                </c:pt>
                <c:pt idx="4">
                  <c:v>21.061568869668395</c:v>
                </c:pt>
                <c:pt idx="5">
                  <c:v>21.061568869668395</c:v>
                </c:pt>
                <c:pt idx="6">
                  <c:v>21.061568869668395</c:v>
                </c:pt>
                <c:pt idx="7">
                  <c:v>21.061568869668395</c:v>
                </c:pt>
                <c:pt idx="8">
                  <c:v>21.061568869668395</c:v>
                </c:pt>
                <c:pt idx="9">
                  <c:v>21.061568869668395</c:v>
                </c:pt>
                <c:pt idx="10">
                  <c:v>20.984360453403635</c:v>
                </c:pt>
                <c:pt idx="11">
                  <c:v>20.827853703164504</c:v>
                </c:pt>
                <c:pt idx="12">
                  <c:v>19.912703891950997</c:v>
                </c:pt>
                <c:pt idx="13">
                  <c:v>19.084850188786497</c:v>
                </c:pt>
                <c:pt idx="14">
                  <c:v>18.381561847521478</c:v>
                </c:pt>
                <c:pt idx="15">
                  <c:v>17.266457202409118</c:v>
                </c:pt>
                <c:pt idx="16">
                  <c:v>14.807253789884879</c:v>
                </c:pt>
                <c:pt idx="17">
                  <c:v>10.102999566398118</c:v>
                </c:pt>
                <c:pt idx="18">
                  <c:v>6.6890750230186171</c:v>
                </c:pt>
                <c:pt idx="19">
                  <c:v>4.2968769609539574</c:v>
                </c:pt>
                <c:pt idx="20">
                  <c:v>2.2788670461367357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0-41AE-A046-BC52A585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99583"/>
        <c:axId val="778502079"/>
      </c:scatterChart>
      <c:valAx>
        <c:axId val="778499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02079"/>
        <c:crosses val="autoZero"/>
        <c:crossBetween val="midCat"/>
      </c:valAx>
      <c:valAx>
        <c:axId val="7785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9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Sheet4!$A$13:$A$33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200000</c:v>
                </c:pt>
                <c:pt idx="17">
                  <c:v>400000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1000000</c:v>
                </c:pt>
              </c:numCache>
            </c:numRef>
          </c:xVal>
          <c:yVal>
            <c:numRef>
              <c:f>Sheet4!$E$13:$E$33</c:f>
              <c:numCache>
                <c:formatCode>General</c:formatCode>
                <c:ptCount val="21"/>
                <c:pt idx="0">
                  <c:v>17.616271845615827</c:v>
                </c:pt>
                <c:pt idx="1">
                  <c:v>17.616271845615827</c:v>
                </c:pt>
                <c:pt idx="2">
                  <c:v>17.616271845615827</c:v>
                </c:pt>
                <c:pt idx="3">
                  <c:v>17.146649928625369</c:v>
                </c:pt>
                <c:pt idx="4">
                  <c:v>17.146649928625369</c:v>
                </c:pt>
                <c:pt idx="5">
                  <c:v>17.146649928625369</c:v>
                </c:pt>
                <c:pt idx="6">
                  <c:v>17.146649928625369</c:v>
                </c:pt>
                <c:pt idx="7">
                  <c:v>17.146649928625369</c:v>
                </c:pt>
                <c:pt idx="8">
                  <c:v>17.146649928625369</c:v>
                </c:pt>
                <c:pt idx="9">
                  <c:v>16.650178254124725</c:v>
                </c:pt>
                <c:pt idx="10">
                  <c:v>16.650178254124725</c:v>
                </c:pt>
                <c:pt idx="11">
                  <c:v>16.650178254124725</c:v>
                </c:pt>
                <c:pt idx="12">
                  <c:v>16.650178254124725</c:v>
                </c:pt>
                <c:pt idx="13">
                  <c:v>16.650178254124725</c:v>
                </c:pt>
                <c:pt idx="14">
                  <c:v>16.123599479677743</c:v>
                </c:pt>
                <c:pt idx="15">
                  <c:v>16.123599479677743</c:v>
                </c:pt>
                <c:pt idx="16">
                  <c:v>16.123599479677743</c:v>
                </c:pt>
                <c:pt idx="17">
                  <c:v>13.624824747511743</c:v>
                </c:pt>
                <c:pt idx="18">
                  <c:v>11.126050015345745</c:v>
                </c:pt>
                <c:pt idx="19">
                  <c:v>6.0205999132796242</c:v>
                </c:pt>
                <c:pt idx="20">
                  <c:v>2.6707781674043507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A-4819-9ECD-15CA68BC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99167"/>
        <c:axId val="778494591"/>
      </c:scatterChart>
      <c:valAx>
        <c:axId val="77849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94591"/>
        <c:crosses val="autoZero"/>
        <c:crossBetween val="midCat"/>
      </c:valAx>
      <c:valAx>
        <c:axId val="7784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9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10</xdr:row>
      <xdr:rowOff>85725</xdr:rowOff>
    </xdr:from>
    <xdr:to>
      <xdr:col>13</xdr:col>
      <xdr:colOff>231775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91181-B107-99F8-0068-AD52DFF8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15</xdr:row>
      <xdr:rowOff>85725</xdr:rowOff>
    </xdr:from>
    <xdr:to>
      <xdr:col>13</xdr:col>
      <xdr:colOff>231775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31500-8806-B51B-83BA-85CF04DF0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9ED0-8792-4D77-A9BD-A265B327BDBA}">
  <dimension ref="A1:G7"/>
  <sheetViews>
    <sheetView workbookViewId="0">
      <selection activeCell="B4" sqref="B4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18</v>
      </c>
      <c r="D1" t="s">
        <v>2</v>
      </c>
      <c r="E1" t="s">
        <v>3</v>
      </c>
      <c r="G1" t="s">
        <v>4</v>
      </c>
    </row>
    <row r="2" spans="1:7" x14ac:dyDescent="0.35">
      <c r="A2">
        <v>1000</v>
      </c>
      <c r="B2">
        <v>4.67</v>
      </c>
      <c r="C2">
        <f>5-G2</f>
        <v>1.48</v>
      </c>
      <c r="D2">
        <f>G2/10000</f>
        <v>3.5199999999999999E-4</v>
      </c>
      <c r="E2">
        <f>(5-B2)/A2</f>
        <v>3.3000000000000005E-4</v>
      </c>
      <c r="G2">
        <v>3.52</v>
      </c>
    </row>
    <row r="3" spans="1:7" x14ac:dyDescent="0.35">
      <c r="A3">
        <v>6800</v>
      </c>
      <c r="B3">
        <v>2.78</v>
      </c>
      <c r="C3">
        <f>5-G3</f>
        <v>1.48</v>
      </c>
      <c r="D3">
        <f>G3/10000</f>
        <v>3.5199999999999999E-4</v>
      </c>
      <c r="E3">
        <f>(5-B3)/A3</f>
        <v>3.2647058823529417E-4</v>
      </c>
      <c r="G3">
        <v>3.52</v>
      </c>
    </row>
    <row r="4" spans="1:7" x14ac:dyDescent="0.35">
      <c r="A4">
        <v>8200</v>
      </c>
      <c r="B4">
        <v>2.37</v>
      </c>
      <c r="C4">
        <f>5-G4</f>
        <v>1.4700000000000002</v>
      </c>
      <c r="D4">
        <f>G4/10000</f>
        <v>3.5299999999999996E-4</v>
      </c>
      <c r="E4">
        <f>(5-B4)/A4</f>
        <v>3.2073170731707317E-4</v>
      </c>
      <c r="G4">
        <v>3.53</v>
      </c>
    </row>
    <row r="5" spans="1:7" x14ac:dyDescent="0.35">
      <c r="A5">
        <v>10000</v>
      </c>
      <c r="B5">
        <v>1.92</v>
      </c>
      <c r="C5">
        <f>5-G5</f>
        <v>1.4700000000000002</v>
      </c>
      <c r="D5">
        <f>G5/10000</f>
        <v>3.5299999999999996E-4</v>
      </c>
      <c r="E5">
        <f>(5-B5)/A5</f>
        <v>3.0800000000000001E-4</v>
      </c>
      <c r="G5">
        <v>3.53</v>
      </c>
    </row>
    <row r="6" spans="1:7" x14ac:dyDescent="0.35">
      <c r="A6">
        <v>33000</v>
      </c>
      <c r="B6">
        <v>0.17399999999999999</v>
      </c>
      <c r="C6">
        <f>5-G6</f>
        <v>1.4700000000000002</v>
      </c>
      <c r="D6">
        <f>G6/10000</f>
        <v>3.5299999999999996E-4</v>
      </c>
      <c r="E6">
        <f>(5-B6)/A6</f>
        <v>1.4624242424242422E-4</v>
      </c>
      <c r="G6">
        <v>3.53</v>
      </c>
    </row>
    <row r="7" spans="1:7" x14ac:dyDescent="0.35">
      <c r="A7">
        <v>100000</v>
      </c>
      <c r="B7">
        <v>7.7200000000000005E-2</v>
      </c>
      <c r="C7">
        <f>5-G7</f>
        <v>1.4700000000000002</v>
      </c>
      <c r="D7">
        <f>G7/10000</f>
        <v>3.5299999999999996E-4</v>
      </c>
      <c r="E7">
        <f>(5-B7)/A7</f>
        <v>4.9227999999999997E-5</v>
      </c>
      <c r="G7">
        <v>3.53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80E5-36DA-4B69-9D05-738A0451D08B}">
  <dimension ref="A1:K14"/>
  <sheetViews>
    <sheetView tabSelected="1" workbookViewId="0">
      <selection activeCell="C7" sqref="C7"/>
    </sheetView>
  </sheetViews>
  <sheetFormatPr defaultRowHeight="14.5" x14ac:dyDescent="0.35"/>
  <sheetData>
    <row r="1" spans="1:11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14</v>
      </c>
    </row>
    <row r="2" spans="1:11" x14ac:dyDescent="0.35">
      <c r="A2">
        <v>6.21</v>
      </c>
      <c r="B2">
        <v>3.9</v>
      </c>
      <c r="C2">
        <v>8</v>
      </c>
      <c r="D2">
        <v>6.21</v>
      </c>
      <c r="E2">
        <v>1.6</v>
      </c>
      <c r="F2">
        <v>0</v>
      </c>
      <c r="G2">
        <v>1.6</v>
      </c>
      <c r="H2">
        <v>1.6</v>
      </c>
      <c r="I2">
        <v>0</v>
      </c>
      <c r="K2" t="s">
        <v>15</v>
      </c>
    </row>
    <row r="3" spans="1:11" x14ac:dyDescent="0.35">
      <c r="A3">
        <v>6.21</v>
      </c>
      <c r="B3">
        <v>5.33</v>
      </c>
      <c r="C3">
        <v>8</v>
      </c>
      <c r="D3">
        <v>6.21</v>
      </c>
      <c r="E3">
        <v>1.6</v>
      </c>
      <c r="F3">
        <v>0</v>
      </c>
      <c r="G3">
        <v>1.6</v>
      </c>
      <c r="H3">
        <v>1.6</v>
      </c>
      <c r="I3">
        <v>0</v>
      </c>
      <c r="K3" t="s">
        <v>16</v>
      </c>
    </row>
    <row r="4" spans="1:11" x14ac:dyDescent="0.35">
      <c r="B4" t="s">
        <v>19</v>
      </c>
      <c r="C4" t="s">
        <v>22</v>
      </c>
    </row>
    <row r="5" spans="1:11" x14ac:dyDescent="0.35">
      <c r="B5">
        <f>B3-C3</f>
        <v>-2.67</v>
      </c>
      <c r="C5">
        <f>A2-C2</f>
        <v>-1.79</v>
      </c>
    </row>
    <row r="6" spans="1:11" x14ac:dyDescent="0.35">
      <c r="A6" t="s">
        <v>17</v>
      </c>
      <c r="B6" t="s">
        <v>18</v>
      </c>
      <c r="C6" t="s">
        <v>1</v>
      </c>
      <c r="D6" t="s">
        <v>25</v>
      </c>
    </row>
    <row r="7" spans="1:11" x14ac:dyDescent="0.35">
      <c r="A7">
        <v>0.1</v>
      </c>
      <c r="B7">
        <v>0.113</v>
      </c>
      <c r="C7">
        <v>1.24</v>
      </c>
      <c r="D7">
        <f>C7/B7</f>
        <v>10.973451327433628</v>
      </c>
    </row>
    <row r="8" spans="1:11" x14ac:dyDescent="0.35">
      <c r="A8">
        <v>1</v>
      </c>
      <c r="B8">
        <v>5.6800000000000003E-2</v>
      </c>
      <c r="C8">
        <v>0.57999999999999996</v>
      </c>
      <c r="D8">
        <f t="shared" ref="D8:D14" si="0">C8/B8</f>
        <v>10.211267605633802</v>
      </c>
    </row>
    <row r="9" spans="1:11" x14ac:dyDescent="0.35">
      <c r="A9">
        <v>10</v>
      </c>
      <c r="B9">
        <v>6.3200000000000006E-2</v>
      </c>
      <c r="C9">
        <v>0.56000000000000005</v>
      </c>
      <c r="D9">
        <f t="shared" si="0"/>
        <v>8.8607594936708853</v>
      </c>
    </row>
    <row r="10" spans="1:11" x14ac:dyDescent="0.35">
      <c r="A10">
        <v>100</v>
      </c>
      <c r="B10">
        <v>7.5999999999999998E-2</v>
      </c>
      <c r="C10">
        <v>0.48</v>
      </c>
      <c r="D10">
        <f t="shared" si="0"/>
        <v>6.3157894736842106</v>
      </c>
    </row>
    <row r="11" spans="1:11" x14ac:dyDescent="0.35">
      <c r="A11">
        <v>1000</v>
      </c>
      <c r="B11">
        <v>6.8000000000000005E-2</v>
      </c>
      <c r="C11">
        <v>0.44</v>
      </c>
      <c r="D11">
        <f t="shared" si="0"/>
        <v>6.4705882352941169</v>
      </c>
    </row>
    <row r="12" spans="1:11" x14ac:dyDescent="0.35">
      <c r="A12">
        <v>10000</v>
      </c>
      <c r="B12">
        <v>9.6000000000000002E-2</v>
      </c>
      <c r="C12">
        <v>1</v>
      </c>
      <c r="D12">
        <f t="shared" si="0"/>
        <v>10.416666666666666</v>
      </c>
    </row>
    <row r="13" spans="1:11" x14ac:dyDescent="0.35">
      <c r="A13">
        <v>100000</v>
      </c>
      <c r="B13">
        <v>7.0199999999999999E-2</v>
      </c>
      <c r="C13">
        <v>0.78</v>
      </c>
      <c r="D13">
        <f t="shared" si="0"/>
        <v>11.111111111111112</v>
      </c>
    </row>
    <row r="14" spans="1:11" x14ac:dyDescent="0.35">
      <c r="A14">
        <v>1000000</v>
      </c>
      <c r="B14">
        <v>8.5599999999999996E-2</v>
      </c>
      <c r="C14">
        <v>0.16400000000000001</v>
      </c>
      <c r="D14">
        <f t="shared" si="0"/>
        <v>1.9158878504672898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ADF1-AB42-4B87-B213-DEB68768221E}">
  <dimension ref="A1:K27"/>
  <sheetViews>
    <sheetView topLeftCell="A11" workbookViewId="0">
      <selection activeCell="C27" sqref="C27"/>
    </sheetView>
  </sheetViews>
  <sheetFormatPr defaultRowHeight="14.5" x14ac:dyDescent="0.35"/>
  <sheetData>
    <row r="1" spans="1:11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14</v>
      </c>
    </row>
    <row r="2" spans="1:11" x14ac:dyDescent="0.35">
      <c r="A2">
        <v>1.85</v>
      </c>
      <c r="B2">
        <v>6.38</v>
      </c>
      <c r="C2">
        <v>8</v>
      </c>
      <c r="D2">
        <v>6.38</v>
      </c>
      <c r="E2">
        <v>6.38</v>
      </c>
      <c r="F2">
        <v>8</v>
      </c>
      <c r="G2">
        <v>1.85</v>
      </c>
      <c r="H2">
        <v>1.79</v>
      </c>
      <c r="I2">
        <v>0</v>
      </c>
      <c r="K2" t="s">
        <v>23</v>
      </c>
    </row>
    <row r="3" spans="1:11" x14ac:dyDescent="0.35">
      <c r="B3" t="s">
        <v>20</v>
      </c>
      <c r="C3" t="s">
        <v>21</v>
      </c>
      <c r="E3" t="s">
        <v>20</v>
      </c>
      <c r="F3" t="s">
        <v>21</v>
      </c>
      <c r="H3" t="s">
        <v>19</v>
      </c>
      <c r="I3" t="s">
        <v>22</v>
      </c>
    </row>
    <row r="4" spans="1:11" x14ac:dyDescent="0.35">
      <c r="B4">
        <f>C2-B2</f>
        <v>1.62</v>
      </c>
      <c r="C4">
        <f>C2-A2</f>
        <v>6.15</v>
      </c>
      <c r="E4">
        <f>F2-E2</f>
        <v>1.62</v>
      </c>
      <c r="F4">
        <f>F2-D2</f>
        <v>1.62</v>
      </c>
      <c r="H4">
        <f>H2-I2</f>
        <v>1.79</v>
      </c>
      <c r="I4">
        <f>G2-I2</f>
        <v>1.85</v>
      </c>
    </row>
    <row r="6" spans="1:11" x14ac:dyDescent="0.35">
      <c r="A6" t="s">
        <v>24</v>
      </c>
      <c r="B6" t="s">
        <v>18</v>
      </c>
      <c r="C6" t="s">
        <v>1</v>
      </c>
      <c r="D6" t="s">
        <v>25</v>
      </c>
      <c r="E6" t="s">
        <v>31</v>
      </c>
    </row>
    <row r="7" spans="1:11" x14ac:dyDescent="0.35">
      <c r="A7">
        <v>100</v>
      </c>
      <c r="B7">
        <v>0.1</v>
      </c>
      <c r="C7">
        <v>1.1299999999999999</v>
      </c>
      <c r="D7">
        <f>C7/B7</f>
        <v>11.299999999999999</v>
      </c>
      <c r="E7">
        <f>20*LOG10(D7)</f>
        <v>21.061568869668395</v>
      </c>
    </row>
    <row r="8" spans="1:11" x14ac:dyDescent="0.35">
      <c r="A8">
        <v>200</v>
      </c>
      <c r="B8">
        <v>0.1</v>
      </c>
      <c r="C8">
        <v>1.1299999999999999</v>
      </c>
      <c r="D8">
        <f t="shared" ref="D8:D11" si="0">C8/B8</f>
        <v>11.299999999999999</v>
      </c>
      <c r="E8">
        <f t="shared" ref="E8:E27" si="1">20*LOG10(D8)</f>
        <v>21.061568869668395</v>
      </c>
    </row>
    <row r="9" spans="1:11" x14ac:dyDescent="0.35">
      <c r="A9">
        <v>400</v>
      </c>
      <c r="B9">
        <v>0.1</v>
      </c>
      <c r="C9">
        <v>1.1299999999999999</v>
      </c>
      <c r="D9">
        <f t="shared" si="0"/>
        <v>11.299999999999999</v>
      </c>
      <c r="E9">
        <f t="shared" si="1"/>
        <v>21.061568869668395</v>
      </c>
    </row>
    <row r="10" spans="1:11" x14ac:dyDescent="0.35">
      <c r="A10">
        <v>600</v>
      </c>
      <c r="B10">
        <v>0.1</v>
      </c>
      <c r="C10">
        <v>1.1299999999999999</v>
      </c>
      <c r="D10">
        <f t="shared" si="0"/>
        <v>11.299999999999999</v>
      </c>
      <c r="E10">
        <f t="shared" si="1"/>
        <v>21.061568869668395</v>
      </c>
    </row>
    <row r="11" spans="1:11" x14ac:dyDescent="0.35">
      <c r="A11">
        <v>800</v>
      </c>
      <c r="B11">
        <v>0.1</v>
      </c>
      <c r="C11">
        <v>1.1299999999999999</v>
      </c>
      <c r="D11">
        <f t="shared" si="0"/>
        <v>11.299999999999999</v>
      </c>
      <c r="E11">
        <f t="shared" si="1"/>
        <v>21.061568869668395</v>
      </c>
    </row>
    <row r="12" spans="1:11" x14ac:dyDescent="0.35">
      <c r="A12">
        <v>1000</v>
      </c>
      <c r="B12">
        <v>0.1</v>
      </c>
      <c r="C12">
        <v>1.1299999999999999</v>
      </c>
      <c r="D12">
        <f t="shared" ref="D12:D16" si="2">C12/B12</f>
        <v>11.299999999999999</v>
      </c>
      <c r="E12">
        <f t="shared" si="1"/>
        <v>21.061568869668395</v>
      </c>
    </row>
    <row r="13" spans="1:11" x14ac:dyDescent="0.35">
      <c r="A13">
        <f t="shared" ref="A13:A27" si="3">A8*10</f>
        <v>2000</v>
      </c>
      <c r="B13">
        <v>0.1</v>
      </c>
      <c r="C13">
        <v>1.1299999999999999</v>
      </c>
      <c r="D13">
        <f t="shared" si="2"/>
        <v>11.299999999999999</v>
      </c>
      <c r="E13">
        <f t="shared" si="1"/>
        <v>21.061568869668395</v>
      </c>
    </row>
    <row r="14" spans="1:11" x14ac:dyDescent="0.35">
      <c r="A14">
        <f t="shared" si="3"/>
        <v>4000</v>
      </c>
      <c r="B14">
        <v>0.1</v>
      </c>
      <c r="C14">
        <v>1.1299999999999999</v>
      </c>
      <c r="D14">
        <f t="shared" si="2"/>
        <v>11.299999999999999</v>
      </c>
      <c r="E14">
        <f t="shared" si="1"/>
        <v>21.061568869668395</v>
      </c>
    </row>
    <row r="15" spans="1:11" x14ac:dyDescent="0.35">
      <c r="A15">
        <f t="shared" si="3"/>
        <v>6000</v>
      </c>
      <c r="B15">
        <v>0.1</v>
      </c>
      <c r="C15">
        <v>1.1299999999999999</v>
      </c>
      <c r="D15">
        <f t="shared" si="2"/>
        <v>11.299999999999999</v>
      </c>
      <c r="E15">
        <f t="shared" si="1"/>
        <v>21.061568869668395</v>
      </c>
    </row>
    <row r="16" spans="1:11" x14ac:dyDescent="0.35">
      <c r="A16">
        <f t="shared" si="3"/>
        <v>8000</v>
      </c>
      <c r="B16">
        <v>0.1</v>
      </c>
      <c r="C16">
        <v>1.1299999999999999</v>
      </c>
      <c r="D16">
        <f t="shared" si="2"/>
        <v>11.299999999999999</v>
      </c>
      <c r="E16">
        <f t="shared" si="1"/>
        <v>21.061568869668395</v>
      </c>
    </row>
    <row r="17" spans="1:5" x14ac:dyDescent="0.35">
      <c r="A17">
        <f t="shared" si="3"/>
        <v>10000</v>
      </c>
      <c r="B17">
        <v>0.1</v>
      </c>
      <c r="C17">
        <v>1.1200000000000001</v>
      </c>
      <c r="D17">
        <f t="shared" ref="D17:D27" si="4">C17/B17</f>
        <v>11.200000000000001</v>
      </c>
      <c r="E17">
        <f t="shared" si="1"/>
        <v>20.984360453403635</v>
      </c>
    </row>
    <row r="18" spans="1:5" x14ac:dyDescent="0.35">
      <c r="A18">
        <f t="shared" si="3"/>
        <v>20000</v>
      </c>
      <c r="B18">
        <v>0.1</v>
      </c>
      <c r="C18">
        <v>1.1000000000000001</v>
      </c>
      <c r="D18">
        <f t="shared" si="4"/>
        <v>11</v>
      </c>
      <c r="E18">
        <f t="shared" si="1"/>
        <v>20.827853703164504</v>
      </c>
    </row>
    <row r="19" spans="1:5" x14ac:dyDescent="0.35">
      <c r="A19">
        <f t="shared" si="3"/>
        <v>40000</v>
      </c>
      <c r="B19">
        <v>0.1</v>
      </c>
      <c r="C19">
        <v>0.99</v>
      </c>
      <c r="D19">
        <f t="shared" si="4"/>
        <v>9.8999999999999986</v>
      </c>
      <c r="E19">
        <f t="shared" si="1"/>
        <v>19.912703891950997</v>
      </c>
    </row>
    <row r="20" spans="1:5" x14ac:dyDescent="0.35">
      <c r="A20">
        <f t="shared" si="3"/>
        <v>60000</v>
      </c>
      <c r="B20">
        <v>0.1</v>
      </c>
      <c r="C20">
        <v>0.9</v>
      </c>
      <c r="D20">
        <f t="shared" si="4"/>
        <v>9</v>
      </c>
      <c r="E20">
        <f t="shared" si="1"/>
        <v>19.084850188786497</v>
      </c>
    </row>
    <row r="21" spans="1:5" x14ac:dyDescent="0.35">
      <c r="A21">
        <f t="shared" si="3"/>
        <v>80000</v>
      </c>
      <c r="B21">
        <v>0.1</v>
      </c>
      <c r="C21">
        <v>0.83</v>
      </c>
      <c r="D21">
        <f t="shared" si="4"/>
        <v>8.2999999999999989</v>
      </c>
      <c r="E21">
        <f t="shared" si="1"/>
        <v>18.381561847521478</v>
      </c>
    </row>
    <row r="22" spans="1:5" x14ac:dyDescent="0.35">
      <c r="A22">
        <f t="shared" si="3"/>
        <v>100000</v>
      </c>
      <c r="B22">
        <v>0.1</v>
      </c>
      <c r="C22">
        <v>0.73</v>
      </c>
      <c r="D22">
        <f t="shared" si="4"/>
        <v>7.3</v>
      </c>
      <c r="E22">
        <f t="shared" si="1"/>
        <v>17.266457202409118</v>
      </c>
    </row>
    <row r="23" spans="1:5" x14ac:dyDescent="0.35">
      <c r="A23">
        <f t="shared" si="3"/>
        <v>200000</v>
      </c>
      <c r="B23">
        <v>0.1</v>
      </c>
      <c r="C23">
        <v>0.55000000000000004</v>
      </c>
      <c r="D23">
        <f t="shared" si="4"/>
        <v>5.5</v>
      </c>
      <c r="E23">
        <f t="shared" si="1"/>
        <v>14.807253789884879</v>
      </c>
    </row>
    <row r="24" spans="1:5" x14ac:dyDescent="0.35">
      <c r="A24">
        <f t="shared" si="3"/>
        <v>400000</v>
      </c>
      <c r="B24">
        <v>0.1</v>
      </c>
      <c r="C24">
        <v>0.32</v>
      </c>
      <c r="D24">
        <f t="shared" si="4"/>
        <v>3.1999999999999997</v>
      </c>
      <c r="E24">
        <f t="shared" si="1"/>
        <v>10.102999566398118</v>
      </c>
    </row>
    <row r="25" spans="1:5" x14ac:dyDescent="0.35">
      <c r="A25">
        <f t="shared" si="3"/>
        <v>600000</v>
      </c>
      <c r="B25">
        <v>0.1</v>
      </c>
      <c r="C25">
        <v>0.216</v>
      </c>
      <c r="D25">
        <f t="shared" si="4"/>
        <v>2.1599999999999997</v>
      </c>
      <c r="E25">
        <f t="shared" si="1"/>
        <v>6.6890750230186171</v>
      </c>
    </row>
    <row r="26" spans="1:5" x14ac:dyDescent="0.35">
      <c r="A26">
        <f t="shared" si="3"/>
        <v>800000</v>
      </c>
      <c r="B26">
        <v>0.1</v>
      </c>
      <c r="C26">
        <v>0.16400000000000001</v>
      </c>
      <c r="D26">
        <f t="shared" si="4"/>
        <v>1.64</v>
      </c>
      <c r="E26">
        <f t="shared" si="1"/>
        <v>4.2968769609539574</v>
      </c>
    </row>
    <row r="27" spans="1:5" x14ac:dyDescent="0.35">
      <c r="A27">
        <f t="shared" si="3"/>
        <v>1000000</v>
      </c>
      <c r="B27">
        <v>0.1</v>
      </c>
      <c r="C27">
        <v>0.13</v>
      </c>
      <c r="D27">
        <f t="shared" si="4"/>
        <v>1.3</v>
      </c>
      <c r="E27">
        <f t="shared" si="1"/>
        <v>2.2788670461367357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2592-AFFE-477C-99AA-FB68B802CEAA}">
  <dimension ref="A1:L33"/>
  <sheetViews>
    <sheetView topLeftCell="A13" workbookViewId="0">
      <selection activeCell="E13" activeCellId="1" sqref="A13:A33 E13:E33"/>
    </sheetView>
  </sheetViews>
  <sheetFormatPr defaultRowHeight="14.5" x14ac:dyDescent="0.35"/>
  <sheetData>
    <row r="1" spans="1:12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14</v>
      </c>
      <c r="L1" t="s">
        <v>26</v>
      </c>
    </row>
    <row r="2" spans="1:12" x14ac:dyDescent="0.35">
      <c r="A2">
        <v>1.99</v>
      </c>
      <c r="B2">
        <v>1.99</v>
      </c>
      <c r="C2">
        <v>0</v>
      </c>
      <c r="D2">
        <v>5.13</v>
      </c>
      <c r="E2">
        <v>1.99</v>
      </c>
      <c r="F2">
        <v>0.35</v>
      </c>
      <c r="G2">
        <v>0.35</v>
      </c>
      <c r="H2">
        <v>1.99</v>
      </c>
      <c r="I2">
        <v>0</v>
      </c>
      <c r="K2" t="s">
        <v>27</v>
      </c>
      <c r="L2" t="s">
        <v>28</v>
      </c>
    </row>
    <row r="3" spans="1:12" x14ac:dyDescent="0.35">
      <c r="B3" t="s">
        <v>19</v>
      </c>
      <c r="C3" t="s">
        <v>22</v>
      </c>
      <c r="E3" t="s">
        <v>19</v>
      </c>
      <c r="F3" t="s">
        <v>22</v>
      </c>
      <c r="H3" t="s">
        <v>19</v>
      </c>
      <c r="I3" t="s">
        <v>22</v>
      </c>
    </row>
    <row r="4" spans="1:12" x14ac:dyDescent="0.35">
      <c r="B4">
        <f>B2-C2</f>
        <v>1.99</v>
      </c>
      <c r="C4">
        <f>A2-C2</f>
        <v>1.99</v>
      </c>
      <c r="E4">
        <f>E2-F2</f>
        <v>1.6400000000000001</v>
      </c>
      <c r="F4">
        <f>D2-F2</f>
        <v>4.78</v>
      </c>
      <c r="H4">
        <f>H2-I2</f>
        <v>1.99</v>
      </c>
      <c r="I4">
        <f>G2-I2</f>
        <v>0.35</v>
      </c>
      <c r="J4">
        <f>H4-I4</f>
        <v>1.6400000000000001</v>
      </c>
    </row>
    <row r="6" spans="1:12" x14ac:dyDescent="0.35">
      <c r="A6">
        <v>2.48</v>
      </c>
      <c r="B6">
        <v>2.48</v>
      </c>
      <c r="C6">
        <v>0</v>
      </c>
      <c r="D6">
        <v>2.41</v>
      </c>
      <c r="E6">
        <v>2.48</v>
      </c>
      <c r="F6">
        <v>0.4</v>
      </c>
      <c r="G6">
        <v>0.4</v>
      </c>
      <c r="H6">
        <v>2.48</v>
      </c>
      <c r="I6">
        <v>0</v>
      </c>
      <c r="K6" t="s">
        <v>30</v>
      </c>
      <c r="L6" t="s">
        <v>27</v>
      </c>
    </row>
    <row r="7" spans="1:12" x14ac:dyDescent="0.35">
      <c r="B7">
        <f>B6-C6</f>
        <v>2.48</v>
      </c>
      <c r="C7">
        <f>A6-C6</f>
        <v>2.48</v>
      </c>
      <c r="E7">
        <f>E6-F6</f>
        <v>2.08</v>
      </c>
      <c r="F7">
        <f>D6-F6</f>
        <v>2.0100000000000002</v>
      </c>
      <c r="H7">
        <f>H6-I6</f>
        <v>2.48</v>
      </c>
      <c r="I7">
        <f>G6-I6</f>
        <v>0.4</v>
      </c>
      <c r="J7">
        <f>H7-I7</f>
        <v>2.08</v>
      </c>
    </row>
    <row r="9" spans="1:12" x14ac:dyDescent="0.35">
      <c r="A9">
        <v>1.01</v>
      </c>
      <c r="B9">
        <v>1.01</v>
      </c>
      <c r="C9">
        <v>0</v>
      </c>
      <c r="D9">
        <v>7.8</v>
      </c>
      <c r="E9">
        <v>1.01</v>
      </c>
      <c r="F9">
        <v>0.16500000000000001</v>
      </c>
      <c r="G9">
        <v>0.16500000000000001</v>
      </c>
      <c r="H9">
        <v>1.01</v>
      </c>
      <c r="I9">
        <v>0</v>
      </c>
      <c r="K9" t="s">
        <v>27</v>
      </c>
      <c r="L9" t="s">
        <v>29</v>
      </c>
    </row>
    <row r="10" spans="1:12" x14ac:dyDescent="0.35">
      <c r="B10">
        <f>B9-C9</f>
        <v>1.01</v>
      </c>
      <c r="C10">
        <f>A9-C9</f>
        <v>1.01</v>
      </c>
      <c r="E10">
        <f>E9-F9</f>
        <v>0.84499999999999997</v>
      </c>
      <c r="F10">
        <f>D9-F9</f>
        <v>7.6349999999999998</v>
      </c>
      <c r="H10">
        <f>H9-I9</f>
        <v>1.01</v>
      </c>
      <c r="I10">
        <f>G9-I9</f>
        <v>0.16500000000000001</v>
      </c>
      <c r="J10">
        <f>H10-I10</f>
        <v>0.84499999999999997</v>
      </c>
    </row>
    <row r="12" spans="1:12" x14ac:dyDescent="0.35">
      <c r="A12" t="s">
        <v>24</v>
      </c>
      <c r="B12" t="s">
        <v>18</v>
      </c>
      <c r="C12" t="s">
        <v>1</v>
      </c>
      <c r="D12" t="s">
        <v>25</v>
      </c>
      <c r="E12" t="s">
        <v>32</v>
      </c>
    </row>
    <row r="13" spans="1:12" x14ac:dyDescent="0.35">
      <c r="A13">
        <v>100</v>
      </c>
      <c r="B13">
        <v>0.1</v>
      </c>
      <c r="C13">
        <v>0.76</v>
      </c>
      <c r="D13">
        <f>C13/B13</f>
        <v>7.6</v>
      </c>
      <c r="E13">
        <f>20*LOG10(D13)</f>
        <v>17.616271845615827</v>
      </c>
    </row>
    <row r="14" spans="1:12" x14ac:dyDescent="0.35">
      <c r="A14">
        <v>200</v>
      </c>
      <c r="B14">
        <v>0.1</v>
      </c>
      <c r="C14">
        <v>0.76</v>
      </c>
      <c r="D14">
        <f t="shared" ref="D14:D33" si="0">C14/B14</f>
        <v>7.6</v>
      </c>
      <c r="E14">
        <f t="shared" ref="E14:E33" si="1">20*LOG10(D14)</f>
        <v>17.616271845615827</v>
      </c>
    </row>
    <row r="15" spans="1:12" x14ac:dyDescent="0.35">
      <c r="A15">
        <v>400</v>
      </c>
      <c r="B15">
        <v>0.1</v>
      </c>
      <c r="C15">
        <v>0.76</v>
      </c>
      <c r="D15">
        <f t="shared" si="0"/>
        <v>7.6</v>
      </c>
      <c r="E15">
        <f t="shared" si="1"/>
        <v>17.616271845615827</v>
      </c>
    </row>
    <row r="16" spans="1:12" x14ac:dyDescent="0.35">
      <c r="A16">
        <v>600</v>
      </c>
      <c r="B16">
        <v>0.1</v>
      </c>
      <c r="C16">
        <v>0.72</v>
      </c>
      <c r="D16">
        <f t="shared" si="0"/>
        <v>7.1999999999999993</v>
      </c>
      <c r="E16">
        <f t="shared" si="1"/>
        <v>17.146649928625369</v>
      </c>
    </row>
    <row r="17" spans="1:5" x14ac:dyDescent="0.35">
      <c r="A17">
        <v>800</v>
      </c>
      <c r="B17">
        <v>0.1</v>
      </c>
      <c r="C17">
        <v>0.72</v>
      </c>
      <c r="D17">
        <f t="shared" si="0"/>
        <v>7.1999999999999993</v>
      </c>
      <c r="E17">
        <f t="shared" si="1"/>
        <v>17.146649928625369</v>
      </c>
    </row>
    <row r="18" spans="1:5" x14ac:dyDescent="0.35">
      <c r="A18">
        <v>1000</v>
      </c>
      <c r="B18">
        <v>0.1</v>
      </c>
      <c r="C18">
        <v>0.72</v>
      </c>
      <c r="D18">
        <f t="shared" si="0"/>
        <v>7.1999999999999993</v>
      </c>
      <c r="E18">
        <f t="shared" si="1"/>
        <v>17.146649928625369</v>
      </c>
    </row>
    <row r="19" spans="1:5" x14ac:dyDescent="0.35">
      <c r="A19">
        <f t="shared" ref="A19:A33" si="2">A14*10</f>
        <v>2000</v>
      </c>
      <c r="B19">
        <v>0.1</v>
      </c>
      <c r="C19">
        <v>0.72</v>
      </c>
      <c r="D19">
        <f t="shared" si="0"/>
        <v>7.1999999999999993</v>
      </c>
      <c r="E19">
        <f t="shared" si="1"/>
        <v>17.146649928625369</v>
      </c>
    </row>
    <row r="20" spans="1:5" x14ac:dyDescent="0.35">
      <c r="A20">
        <f t="shared" si="2"/>
        <v>4000</v>
      </c>
      <c r="B20">
        <v>0.1</v>
      </c>
      <c r="C20">
        <v>0.72</v>
      </c>
      <c r="D20">
        <f t="shared" si="0"/>
        <v>7.1999999999999993</v>
      </c>
      <c r="E20">
        <f t="shared" si="1"/>
        <v>17.146649928625369</v>
      </c>
    </row>
    <row r="21" spans="1:5" x14ac:dyDescent="0.35">
      <c r="A21">
        <f t="shared" si="2"/>
        <v>6000</v>
      </c>
      <c r="B21">
        <v>0.1</v>
      </c>
      <c r="C21">
        <v>0.72</v>
      </c>
      <c r="D21">
        <f t="shared" si="0"/>
        <v>7.1999999999999993</v>
      </c>
      <c r="E21">
        <f t="shared" si="1"/>
        <v>17.146649928625369</v>
      </c>
    </row>
    <row r="22" spans="1:5" x14ac:dyDescent="0.35">
      <c r="A22">
        <f t="shared" si="2"/>
        <v>8000</v>
      </c>
      <c r="B22">
        <v>0.1</v>
      </c>
      <c r="C22">
        <v>0.68</v>
      </c>
      <c r="D22">
        <f t="shared" si="0"/>
        <v>6.8</v>
      </c>
      <c r="E22">
        <f t="shared" si="1"/>
        <v>16.650178254124725</v>
      </c>
    </row>
    <row r="23" spans="1:5" x14ac:dyDescent="0.35">
      <c r="A23">
        <f t="shared" si="2"/>
        <v>10000</v>
      </c>
      <c r="B23">
        <v>0.1</v>
      </c>
      <c r="C23">
        <v>0.68</v>
      </c>
      <c r="D23">
        <f t="shared" si="0"/>
        <v>6.8</v>
      </c>
      <c r="E23">
        <f t="shared" si="1"/>
        <v>16.650178254124725</v>
      </c>
    </row>
    <row r="24" spans="1:5" x14ac:dyDescent="0.35">
      <c r="A24">
        <f t="shared" si="2"/>
        <v>20000</v>
      </c>
      <c r="B24">
        <v>0.1</v>
      </c>
      <c r="C24">
        <v>0.68</v>
      </c>
      <c r="D24">
        <f t="shared" si="0"/>
        <v>6.8</v>
      </c>
      <c r="E24">
        <f t="shared" si="1"/>
        <v>16.650178254124725</v>
      </c>
    </row>
    <row r="25" spans="1:5" x14ac:dyDescent="0.35">
      <c r="A25">
        <f t="shared" si="2"/>
        <v>40000</v>
      </c>
      <c r="B25">
        <v>0.1</v>
      </c>
      <c r="C25">
        <v>0.68</v>
      </c>
      <c r="D25">
        <f t="shared" si="0"/>
        <v>6.8</v>
      </c>
      <c r="E25">
        <f t="shared" si="1"/>
        <v>16.650178254124725</v>
      </c>
    </row>
    <row r="26" spans="1:5" x14ac:dyDescent="0.35">
      <c r="A26">
        <f t="shared" si="2"/>
        <v>60000</v>
      </c>
      <c r="B26">
        <v>0.1</v>
      </c>
      <c r="C26">
        <v>0.68</v>
      </c>
      <c r="D26">
        <f t="shared" si="0"/>
        <v>6.8</v>
      </c>
      <c r="E26">
        <f t="shared" si="1"/>
        <v>16.650178254124725</v>
      </c>
    </row>
    <row r="27" spans="1:5" x14ac:dyDescent="0.35">
      <c r="A27">
        <f t="shared" si="2"/>
        <v>80000</v>
      </c>
      <c r="B27">
        <v>0.1</v>
      </c>
      <c r="C27">
        <v>0.64</v>
      </c>
      <c r="D27">
        <f t="shared" si="0"/>
        <v>6.3999999999999995</v>
      </c>
      <c r="E27">
        <f t="shared" si="1"/>
        <v>16.123599479677743</v>
      </c>
    </row>
    <row r="28" spans="1:5" x14ac:dyDescent="0.35">
      <c r="A28">
        <f t="shared" si="2"/>
        <v>100000</v>
      </c>
      <c r="B28">
        <v>0.1</v>
      </c>
      <c r="C28">
        <v>0.64</v>
      </c>
      <c r="D28">
        <f t="shared" si="0"/>
        <v>6.3999999999999995</v>
      </c>
      <c r="E28">
        <f t="shared" si="1"/>
        <v>16.123599479677743</v>
      </c>
    </row>
    <row r="29" spans="1:5" x14ac:dyDescent="0.35">
      <c r="A29">
        <f t="shared" si="2"/>
        <v>200000</v>
      </c>
      <c r="B29">
        <v>0.1</v>
      </c>
      <c r="C29">
        <v>0.64</v>
      </c>
      <c r="D29">
        <f t="shared" si="0"/>
        <v>6.3999999999999995</v>
      </c>
      <c r="E29">
        <f t="shared" si="1"/>
        <v>16.123599479677743</v>
      </c>
    </row>
    <row r="30" spans="1:5" x14ac:dyDescent="0.35">
      <c r="A30">
        <f t="shared" si="2"/>
        <v>400000</v>
      </c>
      <c r="B30">
        <v>0.1</v>
      </c>
      <c r="C30">
        <v>0.48</v>
      </c>
      <c r="D30">
        <f t="shared" si="0"/>
        <v>4.8</v>
      </c>
      <c r="E30">
        <f t="shared" si="1"/>
        <v>13.624824747511743</v>
      </c>
    </row>
    <row r="31" spans="1:5" x14ac:dyDescent="0.35">
      <c r="A31">
        <f t="shared" si="2"/>
        <v>600000</v>
      </c>
      <c r="B31">
        <v>0.1</v>
      </c>
      <c r="C31">
        <v>0.36</v>
      </c>
      <c r="D31">
        <f t="shared" si="0"/>
        <v>3.5999999999999996</v>
      </c>
      <c r="E31">
        <f t="shared" si="1"/>
        <v>11.126050015345745</v>
      </c>
    </row>
    <row r="32" spans="1:5" x14ac:dyDescent="0.35">
      <c r="A32">
        <f t="shared" si="2"/>
        <v>800000</v>
      </c>
      <c r="B32">
        <v>0.1</v>
      </c>
      <c r="C32">
        <v>0.2</v>
      </c>
      <c r="D32">
        <f t="shared" si="0"/>
        <v>2</v>
      </c>
      <c r="E32">
        <f t="shared" si="1"/>
        <v>6.0205999132796242</v>
      </c>
    </row>
    <row r="33" spans="1:5" x14ac:dyDescent="0.35">
      <c r="A33">
        <f t="shared" si="2"/>
        <v>1000000</v>
      </c>
      <c r="B33">
        <v>0.1</v>
      </c>
      <c r="C33">
        <v>0.13600000000000001</v>
      </c>
      <c r="D33">
        <f t="shared" si="0"/>
        <v>1.36</v>
      </c>
      <c r="E33">
        <f t="shared" si="1"/>
        <v>2.6707781674043507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 Singh Tak</dc:creator>
  <cp:lastModifiedBy>Tanish Singh Tak</cp:lastModifiedBy>
  <dcterms:created xsi:type="dcterms:W3CDTF">2022-09-29T11:09:05Z</dcterms:created>
  <dcterms:modified xsi:type="dcterms:W3CDTF">2022-10-23T10:33:38Z</dcterms:modified>
</cp:coreProperties>
</file>