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3/"/>
    </mc:Choice>
  </mc:AlternateContent>
  <xr:revisionPtr revIDLastSave="4" documentId="8_{83CD7265-2412-48B3-8717-F0474BB3228C}" xr6:coauthVersionLast="47" xr6:coauthVersionMax="47" xr10:uidLastSave="{96A60575-C45B-4828-9525-7962DE16641B}"/>
  <bookViews>
    <workbookView xWindow="-108" yWindow="-108" windowWidth="23256" windowHeight="12456" xr2:uid="{08027046-F538-4C84-A1E3-3B9530DCFC67}"/>
  </bookViews>
  <sheets>
    <sheet name="A (2)" sheetId="2" r:id="rId1"/>
    <sheet name="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  <c r="H3" i="2" l="1"/>
  <c r="H11" i="2"/>
  <c r="H9" i="2"/>
  <c r="H4" i="2"/>
  <c r="H6" i="2"/>
  <c r="H2" i="2"/>
  <c r="H10" i="2"/>
  <c r="H8" i="2"/>
  <c r="H7" i="2"/>
  <c r="H5" i="2"/>
  <c r="H12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</calcChain>
</file>

<file path=xl/sharedStrings.xml><?xml version="1.0" encoding="utf-8"?>
<sst xmlns="http://schemas.openxmlformats.org/spreadsheetml/2006/main" count="15" uniqueCount="15">
  <si>
    <t>I_out/I_in</t>
  </si>
  <si>
    <t>I_in</t>
  </si>
  <si>
    <t>I_out</t>
  </si>
  <si>
    <t>R_1</t>
  </si>
  <si>
    <t>R_var</t>
  </si>
  <si>
    <t>V_G</t>
  </si>
  <si>
    <t>V_out</t>
  </si>
  <si>
    <t>V_dd</t>
  </si>
  <si>
    <t>Rvar</t>
  </si>
  <si>
    <t>Vout</t>
  </si>
  <si>
    <t>Vg</t>
  </si>
  <si>
    <t>Iout</t>
  </si>
  <si>
    <t>Vdd</t>
  </si>
  <si>
    <t>i_in</t>
  </si>
  <si>
    <t>Iout / i_in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</si>
</sst>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24759405074365"/>
          <c:y val="5.7189542483660129E-2"/>
          <c:w val="0.80508573928258964"/>
          <c:h val="0.75372439658278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 (2)'!$F$1</c:f>
              <c:strCache>
                <c:ptCount val="1"/>
                <c:pt idx="0">
                  <c:v>I_out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(2)'!$B$2:$B$12</c:f>
              <c:numCache>
                <c:formatCode>General</c:formatCode>
                <c:ptCount val="11"/>
                <c:pt idx="0">
                  <c:v>4.5599999999999996</c:v>
                </c:pt>
                <c:pt idx="1">
                  <c:v>4.05</c:v>
                </c:pt>
                <c:pt idx="2">
                  <c:v>3.6</c:v>
                </c:pt>
                <c:pt idx="3">
                  <c:v>3.06</c:v>
                </c:pt>
                <c:pt idx="4">
                  <c:v>2.38</c:v>
                </c:pt>
                <c:pt idx="5">
                  <c:v>1.45</c:v>
                </c:pt>
                <c:pt idx="6">
                  <c:v>0.55000000000000004</c:v>
                </c:pt>
                <c:pt idx="7">
                  <c:v>0.25</c:v>
                </c:pt>
                <c:pt idx="8">
                  <c:v>0.15</c:v>
                </c:pt>
                <c:pt idx="9">
                  <c:v>0.1</c:v>
                </c:pt>
                <c:pt idx="10">
                  <c:v>8.5000000000000006E-2</c:v>
                </c:pt>
              </c:numCache>
            </c:numRef>
          </c:xVal>
          <c:yVal>
            <c:numRef>
              <c:f>'A (2)'!$F$2:$F$12</c:f>
              <c:numCache>
                <c:formatCode>General</c:formatCode>
                <c:ptCount val="11"/>
                <c:pt idx="0">
                  <c:v>0.44000000000000039</c:v>
                </c:pt>
                <c:pt idx="1">
                  <c:v>0.43181818181818193</c:v>
                </c:pt>
                <c:pt idx="2">
                  <c:v>0.42424242424242425</c:v>
                </c:pt>
                <c:pt idx="3">
                  <c:v>0.4127659574468085</c:v>
                </c:pt>
                <c:pt idx="4">
                  <c:v>0.39104477611940297</c:v>
                </c:pt>
                <c:pt idx="5">
                  <c:v>0.35499999999999998</c:v>
                </c:pt>
                <c:pt idx="6">
                  <c:v>0.29666666666666669</c:v>
                </c:pt>
                <c:pt idx="7">
                  <c:v>0.14393939393939395</c:v>
                </c:pt>
                <c:pt idx="8">
                  <c:v>8.6607142857142855E-2</c:v>
                </c:pt>
                <c:pt idx="9">
                  <c:v>6.5333333333333327E-2</c:v>
                </c:pt>
                <c:pt idx="10">
                  <c:v>4.9149999999999999E-2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4-476E-A110-32C558CB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81840"/>
        <c:axId val="1486082672"/>
      </c:scatterChart>
      <c:valAx>
        <c:axId val="1486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V</a:t>
                </a:r>
                <a:r>
                  <a:rPr lang="en-IN" sz="1400" b="1" baseline="-25000"/>
                  <a:t>OUT</a:t>
                </a:r>
              </a:p>
            </c:rich>
          </c:tx>
          <c:layout>
            <c:manualLayout>
              <c:xMode val="edge"/>
              <c:yMode val="edge"/>
              <c:x val="0.48567935258092737"/>
              <c:y val="0.87708333333333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82672"/>
        <c:crosses val="autoZero"/>
        <c:crossBetween val="midCat"/>
      </c:valAx>
      <c:valAx>
        <c:axId val="1486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I</a:t>
                </a:r>
                <a:r>
                  <a:rPr lang="en-IN" sz="1400" b="1" baseline="-25000"/>
                  <a:t>OUT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12247825639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 (2)'!$H$1</c:f>
              <c:strCache>
                <c:ptCount val="1"/>
                <c:pt idx="0">
                  <c:v>I_out/I_in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(2)'!$B$2:$B$12</c:f>
              <c:numCache>
                <c:formatCode>General</c:formatCode>
                <c:ptCount val="11"/>
                <c:pt idx="0">
                  <c:v>4.5599999999999996</c:v>
                </c:pt>
                <c:pt idx="1">
                  <c:v>4.05</c:v>
                </c:pt>
                <c:pt idx="2">
                  <c:v>3.6</c:v>
                </c:pt>
                <c:pt idx="3">
                  <c:v>3.06</c:v>
                </c:pt>
                <c:pt idx="4">
                  <c:v>2.38</c:v>
                </c:pt>
                <c:pt idx="5">
                  <c:v>1.45</c:v>
                </c:pt>
                <c:pt idx="6">
                  <c:v>0.55000000000000004</c:v>
                </c:pt>
                <c:pt idx="7">
                  <c:v>0.25</c:v>
                </c:pt>
                <c:pt idx="8">
                  <c:v>0.15</c:v>
                </c:pt>
                <c:pt idx="9">
                  <c:v>0.1</c:v>
                </c:pt>
                <c:pt idx="10">
                  <c:v>8.5000000000000006E-2</c:v>
                </c:pt>
              </c:numCache>
            </c:numRef>
          </c:xVal>
          <c:yVal>
            <c:numRef>
              <c:f>'A (2)'!$H$2:$H$12</c:f>
              <c:numCache>
                <c:formatCode>General</c:formatCode>
                <c:ptCount val="11"/>
                <c:pt idx="0">
                  <c:v>1.3333333333333344</c:v>
                </c:pt>
                <c:pt idx="1">
                  <c:v>1.3085399449035815</c:v>
                </c:pt>
                <c:pt idx="2">
                  <c:v>1.2855831037649219</c:v>
                </c:pt>
                <c:pt idx="3">
                  <c:v>1.2508059316569953</c:v>
                </c:pt>
                <c:pt idx="4">
                  <c:v>1.1849841700587969</c:v>
                </c:pt>
                <c:pt idx="5">
                  <c:v>1.0757575757575757</c:v>
                </c:pt>
                <c:pt idx="6">
                  <c:v>0.89898989898989901</c:v>
                </c:pt>
                <c:pt idx="7">
                  <c:v>0.43617998163452709</c:v>
                </c:pt>
                <c:pt idx="8">
                  <c:v>0.26244588744588743</c:v>
                </c:pt>
                <c:pt idx="9">
                  <c:v>0.19797979797979795</c:v>
                </c:pt>
                <c:pt idx="10">
                  <c:v>0.14893939393939393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8-4D73-91EB-39D99611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50575"/>
        <c:axId val="991750159"/>
      </c:scatterChart>
      <c:valAx>
        <c:axId val="9917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V</a:t>
                </a:r>
                <a:r>
                  <a:rPr lang="en-IN" sz="1400" b="1" baseline="-25000"/>
                  <a:t>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0159"/>
        <c:crosses val="autoZero"/>
        <c:crossBetween val="midCat"/>
      </c:valAx>
      <c:valAx>
        <c:axId val="9917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I</a:t>
                </a:r>
                <a:r>
                  <a:rPr lang="en-IN" sz="1400" b="1" baseline="-25000"/>
                  <a:t>OUT </a:t>
                </a:r>
                <a:r>
                  <a:rPr lang="en-IN" sz="1400" b="1" baseline="0"/>
                  <a:t>/ </a:t>
                </a:r>
                <a:r>
                  <a:rPr lang="en-IN" sz="1400" b="1" baseline="-25000"/>
                  <a:t>IIN</a:t>
                </a:r>
              </a:p>
            </c:rich>
          </c:tx>
          <c:layout>
            <c:manualLayout>
              <c:xMode val="edge"/>
              <c:yMode val="edge"/>
              <c:x val="1.7921146953405017E-2"/>
              <c:y val="0.3694066945335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9296021607257"/>
                  <c:y val="0.14141414141414141"/>
                </c:manualLayout>
              </c:layout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 (2)'!$F$2,'A (2)'!$F$3,'A (2)'!$F$4,'A (2)'!$F$5)</c:f>
              <c:numCache>
                <c:formatCode>General</c:formatCode>
                <c:ptCount val="4"/>
                <c:pt idx="0">
                  <c:v>0.44000000000000039</c:v>
                </c:pt>
                <c:pt idx="1">
                  <c:v>0.43181818181818193</c:v>
                </c:pt>
                <c:pt idx="2">
                  <c:v>0.42424242424242425</c:v>
                </c:pt>
                <c:pt idx="3">
                  <c:v>0.4127659574468085</c:v>
                </c:pt>
              </c:numCache>
            </c:numRef>
          </c:xVal>
          <c:yVal>
            <c:numRef>
              <c:f>('A (2)'!$B$2,'A (2)'!$B$3,'A (2)'!$B$4,'A (2)'!$B$5)</c:f>
              <c:numCache>
                <c:formatCode>General</c:formatCode>
                <c:ptCount val="4"/>
                <c:pt idx="0">
                  <c:v>4.5599999999999996</c:v>
                </c:pt>
                <c:pt idx="1">
                  <c:v>4.05</c:v>
                </c:pt>
                <c:pt idx="2">
                  <c:v>3.6</c:v>
                </c:pt>
                <c:pt idx="3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B-43A3-B7A6-1932E671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24303"/>
        <c:axId val="616926799"/>
      </c:scatterChart>
      <c:valAx>
        <c:axId val="6169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baseline="0">
                    <a:effectLst/>
                  </a:rPr>
                  <a:t>I</a:t>
                </a:r>
                <a:r>
                  <a:rPr lang="en-IN" sz="1400" b="1" i="0" u="none" strike="noStrike" baseline="-25000">
                    <a:effectLst/>
                  </a:rPr>
                  <a:t>OUT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49140168144896101"/>
              <c:y val="0.8331253250130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6799"/>
        <c:crosses val="autoZero"/>
        <c:crossBetween val="midCat"/>
      </c:valAx>
      <c:valAx>
        <c:axId val="6169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baseline="0">
                    <a:effectLst/>
                  </a:rPr>
                  <a:t>V</a:t>
                </a:r>
                <a:r>
                  <a:rPr lang="en-IN" sz="1400" b="1" i="0" baseline="-25000">
                    <a:effectLst/>
                  </a:rPr>
                  <a:t>OUT</a:t>
                </a:r>
                <a:endParaRPr lang="en-I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54589371980676E-2"/>
              <c:y val="0.33652826054400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A!$E$1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A!$D$2:$D$14</c:f>
              <c:numCache>
                <c:formatCode>General</c:formatCode>
                <c:ptCount val="13"/>
                <c:pt idx="0">
                  <c:v>4.72</c:v>
                </c:pt>
                <c:pt idx="1">
                  <c:v>3.83</c:v>
                </c:pt>
                <c:pt idx="2">
                  <c:v>3.4</c:v>
                </c:pt>
                <c:pt idx="3">
                  <c:v>2.75</c:v>
                </c:pt>
                <c:pt idx="4">
                  <c:v>1.92</c:v>
                </c:pt>
                <c:pt idx="5">
                  <c:v>0.308</c:v>
                </c:pt>
                <c:pt idx="6">
                  <c:v>0.16600000000000001</c:v>
                </c:pt>
                <c:pt idx="7">
                  <c:v>8.8800000000000004E-2</c:v>
                </c:pt>
                <c:pt idx="8">
                  <c:v>6.4000000000000001E-2</c:v>
                </c:pt>
                <c:pt idx="9">
                  <c:v>4.8000000000000001E-2</c:v>
                </c:pt>
              </c:numCache>
            </c:numRef>
          </c:xVal>
          <c:yVal>
            <c:numRef>
              <c:f>A!$E$2:$E$14</c:f>
              <c:numCache>
                <c:formatCode>General</c:formatCode>
                <c:ptCount val="13"/>
                <c:pt idx="0">
                  <c:v>0.40000000000000036</c:v>
                </c:pt>
                <c:pt idx="1">
                  <c:v>0.39090909090909093</c:v>
                </c:pt>
                <c:pt idx="2">
                  <c:v>0.36595744680851067</c:v>
                </c:pt>
                <c:pt idx="3">
                  <c:v>0.34852941176470592</c:v>
                </c:pt>
                <c:pt idx="4">
                  <c:v>0.32</c:v>
                </c:pt>
                <c:pt idx="5">
                  <c:v>0.17822222222222223</c:v>
                </c:pt>
                <c:pt idx="6">
                  <c:v>0.1501212121212121</c:v>
                </c:pt>
                <c:pt idx="7">
                  <c:v>8.9842857142857141E-2</c:v>
                </c:pt>
                <c:pt idx="8">
                  <c:v>6.7413333333333339E-2</c:v>
                </c:pt>
                <c:pt idx="9">
                  <c:v>5.0720000000000001E-2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F-4386-AB27-0A6604A7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18208"/>
        <c:axId val="2122209472"/>
      </c:scatterChart>
      <c:valAx>
        <c:axId val="21222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V</a:t>
                </a:r>
                <a:r>
                  <a:rPr lang="en-IN" sz="1400" b="1" baseline="-25000"/>
                  <a:t>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09472"/>
        <c:crosses val="autoZero"/>
        <c:crossBetween val="midCat"/>
      </c:valAx>
      <c:valAx>
        <c:axId val="2122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I</a:t>
                </a:r>
                <a:r>
                  <a:rPr lang="en-IN" sz="1400" b="1" baseline="-25000"/>
                  <a:t>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91440</xdr:rowOff>
    </xdr:from>
    <xdr:to>
      <xdr:col>15</xdr:col>
      <xdr:colOff>472440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929D5-3087-43B2-A155-2183274A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</xdr:row>
      <xdr:rowOff>114300</xdr:rowOff>
    </xdr:from>
    <xdr:to>
      <xdr:col>24</xdr:col>
      <xdr:colOff>91440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32447-B73A-4D46-9D91-02A92F6DF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12</xdr:row>
      <xdr:rowOff>83820</xdr:rowOff>
    </xdr:from>
    <xdr:to>
      <xdr:col>8</xdr:col>
      <xdr:colOff>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F7084-73EC-A6F4-7AC2-D2A99F54F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3810</xdr:rowOff>
    </xdr:from>
    <xdr:to>
      <xdr:col>14</xdr:col>
      <xdr:colOff>160020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710C5-6F1E-3FAB-824B-D1A6BAD4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DB8F77-6011-4915-951C-9E10E38E20E4}">
  <we:reference id="78f4d70e-fb8b-4f8d-b284-0a2e60aeef37" version="3.4.3.0" store="EXCatalog" storeType="EXCatalog"/>
  <we:alternateReferences>
    <we:reference id="WA104380955" version="3.4.3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3B5B-AF03-483E-A81C-084324B22C74}">
  <dimension ref="A1:H12"/>
  <sheetViews>
    <sheetView tabSelected="1" workbookViewId="0">
      <selection activeCell="H2" sqref="H2:H12"/>
    </sheetView>
  </sheetViews>
  <sheetFormatPr defaultRowHeight="14.4" x14ac:dyDescent="0.3"/>
  <cols>
    <col min="1" max="1" width="5.109375" bestFit="1" customWidth="1"/>
    <col min="2" max="2" width="6" bestFit="1" customWidth="1"/>
    <col min="3" max="3" width="4.33203125" bestFit="1" customWidth="1"/>
    <col min="4" max="4" width="7" bestFit="1" customWidth="1"/>
    <col min="5" max="5" width="6" bestFit="1" customWidth="1"/>
    <col min="6" max="6" width="12" bestFit="1" customWidth="1"/>
    <col min="7" max="7" width="8" bestFit="1" customWidth="1"/>
  </cols>
  <sheetData>
    <row r="1" spans="1:8" s="1" customFormat="1" x14ac:dyDescent="0.3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8" x14ac:dyDescent="0.3">
      <c r="A2">
        <v>5</v>
      </c>
      <c r="B2">
        <v>4.5599999999999996</v>
      </c>
      <c r="C2">
        <v>1.7</v>
      </c>
      <c r="D2">
        <v>1000</v>
      </c>
      <c r="E2">
        <v>10000</v>
      </c>
      <c r="F2">
        <f>(A2-B2)*1000/D2</f>
        <v>0.44000000000000039</v>
      </c>
      <c r="G2">
        <f>(A2-C2)*1000/E2</f>
        <v>0.33</v>
      </c>
      <c r="H2">
        <f t="shared" ref="H2:H12" si="0">F2/G2</f>
        <v>1.3333333333333344</v>
      </c>
    </row>
    <row r="3" spans="1:8" x14ac:dyDescent="0.3">
      <c r="A3">
        <v>5</v>
      </c>
      <c r="B3">
        <v>4.05</v>
      </c>
      <c r="C3">
        <v>1.7</v>
      </c>
      <c r="D3">
        <v>2200</v>
      </c>
      <c r="E3">
        <v>10000</v>
      </c>
      <c r="F3">
        <f t="shared" ref="F3:F12" si="1">(A3-B3)*1000/D3</f>
        <v>0.43181818181818193</v>
      </c>
      <c r="G3">
        <f t="shared" ref="G3:G12" si="2">(A3-C3)*1000/E3</f>
        <v>0.33</v>
      </c>
      <c r="H3">
        <f t="shared" si="0"/>
        <v>1.3085399449035815</v>
      </c>
    </row>
    <row r="4" spans="1:8" x14ac:dyDescent="0.3">
      <c r="A4">
        <v>5</v>
      </c>
      <c r="B4">
        <v>3.6</v>
      </c>
      <c r="C4">
        <v>1.7</v>
      </c>
      <c r="D4">
        <v>3300</v>
      </c>
      <c r="E4">
        <v>10000</v>
      </c>
      <c r="F4">
        <f t="shared" si="1"/>
        <v>0.42424242424242425</v>
      </c>
      <c r="G4">
        <f t="shared" si="2"/>
        <v>0.33</v>
      </c>
      <c r="H4">
        <f t="shared" si="0"/>
        <v>1.2855831037649219</v>
      </c>
    </row>
    <row r="5" spans="1:8" x14ac:dyDescent="0.3">
      <c r="A5">
        <v>5</v>
      </c>
      <c r="B5">
        <v>3.06</v>
      </c>
      <c r="C5">
        <v>1.7</v>
      </c>
      <c r="D5">
        <v>4700</v>
      </c>
      <c r="E5">
        <v>10000</v>
      </c>
      <c r="F5">
        <f t="shared" si="1"/>
        <v>0.4127659574468085</v>
      </c>
      <c r="G5">
        <f t="shared" si="2"/>
        <v>0.33</v>
      </c>
      <c r="H5">
        <f t="shared" si="0"/>
        <v>1.2508059316569953</v>
      </c>
    </row>
    <row r="6" spans="1:8" x14ac:dyDescent="0.3">
      <c r="A6">
        <v>5</v>
      </c>
      <c r="B6">
        <v>2.38</v>
      </c>
      <c r="C6">
        <v>1.7</v>
      </c>
      <c r="D6">
        <v>6700</v>
      </c>
      <c r="E6">
        <v>10000</v>
      </c>
      <c r="F6">
        <f t="shared" si="1"/>
        <v>0.39104477611940297</v>
      </c>
      <c r="G6">
        <f t="shared" si="2"/>
        <v>0.33</v>
      </c>
      <c r="H6">
        <f t="shared" si="0"/>
        <v>1.1849841700587969</v>
      </c>
    </row>
    <row r="7" spans="1:8" x14ac:dyDescent="0.3">
      <c r="A7">
        <v>5</v>
      </c>
      <c r="B7">
        <v>1.45</v>
      </c>
      <c r="C7">
        <v>1.7</v>
      </c>
      <c r="D7">
        <v>10000</v>
      </c>
      <c r="E7">
        <v>10000</v>
      </c>
      <c r="F7">
        <f t="shared" si="1"/>
        <v>0.35499999999999998</v>
      </c>
      <c r="G7">
        <f t="shared" si="2"/>
        <v>0.33</v>
      </c>
      <c r="H7">
        <f t="shared" si="0"/>
        <v>1.0757575757575757</v>
      </c>
    </row>
    <row r="8" spans="1:8" x14ac:dyDescent="0.3">
      <c r="A8">
        <v>5</v>
      </c>
      <c r="B8">
        <v>0.55000000000000004</v>
      </c>
      <c r="C8">
        <v>1.7</v>
      </c>
      <c r="D8">
        <v>15000</v>
      </c>
      <c r="E8">
        <v>10000</v>
      </c>
      <c r="F8">
        <f t="shared" si="1"/>
        <v>0.29666666666666669</v>
      </c>
      <c r="G8">
        <f t="shared" si="2"/>
        <v>0.33</v>
      </c>
      <c r="H8">
        <f t="shared" si="0"/>
        <v>0.89898989898989901</v>
      </c>
    </row>
    <row r="9" spans="1:8" x14ac:dyDescent="0.3">
      <c r="A9">
        <v>5</v>
      </c>
      <c r="B9">
        <v>0.25</v>
      </c>
      <c r="C9">
        <v>1.7</v>
      </c>
      <c r="D9">
        <v>33000</v>
      </c>
      <c r="E9">
        <v>10000</v>
      </c>
      <c r="F9">
        <f t="shared" si="1"/>
        <v>0.14393939393939395</v>
      </c>
      <c r="G9">
        <f t="shared" si="2"/>
        <v>0.33</v>
      </c>
      <c r="H9">
        <f t="shared" si="0"/>
        <v>0.43617998163452709</v>
      </c>
    </row>
    <row r="10" spans="1:8" x14ac:dyDescent="0.3">
      <c r="A10">
        <v>5</v>
      </c>
      <c r="B10">
        <v>0.15</v>
      </c>
      <c r="C10">
        <v>1.7</v>
      </c>
      <c r="D10">
        <v>56000</v>
      </c>
      <c r="E10">
        <v>10000</v>
      </c>
      <c r="F10">
        <f t="shared" si="1"/>
        <v>8.6607142857142855E-2</v>
      </c>
      <c r="G10">
        <f t="shared" si="2"/>
        <v>0.33</v>
      </c>
      <c r="H10">
        <f t="shared" si="0"/>
        <v>0.26244588744588743</v>
      </c>
    </row>
    <row r="11" spans="1:8" x14ac:dyDescent="0.3">
      <c r="A11">
        <v>5</v>
      </c>
      <c r="B11">
        <v>0.1</v>
      </c>
      <c r="C11">
        <v>1.7</v>
      </c>
      <c r="D11">
        <v>75000</v>
      </c>
      <c r="E11">
        <v>10000</v>
      </c>
      <c r="F11">
        <f t="shared" si="1"/>
        <v>6.5333333333333327E-2</v>
      </c>
      <c r="G11">
        <f t="shared" si="2"/>
        <v>0.33</v>
      </c>
      <c r="H11">
        <f t="shared" si="0"/>
        <v>0.19797979797979795</v>
      </c>
    </row>
    <row r="12" spans="1:8" x14ac:dyDescent="0.3">
      <c r="A12">
        <v>5</v>
      </c>
      <c r="B12">
        <v>8.5000000000000006E-2</v>
      </c>
      <c r="C12">
        <v>1.7</v>
      </c>
      <c r="D12">
        <v>100000</v>
      </c>
      <c r="E12">
        <v>10000</v>
      </c>
      <c r="F12">
        <f t="shared" si="1"/>
        <v>4.9149999999999999E-2</v>
      </c>
      <c r="G12">
        <f t="shared" si="2"/>
        <v>0.33</v>
      </c>
      <c r="H12">
        <f t="shared" si="0"/>
        <v>0.14893939393939393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66AD-CB49-4AEC-9BF4-B4215887EA29}">
  <dimension ref="A1:F14"/>
  <sheetViews>
    <sheetView workbookViewId="0">
      <selection activeCell="I22" sqref="I22"/>
    </sheetView>
  </sheetViews>
  <sheetFormatPr defaultRowHeight="14.4" x14ac:dyDescent="0.3"/>
  <cols>
    <col min="1" max="1" width="7" bestFit="1" customWidth="1"/>
    <col min="2" max="2" width="8" bestFit="1" customWidth="1"/>
    <col min="3" max="3" width="8.44140625" customWidth="1"/>
    <col min="4" max="4" width="6" bestFit="1" customWidth="1"/>
    <col min="5" max="5" width="7" bestFit="1" customWidth="1"/>
    <col min="6" max="6" width="8.77734375" customWidth="1"/>
  </cols>
  <sheetData>
    <row r="1" spans="1:6" s="1" customFormat="1" x14ac:dyDescent="0.3">
      <c r="A1" s="1" t="s">
        <v>8</v>
      </c>
      <c r="B1" s="1" t="s">
        <v>10</v>
      </c>
      <c r="C1" s="1" t="s">
        <v>13</v>
      </c>
      <c r="D1" s="1" t="s">
        <v>9</v>
      </c>
      <c r="E1" s="1" t="s">
        <v>11</v>
      </c>
      <c r="F1" s="1" t="s">
        <v>14</v>
      </c>
    </row>
    <row r="2" spans="1:6" x14ac:dyDescent="0.3">
      <c r="A2">
        <v>1</v>
      </c>
      <c r="B2">
        <v>1.6</v>
      </c>
      <c r="C2">
        <v>0.35199999999999998</v>
      </c>
      <c r="D2">
        <v>4.72</v>
      </c>
      <c r="E2">
        <f t="shared" ref="E2:E11" si="0">(5.12-D2)/A2</f>
        <v>0.40000000000000036</v>
      </c>
      <c r="F2">
        <f>E2/0.352</f>
        <v>1.1363636363636374</v>
      </c>
    </row>
    <row r="3" spans="1:6" x14ac:dyDescent="0.3">
      <c r="A3">
        <v>3.3</v>
      </c>
      <c r="B3">
        <v>1.6</v>
      </c>
      <c r="C3">
        <v>0.35199999999999998</v>
      </c>
      <c r="D3">
        <v>3.83</v>
      </c>
      <c r="E3">
        <f t="shared" si="0"/>
        <v>0.39090909090909093</v>
      </c>
      <c r="F3">
        <f t="shared" ref="F3:F11" si="1">E3/0.352</f>
        <v>1.1105371900826448</v>
      </c>
    </row>
    <row r="4" spans="1:6" x14ac:dyDescent="0.3">
      <c r="A4">
        <v>4.7</v>
      </c>
      <c r="B4">
        <v>1.6</v>
      </c>
      <c r="C4">
        <v>0.35199999999999998</v>
      </c>
      <c r="D4">
        <v>3.4</v>
      </c>
      <c r="E4">
        <f t="shared" si="0"/>
        <v>0.36595744680851067</v>
      </c>
      <c r="F4">
        <f t="shared" si="1"/>
        <v>1.0396518375241781</v>
      </c>
    </row>
    <row r="5" spans="1:6" x14ac:dyDescent="0.3">
      <c r="A5">
        <v>6.8</v>
      </c>
      <c r="B5">
        <v>1.6</v>
      </c>
      <c r="C5">
        <v>0.35199999999999998</v>
      </c>
      <c r="D5">
        <v>2.75</v>
      </c>
      <c r="E5">
        <f t="shared" si="0"/>
        <v>0.34852941176470592</v>
      </c>
      <c r="F5">
        <f t="shared" si="1"/>
        <v>0.990140374331551</v>
      </c>
    </row>
    <row r="6" spans="1:6" ht="13.8" customHeight="1" x14ac:dyDescent="0.3">
      <c r="A6">
        <v>10</v>
      </c>
      <c r="B6">
        <v>1.6</v>
      </c>
      <c r="C6">
        <v>0.35199999999999998</v>
      </c>
      <c r="D6">
        <v>1.92</v>
      </c>
      <c r="E6">
        <f t="shared" si="0"/>
        <v>0.32</v>
      </c>
      <c r="F6">
        <f t="shared" si="1"/>
        <v>0.90909090909090917</v>
      </c>
    </row>
    <row r="7" spans="1:6" ht="15" customHeight="1" x14ac:dyDescent="0.3">
      <c r="A7">
        <v>27</v>
      </c>
      <c r="B7">
        <v>1.6</v>
      </c>
      <c r="C7">
        <v>0.35199999999999998</v>
      </c>
      <c r="D7">
        <v>0.308</v>
      </c>
      <c r="E7">
        <f t="shared" si="0"/>
        <v>0.17822222222222223</v>
      </c>
      <c r="F7">
        <f t="shared" si="1"/>
        <v>0.50631313131313138</v>
      </c>
    </row>
    <row r="8" spans="1:6" x14ac:dyDescent="0.3">
      <c r="A8">
        <v>33</v>
      </c>
      <c r="B8">
        <v>1.6</v>
      </c>
      <c r="C8">
        <v>0.35199999999999998</v>
      </c>
      <c r="D8">
        <v>0.16600000000000001</v>
      </c>
      <c r="E8">
        <f t="shared" si="0"/>
        <v>0.1501212121212121</v>
      </c>
      <c r="F8">
        <f t="shared" si="1"/>
        <v>0.42648071625344347</v>
      </c>
    </row>
    <row r="9" spans="1:6" x14ac:dyDescent="0.3">
      <c r="A9">
        <v>56</v>
      </c>
      <c r="B9">
        <v>1.6</v>
      </c>
      <c r="C9">
        <v>0.35199999999999998</v>
      </c>
      <c r="D9">
        <v>8.8800000000000004E-2</v>
      </c>
      <c r="E9">
        <f t="shared" si="0"/>
        <v>8.9842857142857141E-2</v>
      </c>
      <c r="F9">
        <f t="shared" si="1"/>
        <v>0.25523538961038961</v>
      </c>
    </row>
    <row r="10" spans="1:6" x14ac:dyDescent="0.3">
      <c r="A10">
        <v>75</v>
      </c>
      <c r="B10">
        <v>1.6</v>
      </c>
      <c r="C10">
        <v>0.35199999999999998</v>
      </c>
      <c r="D10">
        <v>6.4000000000000001E-2</v>
      </c>
      <c r="E10">
        <f t="shared" si="0"/>
        <v>6.7413333333333339E-2</v>
      </c>
      <c r="F10">
        <f t="shared" si="1"/>
        <v>0.19151515151515155</v>
      </c>
    </row>
    <row r="11" spans="1:6" x14ac:dyDescent="0.3">
      <c r="A11">
        <v>100</v>
      </c>
      <c r="B11">
        <v>1.6</v>
      </c>
      <c r="C11">
        <v>0.35199999999999998</v>
      </c>
      <c r="D11">
        <v>4.8000000000000001E-2</v>
      </c>
      <c r="E11">
        <f t="shared" si="0"/>
        <v>5.0720000000000001E-2</v>
      </c>
      <c r="F11">
        <f t="shared" si="1"/>
        <v>0.1440909090909091</v>
      </c>
    </row>
    <row r="13" spans="1:6" x14ac:dyDescent="0.3">
      <c r="A13" t="s">
        <v>12</v>
      </c>
    </row>
    <row r="14" spans="1:6" x14ac:dyDescent="0.3">
      <c r="A14">
        <v>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(2)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2022-10-22T15:51:52Z</dcterms:created>
  <dcterms:modified xsi:type="dcterms:W3CDTF">2022-10-23T07:58:19Z</dcterms:modified>
</cp:coreProperties>
</file>