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ciitd-my.sharepoint.com/personal/ee1200527_iitd_ac_in/Documents/IIT-D/5th SEM/ELL 304/Labs/Lab4/"/>
    </mc:Choice>
  </mc:AlternateContent>
  <xr:revisionPtr revIDLastSave="9" documentId="13_ncr:1_{866338A1-D72D-4DC5-BFAB-F247D11C9038}" xr6:coauthVersionLast="47" xr6:coauthVersionMax="47" xr10:uidLastSave="{5DDEF113-102F-4FCA-9CE1-3E1F82654268}"/>
  <bookViews>
    <workbookView xWindow="-108" yWindow="-108" windowWidth="23256" windowHeight="12456" activeTab="3" xr2:uid="{73EBFE8E-97F3-43A2-B3A1-8C364C553B94}"/>
  </bookViews>
  <sheets>
    <sheet name="1" sheetId="1" r:id="rId1"/>
    <sheet name="1n" sheetId="2" r:id="rId2"/>
    <sheet name="3" sheetId="3" r:id="rId3"/>
    <sheet name="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2" i="2"/>
  <c r="L3" i="2"/>
  <c r="L4" i="2"/>
  <c r="L5" i="2"/>
  <c r="L6" i="2"/>
  <c r="L2" i="2"/>
  <c r="K3" i="2"/>
  <c r="K4" i="2"/>
  <c r="K5" i="2"/>
  <c r="K6" i="2"/>
  <c r="K2" i="2"/>
  <c r="J3" i="2"/>
  <c r="J4" i="2"/>
  <c r="J5" i="2"/>
  <c r="J6" i="2"/>
  <c r="J2" i="2"/>
  <c r="J2" i="1"/>
  <c r="G2" i="1"/>
  <c r="C2" i="1"/>
</calcChain>
</file>

<file path=xl/sharedStrings.xml><?xml version="1.0" encoding="utf-8"?>
<sst xmlns="http://schemas.openxmlformats.org/spreadsheetml/2006/main" count="44" uniqueCount="25">
  <si>
    <t>V_D</t>
  </si>
  <si>
    <t>V_G</t>
  </si>
  <si>
    <t>I_tail</t>
  </si>
  <si>
    <t>R_S</t>
  </si>
  <si>
    <t>G</t>
  </si>
  <si>
    <t>V_S</t>
  </si>
  <si>
    <t>I_tail/2</t>
  </si>
  <si>
    <t>R_D</t>
  </si>
  <si>
    <t>V_dd</t>
  </si>
  <si>
    <t>error</t>
  </si>
  <si>
    <t>V_D1</t>
  </si>
  <si>
    <t>V_G1</t>
  </si>
  <si>
    <t>V_G2</t>
  </si>
  <si>
    <t>V_D2</t>
  </si>
  <si>
    <t>V_ss</t>
  </si>
  <si>
    <t>I_D1</t>
  </si>
  <si>
    <t>I_D2</t>
  </si>
  <si>
    <t>noise</t>
  </si>
  <si>
    <t>vA</t>
  </si>
  <si>
    <t>vB</t>
  </si>
  <si>
    <t>mV</t>
  </si>
  <si>
    <t>Vcb</t>
  </si>
  <si>
    <t>Vca</t>
  </si>
  <si>
    <t>V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</si>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</sst>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0CE6-2169-443E-BD1B-06C5E729D6E4}">
  <dimension ref="A1:J2"/>
  <sheetViews>
    <sheetView workbookViewId="0">
      <selection activeCell="D2" sqref="D2"/>
    </sheetView>
  </sheetViews>
  <sheetFormatPr defaultRowHeight="14.4" x14ac:dyDescent="0.3"/>
  <sheetData>
    <row r="1" spans="1:10" x14ac:dyDescent="0.3">
      <c r="A1" t="s">
        <v>0</v>
      </c>
      <c r="B1" t="s">
        <v>5</v>
      </c>
      <c r="C1" t="s">
        <v>2</v>
      </c>
      <c r="D1" t="s">
        <v>3</v>
      </c>
      <c r="E1" t="s">
        <v>4</v>
      </c>
      <c r="F1" t="s">
        <v>1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5.79</v>
      </c>
      <c r="B2">
        <v>-1.1599999999999999</v>
      </c>
      <c r="C2">
        <f>(B2-E2)/D2</f>
        <v>1.8808510638297873E-4</v>
      </c>
      <c r="D2">
        <v>47000</v>
      </c>
      <c r="E2">
        <v>-10</v>
      </c>
      <c r="F2">
        <v>0</v>
      </c>
      <c r="G2">
        <f>(I2-A2)/H2</f>
        <v>8.9574468085106381E-5</v>
      </c>
      <c r="H2">
        <v>47000</v>
      </c>
      <c r="I2">
        <v>10</v>
      </c>
      <c r="J2">
        <f>G2*2/C2</f>
        <v>0.95248868778280538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DF1F-A409-430E-897A-201474275F54}">
  <dimension ref="A1:M7"/>
  <sheetViews>
    <sheetView topLeftCell="D1" workbookViewId="0">
      <selection activeCell="M2" sqref="M2:M6"/>
    </sheetView>
  </sheetViews>
  <sheetFormatPr defaultRowHeight="14.4" x14ac:dyDescent="0.3"/>
  <cols>
    <col min="10" max="10" width="12" bestFit="1" customWidth="1"/>
    <col min="11" max="11" width="11" bestFit="1" customWidth="1"/>
  </cols>
  <sheetData>
    <row r="1" spans="1:13" x14ac:dyDescent="0.3">
      <c r="A1" t="s">
        <v>10</v>
      </c>
      <c r="B1" t="s">
        <v>13</v>
      </c>
      <c r="C1" t="s">
        <v>11</v>
      </c>
      <c r="D1" t="s">
        <v>12</v>
      </c>
      <c r="E1" t="s">
        <v>5</v>
      </c>
      <c r="F1" t="s">
        <v>8</v>
      </c>
      <c r="G1" t="s">
        <v>14</v>
      </c>
      <c r="H1" t="s">
        <v>7</v>
      </c>
      <c r="I1" t="s">
        <v>3</v>
      </c>
      <c r="J1" t="s">
        <v>15</v>
      </c>
      <c r="K1" t="s">
        <v>16</v>
      </c>
      <c r="L1" t="s">
        <v>2</v>
      </c>
      <c r="M1" t="s">
        <v>9</v>
      </c>
    </row>
    <row r="2" spans="1:13" x14ac:dyDescent="0.3">
      <c r="A2">
        <v>5.67</v>
      </c>
      <c r="B2">
        <v>5.47</v>
      </c>
      <c r="C2">
        <v>0</v>
      </c>
      <c r="D2">
        <v>0</v>
      </c>
      <c r="E2">
        <v>-1.19</v>
      </c>
      <c r="F2">
        <v>10</v>
      </c>
      <c r="G2">
        <v>-10</v>
      </c>
      <c r="H2">
        <v>47000</v>
      </c>
      <c r="I2">
        <v>47000</v>
      </c>
      <c r="J2">
        <f>(F2-A2)*1000/H2</f>
        <v>9.2127659574468085E-2</v>
      </c>
      <c r="K2">
        <f>(F2-B2)*1000/H2</f>
        <v>9.6382978723404261E-2</v>
      </c>
      <c r="L2">
        <f>(E2-G2)*1000/I2</f>
        <v>0.1874468085106383</v>
      </c>
      <c r="M2">
        <f>(J2+K2) -L2</f>
        <v>1.0638297872340441E-3</v>
      </c>
    </row>
    <row r="3" spans="1:13" x14ac:dyDescent="0.3">
      <c r="A3">
        <v>3.86</v>
      </c>
      <c r="B3">
        <v>3.6</v>
      </c>
      <c r="C3">
        <v>0</v>
      </c>
      <c r="D3">
        <v>0</v>
      </c>
      <c r="E3">
        <v>-1.26</v>
      </c>
      <c r="F3">
        <v>10</v>
      </c>
      <c r="G3">
        <v>-10</v>
      </c>
      <c r="H3">
        <v>47000</v>
      </c>
      <c r="I3">
        <v>33000</v>
      </c>
      <c r="J3">
        <f t="shared" ref="J3:J6" si="0">(F3-A3)*1000/H3</f>
        <v>0.13063829787234044</v>
      </c>
      <c r="K3">
        <f t="shared" ref="K3:K6" si="1">(F3-B3)*1000/H3</f>
        <v>0.13617021276595745</v>
      </c>
      <c r="L3">
        <f t="shared" ref="L3:L6" si="2">(E3-G3)*1000/I3</f>
        <v>0.26484848484848483</v>
      </c>
      <c r="M3">
        <f t="shared" ref="M3:M6" si="3">(J3+K3) -L3</f>
        <v>1.9600257898130802E-3</v>
      </c>
    </row>
    <row r="4" spans="1:13" x14ac:dyDescent="0.3">
      <c r="A4">
        <v>4.8</v>
      </c>
      <c r="B4">
        <v>4.6399999999999997</v>
      </c>
      <c r="C4">
        <v>0</v>
      </c>
      <c r="D4">
        <v>0</v>
      </c>
      <c r="E4">
        <v>-1.23</v>
      </c>
      <c r="F4">
        <v>10</v>
      </c>
      <c r="G4">
        <v>-10</v>
      </c>
      <c r="H4">
        <v>47000</v>
      </c>
      <c r="I4">
        <v>39000</v>
      </c>
      <c r="J4">
        <f t="shared" si="0"/>
        <v>0.11063829787234042</v>
      </c>
      <c r="K4">
        <f t="shared" si="1"/>
        <v>0.11404255319148936</v>
      </c>
      <c r="L4">
        <f t="shared" si="2"/>
        <v>0.22487179487179487</v>
      </c>
      <c r="M4">
        <f t="shared" si="3"/>
        <v>-1.909438079650827E-4</v>
      </c>
    </row>
    <row r="5" spans="1:13" x14ac:dyDescent="0.3">
      <c r="A5">
        <v>5.21</v>
      </c>
      <c r="B5">
        <v>5.01</v>
      </c>
      <c r="C5">
        <v>0</v>
      </c>
      <c r="D5">
        <v>0</v>
      </c>
      <c r="E5">
        <v>-1.21</v>
      </c>
      <c r="F5">
        <v>10</v>
      </c>
      <c r="G5">
        <v>-10</v>
      </c>
      <c r="H5">
        <v>47000</v>
      </c>
      <c r="I5">
        <v>42300</v>
      </c>
      <c r="J5">
        <f t="shared" si="0"/>
        <v>0.10191489361702127</v>
      </c>
      <c r="K5">
        <f t="shared" si="1"/>
        <v>0.10617021276595745</v>
      </c>
      <c r="L5">
        <f t="shared" si="2"/>
        <v>0.20780141843971631</v>
      </c>
      <c r="M5">
        <f t="shared" si="3"/>
        <v>2.8368794326241731E-4</v>
      </c>
    </row>
    <row r="6" spans="1:13" x14ac:dyDescent="0.3">
      <c r="A6">
        <v>5.31</v>
      </c>
      <c r="B6">
        <v>5.12</v>
      </c>
      <c r="C6">
        <v>0</v>
      </c>
      <c r="D6">
        <v>0</v>
      </c>
      <c r="E6">
        <v>-1.21</v>
      </c>
      <c r="F6">
        <v>10</v>
      </c>
      <c r="G6">
        <v>-10</v>
      </c>
      <c r="H6">
        <v>47000</v>
      </c>
      <c r="I6">
        <v>43300</v>
      </c>
      <c r="J6">
        <f t="shared" si="0"/>
        <v>9.9787234042553186E-2</v>
      </c>
      <c r="K6">
        <f t="shared" si="1"/>
        <v>0.10382978723404256</v>
      </c>
      <c r="L6">
        <f t="shared" si="2"/>
        <v>0.20300230946882217</v>
      </c>
      <c r="M6">
        <f t="shared" si="3"/>
        <v>6.1471180777358803E-4</v>
      </c>
    </row>
    <row r="7" spans="1:13" x14ac:dyDescent="0.3">
      <c r="C7" s="1" t="s">
        <v>17</v>
      </c>
      <c r="D7" s="1"/>
    </row>
  </sheetData>
  <mergeCells count="1"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95A7-2FDB-4E6C-895F-9BA7E0CAF78C}">
  <dimension ref="A1:C5"/>
  <sheetViews>
    <sheetView workbookViewId="0">
      <selection activeCell="B5" sqref="B5"/>
    </sheetView>
  </sheetViews>
  <sheetFormatPr defaultRowHeight="14.4" x14ac:dyDescent="0.3"/>
  <sheetData>
    <row r="1" spans="1:3" x14ac:dyDescent="0.3">
      <c r="A1" t="s">
        <v>18</v>
      </c>
      <c r="B1">
        <v>116</v>
      </c>
      <c r="C1" t="s">
        <v>20</v>
      </c>
    </row>
    <row r="2" spans="1:3" x14ac:dyDescent="0.3">
      <c r="A2" t="s">
        <v>19</v>
      </c>
      <c r="B2">
        <v>16</v>
      </c>
      <c r="C2" t="s">
        <v>20</v>
      </c>
    </row>
    <row r="3" spans="1:3" x14ac:dyDescent="0.3">
      <c r="A3" t="s">
        <v>22</v>
      </c>
      <c r="B3">
        <v>4.4400000000000004</v>
      </c>
      <c r="C3" t="s">
        <v>23</v>
      </c>
    </row>
    <row r="4" spans="1:3" x14ac:dyDescent="0.3">
      <c r="A4" t="s">
        <v>21</v>
      </c>
      <c r="B4">
        <v>6.06</v>
      </c>
      <c r="C4" t="s">
        <v>23</v>
      </c>
    </row>
    <row r="5" spans="1:3" x14ac:dyDescent="0.3">
      <c r="A5" t="s">
        <v>24</v>
      </c>
      <c r="B5">
        <v>-1.1499999999999999</v>
      </c>
      <c r="C5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C11C-9657-49BC-8D0A-C2087BFDC000}">
  <dimension ref="A1:C5"/>
  <sheetViews>
    <sheetView tabSelected="1" workbookViewId="0">
      <selection activeCell="B3" sqref="B3"/>
    </sheetView>
  </sheetViews>
  <sheetFormatPr defaultRowHeight="14.4" x14ac:dyDescent="0.3"/>
  <sheetData>
    <row r="1" spans="1:3" x14ac:dyDescent="0.3">
      <c r="A1" t="s">
        <v>18</v>
      </c>
      <c r="B1">
        <v>16</v>
      </c>
      <c r="C1" t="s">
        <v>20</v>
      </c>
    </row>
    <row r="2" spans="1:3" x14ac:dyDescent="0.3">
      <c r="A2" t="s">
        <v>19</v>
      </c>
      <c r="B2">
        <v>116</v>
      </c>
      <c r="C2" t="s">
        <v>20</v>
      </c>
    </row>
    <row r="3" spans="1:3" x14ac:dyDescent="0.3">
      <c r="A3" t="s">
        <v>22</v>
      </c>
      <c r="B3">
        <v>6.3</v>
      </c>
      <c r="C3" t="s">
        <v>23</v>
      </c>
    </row>
    <row r="4" spans="1:3" x14ac:dyDescent="0.3">
      <c r="A4" t="s">
        <v>21</v>
      </c>
      <c r="B4">
        <v>4.29</v>
      </c>
      <c r="C4" t="s">
        <v>23</v>
      </c>
    </row>
    <row r="5" spans="1:3" x14ac:dyDescent="0.3">
      <c r="A5" t="s">
        <v>24</v>
      </c>
      <c r="B5">
        <v>-1.1499999999999999</v>
      </c>
      <c r="C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1n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prateek mishra</cp:lastModifiedBy>
  <dcterms:created xsi:type="dcterms:W3CDTF">2022-10-25T09:29:44Z</dcterms:created>
  <dcterms:modified xsi:type="dcterms:W3CDTF">2022-11-03T12:00:04Z</dcterms:modified>
</cp:coreProperties>
</file>