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csciitd-my.sharepoint.com/personal/ee1200559_iitd_ac_in/Documents/Academics/Sem 5/ELL304/Labs/Lab3/"/>
    </mc:Choice>
  </mc:AlternateContent>
  <xr:revisionPtr revIDLastSave="488" documentId="11_F25DC773A252ABDACC104851B15B504A5BDE58EA" xr6:coauthVersionLast="47" xr6:coauthVersionMax="47" xr10:uidLastSave="{E4DAD26F-CDB0-43DE-BD92-D659ECE75B5E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 s="1"/>
  <c r="D6" i="1"/>
  <c r="E6" i="1"/>
  <c r="F6" i="1" s="1"/>
  <c r="N3" i="1"/>
  <c r="D8" i="1"/>
  <c r="E8" i="1"/>
  <c r="D9" i="1"/>
  <c r="E9" i="1"/>
  <c r="D13" i="4"/>
  <c r="E13" i="4" s="1"/>
  <c r="F21" i="1"/>
  <c r="F22" i="1"/>
  <c r="F23" i="1"/>
  <c r="F24" i="1"/>
  <c r="F25" i="1"/>
  <c r="F26" i="1"/>
  <c r="F27" i="1"/>
  <c r="F28" i="1"/>
  <c r="F20" i="1"/>
  <c r="D20" i="1"/>
  <c r="D21" i="1"/>
  <c r="D22" i="1"/>
  <c r="D23" i="1"/>
  <c r="D24" i="1"/>
  <c r="D25" i="1"/>
  <c r="D26" i="1"/>
  <c r="D27" i="1"/>
  <c r="D28" i="1"/>
  <c r="D19" i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E16" i="4"/>
  <c r="D16" i="4"/>
  <c r="D15" i="4"/>
  <c r="E15" i="4" s="1"/>
  <c r="D14" i="4"/>
  <c r="E14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E21" i="2" s="1"/>
  <c r="D22" i="2"/>
  <c r="D2" i="2"/>
  <c r="E3" i="1"/>
  <c r="E4" i="1"/>
  <c r="E7" i="1"/>
  <c r="E10" i="1"/>
  <c r="E11" i="1"/>
  <c r="E12" i="1"/>
  <c r="E13" i="1"/>
  <c r="E2" i="1"/>
  <c r="D3" i="1"/>
  <c r="D4" i="1"/>
  <c r="D7" i="1"/>
  <c r="D10" i="1"/>
  <c r="D11" i="1"/>
  <c r="D12" i="1"/>
  <c r="D13" i="1"/>
  <c r="D2" i="1"/>
  <c r="F8" i="1" l="1"/>
  <c r="F11" i="1"/>
  <c r="F9" i="1"/>
  <c r="F13" i="1"/>
  <c r="F12" i="1"/>
  <c r="F10" i="1"/>
  <c r="F7" i="1"/>
  <c r="F4" i="1"/>
  <c r="F3" i="1"/>
  <c r="F2" i="1"/>
</calcChain>
</file>

<file path=xl/sharedStrings.xml><?xml version="1.0" encoding="utf-8"?>
<sst xmlns="http://schemas.openxmlformats.org/spreadsheetml/2006/main" count="23" uniqueCount="12">
  <si>
    <t>Rvar</t>
  </si>
  <si>
    <t>Vout</t>
  </si>
  <si>
    <t>Vd1</t>
  </si>
  <si>
    <t>R</t>
  </si>
  <si>
    <t>Vdd</t>
  </si>
  <si>
    <t>i_in</t>
  </si>
  <si>
    <t>i_out</t>
  </si>
  <si>
    <t>i_out/i_in</t>
  </si>
  <si>
    <t>f</t>
  </si>
  <si>
    <t>Vin</t>
  </si>
  <si>
    <t>Gain</t>
  </si>
  <si>
    <t>dB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</si>
</sst>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Sheet1!$B$2:$B$14</c:f>
              <c:numCache>
                <c:formatCode>General</c:formatCode>
                <c:ptCount val="13"/>
                <c:pt idx="0">
                  <c:v>4.6399999999999997</c:v>
                </c:pt>
                <c:pt idx="1">
                  <c:v>4.28</c:v>
                </c:pt>
                <c:pt idx="2">
                  <c:v>3.24</c:v>
                </c:pt>
                <c:pt idx="3">
                  <c:v>2.69</c:v>
                </c:pt>
                <c:pt idx="4">
                  <c:v>2.27</c:v>
                </c:pt>
                <c:pt idx="5">
                  <c:v>1.82</c:v>
                </c:pt>
                <c:pt idx="6">
                  <c:v>1.25</c:v>
                </c:pt>
                <c:pt idx="7">
                  <c:v>0.67</c:v>
                </c:pt>
                <c:pt idx="8">
                  <c:v>0.376</c:v>
                </c:pt>
                <c:pt idx="9">
                  <c:v>0.18</c:v>
                </c:pt>
                <c:pt idx="10">
                  <c:v>0.114</c:v>
                </c:pt>
                <c:pt idx="11">
                  <c:v>6.0999999999999999E-2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0.36000000000000032</c:v>
                </c:pt>
                <c:pt idx="1">
                  <c:v>0.35999999999999988</c:v>
                </c:pt>
                <c:pt idx="2">
                  <c:v>0.35199999999999992</c:v>
                </c:pt>
                <c:pt idx="3">
                  <c:v>0.33970588235294119</c:v>
                </c:pt>
                <c:pt idx="4">
                  <c:v>0.3329268292682927</c:v>
                </c:pt>
                <c:pt idx="5">
                  <c:v>0.318</c:v>
                </c:pt>
                <c:pt idx="6">
                  <c:v>0.29434850863422291</c:v>
                </c:pt>
                <c:pt idx="7">
                  <c:v>0.26242424242424245</c:v>
                </c:pt>
                <c:pt idx="8">
                  <c:v>0.23119999999999999</c:v>
                </c:pt>
                <c:pt idx="9">
                  <c:v>0.14606060606060609</c:v>
                </c:pt>
                <c:pt idx="10">
                  <c:v>9.7720000000000001E-2</c:v>
                </c:pt>
                <c:pt idx="1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5-41F3-BFBE-252BB2A032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6402887139107611E-2"/>
                  <c:y val="0.11687263050452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4.6399999999999997</c:v>
                </c:pt>
                <c:pt idx="1">
                  <c:v>4.28</c:v>
                </c:pt>
                <c:pt idx="2">
                  <c:v>3.24</c:v>
                </c:pt>
                <c:pt idx="3">
                  <c:v>2.69</c:v>
                </c:pt>
                <c:pt idx="4">
                  <c:v>2.27</c:v>
                </c:pt>
                <c:pt idx="5">
                  <c:v>1.82</c:v>
                </c:pt>
                <c:pt idx="6">
                  <c:v>1.25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0.36000000000000032</c:v>
                </c:pt>
                <c:pt idx="1">
                  <c:v>0.35999999999999988</c:v>
                </c:pt>
                <c:pt idx="2">
                  <c:v>0.35199999999999992</c:v>
                </c:pt>
                <c:pt idx="3">
                  <c:v>0.33970588235294119</c:v>
                </c:pt>
                <c:pt idx="4">
                  <c:v>0.3329268292682927</c:v>
                </c:pt>
                <c:pt idx="5">
                  <c:v>0.318</c:v>
                </c:pt>
                <c:pt idx="6">
                  <c:v>0.29434850863422291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8-4925-AEB7-072096C8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627568"/>
        <c:axId val="1943626736"/>
      </c:scatterChart>
      <c:valAx>
        <c:axId val="194362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</a:t>
                </a:r>
                <a:r>
                  <a:rPr lang="en-IN" baseline="-25000"/>
                  <a:t>out</a:t>
                </a:r>
                <a:r>
                  <a:rPr lang="en-IN" sz="1000" b="0" i="0" u="none" strike="noStrike" baseline="0">
                    <a:effectLst/>
                  </a:rPr>
                  <a:t>(V)</a:t>
                </a:r>
                <a:endParaRPr lang="en-IN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26736"/>
        <c:crosses val="autoZero"/>
        <c:crossBetween val="midCat"/>
      </c:valAx>
      <c:valAx>
        <c:axId val="19436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</a:t>
                </a:r>
                <a:r>
                  <a:rPr lang="en-IN" baseline="-25000"/>
                  <a:t>out</a:t>
                </a:r>
                <a:r>
                  <a:rPr lang="en-IN"/>
                  <a:t>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2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Sheet1!$B$2:$B$14</c:f>
              <c:numCache>
                <c:formatCode>General</c:formatCode>
                <c:ptCount val="13"/>
                <c:pt idx="0">
                  <c:v>4.6399999999999997</c:v>
                </c:pt>
                <c:pt idx="1">
                  <c:v>4.28</c:v>
                </c:pt>
                <c:pt idx="2">
                  <c:v>3.24</c:v>
                </c:pt>
                <c:pt idx="3">
                  <c:v>2.69</c:v>
                </c:pt>
                <c:pt idx="4">
                  <c:v>2.27</c:v>
                </c:pt>
                <c:pt idx="5">
                  <c:v>1.82</c:v>
                </c:pt>
                <c:pt idx="6">
                  <c:v>1.25</c:v>
                </c:pt>
                <c:pt idx="7">
                  <c:v>0.67</c:v>
                </c:pt>
                <c:pt idx="8">
                  <c:v>0.376</c:v>
                </c:pt>
                <c:pt idx="9">
                  <c:v>0.18</c:v>
                </c:pt>
                <c:pt idx="10">
                  <c:v>0.114</c:v>
                </c:pt>
                <c:pt idx="11">
                  <c:v>6.0999999999999999E-2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1.0682492581602383</c:v>
                </c:pt>
                <c:pt idx="1">
                  <c:v>1.068249258160237</c:v>
                </c:pt>
                <c:pt idx="2">
                  <c:v>1.0445103857566762</c:v>
                </c:pt>
                <c:pt idx="3">
                  <c:v>1.0080293244894396</c:v>
                </c:pt>
                <c:pt idx="4">
                  <c:v>0.98791343996526015</c:v>
                </c:pt>
                <c:pt idx="5">
                  <c:v>0.94362017804154297</c:v>
                </c:pt>
                <c:pt idx="6">
                  <c:v>0.87343771108078005</c:v>
                </c:pt>
                <c:pt idx="7">
                  <c:v>0.77870695081377572</c:v>
                </c:pt>
                <c:pt idx="8">
                  <c:v>0.68605341246290796</c:v>
                </c:pt>
                <c:pt idx="9">
                  <c:v>0.43341426130743643</c:v>
                </c:pt>
                <c:pt idx="10">
                  <c:v>0.28997032640949555</c:v>
                </c:pt>
                <c:pt idx="11">
                  <c:v>0.14836795252225518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F-4A30-892C-E1F1E98BF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432528"/>
        <c:axId val="1947426704"/>
      </c:scatterChart>
      <c:valAx>
        <c:axId val="19474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</a:t>
                </a:r>
                <a:r>
                  <a:rPr lang="en-IN" baseline="-25000"/>
                  <a:t>out</a:t>
                </a:r>
                <a:r>
                  <a:rPr lang="en-IN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426704"/>
        <c:crosses val="autoZero"/>
        <c:crossBetween val="midCat"/>
      </c:valAx>
      <c:valAx>
        <c:axId val="19474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</a:t>
                </a:r>
                <a:r>
                  <a:rPr lang="en-IN" baseline="-25000"/>
                  <a:t>out</a:t>
                </a:r>
                <a:r>
                  <a:rPr lang="en-IN"/>
                  <a:t> / I</a:t>
                </a:r>
                <a:r>
                  <a:rPr lang="en-IN" baseline="-25000"/>
                  <a:t>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4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100000</c:v>
                </c:pt>
                <c:pt idx="16">
                  <c:v>200000</c:v>
                </c:pt>
                <c:pt idx="17">
                  <c:v>400000</c:v>
                </c:pt>
                <c:pt idx="18">
                  <c:v>600000</c:v>
                </c:pt>
                <c:pt idx="19">
                  <c:v>800000</c:v>
                </c:pt>
                <c:pt idx="20">
                  <c:v>1000000</c:v>
                </c:pt>
              </c:numCache>
            </c:numRef>
          </c:xVal>
          <c:yVal>
            <c:numRef>
              <c:f>Sheet2!$E$2:$E$22</c:f>
              <c:numCache>
                <c:formatCode>General</c:formatCode>
                <c:ptCount val="21"/>
                <c:pt idx="0">
                  <c:v>20.340666785975607</c:v>
                </c:pt>
                <c:pt idx="1">
                  <c:v>20.340666785975607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20.984360453403632</c:v>
                </c:pt>
                <c:pt idx="8">
                  <c:v>20.984360453403632</c:v>
                </c:pt>
                <c:pt idx="9">
                  <c:v>20.984360453403632</c:v>
                </c:pt>
                <c:pt idx="10">
                  <c:v>20.984360453403632</c:v>
                </c:pt>
                <c:pt idx="11">
                  <c:v>20.984360453403632</c:v>
                </c:pt>
                <c:pt idx="12">
                  <c:v>20.340666785975607</c:v>
                </c:pt>
                <c:pt idx="13">
                  <c:v>20</c:v>
                </c:pt>
                <c:pt idx="14">
                  <c:v>19.64542466079137</c:v>
                </c:pt>
                <c:pt idx="15">
                  <c:v>18.889653443003375</c:v>
                </c:pt>
                <c:pt idx="16">
                  <c:v>14.963760540124007</c:v>
                </c:pt>
                <c:pt idx="17">
                  <c:v>11.269621707888213</c:v>
                </c:pt>
                <c:pt idx="18">
                  <c:v>8.2994669594163604</c:v>
                </c:pt>
                <c:pt idx="19">
                  <c:v>6.8484536164441252</c:v>
                </c:pt>
                <c:pt idx="20">
                  <c:v>6.0205999132796242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A-4678-A6EB-E9E6FFBC8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201856"/>
        <c:axId val="1685670784"/>
      </c:scatterChart>
      <c:valAx>
        <c:axId val="194920185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70784"/>
        <c:crosses val="autoZero"/>
        <c:crossBetween val="midCat"/>
      </c:valAx>
      <c:valAx>
        <c:axId val="16856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0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100000</c:v>
                </c:pt>
                <c:pt idx="16">
                  <c:v>200000</c:v>
                </c:pt>
                <c:pt idx="17">
                  <c:v>400000</c:v>
                </c:pt>
                <c:pt idx="18">
                  <c:v>600000</c:v>
                </c:pt>
                <c:pt idx="19">
                  <c:v>800000</c:v>
                </c:pt>
                <c:pt idx="20">
                  <c:v>1000000</c:v>
                </c:pt>
              </c:numCache>
            </c:numRef>
          </c:xVal>
          <c:yVal>
            <c:numRef>
              <c:f>Sheet3!$E$2:$E$22</c:f>
              <c:numCache>
                <c:formatCode>General</c:formatCode>
                <c:ptCount val="21"/>
                <c:pt idx="0">
                  <c:v>22.411478624116995</c:v>
                </c:pt>
                <c:pt idx="1">
                  <c:v>22.411478624116995</c:v>
                </c:pt>
                <c:pt idx="2">
                  <c:v>22.411478624116995</c:v>
                </c:pt>
                <c:pt idx="3">
                  <c:v>22.411478624116995</c:v>
                </c:pt>
                <c:pt idx="4">
                  <c:v>22.411478624116995</c:v>
                </c:pt>
                <c:pt idx="5">
                  <c:v>22.411478624116995</c:v>
                </c:pt>
                <c:pt idx="6">
                  <c:v>22.411478624116995</c:v>
                </c:pt>
                <c:pt idx="7">
                  <c:v>22.411478624116995</c:v>
                </c:pt>
                <c:pt idx="8">
                  <c:v>22.411478624116995</c:v>
                </c:pt>
                <c:pt idx="9">
                  <c:v>22.411478624116995</c:v>
                </c:pt>
                <c:pt idx="10">
                  <c:v>22.411478624116995</c:v>
                </c:pt>
                <c:pt idx="11">
                  <c:v>22.278867046136735</c:v>
                </c:pt>
                <c:pt idx="12">
                  <c:v>21.868433703244705</c:v>
                </c:pt>
                <c:pt idx="13">
                  <c:v>21.289159784538366</c:v>
                </c:pt>
                <c:pt idx="14">
                  <c:v>20.668475109738992</c:v>
                </c:pt>
                <c:pt idx="15">
                  <c:v>19.824521513849898</c:v>
                </c:pt>
                <c:pt idx="16">
                  <c:v>15.79161424328851</c:v>
                </c:pt>
                <c:pt idx="17">
                  <c:v>10.731168851430601</c:v>
                </c:pt>
                <c:pt idx="18">
                  <c:v>7.158696940009075</c:v>
                </c:pt>
                <c:pt idx="19">
                  <c:v>4.9102533562829969</c:v>
                </c:pt>
                <c:pt idx="20">
                  <c:v>3.4052343078991476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4-43B3-B8F0-19A39F67F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638688"/>
        <c:axId val="1990632448"/>
      </c:scatterChart>
      <c:valAx>
        <c:axId val="199063868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632448"/>
        <c:crosses val="autoZero"/>
        <c:crossBetween val="midCat"/>
      </c:valAx>
      <c:valAx>
        <c:axId val="19906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6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100000</c:v>
                </c:pt>
                <c:pt idx="16">
                  <c:v>200000</c:v>
                </c:pt>
                <c:pt idx="17">
                  <c:v>400000</c:v>
                </c:pt>
                <c:pt idx="18">
                  <c:v>600000</c:v>
                </c:pt>
                <c:pt idx="19">
                  <c:v>800000</c:v>
                </c:pt>
                <c:pt idx="20">
                  <c:v>1000000</c:v>
                </c:pt>
              </c:numCache>
            </c:numRef>
          </c:xVal>
          <c:yVal>
            <c:numRef>
              <c:f>Sheet4!$E$2:$E$22</c:f>
              <c:numCache>
                <c:formatCode>General</c:formatCode>
                <c:ptCount val="21"/>
                <c:pt idx="0">
                  <c:v>15.903691793648481</c:v>
                </c:pt>
                <c:pt idx="1">
                  <c:v>15.903691793648481</c:v>
                </c:pt>
                <c:pt idx="2">
                  <c:v>15.903691793648481</c:v>
                </c:pt>
                <c:pt idx="3">
                  <c:v>15.903691793648481</c:v>
                </c:pt>
                <c:pt idx="4">
                  <c:v>15.903691793648481</c:v>
                </c:pt>
                <c:pt idx="5">
                  <c:v>15.903691793648481</c:v>
                </c:pt>
                <c:pt idx="6">
                  <c:v>15.903691793648481</c:v>
                </c:pt>
                <c:pt idx="7">
                  <c:v>16.231500117411869</c:v>
                </c:pt>
                <c:pt idx="8">
                  <c:v>16.231500117411869</c:v>
                </c:pt>
                <c:pt idx="9">
                  <c:v>16.231500117411869</c:v>
                </c:pt>
                <c:pt idx="10">
                  <c:v>16.231500117411869</c:v>
                </c:pt>
                <c:pt idx="11">
                  <c:v>16.231500117411869</c:v>
                </c:pt>
                <c:pt idx="12">
                  <c:v>16.014341565647701</c:v>
                </c:pt>
                <c:pt idx="13">
                  <c:v>15.903691793648481</c:v>
                </c:pt>
                <c:pt idx="14">
                  <c:v>15.79161424328851</c:v>
                </c:pt>
                <c:pt idx="15">
                  <c:v>15.563025007672874</c:v>
                </c:pt>
                <c:pt idx="16">
                  <c:v>13.909633529803948</c:v>
                </c:pt>
                <c:pt idx="17">
                  <c:v>10.317476874233583</c:v>
                </c:pt>
                <c:pt idx="18">
                  <c:v>7.6042248342321201</c:v>
                </c:pt>
                <c:pt idx="19">
                  <c:v>5.1054501020661212</c:v>
                </c:pt>
                <c:pt idx="20">
                  <c:v>2.92256071356476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9-401A-880D-883C016F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860160"/>
        <c:axId val="1520860576"/>
      </c:scatterChart>
      <c:valAx>
        <c:axId val="152086016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860576"/>
        <c:crosses val="autoZero"/>
        <c:crossBetween val="midCat"/>
      </c:valAx>
      <c:valAx>
        <c:axId val="15208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8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10</xdr:row>
      <xdr:rowOff>91440</xdr:rowOff>
    </xdr:from>
    <xdr:to>
      <xdr:col>14</xdr:col>
      <xdr:colOff>396240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01012-7DA9-B736-D1F2-066D58AA5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10</xdr:row>
      <xdr:rowOff>106680</xdr:rowOff>
    </xdr:from>
    <xdr:to>
      <xdr:col>22</xdr:col>
      <xdr:colOff>342900</xdr:colOff>
      <xdr:row>25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1BB14-CF72-EC5D-721C-112A568E3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CEF64-0401-435D-2096-E6C9D1641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12DE3-8916-1BDD-98DD-FD1640659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1BA9D-76ED-01F8-E113-113EEB858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D15" sqref="D15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H1" t="s">
        <v>3</v>
      </c>
      <c r="I1">
        <v>10000</v>
      </c>
    </row>
    <row r="2" spans="1:14" x14ac:dyDescent="0.3">
      <c r="A2">
        <v>1000</v>
      </c>
      <c r="B2">
        <v>4.6399999999999997</v>
      </c>
      <c r="C2">
        <v>1.63</v>
      </c>
      <c r="D2">
        <f>($I$2-C2)/$I$1*1000</f>
        <v>0.33700000000000002</v>
      </c>
      <c r="E2">
        <f>($I$2-B2)/A2*1000</f>
        <v>0.36000000000000032</v>
      </c>
      <c r="F2">
        <f>E2/D2</f>
        <v>1.0682492581602383</v>
      </c>
      <c r="H2" t="s">
        <v>4</v>
      </c>
      <c r="I2">
        <v>5</v>
      </c>
    </row>
    <row r="3" spans="1:14" x14ac:dyDescent="0.3">
      <c r="A3">
        <v>2000</v>
      </c>
      <c r="B3">
        <v>4.28</v>
      </c>
      <c r="C3">
        <v>1.63</v>
      </c>
      <c r="D3">
        <f t="shared" ref="D3:D13" si="0">($I$2-C3)/$I$1*1000</f>
        <v>0.33700000000000002</v>
      </c>
      <c r="E3">
        <f t="shared" ref="E3:E12" si="1">($I$2-B3)/A3*1000</f>
        <v>0.35999999999999988</v>
      </c>
      <c r="F3">
        <f t="shared" ref="F3:F13" si="2">E3/D3</f>
        <v>1.068249258160237</v>
      </c>
      <c r="N3">
        <f>1000/0.0181</f>
        <v>55248.618784530379</v>
      </c>
    </row>
    <row r="4" spans="1:14" x14ac:dyDescent="0.3">
      <c r="A4">
        <v>5000</v>
      </c>
      <c r="B4">
        <v>3.24</v>
      </c>
      <c r="C4">
        <v>1.63</v>
      </c>
      <c r="D4">
        <f t="shared" si="0"/>
        <v>0.33700000000000002</v>
      </c>
      <c r="E4">
        <f t="shared" si="1"/>
        <v>0.35199999999999992</v>
      </c>
      <c r="F4">
        <f t="shared" si="2"/>
        <v>1.0445103857566762</v>
      </c>
    </row>
    <row r="5" spans="1:14" x14ac:dyDescent="0.3">
      <c r="A5">
        <v>6800</v>
      </c>
      <c r="B5">
        <v>2.69</v>
      </c>
      <c r="C5">
        <v>1.63</v>
      </c>
      <c r="D5">
        <f t="shared" si="0"/>
        <v>0.33700000000000002</v>
      </c>
      <c r="E5">
        <f t="shared" si="1"/>
        <v>0.33970588235294119</v>
      </c>
      <c r="F5">
        <f t="shared" si="2"/>
        <v>1.0080293244894396</v>
      </c>
    </row>
    <row r="6" spans="1:14" x14ac:dyDescent="0.3">
      <c r="A6">
        <v>8200</v>
      </c>
      <c r="B6">
        <v>2.27</v>
      </c>
      <c r="C6">
        <v>1.63</v>
      </c>
      <c r="D6">
        <f t="shared" si="0"/>
        <v>0.33700000000000002</v>
      </c>
      <c r="E6">
        <f t="shared" si="1"/>
        <v>0.3329268292682927</v>
      </c>
      <c r="F6">
        <f t="shared" si="2"/>
        <v>0.98791343996526015</v>
      </c>
    </row>
    <row r="7" spans="1:14" x14ac:dyDescent="0.3">
      <c r="A7">
        <v>10000</v>
      </c>
      <c r="B7">
        <v>1.82</v>
      </c>
      <c r="C7">
        <v>1.63</v>
      </c>
      <c r="D7">
        <f t="shared" si="0"/>
        <v>0.33700000000000002</v>
      </c>
      <c r="E7">
        <f t="shared" si="1"/>
        <v>0.318</v>
      </c>
      <c r="F7">
        <f t="shared" si="2"/>
        <v>0.94362017804154297</v>
      </c>
    </row>
    <row r="8" spans="1:14" x14ac:dyDescent="0.3">
      <c r="A8">
        <v>12740</v>
      </c>
      <c r="B8">
        <v>1.25</v>
      </c>
      <c r="C8">
        <v>1.63</v>
      </c>
      <c r="D8">
        <f t="shared" si="0"/>
        <v>0.33700000000000002</v>
      </c>
      <c r="E8">
        <f t="shared" si="1"/>
        <v>0.29434850863422291</v>
      </c>
      <c r="F8">
        <f t="shared" si="2"/>
        <v>0.87343771108078005</v>
      </c>
    </row>
    <row r="9" spans="1:14" x14ac:dyDescent="0.3">
      <c r="A9">
        <v>16500</v>
      </c>
      <c r="B9">
        <v>0.67</v>
      </c>
      <c r="C9">
        <v>1.63</v>
      </c>
      <c r="D9">
        <f t="shared" si="0"/>
        <v>0.33700000000000002</v>
      </c>
      <c r="E9">
        <f t="shared" si="1"/>
        <v>0.26242424242424245</v>
      </c>
      <c r="F9">
        <f t="shared" si="2"/>
        <v>0.77870695081377572</v>
      </c>
    </row>
    <row r="10" spans="1:14" x14ac:dyDescent="0.3">
      <c r="A10">
        <v>20000</v>
      </c>
      <c r="B10">
        <v>0.376</v>
      </c>
      <c r="C10">
        <v>1.63</v>
      </c>
      <c r="D10">
        <f t="shared" si="0"/>
        <v>0.33700000000000002</v>
      </c>
      <c r="E10">
        <f t="shared" si="1"/>
        <v>0.23119999999999999</v>
      </c>
      <c r="F10">
        <f t="shared" si="2"/>
        <v>0.68605341246290796</v>
      </c>
    </row>
    <row r="11" spans="1:14" x14ac:dyDescent="0.3">
      <c r="A11">
        <v>33000</v>
      </c>
      <c r="B11">
        <v>0.18</v>
      </c>
      <c r="C11">
        <v>1.63</v>
      </c>
      <c r="D11">
        <f t="shared" si="0"/>
        <v>0.33700000000000002</v>
      </c>
      <c r="E11">
        <f t="shared" si="1"/>
        <v>0.14606060606060609</v>
      </c>
      <c r="F11">
        <f t="shared" si="2"/>
        <v>0.43341426130743643</v>
      </c>
    </row>
    <row r="12" spans="1:14" x14ac:dyDescent="0.3">
      <c r="A12">
        <v>50000</v>
      </c>
      <c r="B12">
        <v>0.114</v>
      </c>
      <c r="C12">
        <v>1.63</v>
      </c>
      <c r="D12">
        <f t="shared" si="0"/>
        <v>0.33700000000000002</v>
      </c>
      <c r="E12">
        <f t="shared" si="1"/>
        <v>9.7720000000000001E-2</v>
      </c>
      <c r="F12">
        <f t="shared" si="2"/>
        <v>0.28997032640949555</v>
      </c>
    </row>
    <row r="13" spans="1:14" x14ac:dyDescent="0.3">
      <c r="A13">
        <v>100000</v>
      </c>
      <c r="B13">
        <v>6.0999999999999999E-2</v>
      </c>
      <c r="C13">
        <v>1.63</v>
      </c>
      <c r="D13">
        <f t="shared" si="0"/>
        <v>0.33700000000000002</v>
      </c>
      <c r="E13">
        <f>($I$2-B14)/A13*1000</f>
        <v>0.05</v>
      </c>
      <c r="F13">
        <f t="shared" si="2"/>
        <v>0.14836795252225518</v>
      </c>
    </row>
    <row r="19" spans="2:6" x14ac:dyDescent="0.3">
      <c r="B19">
        <v>3.8</v>
      </c>
      <c r="C19">
        <v>0.375</v>
      </c>
      <c r="D19">
        <f>(5-B19)/C19*1000</f>
        <v>3200.0000000000005</v>
      </c>
    </row>
    <row r="20" spans="2:6" x14ac:dyDescent="0.3">
      <c r="B20">
        <v>3.35</v>
      </c>
      <c r="C20">
        <v>0.35106399999999999</v>
      </c>
      <c r="D20">
        <f t="shared" ref="D20:D28" si="3">(5-B20)/C20*1000</f>
        <v>4699.9977212132262</v>
      </c>
      <c r="E20">
        <v>4700</v>
      </c>
      <c r="F20">
        <f>(5-B20)/E20*1000</f>
        <v>0.35106382978723405</v>
      </c>
    </row>
    <row r="21" spans="2:6" x14ac:dyDescent="0.3">
      <c r="B21">
        <v>2.71</v>
      </c>
      <c r="C21">
        <v>0.33925899999999998</v>
      </c>
      <c r="D21">
        <f t="shared" si="3"/>
        <v>6750.0051583008863</v>
      </c>
      <c r="E21">
        <v>6800</v>
      </c>
      <c r="F21">
        <f t="shared" ref="F21:F28" si="4">(5-B21)/E21*1000</f>
        <v>0.33676470588235291</v>
      </c>
    </row>
    <row r="22" spans="2:6" x14ac:dyDescent="0.3">
      <c r="B22">
        <v>1.89</v>
      </c>
      <c r="C22">
        <v>0.311</v>
      </c>
      <c r="D22">
        <f t="shared" si="3"/>
        <v>10000.000000000002</v>
      </c>
      <c r="E22">
        <v>10000</v>
      </c>
      <c r="F22">
        <f t="shared" si="4"/>
        <v>0.311</v>
      </c>
    </row>
    <row r="23" spans="2:6" x14ac:dyDescent="0.3">
      <c r="B23">
        <v>1.3</v>
      </c>
      <c r="C23">
        <v>0.29042400000000002</v>
      </c>
      <c r="D23">
        <f t="shared" si="3"/>
        <v>12739.993939894774</v>
      </c>
      <c r="E23">
        <v>12740</v>
      </c>
      <c r="F23">
        <f t="shared" si="4"/>
        <v>0.2904238618524333</v>
      </c>
    </row>
    <row r="24" spans="2:6" x14ac:dyDescent="0.3">
      <c r="B24">
        <v>0.67</v>
      </c>
      <c r="C24">
        <v>0.26242399999999999</v>
      </c>
      <c r="D24">
        <f t="shared" si="3"/>
        <v>16500.015242508307</v>
      </c>
      <c r="E24">
        <v>16500</v>
      </c>
      <c r="F24">
        <f t="shared" si="4"/>
        <v>0.26242424242424245</v>
      </c>
    </row>
    <row r="25" spans="2:6" x14ac:dyDescent="0.3">
      <c r="B25">
        <v>0.35</v>
      </c>
      <c r="C25">
        <v>0.22394500000000001</v>
      </c>
      <c r="D25">
        <f t="shared" si="3"/>
        <v>20764.026881600395</v>
      </c>
      <c r="E25">
        <v>20000</v>
      </c>
      <c r="F25">
        <f t="shared" si="4"/>
        <v>0.23250000000000001</v>
      </c>
    </row>
    <row r="26" spans="2:6" x14ac:dyDescent="0.3">
      <c r="B26">
        <v>0.17699999999999999</v>
      </c>
      <c r="C26">
        <v>0.146152</v>
      </c>
      <c r="D26">
        <f t="shared" si="3"/>
        <v>32999.890524932955</v>
      </c>
      <c r="E26">
        <v>33000</v>
      </c>
      <c r="F26">
        <f t="shared" si="4"/>
        <v>0.14615151515151517</v>
      </c>
    </row>
    <row r="27" spans="2:6" x14ac:dyDescent="0.3">
      <c r="B27">
        <v>0.09</v>
      </c>
      <c r="C27">
        <v>8.7679000000000007E-2</v>
      </c>
      <c r="D27">
        <f t="shared" si="3"/>
        <v>55999.726274250388</v>
      </c>
      <c r="E27">
        <v>56000</v>
      </c>
      <c r="F27">
        <f t="shared" si="4"/>
        <v>8.7678571428571439E-2</v>
      </c>
    </row>
    <row r="28" spans="2:6" x14ac:dyDescent="0.3">
      <c r="B28" s="1">
        <v>0.05</v>
      </c>
      <c r="C28">
        <v>4.9500000000000002E-2</v>
      </c>
      <c r="D28">
        <f t="shared" si="3"/>
        <v>100000</v>
      </c>
      <c r="F28" t="e">
        <f t="shared" si="4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5690B-8B3D-478C-8BE2-209183F983C9}">
  <dimension ref="A1:E22"/>
  <sheetViews>
    <sheetView workbookViewId="0">
      <selection sqref="A1:E22"/>
    </sheetView>
  </sheetViews>
  <sheetFormatPr defaultRowHeight="14.4" x14ac:dyDescent="0.3"/>
  <sheetData>
    <row r="1" spans="1:5" x14ac:dyDescent="0.3">
      <c r="A1" t="s">
        <v>8</v>
      </c>
      <c r="B1" t="s">
        <v>9</v>
      </c>
      <c r="C1" t="s">
        <v>1</v>
      </c>
      <c r="D1" t="s">
        <v>10</v>
      </c>
      <c r="E1" t="s">
        <v>11</v>
      </c>
    </row>
    <row r="2" spans="1:5" x14ac:dyDescent="0.3">
      <c r="A2">
        <v>100</v>
      </c>
      <c r="B2">
        <v>100</v>
      </c>
      <c r="C2">
        <v>1040</v>
      </c>
      <c r="D2">
        <f>C2/B2</f>
        <v>10.4</v>
      </c>
      <c r="E2">
        <f>20*LOG10(D2)</f>
        <v>20.340666785975607</v>
      </c>
    </row>
    <row r="3" spans="1:5" x14ac:dyDescent="0.3">
      <c r="A3">
        <v>200</v>
      </c>
      <c r="B3">
        <v>100</v>
      </c>
      <c r="C3">
        <v>1040</v>
      </c>
      <c r="D3">
        <f t="shared" ref="D3:D22" si="0">C3/B3</f>
        <v>10.4</v>
      </c>
      <c r="E3">
        <f t="shared" ref="E3:E22" si="1">20*LOG10(D3)</f>
        <v>20.340666785975607</v>
      </c>
    </row>
    <row r="4" spans="1:5" x14ac:dyDescent="0.3">
      <c r="A4">
        <v>400</v>
      </c>
      <c r="B4">
        <v>100</v>
      </c>
      <c r="C4">
        <v>1000</v>
      </c>
      <c r="D4">
        <f t="shared" si="0"/>
        <v>10</v>
      </c>
      <c r="E4">
        <f t="shared" si="1"/>
        <v>20</v>
      </c>
    </row>
    <row r="5" spans="1:5" x14ac:dyDescent="0.3">
      <c r="A5">
        <v>600</v>
      </c>
      <c r="B5">
        <v>100</v>
      </c>
      <c r="C5">
        <v>1000</v>
      </c>
      <c r="D5">
        <f t="shared" si="0"/>
        <v>10</v>
      </c>
      <c r="E5">
        <f t="shared" si="1"/>
        <v>20</v>
      </c>
    </row>
    <row r="6" spans="1:5" x14ac:dyDescent="0.3">
      <c r="A6">
        <v>800</v>
      </c>
      <c r="B6">
        <v>100</v>
      </c>
      <c r="C6">
        <v>1000</v>
      </c>
      <c r="D6">
        <f t="shared" si="0"/>
        <v>10</v>
      </c>
      <c r="E6">
        <f t="shared" si="1"/>
        <v>20</v>
      </c>
    </row>
    <row r="7" spans="1:5" x14ac:dyDescent="0.3">
      <c r="A7">
        <v>1000</v>
      </c>
      <c r="B7">
        <v>100</v>
      </c>
      <c r="C7">
        <v>1000</v>
      </c>
      <c r="D7">
        <f t="shared" si="0"/>
        <v>10</v>
      </c>
      <c r="E7">
        <f t="shared" si="1"/>
        <v>20</v>
      </c>
    </row>
    <row r="8" spans="1:5" x14ac:dyDescent="0.3">
      <c r="A8">
        <v>2000</v>
      </c>
      <c r="B8">
        <v>100</v>
      </c>
      <c r="C8">
        <v>1000</v>
      </c>
      <c r="D8">
        <f t="shared" si="0"/>
        <v>10</v>
      </c>
      <c r="E8">
        <f t="shared" si="1"/>
        <v>20</v>
      </c>
    </row>
    <row r="9" spans="1:5" x14ac:dyDescent="0.3">
      <c r="A9">
        <v>4000</v>
      </c>
      <c r="B9">
        <v>100</v>
      </c>
      <c r="C9">
        <v>1120</v>
      </c>
      <c r="D9">
        <f t="shared" si="0"/>
        <v>11.2</v>
      </c>
      <c r="E9">
        <f t="shared" si="1"/>
        <v>20.984360453403632</v>
      </c>
    </row>
    <row r="10" spans="1:5" x14ac:dyDescent="0.3">
      <c r="A10">
        <v>6000</v>
      </c>
      <c r="B10">
        <v>100</v>
      </c>
      <c r="C10">
        <v>1120</v>
      </c>
      <c r="D10">
        <f t="shared" si="0"/>
        <v>11.2</v>
      </c>
      <c r="E10">
        <f t="shared" si="1"/>
        <v>20.984360453403632</v>
      </c>
    </row>
    <row r="11" spans="1:5" x14ac:dyDescent="0.3">
      <c r="A11">
        <v>8000</v>
      </c>
      <c r="B11">
        <v>100</v>
      </c>
      <c r="C11">
        <v>1120</v>
      </c>
      <c r="D11">
        <f t="shared" si="0"/>
        <v>11.2</v>
      </c>
      <c r="E11">
        <f t="shared" si="1"/>
        <v>20.984360453403632</v>
      </c>
    </row>
    <row r="12" spans="1:5" x14ac:dyDescent="0.3">
      <c r="A12">
        <v>10000</v>
      </c>
      <c r="B12">
        <v>100</v>
      </c>
      <c r="C12">
        <v>1120</v>
      </c>
      <c r="D12">
        <f t="shared" si="0"/>
        <v>11.2</v>
      </c>
      <c r="E12">
        <f t="shared" si="1"/>
        <v>20.984360453403632</v>
      </c>
    </row>
    <row r="13" spans="1:5" x14ac:dyDescent="0.3">
      <c r="A13">
        <v>20000</v>
      </c>
      <c r="B13">
        <v>100</v>
      </c>
      <c r="C13">
        <v>1120</v>
      </c>
      <c r="D13">
        <f t="shared" si="0"/>
        <v>11.2</v>
      </c>
      <c r="E13">
        <f t="shared" si="1"/>
        <v>20.984360453403632</v>
      </c>
    </row>
    <row r="14" spans="1:5" x14ac:dyDescent="0.3">
      <c r="A14">
        <v>40000</v>
      </c>
      <c r="B14">
        <v>100</v>
      </c>
      <c r="C14">
        <v>1040</v>
      </c>
      <c r="D14">
        <f t="shared" si="0"/>
        <v>10.4</v>
      </c>
      <c r="E14">
        <f t="shared" si="1"/>
        <v>20.340666785975607</v>
      </c>
    </row>
    <row r="15" spans="1:5" x14ac:dyDescent="0.3">
      <c r="A15">
        <v>60000</v>
      </c>
      <c r="B15">
        <v>100</v>
      </c>
      <c r="C15">
        <v>1000</v>
      </c>
      <c r="D15">
        <f t="shared" si="0"/>
        <v>10</v>
      </c>
      <c r="E15">
        <f t="shared" si="1"/>
        <v>20</v>
      </c>
    </row>
    <row r="16" spans="1:5" x14ac:dyDescent="0.3">
      <c r="A16">
        <v>80000</v>
      </c>
      <c r="B16">
        <v>100</v>
      </c>
      <c r="C16">
        <v>960</v>
      </c>
      <c r="D16">
        <f t="shared" si="0"/>
        <v>9.6</v>
      </c>
      <c r="E16">
        <f t="shared" si="1"/>
        <v>19.64542466079137</v>
      </c>
    </row>
    <row r="17" spans="1:5" x14ac:dyDescent="0.3">
      <c r="A17">
        <v>100000</v>
      </c>
      <c r="B17">
        <v>100</v>
      </c>
      <c r="C17">
        <v>880</v>
      </c>
      <c r="D17">
        <f t="shared" si="0"/>
        <v>8.8000000000000007</v>
      </c>
      <c r="E17">
        <f t="shared" si="1"/>
        <v>18.889653443003375</v>
      </c>
    </row>
    <row r="18" spans="1:5" x14ac:dyDescent="0.3">
      <c r="A18">
        <v>200000</v>
      </c>
      <c r="B18">
        <v>100</v>
      </c>
      <c r="C18">
        <v>560</v>
      </c>
      <c r="D18">
        <f t="shared" si="0"/>
        <v>5.6</v>
      </c>
      <c r="E18">
        <f t="shared" si="1"/>
        <v>14.963760540124007</v>
      </c>
    </row>
    <row r="19" spans="1:5" x14ac:dyDescent="0.3">
      <c r="A19">
        <v>400000</v>
      </c>
      <c r="B19">
        <v>100</v>
      </c>
      <c r="C19">
        <v>366</v>
      </c>
      <c r="D19">
        <f t="shared" si="0"/>
        <v>3.66</v>
      </c>
      <c r="E19">
        <f t="shared" si="1"/>
        <v>11.269621707888213</v>
      </c>
    </row>
    <row r="20" spans="1:5" x14ac:dyDescent="0.3">
      <c r="A20">
        <v>600000</v>
      </c>
      <c r="B20">
        <v>100</v>
      </c>
      <c r="C20">
        <v>260</v>
      </c>
      <c r="D20">
        <f t="shared" si="0"/>
        <v>2.6</v>
      </c>
      <c r="E20">
        <f t="shared" si="1"/>
        <v>8.2994669594163604</v>
      </c>
    </row>
    <row r="21" spans="1:5" x14ac:dyDescent="0.3">
      <c r="A21">
        <v>800000</v>
      </c>
      <c r="B21">
        <v>100</v>
      </c>
      <c r="C21">
        <v>220</v>
      </c>
      <c r="D21">
        <f t="shared" si="0"/>
        <v>2.2000000000000002</v>
      </c>
      <c r="E21">
        <f t="shared" si="1"/>
        <v>6.8484536164441252</v>
      </c>
    </row>
    <row r="22" spans="1:5" x14ac:dyDescent="0.3">
      <c r="A22">
        <v>1000000</v>
      </c>
      <c r="B22">
        <v>100</v>
      </c>
      <c r="C22">
        <v>200</v>
      </c>
      <c r="D22">
        <f t="shared" si="0"/>
        <v>2</v>
      </c>
      <c r="E22">
        <f t="shared" si="1"/>
        <v>6.0205999132796242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E136-C604-448A-9EBB-BC5EE349D90D}">
  <dimension ref="A1:E22"/>
  <sheetViews>
    <sheetView workbookViewId="0">
      <selection sqref="A1:E22"/>
    </sheetView>
  </sheetViews>
  <sheetFormatPr defaultRowHeight="14.4" x14ac:dyDescent="0.3"/>
  <sheetData>
    <row r="1" spans="1:5" x14ac:dyDescent="0.3">
      <c r="A1" t="s">
        <v>8</v>
      </c>
      <c r="B1" t="s">
        <v>9</v>
      </c>
      <c r="C1" t="s">
        <v>1</v>
      </c>
      <c r="D1" t="s">
        <v>10</v>
      </c>
      <c r="E1" t="s">
        <v>11</v>
      </c>
    </row>
    <row r="2" spans="1:5" x14ac:dyDescent="0.3">
      <c r="A2">
        <v>100</v>
      </c>
      <c r="B2">
        <v>100</v>
      </c>
      <c r="C2">
        <v>1320</v>
      </c>
      <c r="D2">
        <f>C2/B2</f>
        <v>13.2</v>
      </c>
      <c r="E2">
        <f>20*LOG10(D2)</f>
        <v>22.411478624116995</v>
      </c>
    </row>
    <row r="3" spans="1:5" x14ac:dyDescent="0.3">
      <c r="A3">
        <v>200</v>
      </c>
      <c r="B3">
        <v>100</v>
      </c>
      <c r="C3">
        <v>1320</v>
      </c>
      <c r="D3">
        <f t="shared" ref="D3:D23" si="0">C3/B3</f>
        <v>13.2</v>
      </c>
      <c r="E3">
        <f t="shared" ref="E3:E23" si="1">20*LOG10(D3)</f>
        <v>22.411478624116995</v>
      </c>
    </row>
    <row r="4" spans="1:5" x14ac:dyDescent="0.3">
      <c r="A4">
        <v>400</v>
      </c>
      <c r="B4">
        <v>100</v>
      </c>
      <c r="C4">
        <v>1320</v>
      </c>
      <c r="D4">
        <f t="shared" si="0"/>
        <v>13.2</v>
      </c>
      <c r="E4">
        <f t="shared" si="1"/>
        <v>22.411478624116995</v>
      </c>
    </row>
    <row r="5" spans="1:5" x14ac:dyDescent="0.3">
      <c r="A5">
        <v>600</v>
      </c>
      <c r="B5">
        <v>100</v>
      </c>
      <c r="C5">
        <v>1320</v>
      </c>
      <c r="D5">
        <f t="shared" si="0"/>
        <v>13.2</v>
      </c>
      <c r="E5">
        <f t="shared" si="1"/>
        <v>22.411478624116995</v>
      </c>
    </row>
    <row r="6" spans="1:5" x14ac:dyDescent="0.3">
      <c r="A6">
        <v>800</v>
      </c>
      <c r="B6">
        <v>100</v>
      </c>
      <c r="C6">
        <v>1320</v>
      </c>
      <c r="D6">
        <f t="shared" si="0"/>
        <v>13.2</v>
      </c>
      <c r="E6">
        <f t="shared" si="1"/>
        <v>22.411478624116995</v>
      </c>
    </row>
    <row r="7" spans="1:5" x14ac:dyDescent="0.3">
      <c r="A7">
        <v>1000</v>
      </c>
      <c r="B7">
        <v>100</v>
      </c>
      <c r="C7">
        <v>1320</v>
      </c>
      <c r="D7">
        <f t="shared" si="0"/>
        <v>13.2</v>
      </c>
      <c r="E7">
        <f t="shared" si="1"/>
        <v>22.411478624116995</v>
      </c>
    </row>
    <row r="8" spans="1:5" x14ac:dyDescent="0.3">
      <c r="A8">
        <v>2000</v>
      </c>
      <c r="B8">
        <v>100</v>
      </c>
      <c r="C8">
        <v>1320</v>
      </c>
      <c r="D8">
        <f t="shared" si="0"/>
        <v>13.2</v>
      </c>
      <c r="E8">
        <f t="shared" si="1"/>
        <v>22.411478624116995</v>
      </c>
    </row>
    <row r="9" spans="1:5" x14ac:dyDescent="0.3">
      <c r="A9">
        <v>4000</v>
      </c>
      <c r="B9">
        <v>100</v>
      </c>
      <c r="C9">
        <v>1320</v>
      </c>
      <c r="D9">
        <f t="shared" si="0"/>
        <v>13.2</v>
      </c>
      <c r="E9">
        <f t="shared" si="1"/>
        <v>22.411478624116995</v>
      </c>
    </row>
    <row r="10" spans="1:5" x14ac:dyDescent="0.3">
      <c r="A10">
        <v>6000</v>
      </c>
      <c r="B10">
        <v>100</v>
      </c>
      <c r="C10">
        <v>1320</v>
      </c>
      <c r="D10">
        <f t="shared" si="0"/>
        <v>13.2</v>
      </c>
      <c r="E10">
        <f t="shared" si="1"/>
        <v>22.411478624116995</v>
      </c>
    </row>
    <row r="11" spans="1:5" x14ac:dyDescent="0.3">
      <c r="A11">
        <v>8000</v>
      </c>
      <c r="B11">
        <v>100</v>
      </c>
      <c r="C11">
        <v>1320</v>
      </c>
      <c r="D11">
        <f t="shared" si="0"/>
        <v>13.2</v>
      </c>
      <c r="E11">
        <f t="shared" si="1"/>
        <v>22.411478624116995</v>
      </c>
    </row>
    <row r="12" spans="1:5" x14ac:dyDescent="0.3">
      <c r="A12">
        <v>10000</v>
      </c>
      <c r="B12">
        <v>100</v>
      </c>
      <c r="C12">
        <v>1320</v>
      </c>
      <c r="D12">
        <f t="shared" si="0"/>
        <v>13.2</v>
      </c>
      <c r="E12">
        <f t="shared" si="1"/>
        <v>22.411478624116995</v>
      </c>
    </row>
    <row r="13" spans="1:5" x14ac:dyDescent="0.3">
      <c r="A13">
        <v>20000</v>
      </c>
      <c r="B13">
        <v>100</v>
      </c>
      <c r="C13">
        <v>1300</v>
      </c>
      <c r="D13">
        <f t="shared" si="0"/>
        <v>13</v>
      </c>
      <c r="E13">
        <f t="shared" si="1"/>
        <v>22.278867046136735</v>
      </c>
    </row>
    <row r="14" spans="1:5" x14ac:dyDescent="0.3">
      <c r="A14">
        <v>40000</v>
      </c>
      <c r="B14">
        <v>100</v>
      </c>
      <c r="C14">
        <v>1240</v>
      </c>
      <c r="D14">
        <f t="shared" si="0"/>
        <v>12.4</v>
      </c>
      <c r="E14">
        <f t="shared" si="1"/>
        <v>21.868433703244705</v>
      </c>
    </row>
    <row r="15" spans="1:5" x14ac:dyDescent="0.3">
      <c r="A15">
        <v>60000</v>
      </c>
      <c r="B15">
        <v>100</v>
      </c>
      <c r="C15">
        <v>1160</v>
      </c>
      <c r="D15">
        <f t="shared" si="0"/>
        <v>11.6</v>
      </c>
      <c r="E15">
        <f t="shared" si="1"/>
        <v>21.289159784538366</v>
      </c>
    </row>
    <row r="16" spans="1:5" x14ac:dyDescent="0.3">
      <c r="A16">
        <v>80000</v>
      </c>
      <c r="B16">
        <v>100</v>
      </c>
      <c r="C16">
        <v>1080</v>
      </c>
      <c r="D16">
        <f t="shared" si="0"/>
        <v>10.8</v>
      </c>
      <c r="E16">
        <f t="shared" si="1"/>
        <v>20.668475109738992</v>
      </c>
    </row>
    <row r="17" spans="1:5" x14ac:dyDescent="0.3">
      <c r="A17">
        <v>100000</v>
      </c>
      <c r="B17">
        <v>100</v>
      </c>
      <c r="C17">
        <v>980</v>
      </c>
      <c r="D17">
        <f t="shared" si="0"/>
        <v>9.8000000000000007</v>
      </c>
      <c r="E17">
        <f t="shared" si="1"/>
        <v>19.824521513849898</v>
      </c>
    </row>
    <row r="18" spans="1:5" x14ac:dyDescent="0.3">
      <c r="A18">
        <v>200000</v>
      </c>
      <c r="B18">
        <v>100</v>
      </c>
      <c r="C18">
        <v>616</v>
      </c>
      <c r="D18">
        <f t="shared" si="0"/>
        <v>6.16</v>
      </c>
      <c r="E18">
        <f t="shared" si="1"/>
        <v>15.79161424328851</v>
      </c>
    </row>
    <row r="19" spans="1:5" x14ac:dyDescent="0.3">
      <c r="A19">
        <v>400000</v>
      </c>
      <c r="B19">
        <v>100</v>
      </c>
      <c r="C19">
        <v>344</v>
      </c>
      <c r="D19">
        <f t="shared" si="0"/>
        <v>3.44</v>
      </c>
      <c r="E19">
        <f t="shared" si="1"/>
        <v>10.731168851430601</v>
      </c>
    </row>
    <row r="20" spans="1:5" x14ac:dyDescent="0.3">
      <c r="A20">
        <v>600000</v>
      </c>
      <c r="B20">
        <v>100</v>
      </c>
      <c r="C20">
        <v>228</v>
      </c>
      <c r="D20">
        <f t="shared" si="0"/>
        <v>2.2799999999999998</v>
      </c>
      <c r="E20">
        <f t="shared" si="1"/>
        <v>7.158696940009075</v>
      </c>
    </row>
    <row r="21" spans="1:5" x14ac:dyDescent="0.3">
      <c r="A21">
        <v>800000</v>
      </c>
      <c r="B21">
        <v>100</v>
      </c>
      <c r="C21">
        <v>176</v>
      </c>
      <c r="D21">
        <f t="shared" si="0"/>
        <v>1.76</v>
      </c>
      <c r="E21">
        <f t="shared" si="1"/>
        <v>4.9102533562829969</v>
      </c>
    </row>
    <row r="22" spans="1:5" x14ac:dyDescent="0.3">
      <c r="A22">
        <v>1000000</v>
      </c>
      <c r="B22">
        <v>100</v>
      </c>
      <c r="C22">
        <v>148</v>
      </c>
      <c r="D22">
        <f t="shared" si="0"/>
        <v>1.48</v>
      </c>
      <c r="E22">
        <f t="shared" si="1"/>
        <v>3.4052343078991476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D0C7-4E9D-4DC8-BC9C-6D74F42C0ED2}">
  <dimension ref="A1:E22"/>
  <sheetViews>
    <sheetView workbookViewId="0">
      <selection sqref="A1:E22"/>
    </sheetView>
  </sheetViews>
  <sheetFormatPr defaultRowHeight="14.4" x14ac:dyDescent="0.3"/>
  <sheetData>
    <row r="1" spans="1:5" x14ac:dyDescent="0.3">
      <c r="A1" t="s">
        <v>8</v>
      </c>
      <c r="B1" t="s">
        <v>9</v>
      </c>
      <c r="C1" t="s">
        <v>1</v>
      </c>
      <c r="D1" t="s">
        <v>10</v>
      </c>
      <c r="E1" t="s">
        <v>11</v>
      </c>
    </row>
    <row r="2" spans="1:5" x14ac:dyDescent="0.3">
      <c r="A2">
        <v>100</v>
      </c>
      <c r="B2">
        <v>100</v>
      </c>
      <c r="C2">
        <v>624</v>
      </c>
      <c r="D2">
        <f>C2/B2</f>
        <v>6.24</v>
      </c>
      <c r="E2">
        <f>20*LOG10(D2)</f>
        <v>15.903691793648481</v>
      </c>
    </row>
    <row r="3" spans="1:5" x14ac:dyDescent="0.3">
      <c r="A3">
        <v>200</v>
      </c>
      <c r="B3">
        <v>100</v>
      </c>
      <c r="C3">
        <v>624</v>
      </c>
      <c r="D3">
        <f t="shared" ref="D3:D22" si="0">C3/B3</f>
        <v>6.24</v>
      </c>
      <c r="E3">
        <f t="shared" ref="E3:E22" si="1">20*LOG10(D3)</f>
        <v>15.903691793648481</v>
      </c>
    </row>
    <row r="4" spans="1:5" x14ac:dyDescent="0.3">
      <c r="A4">
        <v>400</v>
      </c>
      <c r="B4">
        <v>100</v>
      </c>
      <c r="C4">
        <v>624</v>
      </c>
      <c r="D4">
        <f t="shared" si="0"/>
        <v>6.24</v>
      </c>
      <c r="E4">
        <f t="shared" si="1"/>
        <v>15.903691793648481</v>
      </c>
    </row>
    <row r="5" spans="1:5" x14ac:dyDescent="0.3">
      <c r="A5">
        <v>600</v>
      </c>
      <c r="B5">
        <v>100</v>
      </c>
      <c r="C5">
        <v>624</v>
      </c>
      <c r="D5">
        <f t="shared" si="0"/>
        <v>6.24</v>
      </c>
      <c r="E5">
        <f t="shared" si="1"/>
        <v>15.903691793648481</v>
      </c>
    </row>
    <row r="6" spans="1:5" x14ac:dyDescent="0.3">
      <c r="A6">
        <v>800</v>
      </c>
      <c r="B6">
        <v>100</v>
      </c>
      <c r="C6">
        <v>624</v>
      </c>
      <c r="D6">
        <f t="shared" si="0"/>
        <v>6.24</v>
      </c>
      <c r="E6">
        <f t="shared" si="1"/>
        <v>15.903691793648481</v>
      </c>
    </row>
    <row r="7" spans="1:5" x14ac:dyDescent="0.3">
      <c r="A7">
        <v>1000</v>
      </c>
      <c r="B7">
        <v>100</v>
      </c>
      <c r="C7">
        <v>624</v>
      </c>
      <c r="D7">
        <f t="shared" si="0"/>
        <v>6.24</v>
      </c>
      <c r="E7">
        <f t="shared" si="1"/>
        <v>15.903691793648481</v>
      </c>
    </row>
    <row r="8" spans="1:5" x14ac:dyDescent="0.3">
      <c r="A8">
        <v>2000</v>
      </c>
      <c r="B8">
        <v>100</v>
      </c>
      <c r="C8">
        <v>624</v>
      </c>
      <c r="D8">
        <f t="shared" si="0"/>
        <v>6.24</v>
      </c>
      <c r="E8">
        <f t="shared" si="1"/>
        <v>15.903691793648481</v>
      </c>
    </row>
    <row r="9" spans="1:5" x14ac:dyDescent="0.3">
      <c r="A9">
        <v>4000</v>
      </c>
      <c r="B9">
        <v>100</v>
      </c>
      <c r="C9">
        <v>648</v>
      </c>
      <c r="D9">
        <f t="shared" si="0"/>
        <v>6.48</v>
      </c>
      <c r="E9">
        <f t="shared" si="1"/>
        <v>16.231500117411869</v>
      </c>
    </row>
    <row r="10" spans="1:5" x14ac:dyDescent="0.3">
      <c r="A10">
        <v>6000</v>
      </c>
      <c r="B10">
        <v>100</v>
      </c>
      <c r="C10">
        <v>648</v>
      </c>
      <c r="D10">
        <f t="shared" si="0"/>
        <v>6.48</v>
      </c>
      <c r="E10">
        <f t="shared" si="1"/>
        <v>16.231500117411869</v>
      </c>
    </row>
    <row r="11" spans="1:5" x14ac:dyDescent="0.3">
      <c r="A11">
        <v>8000</v>
      </c>
      <c r="B11">
        <v>100</v>
      </c>
      <c r="C11">
        <v>648</v>
      </c>
      <c r="D11">
        <f t="shared" si="0"/>
        <v>6.48</v>
      </c>
      <c r="E11">
        <f t="shared" si="1"/>
        <v>16.231500117411869</v>
      </c>
    </row>
    <row r="12" spans="1:5" x14ac:dyDescent="0.3">
      <c r="A12">
        <v>10000</v>
      </c>
      <c r="B12">
        <v>100</v>
      </c>
      <c r="C12">
        <v>648</v>
      </c>
      <c r="D12">
        <f t="shared" si="0"/>
        <v>6.48</v>
      </c>
      <c r="E12">
        <f t="shared" si="1"/>
        <v>16.231500117411869</v>
      </c>
    </row>
    <row r="13" spans="1:5" x14ac:dyDescent="0.3">
      <c r="A13">
        <v>20000</v>
      </c>
      <c r="B13">
        <v>100</v>
      </c>
      <c r="C13">
        <v>648</v>
      </c>
      <c r="D13">
        <f t="shared" si="0"/>
        <v>6.48</v>
      </c>
      <c r="E13">
        <f t="shared" si="1"/>
        <v>16.231500117411869</v>
      </c>
    </row>
    <row r="14" spans="1:5" x14ac:dyDescent="0.3">
      <c r="A14">
        <v>40000</v>
      </c>
      <c r="B14">
        <v>100</v>
      </c>
      <c r="C14">
        <v>632</v>
      </c>
      <c r="D14">
        <f t="shared" si="0"/>
        <v>6.32</v>
      </c>
      <c r="E14">
        <f t="shared" si="1"/>
        <v>16.014341565647701</v>
      </c>
    </row>
    <row r="15" spans="1:5" x14ac:dyDescent="0.3">
      <c r="A15">
        <v>60000</v>
      </c>
      <c r="B15">
        <v>100</v>
      </c>
      <c r="C15">
        <v>624</v>
      </c>
      <c r="D15">
        <f t="shared" si="0"/>
        <v>6.24</v>
      </c>
      <c r="E15">
        <f t="shared" si="1"/>
        <v>15.903691793648481</v>
      </c>
    </row>
    <row r="16" spans="1:5" x14ac:dyDescent="0.3">
      <c r="A16">
        <v>80000</v>
      </c>
      <c r="B16">
        <v>100</v>
      </c>
      <c r="C16">
        <v>616</v>
      </c>
      <c r="D16">
        <f t="shared" si="0"/>
        <v>6.16</v>
      </c>
      <c r="E16">
        <f t="shared" si="1"/>
        <v>15.79161424328851</v>
      </c>
    </row>
    <row r="17" spans="1:5" x14ac:dyDescent="0.3">
      <c r="A17">
        <v>100000</v>
      </c>
      <c r="B17">
        <v>100</v>
      </c>
      <c r="C17">
        <v>600</v>
      </c>
      <c r="D17">
        <f t="shared" si="0"/>
        <v>6</v>
      </c>
      <c r="E17">
        <f t="shared" si="1"/>
        <v>15.563025007672874</v>
      </c>
    </row>
    <row r="18" spans="1:5" x14ac:dyDescent="0.3">
      <c r="A18">
        <v>200000</v>
      </c>
      <c r="B18">
        <v>100</v>
      </c>
      <c r="C18">
        <v>496</v>
      </c>
      <c r="D18">
        <f t="shared" si="0"/>
        <v>4.96</v>
      </c>
      <c r="E18">
        <f t="shared" si="1"/>
        <v>13.909633529803948</v>
      </c>
    </row>
    <row r="19" spans="1:5" x14ac:dyDescent="0.3">
      <c r="A19">
        <v>400000</v>
      </c>
      <c r="B19">
        <v>100</v>
      </c>
      <c r="C19">
        <v>328</v>
      </c>
      <c r="D19">
        <f t="shared" si="0"/>
        <v>3.28</v>
      </c>
      <c r="E19">
        <f t="shared" si="1"/>
        <v>10.317476874233583</v>
      </c>
    </row>
    <row r="20" spans="1:5" x14ac:dyDescent="0.3">
      <c r="A20">
        <v>600000</v>
      </c>
      <c r="B20">
        <v>100</v>
      </c>
      <c r="C20">
        <v>240</v>
      </c>
      <c r="D20">
        <f t="shared" si="0"/>
        <v>2.4</v>
      </c>
      <c r="E20">
        <f t="shared" si="1"/>
        <v>7.6042248342321201</v>
      </c>
    </row>
    <row r="21" spans="1:5" x14ac:dyDescent="0.3">
      <c r="A21">
        <v>800000</v>
      </c>
      <c r="B21">
        <v>100</v>
      </c>
      <c r="C21">
        <v>180</v>
      </c>
      <c r="D21">
        <f t="shared" si="0"/>
        <v>1.8</v>
      </c>
      <c r="E21">
        <f t="shared" si="1"/>
        <v>5.1054501020661212</v>
      </c>
    </row>
    <row r="22" spans="1:5" x14ac:dyDescent="0.3">
      <c r="A22">
        <v>1000000</v>
      </c>
      <c r="B22">
        <v>100</v>
      </c>
      <c r="C22">
        <v>140</v>
      </c>
      <c r="D22">
        <f t="shared" si="0"/>
        <v>1.4</v>
      </c>
      <c r="E22">
        <f t="shared" si="1"/>
        <v>2.92256071356476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 T</dc:creator>
  <cp:lastModifiedBy>Pratham T</cp:lastModifiedBy>
  <dcterms:created xsi:type="dcterms:W3CDTF">2015-06-05T18:17:20Z</dcterms:created>
  <dcterms:modified xsi:type="dcterms:W3CDTF">2022-10-23T15:51:04Z</dcterms:modified>
</cp:coreProperties>
</file>