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v\Desktop\AGV Selection Tasks Arnav Singh\EKF and Particle Filters Task\EKF and Particle Filter Task Submission Folder\"/>
    </mc:Choice>
  </mc:AlternateContent>
  <xr:revisionPtr revIDLastSave="0" documentId="13_ncr:1_{38E13400-01C6-4664-A96A-1B64D452E3AF}" xr6:coauthVersionLast="47" xr6:coauthVersionMax="47" xr10:uidLastSave="{00000000-0000-0000-0000-000000000000}"/>
  <bookViews>
    <workbookView xWindow="-110" yWindow="-110" windowWidth="19420" windowHeight="11020" xr2:uid="{3DD5D034-C638-41E2-8C25-ABEF3A16FF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7" i="1" l="1"/>
  <c r="K85" i="1"/>
  <c r="J85" i="1"/>
  <c r="J73" i="1"/>
  <c r="K61" i="1"/>
  <c r="J61" i="1"/>
  <c r="K49" i="1"/>
  <c r="J49" i="1"/>
  <c r="J37" i="1"/>
  <c r="K25" i="1"/>
  <c r="J25" i="1"/>
  <c r="D25" i="1"/>
  <c r="D85" i="1"/>
  <c r="D73" i="1"/>
  <c r="D61" i="1"/>
  <c r="D49" i="1"/>
  <c r="D37" i="1"/>
  <c r="D13" i="1"/>
  <c r="K13" i="1"/>
  <c r="J13" i="1"/>
  <c r="K73" i="1" l="1"/>
</calcChain>
</file>

<file path=xl/sharedStrings.xml><?xml version="1.0" encoding="utf-8"?>
<sst xmlns="http://schemas.openxmlformats.org/spreadsheetml/2006/main" count="40" uniqueCount="22">
  <si>
    <t>r=1</t>
  </si>
  <si>
    <t>Mean position error</t>
  </si>
  <si>
    <t>ANEES</t>
  </si>
  <si>
    <t>Avgs for r=1</t>
  </si>
  <si>
    <t>r=1/64</t>
  </si>
  <si>
    <t>Avgs for r=1/64</t>
  </si>
  <si>
    <t>r=1/16</t>
  </si>
  <si>
    <t>Avgs for r=1/16</t>
  </si>
  <si>
    <t>r=1/4</t>
  </si>
  <si>
    <t>Avgs for r=1/4</t>
  </si>
  <si>
    <t>r=4</t>
  </si>
  <si>
    <t>Avgs for r=4</t>
  </si>
  <si>
    <t>r=16</t>
  </si>
  <si>
    <t>Avgs for r=16</t>
  </si>
  <si>
    <t>r=64</t>
  </si>
  <si>
    <t>Avgs for r=64</t>
  </si>
  <si>
    <t>EKF Results (data factor &amp; filter factor =r)</t>
  </si>
  <si>
    <t>EKF Results (filter factor =r, data factor=1)</t>
  </si>
  <si>
    <t>For plotting mean position error vs r for the table above:</t>
  </si>
  <si>
    <t>r</t>
  </si>
  <si>
    <t>Mean Position Error</t>
  </si>
  <si>
    <t>For plotting mean position error and ANEES vs r for the table above: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</si>
</sst>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</a:t>
            </a:r>
            <a:r>
              <a:rPr lang="en-IN" baseline="0"/>
              <a:t> Position Error vs r (=Data and Filter factor)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Sheet1!$D$92:$D$98</c:f>
              <c:numCache>
                <c:formatCode>General</c:formatCode>
                <c:ptCount val="7"/>
                <c:pt idx="0">
                  <c:v>1.5625E-2</c:v>
                </c:pt>
                <c:pt idx="1">
                  <c:v>6.25E-2</c:v>
                </c:pt>
                <c:pt idx="2">
                  <c:v>0.25</c:v>
                </c:pt>
                <c:pt idx="3">
                  <c:v>1</c:v>
                </c:pt>
                <c:pt idx="4">
                  <c:v>4</c:v>
                </c:pt>
                <c:pt idx="5">
                  <c:v>16</c:v>
                </c:pt>
                <c:pt idx="6">
                  <c:v>64</c:v>
                </c:pt>
              </c:numCache>
            </c:numRef>
          </c:cat>
          <c:val>
            <c:numRef>
              <c:f>Sheet1!$E$92:$E$98</c:f>
              <c:numCache>
                <c:formatCode>General</c:formatCode>
                <c:ptCount val="7"/>
                <c:pt idx="0">
                  <c:v>0.96147609300000003</c:v>
                </c:pt>
                <c:pt idx="1">
                  <c:v>1.6374058840000001</c:v>
                </c:pt>
                <c:pt idx="2">
                  <c:v>3.657451805</c:v>
                </c:pt>
                <c:pt idx="3">
                  <c:v>7.2928439210000002</c:v>
                </c:pt>
                <c:pt idx="4">
                  <c:v>14.87806694</c:v>
                </c:pt>
                <c:pt idx="5">
                  <c:v>17.69983607</c:v>
                </c:pt>
                <c:pt idx="6">
                  <c:v>78.095965440000001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A-4CF2-88D0-1AAF35E65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8485407"/>
        <c:axId val="2118478687"/>
      </c:barChart>
      <c:catAx>
        <c:axId val="2118485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478687"/>
        <c:crosses val="autoZero"/>
        <c:auto val="1"/>
        <c:lblAlgn val="ctr"/>
        <c:lblOffset val="100"/>
        <c:noMultiLvlLbl val="0"/>
      </c:catAx>
      <c:valAx>
        <c:axId val="211847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 Position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48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</a:t>
            </a:r>
            <a:r>
              <a:rPr lang="en-IN" baseline="0"/>
              <a:t> Position Error vs r (=Filter Factor) (Data factor=1)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Sheet1!$J$92:$J$98</c:f>
              <c:numCache>
                <c:formatCode>General</c:formatCode>
                <c:ptCount val="7"/>
                <c:pt idx="0">
                  <c:v>1.5625E-2</c:v>
                </c:pt>
                <c:pt idx="1">
                  <c:v>6.25E-2</c:v>
                </c:pt>
                <c:pt idx="2">
                  <c:v>0.25</c:v>
                </c:pt>
                <c:pt idx="3">
                  <c:v>1</c:v>
                </c:pt>
                <c:pt idx="4">
                  <c:v>4</c:v>
                </c:pt>
                <c:pt idx="5">
                  <c:v>16</c:v>
                </c:pt>
                <c:pt idx="6">
                  <c:v>64</c:v>
                </c:pt>
              </c:numCache>
            </c:numRef>
          </c:cat>
          <c:val>
            <c:numRef>
              <c:f>Sheet1!$K$92:$K$98</c:f>
              <c:numCache>
                <c:formatCode>General</c:formatCode>
                <c:ptCount val="7"/>
                <c:pt idx="0">
                  <c:v>8.5145900676593289</c:v>
                </c:pt>
                <c:pt idx="1">
                  <c:v>7.3396255571897626</c:v>
                </c:pt>
                <c:pt idx="2">
                  <c:v>6.1422430006054771</c:v>
                </c:pt>
                <c:pt idx="3">
                  <c:v>7.9141796610000004</c:v>
                </c:pt>
                <c:pt idx="4">
                  <c:v>7.0975990696359137</c:v>
                </c:pt>
                <c:pt idx="5">
                  <c:v>8.3246752417081602</c:v>
                </c:pt>
                <c:pt idx="6">
                  <c:v>9.5008334743999665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E-490F-85E7-AB7064ECC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8475807"/>
        <c:axId val="2118488287"/>
      </c:barChart>
      <c:catAx>
        <c:axId val="21184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488287"/>
        <c:crosses val="autoZero"/>
        <c:auto val="1"/>
        <c:lblAlgn val="ctr"/>
        <c:lblOffset val="100"/>
        <c:noMultiLvlLbl val="0"/>
      </c:catAx>
      <c:valAx>
        <c:axId val="211848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 Position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47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ANEES vs r (=Filter Factor) (Data Factor=1)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Sheet1!$J$92:$J$98</c:f>
              <c:numCache>
                <c:formatCode>General</c:formatCode>
                <c:ptCount val="7"/>
                <c:pt idx="0">
                  <c:v>1.5625E-2</c:v>
                </c:pt>
                <c:pt idx="1">
                  <c:v>6.25E-2</c:v>
                </c:pt>
                <c:pt idx="2">
                  <c:v>0.25</c:v>
                </c:pt>
                <c:pt idx="3">
                  <c:v>1</c:v>
                </c:pt>
                <c:pt idx="4">
                  <c:v>4</c:v>
                </c:pt>
                <c:pt idx="5">
                  <c:v>16</c:v>
                </c:pt>
                <c:pt idx="6">
                  <c:v>64</c:v>
                </c:pt>
              </c:numCache>
            </c:numRef>
          </c:cat>
          <c:val>
            <c:numRef>
              <c:f>Sheet1!$L$92:$L$98</c:f>
              <c:numCache>
                <c:formatCode>General</c:formatCode>
                <c:ptCount val="7"/>
                <c:pt idx="0">
                  <c:v>0.43162140433583085</c:v>
                </c:pt>
                <c:pt idx="1">
                  <c:v>0.43162140433583085</c:v>
                </c:pt>
                <c:pt idx="2">
                  <c:v>0.86452862567120659</c:v>
                </c:pt>
                <c:pt idx="3">
                  <c:v>1.5784741040000001</c:v>
                </c:pt>
                <c:pt idx="4">
                  <c:v>1.4123556420021446</c:v>
                </c:pt>
                <c:pt idx="5">
                  <c:v>2.803811421621702</c:v>
                </c:pt>
                <c:pt idx="6">
                  <c:v>9.9638826032128858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5-4C46-B1C0-35850A9B4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8472927"/>
        <c:axId val="2118483007"/>
      </c:barChart>
      <c:catAx>
        <c:axId val="211847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483007"/>
        <c:crosses val="autoZero"/>
        <c:auto val="1"/>
        <c:lblAlgn val="ctr"/>
        <c:lblOffset val="100"/>
        <c:noMultiLvlLbl val="0"/>
      </c:catAx>
      <c:valAx>
        <c:axId val="211848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ANEES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472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454025</xdr:colOff>
      <xdr:row>98</xdr:row>
      <xdr:rowOff>120650</xdr:rowOff>
    </xdr:from>
    <xdr:to>
      <xdr:col>5</xdr:col>
      <xdr:colOff>1254125</xdr:colOff>
      <xdr:row>113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84D9F7-6933-0491-E034-ADCD0D6ED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777875</xdr:colOff>
      <xdr:row>98</xdr:row>
      <xdr:rowOff>114300</xdr:rowOff>
    </xdr:from>
    <xdr:to>
      <xdr:col>12</xdr:col>
      <xdr:colOff>568325</xdr:colOff>
      <xdr:row>113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9D628F-ADE3-786E-A77D-84714F599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771525</xdr:colOff>
      <xdr:row>114</xdr:row>
      <xdr:rowOff>50800</xdr:rowOff>
    </xdr:from>
    <xdr:to>
      <xdr:col>12</xdr:col>
      <xdr:colOff>561975</xdr:colOff>
      <xdr:row>129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24FF6E-DCB4-87B1-3225-2C6BAF049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74362-F245-4974-A701-696BEB59D9A0}">
  <dimension ref="C1:M98"/>
  <sheetViews>
    <sheetView tabSelected="1" topLeftCell="E112" workbookViewId="0">
      <selection activeCell="L94" sqref="L94"/>
    </sheetView>
  </sheetViews>
  <sheetFormatPr defaultRowHeight="14.5" x14ac:dyDescent="0.35"/>
  <cols>
    <col min="2" max="2" width="8.7265625" customWidth="1"/>
    <col min="3" max="3" width="14.1796875" customWidth="1"/>
    <col min="4" max="4" width="18.08984375" customWidth="1"/>
    <col min="5" max="5" width="21.7265625" customWidth="1"/>
    <col min="6" max="6" width="19.453125" customWidth="1"/>
    <col min="9" max="9" width="15.26953125" customWidth="1"/>
    <col min="10" max="10" width="17.54296875" customWidth="1"/>
    <col min="11" max="11" width="21.90625" customWidth="1"/>
    <col min="12" max="12" width="13.7265625" customWidth="1"/>
  </cols>
  <sheetData>
    <row r="1" spans="3:12" x14ac:dyDescent="0.35">
      <c r="D1" s="1" t="s">
        <v>16</v>
      </c>
      <c r="E1" s="1"/>
      <c r="F1" s="1"/>
      <c r="J1" s="1" t="s">
        <v>17</v>
      </c>
      <c r="K1" s="1"/>
      <c r="L1" s="1"/>
    </row>
    <row r="2" spans="3:12" x14ac:dyDescent="0.35">
      <c r="D2" t="s">
        <v>1</v>
      </c>
      <c r="J2" t="s">
        <v>1</v>
      </c>
      <c r="K2" t="s">
        <v>2</v>
      </c>
    </row>
    <row r="3" spans="3:12" x14ac:dyDescent="0.35">
      <c r="C3" t="s">
        <v>0</v>
      </c>
      <c r="D3">
        <v>9.3479674967025606</v>
      </c>
      <c r="I3" t="s">
        <v>0</v>
      </c>
      <c r="J3">
        <v>6.4590321839483096</v>
      </c>
      <c r="K3">
        <v>2.4149995344578499</v>
      </c>
    </row>
    <row r="4" spans="3:12" x14ac:dyDescent="0.35">
      <c r="D4">
        <v>8.42422609743147</v>
      </c>
      <c r="J4">
        <v>9.9473609662610407</v>
      </c>
      <c r="K4">
        <v>1.96404313266893</v>
      </c>
    </row>
    <row r="5" spans="3:12" x14ac:dyDescent="0.35">
      <c r="D5">
        <v>4.2871101014240001</v>
      </c>
      <c r="J5">
        <v>8.8153958490626998</v>
      </c>
      <c r="K5">
        <v>1.4024138504552</v>
      </c>
    </row>
    <row r="6" spans="3:12" x14ac:dyDescent="0.35">
      <c r="D6">
        <v>7.47294990779735</v>
      </c>
      <c r="J6">
        <v>5.6279496773656996</v>
      </c>
      <c r="K6">
        <v>1.8467689600477999</v>
      </c>
    </row>
    <row r="7" spans="3:12" x14ac:dyDescent="0.35">
      <c r="D7">
        <v>5.5571566039891502</v>
      </c>
      <c r="J7">
        <v>6.30396227578413</v>
      </c>
      <c r="K7">
        <v>0.36198982243893002</v>
      </c>
    </row>
    <row r="8" spans="3:12" x14ac:dyDescent="0.35">
      <c r="D8">
        <v>6.7231943091618396</v>
      </c>
      <c r="J8">
        <v>9.3127643633152797</v>
      </c>
      <c r="K8">
        <v>1.5093315037995501</v>
      </c>
    </row>
    <row r="9" spans="3:12" x14ac:dyDescent="0.35">
      <c r="D9">
        <v>6.8923989044693403</v>
      </c>
      <c r="J9">
        <v>5.1549853879886003</v>
      </c>
      <c r="K9">
        <v>1.1955092980547399</v>
      </c>
    </row>
    <row r="10" spans="3:12" x14ac:dyDescent="0.35">
      <c r="D10">
        <v>6.5266495076292497</v>
      </c>
      <c r="J10">
        <v>14.6407274224379</v>
      </c>
      <c r="K10">
        <v>1.6542798684416</v>
      </c>
    </row>
    <row r="11" spans="3:12" x14ac:dyDescent="0.35">
      <c r="D11">
        <v>8.6361279164102598</v>
      </c>
      <c r="J11">
        <v>7.4883298728911001</v>
      </c>
      <c r="K11">
        <v>1.5786525161358</v>
      </c>
    </row>
    <row r="12" spans="3:12" x14ac:dyDescent="0.35">
      <c r="D12">
        <v>9.0606583645629293</v>
      </c>
      <c r="J12">
        <v>5.3912886080374003</v>
      </c>
      <c r="K12">
        <v>1.85675255121145</v>
      </c>
    </row>
    <row r="13" spans="3:12" x14ac:dyDescent="0.35">
      <c r="C13" t="s">
        <v>3</v>
      </c>
      <c r="D13">
        <f>AVERAGE(D3:D12)</f>
        <v>7.2928439209578144</v>
      </c>
      <c r="I13" t="s">
        <v>3</v>
      </c>
      <c r="J13">
        <f>AVERAGE(J3:J12)</f>
        <v>7.9141796607092161</v>
      </c>
      <c r="K13">
        <f t="shared" ref="K13" si="0">AVERAGE(K3:K12)</f>
        <v>1.5784741037711849</v>
      </c>
    </row>
    <row r="15" spans="3:12" x14ac:dyDescent="0.35">
      <c r="C15" t="s">
        <v>4</v>
      </c>
      <c r="D15">
        <v>0.96820457209247601</v>
      </c>
      <c r="I15" t="s">
        <v>4</v>
      </c>
      <c r="J15">
        <v>7.4928860259125871</v>
      </c>
      <c r="K15">
        <v>0.33159832167724573</v>
      </c>
    </row>
    <row r="16" spans="3:12" x14ac:dyDescent="0.35">
      <c r="D16">
        <v>1.0096405675484199</v>
      </c>
      <c r="J16">
        <v>5.6782071156536054</v>
      </c>
      <c r="K16">
        <v>0.24781678317510106</v>
      </c>
    </row>
    <row r="17" spans="3:11" x14ac:dyDescent="0.35">
      <c r="D17">
        <v>0.65166944442298702</v>
      </c>
      <c r="J17">
        <v>8.3326711096517325</v>
      </c>
      <c r="K17">
        <v>0.27046519042544687</v>
      </c>
    </row>
    <row r="18" spans="3:11" x14ac:dyDescent="0.35">
      <c r="D18">
        <v>0.92192493180091994</v>
      </c>
      <c r="J18">
        <v>7.2159619720749602</v>
      </c>
      <c r="K18">
        <v>0.42262905969647691</v>
      </c>
    </row>
    <row r="19" spans="3:11" x14ac:dyDescent="0.35">
      <c r="D19">
        <v>1.01850569268479</v>
      </c>
      <c r="J19">
        <v>8.5990997524428501</v>
      </c>
      <c r="K19">
        <v>0.3457744015065316</v>
      </c>
    </row>
    <row r="20" spans="3:11" x14ac:dyDescent="0.35">
      <c r="D20">
        <v>0.90509369852611699</v>
      </c>
      <c r="J20">
        <v>11.932530379274349</v>
      </c>
      <c r="K20">
        <v>0.73520865695537918</v>
      </c>
    </row>
    <row r="21" spans="3:11" x14ac:dyDescent="0.35">
      <c r="D21">
        <v>1.0527090819773499</v>
      </c>
      <c r="J21">
        <v>8.0037700337578883</v>
      </c>
      <c r="K21">
        <v>0.50078306941749873</v>
      </c>
    </row>
    <row r="22" spans="3:11" x14ac:dyDescent="0.35">
      <c r="D22">
        <v>0.92763046908495805</v>
      </c>
      <c r="J22">
        <v>9.0710302546441373</v>
      </c>
      <c r="K22">
        <v>0.85776276331796397</v>
      </c>
    </row>
    <row r="23" spans="3:11" x14ac:dyDescent="0.35">
      <c r="D23">
        <v>1.2835560710470999</v>
      </c>
      <c r="J23">
        <v>10.245185211124513</v>
      </c>
      <c r="K23">
        <v>0.28293205039811359</v>
      </c>
    </row>
    <row r="24" spans="3:11" x14ac:dyDescent="0.35">
      <c r="D24">
        <v>0.87582640030778902</v>
      </c>
      <c r="J24">
        <v>8.5745588220566695</v>
      </c>
      <c r="K24">
        <v>0.32124374678855111</v>
      </c>
    </row>
    <row r="25" spans="3:11" x14ac:dyDescent="0.35">
      <c r="C25" t="s">
        <v>5</v>
      </c>
      <c r="D25">
        <f>AVERAGE(D15:D24)</f>
        <v>0.96147609294929059</v>
      </c>
      <c r="I25" t="s">
        <v>5</v>
      </c>
      <c r="J25">
        <f>AVERAGE(J15:J24)</f>
        <v>8.5145900676593289</v>
      </c>
      <c r="K25">
        <f>AVERAGE(K15:K24)</f>
        <v>0.43162140433583085</v>
      </c>
    </row>
    <row r="27" spans="3:11" x14ac:dyDescent="0.35">
      <c r="C27" t="s">
        <v>6</v>
      </c>
      <c r="D27">
        <v>1.4668125113099</v>
      </c>
      <c r="I27" t="s">
        <v>6</v>
      </c>
      <c r="J27">
        <v>9.272960897164289</v>
      </c>
      <c r="K27">
        <v>0.25709646196864144</v>
      </c>
    </row>
    <row r="28" spans="3:11" x14ac:dyDescent="0.35">
      <c r="D28">
        <v>1.2420990441428901</v>
      </c>
      <c r="J28">
        <v>6.5883595462869247</v>
      </c>
      <c r="K28">
        <v>0.86474236411826355</v>
      </c>
    </row>
    <row r="29" spans="3:11" x14ac:dyDescent="0.35">
      <c r="D29">
        <v>1.2472800225032199</v>
      </c>
      <c r="J29">
        <v>6.7874395785838928</v>
      </c>
      <c r="K29">
        <v>0.39322013688446283</v>
      </c>
    </row>
    <row r="30" spans="3:11" x14ac:dyDescent="0.35">
      <c r="D30">
        <v>2.0787703406810798</v>
      </c>
      <c r="J30">
        <v>10.01017164405366</v>
      </c>
      <c r="K30">
        <v>0.99202640545815179</v>
      </c>
    </row>
    <row r="31" spans="3:11" x14ac:dyDescent="0.35">
      <c r="D31">
        <v>1.6691717326072399</v>
      </c>
      <c r="J31">
        <v>6.7745493402795898</v>
      </c>
      <c r="K31">
        <v>0.34335334567051651</v>
      </c>
    </row>
    <row r="32" spans="3:11" x14ac:dyDescent="0.35">
      <c r="D32">
        <v>1.72659161185331</v>
      </c>
      <c r="J32">
        <v>7.5237298313516909</v>
      </c>
      <c r="K32">
        <v>0.99202640545815179</v>
      </c>
    </row>
    <row r="33" spans="3:11" x14ac:dyDescent="0.35">
      <c r="D33">
        <v>1.78827935635071</v>
      </c>
      <c r="J33">
        <v>4.6758438467400962</v>
      </c>
      <c r="K33">
        <v>0.34335334567051651</v>
      </c>
    </row>
    <row r="34" spans="3:11" x14ac:dyDescent="0.35">
      <c r="D34">
        <v>1.9776792247503301</v>
      </c>
      <c r="J34">
        <v>8.6937004196392138</v>
      </c>
      <c r="K34">
        <v>0.2547515761533557</v>
      </c>
    </row>
    <row r="35" spans="3:11" x14ac:dyDescent="0.35">
      <c r="D35">
        <v>1.2863671773833001</v>
      </c>
      <c r="J35">
        <v>7.0691256440377561</v>
      </c>
      <c r="K35">
        <v>0.41709780059068774</v>
      </c>
    </row>
    <row r="36" spans="3:11" x14ac:dyDescent="0.35">
      <c r="D36">
        <v>1.89100781532864</v>
      </c>
      <c r="J36">
        <v>6.0003748237605299</v>
      </c>
      <c r="K36">
        <v>0.34957076922201058</v>
      </c>
    </row>
    <row r="37" spans="3:11" x14ac:dyDescent="0.35">
      <c r="C37" t="s">
        <v>7</v>
      </c>
      <c r="D37">
        <f>AVERAGE(D27:D36)</f>
        <v>1.6374058836910617</v>
      </c>
      <c r="I37" t="s">
        <v>7</v>
      </c>
      <c r="J37">
        <f>AVERAGE(J27:J36)</f>
        <v>7.3396255571897626</v>
      </c>
      <c r="K37">
        <f>AVERAGE(K27:K36)</f>
        <v>0.52072386111947588</v>
      </c>
    </row>
    <row r="39" spans="3:11" x14ac:dyDescent="0.35">
      <c r="C39" t="s">
        <v>8</v>
      </c>
      <c r="D39">
        <v>4.7515376536970102</v>
      </c>
      <c r="I39" t="s">
        <v>8</v>
      </c>
      <c r="J39">
        <v>5.7777812245022053</v>
      </c>
      <c r="K39">
        <v>1.0028614768055326</v>
      </c>
    </row>
    <row r="40" spans="3:11" x14ac:dyDescent="0.35">
      <c r="D40">
        <v>3.8498463268640801</v>
      </c>
      <c r="J40">
        <v>8.8495037017323916</v>
      </c>
      <c r="K40">
        <v>1.0937405894010894</v>
      </c>
    </row>
    <row r="41" spans="3:11" x14ac:dyDescent="0.35">
      <c r="D41">
        <v>4.0029501812391404</v>
      </c>
      <c r="J41">
        <v>5.9830974045519438</v>
      </c>
      <c r="K41">
        <v>0.51936208239776116</v>
      </c>
    </row>
    <row r="42" spans="3:11" x14ac:dyDescent="0.35">
      <c r="D42">
        <v>3.0025306637538201</v>
      </c>
      <c r="J42">
        <v>4.5566509251270606</v>
      </c>
      <c r="K42">
        <v>0.8639937331729991</v>
      </c>
    </row>
    <row r="43" spans="3:11" x14ac:dyDescent="0.35">
      <c r="D43">
        <v>4.7950090325295003</v>
      </c>
      <c r="J43">
        <v>6.2882868678504904</v>
      </c>
      <c r="K43">
        <v>0.86891161560651509</v>
      </c>
    </row>
    <row r="44" spans="3:11" x14ac:dyDescent="0.35">
      <c r="D44">
        <v>3.1393781388448998</v>
      </c>
      <c r="J44">
        <v>5.5300861353806674</v>
      </c>
      <c r="K44">
        <v>0.63079074486825937</v>
      </c>
    </row>
    <row r="45" spans="3:11" x14ac:dyDescent="0.35">
      <c r="D45">
        <v>3.1843048791581898</v>
      </c>
      <c r="J45">
        <v>5.8325685269285588</v>
      </c>
      <c r="K45">
        <v>1.1398857885713807</v>
      </c>
    </row>
    <row r="46" spans="3:11" x14ac:dyDescent="0.35">
      <c r="D46">
        <v>3.0333825971371802</v>
      </c>
      <c r="J46">
        <v>4.4710254294562066</v>
      </c>
      <c r="K46">
        <v>0.76458940258930441</v>
      </c>
    </row>
    <row r="47" spans="3:11" x14ac:dyDescent="0.35">
      <c r="D47">
        <v>4.1569023291587799</v>
      </c>
      <c r="J47">
        <v>6.3451443916911661</v>
      </c>
      <c r="K47">
        <v>0.95883942262946509</v>
      </c>
    </row>
    <row r="48" spans="3:11" x14ac:dyDescent="0.35">
      <c r="D48">
        <v>2.6586762466253799</v>
      </c>
      <c r="J48">
        <v>7.7882853988340814</v>
      </c>
      <c r="K48">
        <v>0.80231140066975959</v>
      </c>
    </row>
    <row r="49" spans="3:11" x14ac:dyDescent="0.35">
      <c r="C49" t="s">
        <v>9</v>
      </c>
      <c r="D49">
        <f>AVERAGE(D39:D48)</f>
        <v>3.6574518049007985</v>
      </c>
      <c r="I49" t="s">
        <v>9</v>
      </c>
      <c r="J49">
        <f>AVERAGE(J39:J48)</f>
        <v>6.1422430006054771</v>
      </c>
      <c r="K49">
        <f>AVERAGE(K39:K48)</f>
        <v>0.86452862567120659</v>
      </c>
    </row>
    <row r="51" spans="3:11" x14ac:dyDescent="0.35">
      <c r="C51" t="s">
        <v>10</v>
      </c>
      <c r="D51">
        <v>12.245199525791699</v>
      </c>
      <c r="I51" t="s">
        <v>10</v>
      </c>
      <c r="J51">
        <v>6.50851860896078</v>
      </c>
      <c r="K51">
        <v>2.335668267548447</v>
      </c>
    </row>
    <row r="52" spans="3:11" x14ac:dyDescent="0.35">
      <c r="D52">
        <v>13.175467826250401</v>
      </c>
      <c r="J52">
        <v>8.6953427309993394</v>
      </c>
      <c r="K52">
        <v>1.88564905326928</v>
      </c>
    </row>
    <row r="53" spans="3:11" x14ac:dyDescent="0.35">
      <c r="D53">
        <v>11.833499563398099</v>
      </c>
      <c r="J53">
        <v>6.9667192362636596</v>
      </c>
      <c r="K53">
        <v>1.255802067533611</v>
      </c>
    </row>
    <row r="54" spans="3:11" x14ac:dyDescent="0.35">
      <c r="D54">
        <v>11.5146868684922</v>
      </c>
      <c r="J54">
        <v>5.8099110923417898</v>
      </c>
      <c r="K54">
        <v>0.95929502471582517</v>
      </c>
    </row>
    <row r="55" spans="3:11" x14ac:dyDescent="0.35">
      <c r="D55">
        <v>17.399244203664299</v>
      </c>
      <c r="J55">
        <v>6.4024116558431396</v>
      </c>
      <c r="K55">
        <v>1.2798698837346136</v>
      </c>
    </row>
    <row r="56" spans="3:11" x14ac:dyDescent="0.35">
      <c r="D56">
        <v>15.3324289148172</v>
      </c>
      <c r="J56">
        <v>6.3355401721960902</v>
      </c>
      <c r="K56">
        <v>1.2203688995829656</v>
      </c>
    </row>
    <row r="57" spans="3:11" x14ac:dyDescent="0.35">
      <c r="D57">
        <v>14.096499425759699</v>
      </c>
      <c r="J57">
        <v>9.0070986568566695</v>
      </c>
      <c r="K57">
        <v>1.2606782645860313</v>
      </c>
    </row>
    <row r="58" spans="3:11" x14ac:dyDescent="0.35">
      <c r="D58">
        <v>15.2156610934565</v>
      </c>
      <c r="J58">
        <v>6.5210178831774304</v>
      </c>
      <c r="K58">
        <v>1.0562215725028812</v>
      </c>
    </row>
    <row r="59" spans="3:11" x14ac:dyDescent="0.35">
      <c r="D59">
        <v>16.897538486029301</v>
      </c>
      <c r="J59">
        <v>7.4184806244081596</v>
      </c>
      <c r="K59">
        <v>1.478321511029246</v>
      </c>
    </row>
    <row r="60" spans="3:11" x14ac:dyDescent="0.35">
      <c r="D60">
        <v>21.070443466850801</v>
      </c>
      <c r="J60">
        <v>7.3109500353120698</v>
      </c>
      <c r="K60">
        <v>1.3916818755185452</v>
      </c>
    </row>
    <row r="61" spans="3:11" x14ac:dyDescent="0.35">
      <c r="C61" t="s">
        <v>11</v>
      </c>
      <c r="D61">
        <f>AVERAGE(D51:D60)</f>
        <v>14.87806693745102</v>
      </c>
      <c r="I61" t="s">
        <v>11</v>
      </c>
      <c r="J61">
        <f>AVERAGE(J51:J60)</f>
        <v>7.0975990696359137</v>
      </c>
      <c r="K61">
        <f>AVERAGE(K51:K60)</f>
        <v>1.4123556420021446</v>
      </c>
    </row>
    <row r="63" spans="3:11" x14ac:dyDescent="0.35">
      <c r="C63" t="s">
        <v>12</v>
      </c>
      <c r="D63">
        <v>44.562318458216197</v>
      </c>
      <c r="I63" t="s">
        <v>12</v>
      </c>
      <c r="J63">
        <v>5.3461989497238704</v>
      </c>
      <c r="K63">
        <v>2.1970929175760001</v>
      </c>
    </row>
    <row r="64" spans="3:11" x14ac:dyDescent="0.35">
      <c r="D64">
        <v>32.981358247736097</v>
      </c>
      <c r="J64">
        <v>7.1512534226609796</v>
      </c>
      <c r="K64">
        <v>2.7026251367927401</v>
      </c>
    </row>
    <row r="65" spans="3:11" x14ac:dyDescent="0.35">
      <c r="D65">
        <v>25.798876568131799</v>
      </c>
      <c r="J65">
        <v>7.7496000020315101</v>
      </c>
      <c r="K65">
        <v>2.8239070427434498</v>
      </c>
    </row>
    <row r="66" spans="3:11" x14ac:dyDescent="0.35">
      <c r="D66">
        <v>60.082683963847003</v>
      </c>
      <c r="J66">
        <v>15.001003651862799</v>
      </c>
      <c r="K66">
        <v>3.20442701161079</v>
      </c>
    </row>
    <row r="67" spans="3:11" x14ac:dyDescent="0.35">
      <c r="D67">
        <v>47.642884799177502</v>
      </c>
      <c r="J67">
        <v>7.4057179386630096</v>
      </c>
      <c r="K67">
        <v>2.9271376956108099</v>
      </c>
    </row>
    <row r="68" spans="3:11" x14ac:dyDescent="0.35">
      <c r="D68">
        <v>40.7388542734721</v>
      </c>
      <c r="J68">
        <v>15.001003651862799</v>
      </c>
      <c r="K68">
        <v>2.8683247308720801</v>
      </c>
    </row>
    <row r="69" spans="3:11" x14ac:dyDescent="0.35">
      <c r="D69">
        <v>78.654313315623597</v>
      </c>
      <c r="J69">
        <v>7.4057179386630096</v>
      </c>
      <c r="K69">
        <v>1.61029155598189</v>
      </c>
    </row>
    <row r="70" spans="3:11" x14ac:dyDescent="0.35">
      <c r="D70">
        <v>71.733003109599196</v>
      </c>
      <c r="J70">
        <v>5.2408343779158404</v>
      </c>
      <c r="K70">
        <v>3.3074827682601295</v>
      </c>
    </row>
    <row r="71" spans="3:11" x14ac:dyDescent="0.35">
      <c r="D71">
        <v>57.746619157954299</v>
      </c>
      <c r="J71">
        <v>6.2089587028470197</v>
      </c>
      <c r="K71">
        <v>3.2160609153381401</v>
      </c>
    </row>
    <row r="72" spans="3:11" x14ac:dyDescent="0.35">
      <c r="D72">
        <v>17.057448829319299</v>
      </c>
      <c r="J72">
        <v>6.7364637808507499</v>
      </c>
      <c r="K72">
        <v>3.1807644414309899</v>
      </c>
    </row>
    <row r="73" spans="3:11" x14ac:dyDescent="0.35">
      <c r="C73" t="s">
        <v>13</v>
      </c>
      <c r="D73">
        <f>AVERAGE(D63:D72)</f>
        <v>47.699836072307711</v>
      </c>
      <c r="I73" t="s">
        <v>13</v>
      </c>
      <c r="J73">
        <f>AVERAGE(J63:J72)</f>
        <v>8.3246752417081602</v>
      </c>
      <c r="K73">
        <f>AVERAGE(K63:K72)</f>
        <v>2.803811421621702</v>
      </c>
    </row>
    <row r="75" spans="3:11" x14ac:dyDescent="0.35">
      <c r="C75" t="s">
        <v>14</v>
      </c>
      <c r="D75">
        <v>96.5286372074914</v>
      </c>
      <c r="I75" t="s">
        <v>14</v>
      </c>
      <c r="J75">
        <v>8.3781979182621846</v>
      </c>
      <c r="K75">
        <v>7.9253025242700241</v>
      </c>
    </row>
    <row r="76" spans="3:11" x14ac:dyDescent="0.35">
      <c r="D76">
        <v>44.383661309728502</v>
      </c>
      <c r="J76">
        <v>6.366613729186068</v>
      </c>
      <c r="K76">
        <v>4.6767504740731782</v>
      </c>
    </row>
    <row r="77" spans="3:11" x14ac:dyDescent="0.35">
      <c r="D77">
        <v>157.90504578646301</v>
      </c>
      <c r="J77">
        <v>7.4778072316547037</v>
      </c>
      <c r="K77">
        <v>20.285024150272392</v>
      </c>
    </row>
    <row r="78" spans="3:11" x14ac:dyDescent="0.35">
      <c r="D78">
        <v>45.327057154203501</v>
      </c>
      <c r="J78">
        <v>8.2350692893775985</v>
      </c>
      <c r="K78">
        <v>7.7783161081093199</v>
      </c>
    </row>
    <row r="79" spans="3:11" x14ac:dyDescent="0.35">
      <c r="D79">
        <v>73.175868121842797</v>
      </c>
      <c r="J79">
        <v>8.6564599045047235</v>
      </c>
      <c r="K79">
        <v>8.7893351218293834</v>
      </c>
    </row>
    <row r="80" spans="3:11" x14ac:dyDescent="0.35">
      <c r="D80">
        <v>45.1943911594432</v>
      </c>
      <c r="J80">
        <v>16.559903529259078</v>
      </c>
      <c r="K80">
        <v>17.758465861606634</v>
      </c>
    </row>
    <row r="81" spans="3:13" x14ac:dyDescent="0.35">
      <c r="D81">
        <v>51.8981319659459</v>
      </c>
      <c r="J81">
        <v>10.196268653310408</v>
      </c>
      <c r="K81">
        <v>7.1991742058086539</v>
      </c>
    </row>
    <row r="82" spans="3:13" x14ac:dyDescent="0.35">
      <c r="D82">
        <v>57.892508404107197</v>
      </c>
      <c r="J82">
        <v>14.924635437957839</v>
      </c>
      <c r="K82">
        <v>6.6007950018905808</v>
      </c>
    </row>
    <row r="83" spans="3:13" x14ac:dyDescent="0.35">
      <c r="D83">
        <v>89.035608551397004</v>
      </c>
      <c r="J83">
        <v>6.5042777516319479</v>
      </c>
      <c r="K83">
        <v>10.462600840866264</v>
      </c>
    </row>
    <row r="84" spans="3:13" x14ac:dyDescent="0.35">
      <c r="D84">
        <v>119.61874476377</v>
      </c>
      <c r="J84">
        <v>7.7091012988551233</v>
      </c>
      <c r="K84">
        <v>8.1630617434024337</v>
      </c>
    </row>
    <row r="85" spans="3:13" x14ac:dyDescent="0.35">
      <c r="C85" t="s">
        <v>15</v>
      </c>
      <c r="D85">
        <f>AVERAGE(D75:D84)</f>
        <v>78.095965442439251</v>
      </c>
      <c r="I85" t="s">
        <v>15</v>
      </c>
      <c r="J85">
        <f>AVERAGE(J75:J84)</f>
        <v>9.5008334743999665</v>
      </c>
      <c r="K85">
        <f>AVERAGE(K75:K84)</f>
        <v>9.9638826032128858</v>
      </c>
    </row>
    <row r="90" spans="3:13" x14ac:dyDescent="0.35">
      <c r="D90" s="1" t="s">
        <v>18</v>
      </c>
      <c r="E90" s="1"/>
      <c r="F90" s="1"/>
      <c r="J90" s="1" t="s">
        <v>21</v>
      </c>
      <c r="K90" s="1"/>
      <c r="L90" s="1"/>
      <c r="M90" s="1"/>
    </row>
    <row r="91" spans="3:13" x14ac:dyDescent="0.35">
      <c r="D91" t="s">
        <v>19</v>
      </c>
      <c r="E91" t="s">
        <v>20</v>
      </c>
      <c r="J91" t="s">
        <v>19</v>
      </c>
      <c r="K91" t="s">
        <v>20</v>
      </c>
      <c r="L91" t="s">
        <v>2</v>
      </c>
    </row>
    <row r="92" spans="3:13" x14ac:dyDescent="0.35">
      <c r="D92">
        <v>1.5625E-2</v>
      </c>
      <c r="E92">
        <v>0.96147609300000003</v>
      </c>
      <c r="J92">
        <v>1.5625E-2</v>
      </c>
      <c r="K92">
        <v>8.5145900676593289</v>
      </c>
      <c r="L92">
        <v>0.43162140433583085</v>
      </c>
    </row>
    <row r="93" spans="3:13" x14ac:dyDescent="0.35">
      <c r="D93">
        <v>6.25E-2</v>
      </c>
      <c r="E93">
        <v>1.6374058840000001</v>
      </c>
      <c r="J93">
        <v>6.25E-2</v>
      </c>
      <c r="K93">
        <v>7.3396255571897626</v>
      </c>
      <c r="L93">
        <v>0.43162140433583085</v>
      </c>
    </row>
    <row r="94" spans="3:13" x14ac:dyDescent="0.35">
      <c r="D94">
        <v>0.25</v>
      </c>
      <c r="E94">
        <v>3.657451805</v>
      </c>
      <c r="J94">
        <v>0.25</v>
      </c>
      <c r="K94">
        <v>6.1422430006054771</v>
      </c>
      <c r="L94">
        <v>0.86452862567120659</v>
      </c>
    </row>
    <row r="95" spans="3:13" x14ac:dyDescent="0.35">
      <c r="D95">
        <v>1</v>
      </c>
      <c r="E95">
        <v>7.2928439210000002</v>
      </c>
      <c r="J95">
        <v>1</v>
      </c>
      <c r="K95">
        <v>7.9141796610000004</v>
      </c>
      <c r="L95">
        <v>1.5784741040000001</v>
      </c>
    </row>
    <row r="96" spans="3:13" x14ac:dyDescent="0.35">
      <c r="D96">
        <v>4</v>
      </c>
      <c r="E96">
        <v>14.87806694</v>
      </c>
      <c r="J96">
        <v>4</v>
      </c>
      <c r="K96">
        <v>7.0975990696359137</v>
      </c>
      <c r="L96">
        <v>1.4123556420021446</v>
      </c>
    </row>
    <row r="97" spans="4:12" x14ac:dyDescent="0.35">
      <c r="D97">
        <v>16</v>
      </c>
      <c r="E97">
        <v>17.69983607</v>
      </c>
      <c r="J97">
        <v>16</v>
      </c>
      <c r="K97">
        <v>8.3246752417081602</v>
      </c>
      <c r="L97">
        <v>2.803811421621702</v>
      </c>
    </row>
    <row r="98" spans="4:12" x14ac:dyDescent="0.35">
      <c r="D98">
        <v>64</v>
      </c>
      <c r="E98">
        <v>78.095965440000001</v>
      </c>
      <c r="J98">
        <v>64</v>
      </c>
      <c r="K98">
        <v>9.5008334743999665</v>
      </c>
      <c r="L98">
        <v>9.9638826032128858</v>
      </c>
    </row>
  </sheetData>
  <mergeCells count="4">
    <mergeCell ref="D1:F1"/>
    <mergeCell ref="J1:L1"/>
    <mergeCell ref="D90:F90"/>
    <mergeCell ref="J90:M9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Arnav Singh</dc:creator>
  <cp:lastModifiedBy>Arnav Singh</cp:lastModifiedBy>
  <dcterms:created xsi:type="dcterms:W3CDTF">2024-03-19T15:33:51Z</dcterms:created>
  <dcterms:modified xsi:type="dcterms:W3CDTF">2024-03-22T16:20:09Z</dcterms:modified>
</cp:coreProperties>
</file>