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9200" windowHeight="7850" activeTab="2"/>
  </bookViews>
  <sheets>
    <sheet name="Information" sheetId="2" r:id="rId1"/>
    <sheet name="Depreciation Calculator" sheetId="1" r:id="rId2"/>
    <sheet name="Answer Sheet" sheetId="3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6" i="1" l="1"/>
  <c r="D11" i="1" l="1"/>
  <c r="D26" i="1"/>
  <c r="B26" i="1"/>
  <c r="D23" i="1"/>
  <c r="D20" i="1"/>
  <c r="D8" i="1"/>
  <c r="D27" i="1" l="1"/>
  <c r="C27" i="1" s="1"/>
  <c r="D28" i="1" l="1"/>
  <c r="B27" i="1"/>
  <c r="C28" i="1" l="1"/>
  <c r="B28" i="1" s="1"/>
  <c r="D29" i="1" l="1"/>
  <c r="C29" i="1" l="1"/>
  <c r="B29" i="1" s="1"/>
  <c r="D30" i="1" l="1"/>
  <c r="C30" i="1" l="1"/>
  <c r="B30" i="1" s="1"/>
  <c r="D31" i="1" l="1"/>
  <c r="C31" i="1" s="1"/>
  <c r="B31" i="1" s="1"/>
  <c r="D32" i="1" l="1"/>
  <c r="C32" i="1" l="1"/>
  <c r="B32" i="1" s="1"/>
  <c r="D33" i="1" l="1"/>
  <c r="C33" i="1" l="1"/>
  <c r="B33" i="1" s="1"/>
  <c r="D34" i="1" l="1"/>
  <c r="C34" i="1" l="1"/>
  <c r="B34" i="1" s="1"/>
  <c r="D35" i="1" l="1"/>
  <c r="C35" i="1" l="1"/>
  <c r="B35" i="1" s="1"/>
  <c r="B36" i="1" l="1"/>
  <c r="D12" i="1" l="1"/>
  <c r="D13" i="1" l="1"/>
  <c r="D14" i="1" l="1"/>
  <c r="D15" i="1" s="1"/>
</calcChain>
</file>

<file path=xl/comments1.xml><?xml version="1.0" encoding="utf-8"?>
<comments xmlns="http://schemas.openxmlformats.org/spreadsheetml/2006/main">
  <authors>
    <author>Windows User</author>
    <author>MD</author>
  </authors>
  <commentList>
    <comment ref="D9" authorId="0" shapeId="0">
      <text>
        <r>
          <rPr>
            <b/>
            <sz val="9"/>
            <color indexed="81"/>
            <rFont val="Tahoma"/>
            <family val="2"/>
          </rPr>
          <t>In case of no scrap value, please put zero value.</t>
        </r>
      </text>
    </comment>
    <comment ref="D15" authorId="1" shapeId="0">
      <text>
        <r>
          <rPr>
            <b/>
            <sz val="9"/>
            <color indexed="81"/>
            <rFont val="Tahoma"/>
            <family val="2"/>
          </rPr>
          <t>Accuracy Check - This cell must be zero.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In case of diminishing depreciation scrap value cannot be zero</t>
        </r>
      </text>
    </comment>
  </commentList>
</comments>
</file>

<file path=xl/sharedStrings.xml><?xml version="1.0" encoding="utf-8"?>
<sst xmlns="http://schemas.openxmlformats.org/spreadsheetml/2006/main" count="59" uniqueCount="53">
  <si>
    <t>Asset Price</t>
  </si>
  <si>
    <t>Scrap Value</t>
  </si>
  <si>
    <t>Estimated Life Span (Years)</t>
  </si>
  <si>
    <t>Book Value</t>
  </si>
  <si>
    <t>Depreciated Book Value After Its Life Span</t>
  </si>
  <si>
    <t>Total Depreciation For Its Life Span</t>
  </si>
  <si>
    <t>Balance Amount</t>
  </si>
  <si>
    <t>Year</t>
  </si>
  <si>
    <t>Depreciation Calculator</t>
  </si>
  <si>
    <t>Depreciation / Year as per Straight Line Method</t>
  </si>
  <si>
    <t>Rate of Depreciation as per Diminishing Balance Method</t>
  </si>
  <si>
    <t>Asset Cost</t>
  </si>
  <si>
    <t>Depreciation Percentage</t>
  </si>
  <si>
    <t>Additonal Asset Cost</t>
  </si>
  <si>
    <t xml:space="preserve">Additonal Asset Cost </t>
  </si>
  <si>
    <t>Depreciation Schedule</t>
  </si>
  <si>
    <t>Diminishing Balance Method</t>
  </si>
  <si>
    <t>Straight Line Method</t>
  </si>
  <si>
    <t>Year on Year Depreciation Amount</t>
  </si>
  <si>
    <t>Coachx.live</t>
  </si>
  <si>
    <t>1)  Calculate the annual depreciation amount using the straight-line method for the given asset.</t>
  </si>
  <si>
    <t>2)  Calculate the total depreciation for the asset's entire life span using the straight-line method.</t>
  </si>
  <si>
    <t>3)  What is the depreciated book value of the asset after its life span using the straight-line method?</t>
  </si>
  <si>
    <t>4)  Calculate the rate of depreciation per year as per the diminishing balance method.</t>
  </si>
  <si>
    <t>5)  What is the depreciation amount for the asset in the second year according to the diminishing balance method?</t>
  </si>
  <si>
    <t>6)  What is the book value of the asset in the fourth year using the diminishing balance method?</t>
  </si>
  <si>
    <t>7)  Calculate the total depreciation for the asset's entire life span using the diminishing balance method.</t>
  </si>
  <si>
    <t>8)  What is the book value of the asset after its life span using the diminishing balance method?</t>
  </si>
  <si>
    <t>9) Compare the total depreciation amounts obtained from the straight-line method and the diminishing balance method. Which method results in higher total depreciation?</t>
  </si>
  <si>
    <t>10)  Prepare an Presentation for above Analysis you made so far along with Visual Graphs representation</t>
  </si>
  <si>
    <t>Questions</t>
  </si>
  <si>
    <t>Answers</t>
  </si>
  <si>
    <t>Answer is $4,50,000.00</t>
  </si>
  <si>
    <t>Answer is  $45,000.00 
Used formaula is SLN(cost,salvage,life)</t>
  </si>
  <si>
    <t xml:space="preserve">Answer is $50,000.00 </t>
  </si>
  <si>
    <t xml:space="preserve">Answer is 20.57% </t>
  </si>
  <si>
    <t xml:space="preserve">Answer is $81,685.45 </t>
  </si>
  <si>
    <t xml:space="preserve">Answer is $2,50,593.62 </t>
  </si>
  <si>
    <t xml:space="preserve">Answer is $4,50,000.00 </t>
  </si>
  <si>
    <t>Answer is Diminishing Balance Method</t>
  </si>
  <si>
    <t>Straight line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</si>
  <si>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</si>
  <si>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</si>
  <si>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</si>
  <si>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</si>
  <si>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</si>
  <si>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</si>
  <si>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</si>
  <si>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</si>
  <si>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</si>
  <si>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</si>
  <si>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Depreciation Year</t>
  </si>
  <si>
    <t>Graph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</si>
</sst>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8" formatCode="&quot;₹&quot;\ #,##0.00;[Red]&quot;₹&quot;\ \-#,##0.00"/>
    <numFmt numFmtId="164" formatCode="[$$-409]#,##0.00_ ;[Red]\-[$$-409]#,##0.00\ "/>
    <numFmt numFmtId="165" formatCode="[$$-409]#,##0.00"/>
    <numFmt numFmtId="166" formatCode="&quot;₹&quot;\ #,##0.00"/>
    <numFmt numFmtId="167" formatCode="0;[Red]0"/>
  </numFmts>
  <fonts count="17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9"/>
      <color indexed="81"/>
      <name val="Tahoma"/>
      <family val="2"/>
    </font>
    <font>
      <u/>
      <sz val="11"/>
      <color theme="10"/>
      <name val="Calibri"/>
      <family val="2"/>
    </font>
    <font>
      <sz val="14"/>
      <color theme="0"/>
      <name val="Times New Roman"/>
      <family val="1"/>
    </font>
    <font>
      <b/>
      <sz val="20"/>
      <color theme="0"/>
      <name val="Cambria"/>
      <family val="1"/>
      <scheme val="major"/>
    </font>
    <font>
      <b/>
      <sz val="14"/>
      <color theme="0"/>
      <name val="Times New Roman"/>
      <family val="1"/>
    </font>
    <font>
      <u/>
      <sz val="25"/>
      <color rgb="FFFFFF00"/>
      <name val="Lucida Calligraphy"/>
      <family val="4"/>
    </font>
    <font>
      <b/>
      <sz val="20"/>
      <color theme="0"/>
      <name val="Times New Roman"/>
      <family val="1"/>
    </font>
    <font>
      <b/>
      <sz val="18"/>
      <color theme="0"/>
      <name val="Times New Roman"/>
      <family val="1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9" fontId="10" fillId="0" borderId="0" applyFont="0" applyFill="0" applyBorder="0" applyAlignment="0" applyProtection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/>
    </xf>
    <xf numFmtId="164" fontId="6" fillId="2" borderId="1" xfId="0" applyNumberFormat="1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0" fontId="6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165" fontId="4" fillId="2" borderId="1" xfId="0" applyNumberFormat="1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64" fontId="6" fillId="4" borderId="1" xfId="0" applyNumberFormat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9" fontId="1" fillId="0" borderId="0" xfId="2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8" fontId="1" fillId="0" borderId="0" xfId="0" applyNumberFormat="1" applyFont="1" applyAlignment="1">
      <alignment horizontal="center" vertical="center"/>
    </xf>
    <xf numFmtId="0" fontId="0" fillId="0" borderId="0" xfId="0" applyAlignment="1">
      <alignment wrapText="1"/>
    </xf>
    <xf numFmtId="8" fontId="1" fillId="0" borderId="0" xfId="2" applyNumberFormat="1" applyFont="1" applyAlignment="1">
      <alignment horizontal="center" vertical="center"/>
    </xf>
    <xf numFmtId="166" fontId="0" fillId="0" borderId="0" xfId="0" applyNumberFormat="1"/>
    <xf numFmtId="0" fontId="12" fillId="0" borderId="6" xfId="0" applyFont="1" applyBorder="1"/>
    <xf numFmtId="1" fontId="12" fillId="0" borderId="6" xfId="0" applyNumberFormat="1" applyFont="1" applyBorder="1"/>
    <xf numFmtId="167" fontId="12" fillId="0" borderId="6" xfId="0" applyNumberFormat="1" applyFont="1" applyBorder="1"/>
    <xf numFmtId="0" fontId="14" fillId="0" borderId="6" xfId="0" applyFont="1" applyBorder="1" applyAlignment="1">
      <alignment wrapText="1"/>
    </xf>
    <xf numFmtId="0" fontId="12" fillId="0" borderId="6" xfId="0" applyFont="1" applyBorder="1" applyAlignment="1">
      <alignment wrapText="1"/>
    </xf>
    <xf numFmtId="0" fontId="14" fillId="0" borderId="6" xfId="0" applyFont="1" applyBorder="1"/>
    <xf numFmtId="0" fontId="6" fillId="2" borderId="1" xfId="0" applyFont="1" applyFill="1" applyBorder="1" applyAlignment="1">
      <alignment horizontal="right" vertical="center" wrapText="1" indent="4"/>
    </xf>
    <xf numFmtId="0" fontId="9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right" vertical="center" indent="4"/>
    </xf>
    <xf numFmtId="0" fontId="7" fillId="2" borderId="1" xfId="1" applyFont="1" applyFill="1" applyBorder="1" applyAlignment="1" applyProtection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right" vertical="center" indent="4"/>
    </xf>
    <xf numFmtId="0" fontId="6" fillId="2" borderId="5" xfId="0" applyFont="1" applyFill="1" applyBorder="1" applyAlignment="1">
      <alignment horizontal="right" vertical="center" indent="4"/>
    </xf>
    <xf numFmtId="0" fontId="8" fillId="2" borderId="1" xfId="0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wrapText="1"/>
    </xf>
    <xf numFmtId="0" fontId="0" fillId="5" borderId="0" xfId="0" applyFill="1"/>
    <xf numFmtId="0" fontId="15" fillId="5" borderId="6" xfId="0" applyFont="1" applyFill="1" applyBorder="1"/>
    <xf numFmtId="0" fontId="16" fillId="5" borderId="0" xfId="0" applyFont="1" applyFill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Straight Line Vs Diminishing Balance Method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'Answer Sheet'!$B$18</c:f>
              <c:strCache>
                <c:ptCount val="1"/>
                <c:pt idx="0">
                  <c:v>Straight line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'Answer Sheet'!$A$19:$A$28</c:f>
              <c:strCache>
                <c:ptCount val="10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  <c:pt idx="4">
                  <c:v>Year 5</c:v>
                </c:pt>
                <c:pt idx="5">
                  <c:v>Year 6</c:v>
                </c:pt>
                <c:pt idx="6">
                  <c:v>Year 7</c:v>
                </c:pt>
                <c:pt idx="7">
                  <c:v>Year 8</c:v>
                </c:pt>
                <c:pt idx="8">
                  <c:v>Year 9</c:v>
                </c:pt>
                <c:pt idx="9">
                  <c:v>Year 10</c:v>
                </c:pt>
              </c:strCache>
            </c:strRef>
          </c:cat>
          <c:val>
            <c:numRef>
              <c:f>'Answer Sheet'!$B$19:$B$28</c:f>
              <c:numCache>
                <c:formatCode>0</c:formatCode>
                <c:ptCount val="10"/>
                <c:pt idx="0">
                  <c:v>45000</c:v>
                </c:pt>
                <c:pt idx="1">
                  <c:v>45000</c:v>
                </c:pt>
                <c:pt idx="2">
                  <c:v>45000</c:v>
                </c:pt>
                <c:pt idx="3">
                  <c:v>45000</c:v>
                </c:pt>
                <c:pt idx="4">
                  <c:v>45000</c:v>
                </c:pt>
                <c:pt idx="5">
                  <c:v>45000</c:v>
                </c:pt>
                <c:pt idx="6">
                  <c:v>45000</c:v>
                </c:pt>
                <c:pt idx="7">
                  <c:v>45000</c:v>
                </c:pt>
                <c:pt idx="8">
                  <c:v>45000</c:v>
                </c:pt>
                <c:pt idx="9">
                  <c:v>45000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C83-4AD0-9BC6-15631B42838D}"/>
            </c:ext>
          </c:extLst>
        </c:ser>
        <c:ser>
          <c:idx val="1"/>
          <c:order val="1"/>
          <c:tx>
            <c:strRef>
              <c:f>'Answer Sheet'!$C$18</c:f>
              <c:strCache>
                <c:ptCount val="1"/>
                <c:pt idx="0">
                  <c:v>Diminishing Balance Method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'Answer Sheet'!$A$19:$A$28</c:f>
              <c:strCache>
                <c:ptCount val="10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  <c:pt idx="4">
                  <c:v>Year 5</c:v>
                </c:pt>
                <c:pt idx="5">
                  <c:v>Year 6</c:v>
                </c:pt>
                <c:pt idx="6">
                  <c:v>Year 7</c:v>
                </c:pt>
                <c:pt idx="7">
                  <c:v>Year 8</c:v>
                </c:pt>
                <c:pt idx="8">
                  <c:v>Year 9</c:v>
                </c:pt>
                <c:pt idx="9">
                  <c:v>Year 10</c:v>
                </c:pt>
              </c:strCache>
            </c:strRef>
          </c:cat>
          <c:val>
            <c:numRef>
              <c:f>'Answer Sheet'!$C$19:$C$28</c:f>
              <c:numCache>
                <c:formatCode>0;[Red]0</c:formatCode>
                <c:ptCount val="10"/>
                <c:pt idx="0">
                  <c:v>102835.88</c:v>
                </c:pt>
                <c:pt idx="1">
                  <c:v>81685.45</c:v>
                </c:pt>
                <c:pt idx="2">
                  <c:v>64885.06</c:v>
                </c:pt>
                <c:pt idx="3">
                  <c:v>51540.03</c:v>
                </c:pt>
                <c:pt idx="4">
                  <c:v>40939.699999999997</c:v>
                </c:pt>
                <c:pt idx="5">
                  <c:v>32519.56</c:v>
                </c:pt>
                <c:pt idx="6">
                  <c:v>25831.21</c:v>
                </c:pt>
                <c:pt idx="7">
                  <c:v>20518.46</c:v>
                </c:pt>
                <c:pt idx="8">
                  <c:v>16298.39</c:v>
                </c:pt>
                <c:pt idx="9">
                  <c:v>12946.27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1C83-4AD0-9BC6-15631B4283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509156832"/>
        <c:axId val="-509155200"/>
      </c:lineChart>
      <c:catAx>
        <c:axId val="-50915683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09155200"/>
        <c:crosses val="autoZero"/>
        <c:auto val="1"/>
        <c:lblAlgn val="ctr"/>
        <c:lblOffset val="100"/>
        <c:noMultiLvlLbl val="0"/>
      </c:catAx>
      <c:valAx>
        <c:axId val="-50915520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09156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Straight Line Vs Diminishing Balance Method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'Answer Sheet'!$A$19</c:f>
              <c:strCache>
                <c:ptCount val="1"/>
                <c:pt idx="0">
                  <c:v>Year 1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'Answer Sheet'!$B$18:$C$18</c:f>
              <c:strCache>
                <c:ptCount val="2"/>
                <c:pt idx="0">
                  <c:v>Straight line</c:v>
                </c:pt>
                <c:pt idx="1">
                  <c:v>Diminishing Balance Method</c:v>
                </c:pt>
              </c:strCache>
            </c:strRef>
          </c:cat>
          <c:val>
            <c:numRef>
              <c:f>'Answer Sheet'!$B$19:$C$19</c:f>
              <c:numCache>
                <c:formatCode>0;[Red]0</c:formatCode>
                <c:ptCount val="2"/>
                <c:pt idx="0" formatCode="0">
                  <c:v>45000</c:v>
                </c:pt>
                <c:pt idx="1">
                  <c:v>102835.88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D7C-45F2-BCC3-07825DC9D32D}"/>
            </c:ext>
          </c:extLst>
        </c:ser>
        <c:ser>
          <c:idx val="1"/>
          <c:order val="1"/>
          <c:tx>
            <c:strRef>
              <c:f>'Answer Sheet'!$A$20</c:f>
              <c:strCache>
                <c:ptCount val="1"/>
                <c:pt idx="0">
                  <c:v>Year 2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'Answer Sheet'!$B$18:$C$18</c:f>
              <c:strCache>
                <c:ptCount val="2"/>
                <c:pt idx="0">
                  <c:v>Straight line</c:v>
                </c:pt>
                <c:pt idx="1">
                  <c:v>Diminishing Balance Method</c:v>
                </c:pt>
              </c:strCache>
            </c:strRef>
          </c:cat>
          <c:val>
            <c:numRef>
              <c:f>'Answer Sheet'!$B$20:$C$20</c:f>
              <c:numCache>
                <c:formatCode>0;[Red]0</c:formatCode>
                <c:ptCount val="2"/>
                <c:pt idx="0" formatCode="0">
                  <c:v>45000</c:v>
                </c:pt>
                <c:pt idx="1">
                  <c:v>81685.45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D7C-45F2-BCC3-07825DC9D32D}"/>
            </c:ext>
          </c:extLst>
        </c:ser>
        <c:ser>
          <c:idx val="2"/>
          <c:order val="2"/>
          <c:tx>
            <c:strRef>
              <c:f>'Answer Sheet'!$A$21</c:f>
              <c:strCache>
                <c:ptCount val="1"/>
                <c:pt idx="0">
                  <c:v>Year 3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'Answer Sheet'!$B$18:$C$18</c:f>
              <c:strCache>
                <c:ptCount val="2"/>
                <c:pt idx="0">
                  <c:v>Straight line</c:v>
                </c:pt>
                <c:pt idx="1">
                  <c:v>Diminishing Balance Method</c:v>
                </c:pt>
              </c:strCache>
            </c:strRef>
          </c:cat>
          <c:val>
            <c:numRef>
              <c:f>'Answer Sheet'!$B$21:$C$21</c:f>
              <c:numCache>
                <c:formatCode>0;[Red]0</c:formatCode>
                <c:ptCount val="2"/>
                <c:pt idx="0" formatCode="0">
                  <c:v>45000</c:v>
                </c:pt>
                <c:pt idx="1">
                  <c:v>64885.06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4D7C-45F2-BCC3-07825DC9D32D}"/>
            </c:ext>
          </c:extLst>
        </c:ser>
        <c:ser>
          <c:idx val="3"/>
          <c:order val="3"/>
          <c:tx>
            <c:strRef>
              <c:f>'Answer Sheet'!$A$22</c:f>
              <c:strCache>
                <c:ptCount val="1"/>
                <c:pt idx="0">
                  <c:v>Year 4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hade val="51000"/>
                    <a:satMod val="130000"/>
                  </a:schemeClr>
                </a:gs>
                <a:gs pos="80000">
                  <a:schemeClr val="accent4">
                    <a:shade val="93000"/>
                    <a:satMod val="130000"/>
                  </a:schemeClr>
                </a:gs>
                <a:gs pos="100000">
                  <a:schemeClr val="accent4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'Answer Sheet'!$B$18:$C$18</c:f>
              <c:strCache>
                <c:ptCount val="2"/>
                <c:pt idx="0">
                  <c:v>Straight line</c:v>
                </c:pt>
                <c:pt idx="1">
                  <c:v>Diminishing Balance Method</c:v>
                </c:pt>
              </c:strCache>
            </c:strRef>
          </c:cat>
          <c:val>
            <c:numRef>
              <c:f>'Answer Sheet'!$B$22:$C$22</c:f>
              <c:numCache>
                <c:formatCode>0;[Red]0</c:formatCode>
                <c:ptCount val="2"/>
                <c:pt idx="0" formatCode="0">
                  <c:v>45000</c:v>
                </c:pt>
                <c:pt idx="1">
                  <c:v>51540.03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4D7C-45F2-BCC3-07825DC9D32D}"/>
            </c:ext>
          </c:extLst>
        </c:ser>
        <c:ser>
          <c:idx val="4"/>
          <c:order val="4"/>
          <c:tx>
            <c:strRef>
              <c:f>'Answer Sheet'!$A$23</c:f>
              <c:strCache>
                <c:ptCount val="1"/>
                <c:pt idx="0">
                  <c:v>Year 5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hade val="51000"/>
                    <a:satMod val="130000"/>
                  </a:schemeClr>
                </a:gs>
                <a:gs pos="80000">
                  <a:schemeClr val="accent5">
                    <a:shade val="93000"/>
                    <a:satMod val="130000"/>
                  </a:schemeClr>
                </a:gs>
                <a:gs pos="100000">
                  <a:schemeClr val="accent5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'Answer Sheet'!$B$18:$C$18</c:f>
              <c:strCache>
                <c:ptCount val="2"/>
                <c:pt idx="0">
                  <c:v>Straight line</c:v>
                </c:pt>
                <c:pt idx="1">
                  <c:v>Diminishing Balance Method</c:v>
                </c:pt>
              </c:strCache>
            </c:strRef>
          </c:cat>
          <c:val>
            <c:numRef>
              <c:f>'Answer Sheet'!$B$23:$C$23</c:f>
              <c:numCache>
                <c:formatCode>0;[Red]0</c:formatCode>
                <c:ptCount val="2"/>
                <c:pt idx="0" formatCode="0">
                  <c:v>45000</c:v>
                </c:pt>
                <c:pt idx="1">
                  <c:v>40939.699999999997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4D7C-45F2-BCC3-07825DC9D32D}"/>
            </c:ext>
          </c:extLst>
        </c:ser>
        <c:ser>
          <c:idx val="5"/>
          <c:order val="5"/>
          <c:tx>
            <c:strRef>
              <c:f>'Answer Sheet'!$A$24</c:f>
              <c:strCache>
                <c:ptCount val="1"/>
                <c:pt idx="0">
                  <c:v>Year 6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hade val="51000"/>
                    <a:satMod val="130000"/>
                  </a:schemeClr>
                </a:gs>
                <a:gs pos="80000">
                  <a:schemeClr val="accent6">
                    <a:shade val="93000"/>
                    <a:satMod val="130000"/>
                  </a:schemeClr>
                </a:gs>
                <a:gs pos="100000">
                  <a:schemeClr val="accent6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'Answer Sheet'!$B$18:$C$18</c:f>
              <c:strCache>
                <c:ptCount val="2"/>
                <c:pt idx="0">
                  <c:v>Straight line</c:v>
                </c:pt>
                <c:pt idx="1">
                  <c:v>Diminishing Balance Method</c:v>
                </c:pt>
              </c:strCache>
            </c:strRef>
          </c:cat>
          <c:val>
            <c:numRef>
              <c:f>'Answer Sheet'!$B$24:$C$24</c:f>
              <c:numCache>
                <c:formatCode>0;[Red]0</c:formatCode>
                <c:ptCount val="2"/>
                <c:pt idx="0" formatCode="0">
                  <c:v>45000</c:v>
                </c:pt>
                <c:pt idx="1">
                  <c:v>32519.56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4D7C-45F2-BCC3-07825DC9D32D}"/>
            </c:ext>
          </c:extLst>
        </c:ser>
        <c:ser>
          <c:idx val="6"/>
          <c:order val="6"/>
          <c:tx>
            <c:strRef>
              <c:f>'Answer Sheet'!$A$25</c:f>
              <c:strCache>
                <c:ptCount val="1"/>
                <c:pt idx="0">
                  <c:v>Year 7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hade val="51000"/>
                    <a:satMod val="130000"/>
                  </a:schemeClr>
                </a:gs>
                <a:gs pos="80000">
                  <a:schemeClr val="accent1">
                    <a:lumMod val="60000"/>
                    <a:shade val="93000"/>
                    <a:satMod val="130000"/>
                  </a:schemeClr>
                </a:gs>
                <a:gs pos="100000">
                  <a:schemeClr val="accent1">
                    <a:lumMod val="60000"/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'Answer Sheet'!$B$18:$C$18</c:f>
              <c:strCache>
                <c:ptCount val="2"/>
                <c:pt idx="0">
                  <c:v>Straight line</c:v>
                </c:pt>
                <c:pt idx="1">
                  <c:v>Diminishing Balance Method</c:v>
                </c:pt>
              </c:strCache>
            </c:strRef>
          </c:cat>
          <c:val>
            <c:numRef>
              <c:f>'Answer Sheet'!$B$25:$C$25</c:f>
              <c:numCache>
                <c:formatCode>0;[Red]0</c:formatCode>
                <c:ptCount val="2"/>
                <c:pt idx="0" formatCode="0">
                  <c:v>45000</c:v>
                </c:pt>
                <c:pt idx="1">
                  <c:v>25831.21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4D7C-45F2-BCC3-07825DC9D32D}"/>
            </c:ext>
          </c:extLst>
        </c:ser>
        <c:ser>
          <c:idx val="7"/>
          <c:order val="7"/>
          <c:tx>
            <c:strRef>
              <c:f>'Answer Sheet'!$A$26</c:f>
              <c:strCache>
                <c:ptCount val="1"/>
                <c:pt idx="0">
                  <c:v>Year 8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shade val="51000"/>
                    <a:satMod val="130000"/>
                  </a:schemeClr>
                </a:gs>
                <a:gs pos="80000">
                  <a:schemeClr val="accent2">
                    <a:lumMod val="60000"/>
                    <a:shade val="93000"/>
                    <a:satMod val="130000"/>
                  </a:schemeClr>
                </a:gs>
                <a:gs pos="100000">
                  <a:schemeClr val="accent2">
                    <a:lumMod val="60000"/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'Answer Sheet'!$B$18:$C$18</c:f>
              <c:strCache>
                <c:ptCount val="2"/>
                <c:pt idx="0">
                  <c:v>Straight line</c:v>
                </c:pt>
                <c:pt idx="1">
                  <c:v>Diminishing Balance Method</c:v>
                </c:pt>
              </c:strCache>
            </c:strRef>
          </c:cat>
          <c:val>
            <c:numRef>
              <c:f>'Answer Sheet'!$B$26:$C$26</c:f>
              <c:numCache>
                <c:formatCode>0;[Red]0</c:formatCode>
                <c:ptCount val="2"/>
                <c:pt idx="0" formatCode="0">
                  <c:v>45000</c:v>
                </c:pt>
                <c:pt idx="1">
                  <c:v>20518.46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4D7C-45F2-BCC3-07825DC9D32D}"/>
            </c:ext>
          </c:extLst>
        </c:ser>
        <c:ser>
          <c:idx val="8"/>
          <c:order val="8"/>
          <c:tx>
            <c:strRef>
              <c:f>'Answer Sheet'!$A$27</c:f>
              <c:strCache>
                <c:ptCount val="1"/>
                <c:pt idx="0">
                  <c:v>Year 9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60000"/>
                    <a:shade val="51000"/>
                    <a:satMod val="130000"/>
                  </a:schemeClr>
                </a:gs>
                <a:gs pos="80000">
                  <a:schemeClr val="accent3">
                    <a:lumMod val="60000"/>
                    <a:shade val="93000"/>
                    <a:satMod val="130000"/>
                  </a:schemeClr>
                </a:gs>
                <a:gs pos="100000">
                  <a:schemeClr val="accent3">
                    <a:lumMod val="60000"/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'Answer Sheet'!$B$18:$C$18</c:f>
              <c:strCache>
                <c:ptCount val="2"/>
                <c:pt idx="0">
                  <c:v>Straight line</c:v>
                </c:pt>
                <c:pt idx="1">
                  <c:v>Diminishing Balance Method</c:v>
                </c:pt>
              </c:strCache>
            </c:strRef>
          </c:cat>
          <c:val>
            <c:numRef>
              <c:f>'Answer Sheet'!$B$27:$C$27</c:f>
              <c:numCache>
                <c:formatCode>0;[Red]0</c:formatCode>
                <c:ptCount val="2"/>
                <c:pt idx="0" formatCode="0">
                  <c:v>45000</c:v>
                </c:pt>
                <c:pt idx="1">
                  <c:v>16298.39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4D7C-45F2-BCC3-07825DC9D32D}"/>
            </c:ext>
          </c:extLst>
        </c:ser>
        <c:ser>
          <c:idx val="9"/>
          <c:order val="9"/>
          <c:tx>
            <c:strRef>
              <c:f>'Answer Sheet'!$A$28</c:f>
              <c:strCache>
                <c:ptCount val="1"/>
                <c:pt idx="0">
                  <c:v>Year 10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shade val="51000"/>
                    <a:satMod val="130000"/>
                  </a:schemeClr>
                </a:gs>
                <a:gs pos="80000">
                  <a:schemeClr val="accent4">
                    <a:lumMod val="60000"/>
                    <a:shade val="93000"/>
                    <a:satMod val="130000"/>
                  </a:schemeClr>
                </a:gs>
                <a:gs pos="100000">
                  <a:schemeClr val="accent4">
                    <a:lumMod val="60000"/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'Answer Sheet'!$B$18:$C$18</c:f>
              <c:strCache>
                <c:ptCount val="2"/>
                <c:pt idx="0">
                  <c:v>Straight line</c:v>
                </c:pt>
                <c:pt idx="1">
                  <c:v>Diminishing Balance Method</c:v>
                </c:pt>
              </c:strCache>
            </c:strRef>
          </c:cat>
          <c:val>
            <c:numRef>
              <c:f>'Answer Sheet'!$B$28:$C$28</c:f>
              <c:numCache>
                <c:formatCode>0;[Red]0</c:formatCode>
                <c:ptCount val="2"/>
                <c:pt idx="0" formatCode="0">
                  <c:v>45000</c:v>
                </c:pt>
                <c:pt idx="1">
                  <c:v>12946.27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9-4D7C-45F2-BCC3-07825DC9D32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-509154112"/>
        <c:axId val="-509153024"/>
      </c:barChart>
      <c:catAx>
        <c:axId val="-5091541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09153024"/>
        <c:crosses val="autoZero"/>
        <c:auto val="1"/>
        <c:lblAlgn val="ctr"/>
        <c:lblOffset val="100"/>
        <c:noMultiLvlLbl val="0"/>
      </c:catAx>
      <c:valAx>
        <c:axId val="-509153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09154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6</xdr:row>
      <xdr:rowOff>57150</xdr:rowOff>
    </xdr:from>
    <xdr:to>
      <xdr:col>28</xdr:col>
      <xdr:colOff>171450</xdr:colOff>
      <xdr:row>37</xdr:row>
      <xdr:rowOff>95249</xdr:rowOff>
    </xdr:to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9100" y="1200150"/>
          <a:ext cx="16821150" cy="5943599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 i="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Information</a:t>
          </a:r>
          <a:r>
            <a:rPr lang="en-US" sz="2000" b="1" i="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about the terminologies:</a:t>
          </a:r>
          <a:endParaRPr lang="en-US" sz="2000" b="1" i="0" u="sng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20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Asset Cost</a:t>
          </a:r>
          <a:r>
            <a:rPr lang="en-US" sz="2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The initial cost of the asset.</a:t>
          </a:r>
        </a:p>
        <a:p>
          <a:r>
            <a:rPr lang="en-US" sz="20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Additional Asset Cost</a:t>
          </a:r>
          <a:r>
            <a:rPr lang="en-US" sz="2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Any additional costs incurred in acquiring the asset.</a:t>
          </a:r>
        </a:p>
        <a:p>
          <a:r>
            <a:rPr lang="en-US" sz="20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Asset Price</a:t>
          </a:r>
          <a:r>
            <a:rPr lang="en-US" sz="2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The total cost of the asset, including any additional costs.</a:t>
          </a:r>
        </a:p>
        <a:p>
          <a:r>
            <a:rPr lang="en-US" sz="20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Scrap Value</a:t>
          </a:r>
          <a:r>
            <a:rPr lang="en-US" sz="2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The estimated residual or salvage value of the asset at the end of its useful life.</a:t>
          </a:r>
        </a:p>
        <a:p>
          <a:r>
            <a:rPr lang="en-US" sz="20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Estimated Life Span (Years)</a:t>
          </a:r>
          <a:r>
            <a:rPr lang="en-US" sz="2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The expected number of years over which the asset will be depreciated.</a:t>
          </a:r>
        </a:p>
        <a:p>
          <a:r>
            <a:rPr lang="en-US" sz="20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Depreciation/Year as per Straight Line Method</a:t>
          </a:r>
          <a:r>
            <a:rPr lang="en-US" sz="2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The amount of depreciation allocated to each year of the asset's useful life, calculated as (Asset Price - Scrap Value) / Estimated Life Span.</a:t>
          </a:r>
        </a:p>
        <a:p>
          <a:r>
            <a:rPr lang="en-US" sz="20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Depreciation Percentage</a:t>
          </a:r>
          <a:r>
            <a:rPr lang="en-US" sz="2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The annual depreciation rate, calculated as (Depreciation/Year as per Straight Line Method) / Asset Price.</a:t>
          </a:r>
        </a:p>
        <a:p>
          <a:r>
            <a:rPr lang="en-US" sz="20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Total Depreciation For Its Life Span</a:t>
          </a:r>
          <a:r>
            <a:rPr lang="en-US" sz="2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The total depreciation expense over the asset's entire useful life, calculated as (Depreciation/Year as per Straight Line Method) * Estimated Life Span.</a:t>
          </a:r>
        </a:p>
        <a:p>
          <a:r>
            <a:rPr lang="en-US" sz="20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Depreciated Book Value After Its Life Span</a:t>
          </a:r>
          <a:r>
            <a:rPr lang="en-US" sz="2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The value of the asset after it has been fully depreciated, equal to the scrap value.</a:t>
          </a:r>
        </a:p>
        <a:p>
          <a:r>
            <a:rPr lang="en-US" sz="20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Balance Amount</a:t>
          </a:r>
          <a:r>
            <a:rPr lang="en-US" sz="2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Any remaining balance after fully depreciating the asset, which should ideally be zero.</a:t>
          </a:r>
        </a:p>
        <a:p>
          <a:r>
            <a:rPr lang="en-US" sz="20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Diminishing Balance Method:</a:t>
          </a:r>
          <a:endParaRPr lang="en-US" sz="20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20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Rate of Depreciation as per Diminishing Balance Method</a:t>
          </a:r>
          <a:r>
            <a:rPr lang="en-US" sz="2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The annual depreciation rate calculated based on the diminishing balance method.</a:t>
          </a:r>
        </a:p>
        <a:p>
          <a:r>
            <a:rPr lang="en-US" sz="20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Depreciation Schedule</a:t>
          </a:r>
          <a:r>
            <a:rPr lang="en-US" sz="2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A table showing the year-by-year depreciation amounts and the corresponding book values of the asset.</a:t>
          </a:r>
        </a:p>
        <a:p>
          <a:endParaRPr lang="en-US" sz="1100"/>
        </a:p>
        <a:p>
          <a:endParaRPr lang="en-US" sz="1100"/>
        </a:p>
        <a:p>
          <a:endParaRPr lang="en-US" sz="1100"/>
        </a:p>
      </xdr:txBody>
    </xdr:sp>
    <xdr:clientData/>
  </xdr:twoCellAnchor>
  <xdr:twoCellAnchor>
    <xdr:from>
      <xdr:col>2</xdr:col>
      <xdr:colOff>361950</xdr:colOff>
      <xdr:row>1</xdr:row>
      <xdr:rowOff>28575</xdr:rowOff>
    </xdr:from>
    <xdr:to>
      <xdr:col>26</xdr:col>
      <xdr:colOff>247650</xdr:colOff>
      <xdr:row>5</xdr:row>
      <xdr:rowOff>0</xdr:rowOff>
    </xdr:to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581150" y="219075"/>
          <a:ext cx="14516100" cy="73342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sz="3200" b="0" i="0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Comparative Analysis of Depreciation Methods: Straight-Line vs. Diminishing Balance</a:t>
          </a:r>
          <a:endParaRPr lang="en-US" sz="1100">
            <a:solidFill>
              <a:srgbClr val="7030A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161926</xdr:colOff>
      <xdr:row>24</xdr:row>
      <xdr:rowOff>247651</xdr:rowOff>
    </xdr:from>
    <xdr:to>
      <xdr:col>10</xdr:col>
      <xdr:colOff>333376</xdr:colOff>
      <xdr:row>25</xdr:row>
      <xdr:rowOff>66676</xdr:rowOff>
    </xdr:to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0934701" y="6686551"/>
          <a:ext cx="171450" cy="76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</xdr:txBody>
    </xdr:sp>
    <xdr:clientData/>
  </xdr:twoCellAnchor>
  <xdr:twoCellAnchor>
    <xdr:from>
      <xdr:col>9</xdr:col>
      <xdr:colOff>238125</xdr:colOff>
      <xdr:row>1</xdr:row>
      <xdr:rowOff>295274</xdr:rowOff>
    </xdr:from>
    <xdr:to>
      <xdr:col>21</xdr:col>
      <xdr:colOff>257175</xdr:colOff>
      <xdr:row>55</xdr:row>
      <xdr:rowOff>238124</xdr:rowOff>
    </xdr:to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10448925" y="419099"/>
          <a:ext cx="6991350" cy="14049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Questions:</a:t>
          </a:r>
        </a:p>
        <a:p>
          <a:endParaRPr lang="en-US" sz="1100"/>
        </a:p>
        <a:p>
          <a:r>
            <a:rPr lang="en-US" sz="1400" b="1" u="sng"/>
            <a:t>Basics</a:t>
          </a:r>
          <a:r>
            <a:rPr lang="en-US" sz="1400" b="1" u="sng" baseline="0"/>
            <a:t>  Problem Statements </a:t>
          </a:r>
        </a:p>
        <a:p>
          <a:endParaRPr lang="en-US" sz="1100" u="sng" baseline="0"/>
        </a:p>
        <a:p>
          <a:r>
            <a:rPr lang="en-US" sz="1100" u="sng" baseline="0"/>
            <a:t>straight line method:</a:t>
          </a:r>
          <a:endParaRPr lang="en-US" sz="1100"/>
        </a:p>
        <a:p>
          <a:r>
            <a:rPr lang="en-US" sz="1200"/>
            <a:t>1.</a:t>
          </a:r>
          <a:r>
            <a:rPr lang="en-US" sz="1200" baseline="0"/>
            <a:t> Calculate the Asset Price = </a:t>
          </a:r>
          <a:r>
            <a:rPr lang="en-IN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$5,00,000.00 </a:t>
          </a:r>
          <a:endParaRPr lang="en-US" sz="1200" baseline="0"/>
        </a:p>
        <a:p>
          <a:endParaRPr lang="en-US" sz="1200" baseline="0"/>
        </a:p>
        <a:p>
          <a:r>
            <a:rPr lang="en-US" sz="1200" baseline="0"/>
            <a:t>2. Whats is the depreciation as per staright line method  =</a:t>
          </a:r>
          <a:r>
            <a:rPr lang="en-US" sz="1200" b="1" baseline="0"/>
            <a:t> </a:t>
          </a:r>
          <a:r>
            <a:rPr lang="en-IN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$45,000.00 </a:t>
          </a:r>
        </a:p>
        <a:p>
          <a:endParaRPr lang="en-US" sz="1200" baseline="0"/>
        </a:p>
        <a:p>
          <a:r>
            <a:rPr lang="en-US" sz="1200" baseline="0"/>
            <a:t>3. </a:t>
          </a:r>
          <a:r>
            <a:rPr lang="en-U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What is the depreciation percentage for the straight-line method? = </a:t>
          </a:r>
          <a:r>
            <a:rPr lang="en-IN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9.00%</a:t>
          </a:r>
          <a:r>
            <a:rPr lang="en-IN" sz="1200"/>
            <a:t> </a:t>
          </a:r>
          <a:endParaRPr lang="en-US" sz="1200">
            <a:effectLst/>
          </a:endParaRPr>
        </a:p>
        <a:p>
          <a:endParaRPr lang="en-US" sz="1200" baseline="0"/>
        </a:p>
        <a:p>
          <a:r>
            <a:rPr lang="en-US" sz="1200" baseline="0"/>
            <a:t>4. What is the total depreciation for its life span = </a:t>
          </a:r>
          <a:r>
            <a:rPr lang="en-IN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$4,50,000.00 </a:t>
          </a:r>
          <a:endParaRPr lang="en-US" sz="1200" b="1" baseline="0"/>
        </a:p>
        <a:p>
          <a:endParaRPr lang="en-US" sz="1200" baseline="0"/>
        </a:p>
        <a:p>
          <a:r>
            <a:rPr lang="en-US" sz="1200" baseline="0"/>
            <a:t>5. Find the depreciated book value after its life span = </a:t>
          </a:r>
          <a:r>
            <a:rPr lang="en-IN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$50,000.00 </a:t>
          </a:r>
          <a:endParaRPr lang="en-US" sz="1200" b="1" baseline="0"/>
        </a:p>
        <a:p>
          <a:endParaRPr lang="en-US" sz="1200" baseline="0"/>
        </a:p>
        <a:p>
          <a:r>
            <a:rPr lang="en-US" sz="1200" baseline="0"/>
            <a:t>6. What is the Balance amount = </a:t>
          </a:r>
          <a:r>
            <a:rPr lang="en-IN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$0.00 </a:t>
          </a:r>
          <a:endParaRPr lang="en-US" sz="1200" b="1" baseline="0"/>
        </a:p>
        <a:p>
          <a:endParaRPr lang="en-US" sz="1100" baseline="0"/>
        </a:p>
        <a:p>
          <a:endParaRPr lang="en-US" sz="1100" u="sng" baseline="0"/>
        </a:p>
        <a:p>
          <a:r>
            <a:rPr lang="en-US" sz="1100" u="sng" baseline="0"/>
            <a:t>Diminishing Balance Method</a:t>
          </a:r>
        </a:p>
        <a:p>
          <a:endParaRPr lang="en-US" sz="1100" u="sng" baseline="0"/>
        </a:p>
        <a:p>
          <a:r>
            <a:rPr 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en-U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Calculate the Asset Price = </a:t>
          </a:r>
          <a:r>
            <a:rPr lang="en-IN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$5,00,000.00 </a:t>
          </a:r>
          <a:endParaRPr lang="en-US" sz="12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2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200">
              <a:effectLst/>
            </a:rPr>
            <a:t>2. Find the rate of</a:t>
          </a:r>
          <a:r>
            <a:rPr lang="en-US" sz="1200" baseline="0">
              <a:effectLst/>
            </a:rPr>
            <a:t> depreciation as per diminishing balance method = </a:t>
          </a:r>
          <a:r>
            <a:rPr lang="en-IN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20.57%</a:t>
          </a:r>
          <a:r>
            <a:rPr lang="en-IN" sz="1200"/>
            <a:t> </a:t>
          </a:r>
          <a:endParaRPr lang="en-US" sz="1200" baseline="0">
            <a:effectLst/>
          </a:endParaRPr>
        </a:p>
        <a:p>
          <a:endParaRPr lang="en-US" baseline="0">
            <a:effectLst/>
          </a:endParaRPr>
        </a:p>
        <a:p>
          <a:endParaRPr lang="en-US" baseline="0">
            <a:effectLst/>
          </a:endParaRPr>
        </a:p>
        <a:p>
          <a:r>
            <a:rPr lang="en-US" sz="1400" b="1" u="sng" baseline="0">
              <a:effectLst/>
            </a:rPr>
            <a:t>Intermediate Problem Statements</a:t>
          </a:r>
        </a:p>
        <a:p>
          <a:endParaRPr lang="en-US" u="sng" baseline="0">
            <a:effectLst/>
          </a:endParaRPr>
        </a:p>
        <a:p>
          <a:r>
            <a:rPr lang="en-US" sz="1200" u="none" baseline="0">
              <a:effectLst/>
            </a:rPr>
            <a:t>1. Find the Book Value for Year 1 and  the after that Calculate the Year on Year Depreciation amount </a:t>
          </a:r>
        </a:p>
        <a:p>
          <a:r>
            <a:rPr lang="en-US" sz="1200" u="none" baseline="0">
              <a:effectLst/>
            </a:rPr>
            <a:t>(Hint :- For Year on Year Depreciation amount  for Year1  you can use formula of  (Book Value on Year1 * Rate of Depreciation as per Diminshing Balance Method))</a:t>
          </a:r>
        </a:p>
        <a:p>
          <a:endParaRPr lang="en-US" sz="1200" u="none" baseline="0">
            <a:effectLst/>
          </a:endParaRPr>
        </a:p>
        <a:p>
          <a:endParaRPr lang="en-US" sz="1200" u="none" baseline="0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u="none" baseline="0">
              <a:effectLst/>
            </a:rPr>
            <a:t>2. Find the Book Value for Year2  and its </a:t>
          </a:r>
          <a:r>
            <a:rPr lang="en-U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Year on Year Depreciation amount  for Year2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(Hint : For Calculating the Book Value for Year2 use formula (Book Value of Year1 - Year on Year Depreciation amount) and for For Year on Year Depreciation amount  for year2  you can use formula of  (Book Value on Year2 * Rate of Depreciation as per Diminshing Balance Method))</a:t>
          </a:r>
          <a:endParaRPr lang="en-US" sz="1200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>
            <a:effectLst/>
          </a:endParaRPr>
        </a:p>
        <a:p>
          <a:pPr eaLnBrk="1" fontAlgn="auto" latinLnBrk="0" hangingPunct="1"/>
          <a:r>
            <a:rPr lang="en-US" sz="1200">
              <a:effectLst/>
            </a:rPr>
            <a:t>3</a:t>
          </a:r>
          <a:r>
            <a:rPr lang="en-U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Find the Book Value for Year3  and its Year on Year Depreciation amount  for Year3</a:t>
          </a:r>
          <a:endParaRPr lang="en-US" sz="1200">
            <a:effectLst/>
          </a:endParaRPr>
        </a:p>
        <a:p>
          <a:pPr eaLnBrk="1" fontAlgn="auto" latinLnBrk="0" hangingPunct="1"/>
          <a:r>
            <a:rPr lang="en-U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(Hint : For Calculating the Book Value for Year3 use formula (Book Value of Year2 - Year on Year Depreciation amount) for Year2  and for For Year on Year Depreciation amount  for year3  you can use formula of  (Book Value on Year3 * Rate of Depreciation as per Diminshing Balance Method))</a:t>
          </a:r>
        </a:p>
        <a:p>
          <a:pPr eaLnBrk="1" fontAlgn="auto" latinLnBrk="0" hangingPunct="1"/>
          <a:endParaRPr lang="en-US" sz="12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en-US" sz="1200">
              <a:effectLst/>
            </a:rPr>
            <a:t>4. So by using above approach</a:t>
          </a:r>
          <a:r>
            <a:rPr lang="en-US" sz="1200" baseline="0">
              <a:effectLst/>
            </a:rPr>
            <a:t> calculate  for 10 years data</a:t>
          </a:r>
        </a:p>
        <a:p>
          <a:pPr eaLnBrk="1" fontAlgn="auto" latinLnBrk="0" hangingPunct="1"/>
          <a:endParaRPr lang="en-US">
            <a:effectLst/>
          </a:endParaRPr>
        </a:p>
        <a:p>
          <a:endParaRPr lang="en-US" u="none" baseline="0">
            <a:effectLst/>
          </a:endParaRPr>
        </a:p>
        <a:p>
          <a:endParaRPr lang="en-US" u="none" baseline="0">
            <a:effectLst/>
          </a:endParaRPr>
        </a:p>
        <a:p>
          <a:endParaRPr lang="en-US" u="none" baseline="0">
            <a:effectLst/>
          </a:endParaRPr>
        </a:p>
        <a:p>
          <a:r>
            <a:rPr lang="en-US" sz="1600" b="1" u="sng" baseline="0">
              <a:effectLst/>
            </a:rPr>
            <a:t>Advanced Problem Statements </a:t>
          </a:r>
        </a:p>
        <a:p>
          <a:endParaRPr lang="en-US" u="none" baseline="0">
            <a:effectLst/>
          </a:endParaRPr>
        </a:p>
        <a:p>
          <a:r>
            <a:rPr lang="en-US" sz="1200" u="none" baseline="0">
              <a:effectLst/>
            </a:rPr>
            <a:t>(Note- For below Questions take a new worksheet and in that Write your Answers with which formula you are applying for each questions)</a:t>
          </a:r>
        </a:p>
        <a:p>
          <a:endParaRPr lang="en-US" sz="1200" u="none" baseline="0">
            <a:effectLst/>
          </a:endParaRPr>
        </a:p>
        <a:p>
          <a:r>
            <a:rPr lang="en-US" sz="1200" u="none" baseline="0">
              <a:effectLst/>
            </a:rPr>
            <a:t>1)  Calculate the annual depreciation amount using the straight-line method for the given asset.</a:t>
          </a:r>
        </a:p>
        <a:p>
          <a:endParaRPr lang="en-US" sz="1200" u="none" baseline="0">
            <a:effectLst/>
          </a:endParaRPr>
        </a:p>
        <a:p>
          <a:r>
            <a:rPr lang="en-US" sz="1200" u="none" baseline="0">
              <a:effectLst/>
            </a:rPr>
            <a:t>2)  Calculate the total depreciation for the asset's entire life span using the straight-line method.</a:t>
          </a:r>
        </a:p>
        <a:p>
          <a:endParaRPr lang="en-US" sz="1200" u="none" baseline="0">
            <a:effectLst/>
          </a:endParaRPr>
        </a:p>
        <a:p>
          <a:r>
            <a:rPr lang="en-US" sz="1200" u="none" baseline="0">
              <a:effectLst/>
            </a:rPr>
            <a:t>3)  What is the depreciated book value of the asset after its life span using the straight-line method?</a:t>
          </a:r>
        </a:p>
        <a:p>
          <a:endParaRPr lang="en-US" sz="1200" u="none" baseline="0">
            <a:effectLst/>
          </a:endParaRPr>
        </a:p>
        <a:p>
          <a:r>
            <a:rPr lang="en-US" sz="1200" u="none" baseline="0">
              <a:effectLst/>
            </a:rPr>
            <a:t>4)  Calculate the rate of depreciation per year as per the diminishing balance method.</a:t>
          </a:r>
        </a:p>
        <a:p>
          <a:endParaRPr lang="en-US" sz="1200" u="none" baseline="0">
            <a:effectLst/>
          </a:endParaRPr>
        </a:p>
        <a:p>
          <a:r>
            <a:rPr lang="en-US" sz="1200" u="none" baseline="0">
              <a:effectLst/>
            </a:rPr>
            <a:t>5)  What is the depreciation amount for the asset in the second year according to the diminishing balance method?</a:t>
          </a:r>
        </a:p>
        <a:p>
          <a:endParaRPr lang="en-US" sz="1200" u="none" baseline="0">
            <a:effectLst/>
          </a:endParaRPr>
        </a:p>
        <a:p>
          <a:r>
            <a:rPr lang="en-US" sz="1200" u="none" baseline="0">
              <a:effectLst/>
            </a:rPr>
            <a:t>6)  What is the book value of the asset in the fourth year using the diminishing balance method?</a:t>
          </a:r>
        </a:p>
        <a:p>
          <a:endParaRPr lang="en-US" sz="1200" u="none" baseline="0">
            <a:effectLst/>
          </a:endParaRPr>
        </a:p>
        <a:p>
          <a:r>
            <a:rPr lang="en-US" sz="1200" u="none" baseline="0">
              <a:effectLst/>
            </a:rPr>
            <a:t>7)  Calculate the total depreciation for the asset's entire life span using the diminishing balance method.</a:t>
          </a:r>
        </a:p>
        <a:p>
          <a:endParaRPr lang="en-US" sz="1200" u="none" baseline="0">
            <a:effectLst/>
          </a:endParaRPr>
        </a:p>
        <a:p>
          <a:r>
            <a:rPr lang="en-US" sz="1200" u="none" baseline="0">
              <a:effectLst/>
            </a:rPr>
            <a:t>8)  What is the book value of the asset after its life span using the diminishing balance method?</a:t>
          </a:r>
        </a:p>
        <a:p>
          <a:endParaRPr lang="en-US" sz="1200" u="none" baseline="0">
            <a:effectLst/>
          </a:endParaRPr>
        </a:p>
        <a:p>
          <a:r>
            <a:rPr lang="en-US" sz="1200" u="none" baseline="0">
              <a:effectLst/>
            </a:rPr>
            <a:t>9) Compare the total depreciation amounts obtained from the straight-line method and the diminishing balance method. Which method results in higher total depreciation?</a:t>
          </a:r>
        </a:p>
        <a:p>
          <a:endParaRPr lang="en-US" sz="1200" u="none" baseline="0">
            <a:effectLst/>
          </a:endParaRPr>
        </a:p>
        <a:p>
          <a:r>
            <a:rPr lang="en-US" sz="1200" u="none" baseline="0">
              <a:effectLst/>
            </a:rPr>
            <a:t>10)  Prepare an Presentation for above Analysis you made so far along with Visual Graphs representation</a:t>
          </a:r>
        </a:p>
        <a:p>
          <a:endParaRPr lang="en-US" u="none" baseline="0">
            <a:effectLst/>
          </a:endParaRPr>
        </a:p>
        <a:p>
          <a:endParaRPr lang="en-US" u="none" baseline="0">
            <a:effectLst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29</xdr:row>
      <xdr:rowOff>66675</xdr:rowOff>
    </xdr:from>
    <xdr:to>
      <xdr:col>2</xdr:col>
      <xdr:colOff>2247900</xdr:colOff>
      <xdr:row>45</xdr:row>
      <xdr:rowOff>114300</xdr:rowOff>
    </xdr:to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331BC19C-46FD-A962-7321-7ECAD93F74DF}"/>
            </a:ext>
          </a:extLst>
        </xdr:cNvPr>
        <xdr:cNvSpPr txBox="1"/>
      </xdr:nvSpPr>
      <xdr:spPr>
        <a:xfrm>
          <a:off x="47625" y="6162675"/>
          <a:ext cx="12782550" cy="3095625"/>
        </a:xfrm>
        <a:prstGeom prst="rect">
          <a:avLst/>
        </a:prstGeom>
        <a:solidFill>
          <a:schemeClr val="bg1">
            <a:lumMod val="6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100"/>
        </a:p>
      </xdr:txBody>
    </xdr:sp>
    <xdr:clientData/>
  </xdr:twoCellAnchor>
  <xdr:twoCellAnchor>
    <xdr:from>
      <xdr:col>0</xdr:col>
      <xdr:colOff>200025</xdr:colOff>
      <xdr:row>30</xdr:row>
      <xdr:rowOff>4762</xdr:rowOff>
    </xdr:from>
    <xdr:to>
      <xdr:col>1</xdr:col>
      <xdr:colOff>190500</xdr:colOff>
      <xdr:row>44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82A43EB0-92F9-B23D-0E12-3D2C2DD080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552450</xdr:colOff>
      <xdr:row>30</xdr:row>
      <xdr:rowOff>4761</xdr:rowOff>
    </xdr:from>
    <xdr:to>
      <xdr:col>2</xdr:col>
      <xdr:colOff>2076450</xdr:colOff>
      <xdr:row>44</xdr:row>
      <xdr:rowOff>180974</xdr:rowOff>
    </xdr:to>
    <xdr:graphicFrame macro="">
      <xdr:nvGraphicFramePr>
        <xdr:cNvPr id="3" name="Chart 2">
          <a:extLst>
            <a:ext uri="{FF2B5EF4-FFF2-40B4-BE49-F238E27FC236}">
              <a16:creationId xmlns="" xmlns:a16="http://schemas.microsoft.com/office/drawing/2014/main" id="{7AE9E933-5DA8-1EB5-484A-6B249D9FC4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8" workbookViewId="0">
      <selection activeCell="L40" sqref="L40"/>
    </sheetView>
  </sheetViews>
  <sheetFormatPr defaultRowHeight="14.5" x14ac:dyDescent="0.35"/>
  <cols>
    <col min="1" max="1" width="9.1796875" customWidth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6"/>
  <sheetViews>
    <sheetView topLeftCell="A22" workbookViewId="0">
      <selection activeCell="D26" sqref="D26"/>
    </sheetView>
  </sheetViews>
  <sheetFormatPr defaultColWidth="8.7265625" defaultRowHeight="18" x14ac:dyDescent="0.35"/>
  <cols>
    <col min="1" max="1" width="3.1796875" style="1" customWidth="1"/>
    <col min="2" max="2" width="12.54296875" style="1" customWidth="1"/>
    <col min="3" max="3" width="79.81640625" style="1" customWidth="1"/>
    <col min="4" max="4" width="19.1796875" style="1" bestFit="1" customWidth="1"/>
    <col min="5" max="5" width="3.26953125" style="1" customWidth="1"/>
    <col min="6" max="6" width="17.1796875" style="1" bestFit="1" customWidth="1"/>
    <col min="7" max="7" width="15.81640625" style="1" bestFit="1" customWidth="1"/>
    <col min="8" max="16384" width="8.7265625" style="1"/>
  </cols>
  <sheetData>
    <row r="1" spans="1:7" ht="10" customHeight="1" thickBot="1" x14ac:dyDescent="0.4">
      <c r="A1" s="9"/>
      <c r="B1" s="9"/>
      <c r="C1" s="9"/>
      <c r="D1" s="9"/>
      <c r="E1" s="9"/>
    </row>
    <row r="2" spans="1:7" ht="36.5" thickTop="1" thickBot="1" x14ac:dyDescent="0.4">
      <c r="A2" s="9"/>
      <c r="B2" s="30"/>
      <c r="C2" s="28" t="s">
        <v>19</v>
      </c>
      <c r="D2" s="28"/>
      <c r="E2" s="9"/>
    </row>
    <row r="3" spans="1:7" ht="26" thickTop="1" thickBot="1" x14ac:dyDescent="0.4">
      <c r="A3" s="9"/>
      <c r="B3" s="31"/>
      <c r="C3" s="29" t="s">
        <v>8</v>
      </c>
      <c r="D3" s="29"/>
      <c r="E3" s="9"/>
    </row>
    <row r="4" spans="1:7" ht="19" thickTop="1" thickBot="1" x14ac:dyDescent="0.4">
      <c r="A4" s="9"/>
      <c r="B4" s="5"/>
      <c r="C4" s="5"/>
      <c r="D4" s="5"/>
      <c r="E4" s="9"/>
    </row>
    <row r="5" spans="1:7" ht="26" thickTop="1" thickBot="1" x14ac:dyDescent="0.4">
      <c r="A5" s="9"/>
      <c r="B5" s="34" t="s">
        <v>17</v>
      </c>
      <c r="C5" s="34"/>
      <c r="D5" s="34"/>
      <c r="E5" s="9"/>
    </row>
    <row r="6" spans="1:7" ht="19" thickTop="1" thickBot="1" x14ac:dyDescent="0.4">
      <c r="A6" s="9"/>
      <c r="B6" s="32" t="s">
        <v>11</v>
      </c>
      <c r="C6" s="33"/>
      <c r="D6" s="10">
        <v>450000</v>
      </c>
      <c r="E6" s="9"/>
    </row>
    <row r="7" spans="1:7" ht="19" thickTop="1" thickBot="1" x14ac:dyDescent="0.4">
      <c r="A7" s="9"/>
      <c r="B7" s="32" t="s">
        <v>13</v>
      </c>
      <c r="C7" s="33"/>
      <c r="D7" s="10">
        <v>50000</v>
      </c>
      <c r="E7" s="9"/>
      <c r="G7" s="14"/>
    </row>
    <row r="8" spans="1:7" ht="19" thickTop="1" thickBot="1" x14ac:dyDescent="0.4">
      <c r="A8" s="9"/>
      <c r="B8" s="32" t="s">
        <v>0</v>
      </c>
      <c r="C8" s="33"/>
      <c r="D8" s="4">
        <f>SUM(D6:D7)</f>
        <v>500000</v>
      </c>
      <c r="E8" s="9"/>
      <c r="G8" s="14"/>
    </row>
    <row r="9" spans="1:7" ht="19" thickTop="1" thickBot="1" x14ac:dyDescent="0.4">
      <c r="A9" s="9"/>
      <c r="B9" s="32" t="s">
        <v>1</v>
      </c>
      <c r="C9" s="33"/>
      <c r="D9" s="10">
        <v>50000</v>
      </c>
      <c r="E9" s="9"/>
    </row>
    <row r="10" spans="1:7" ht="19" thickTop="1" thickBot="1" x14ac:dyDescent="0.4">
      <c r="A10" s="9"/>
      <c r="B10" s="32" t="s">
        <v>2</v>
      </c>
      <c r="C10" s="33"/>
      <c r="D10" s="11">
        <v>10</v>
      </c>
      <c r="E10" s="9"/>
    </row>
    <row r="11" spans="1:7" ht="19" thickTop="1" thickBot="1" x14ac:dyDescent="0.4">
      <c r="A11" s="9"/>
      <c r="B11" s="27" t="s">
        <v>9</v>
      </c>
      <c r="C11" s="27"/>
      <c r="D11" s="4">
        <f>IF(D8="", "", SLN($D$8,$D$9,$D$10))</f>
        <v>45000</v>
      </c>
      <c r="E11" s="9"/>
      <c r="F11" s="17"/>
    </row>
    <row r="12" spans="1:7" ht="19" thickTop="1" thickBot="1" x14ac:dyDescent="0.4">
      <c r="A12" s="9"/>
      <c r="B12" s="27" t="s">
        <v>12</v>
      </c>
      <c r="C12" s="27"/>
      <c r="D12" s="6">
        <f>IFERROR(D11/D8,"")</f>
        <v>0.09</v>
      </c>
      <c r="E12" s="9"/>
    </row>
    <row r="13" spans="1:7" ht="19" thickTop="1" thickBot="1" x14ac:dyDescent="0.4">
      <c r="A13" s="9"/>
      <c r="B13" s="32" t="s">
        <v>5</v>
      </c>
      <c r="C13" s="33"/>
      <c r="D13" s="3">
        <f>IF(D8="", "", D11*D10)</f>
        <v>450000</v>
      </c>
      <c r="E13" s="9"/>
      <c r="G13" s="15"/>
    </row>
    <row r="14" spans="1:7" ht="19" thickTop="1" thickBot="1" x14ac:dyDescent="0.4">
      <c r="A14" s="9"/>
      <c r="B14" s="32" t="s">
        <v>4</v>
      </c>
      <c r="C14" s="33"/>
      <c r="D14" s="3">
        <f>IF(D8="", "", D8-D13)</f>
        <v>50000</v>
      </c>
      <c r="E14" s="9"/>
    </row>
    <row r="15" spans="1:7" ht="19" thickTop="1" thickBot="1" x14ac:dyDescent="0.4">
      <c r="A15" s="9"/>
      <c r="B15" s="32" t="s">
        <v>6</v>
      </c>
      <c r="C15" s="33"/>
      <c r="D15" s="3">
        <f>IF(D8="", "", D9-D14)</f>
        <v>0</v>
      </c>
      <c r="E15" s="9"/>
    </row>
    <row r="16" spans="1:7" ht="19" thickTop="1" thickBot="1" x14ac:dyDescent="0.4">
      <c r="A16" s="9"/>
      <c r="B16" s="5"/>
      <c r="C16" s="5"/>
      <c r="D16" s="5"/>
      <c r="E16" s="9"/>
    </row>
    <row r="17" spans="1:7" ht="26" thickTop="1" thickBot="1" x14ac:dyDescent="0.4">
      <c r="A17" s="9"/>
      <c r="B17" s="34" t="s">
        <v>16</v>
      </c>
      <c r="C17" s="34"/>
      <c r="D17" s="34"/>
      <c r="E17" s="9"/>
    </row>
    <row r="18" spans="1:7" ht="19" customHeight="1" thickTop="1" thickBot="1" x14ac:dyDescent="0.4">
      <c r="A18" s="9"/>
      <c r="B18" s="27" t="s">
        <v>11</v>
      </c>
      <c r="C18" s="27"/>
      <c r="D18" s="10">
        <v>450000</v>
      </c>
      <c r="E18" s="9"/>
    </row>
    <row r="19" spans="1:7" ht="19" customHeight="1" thickTop="1" thickBot="1" x14ac:dyDescent="0.4">
      <c r="A19" s="9"/>
      <c r="B19" s="27" t="s">
        <v>14</v>
      </c>
      <c r="C19" s="27"/>
      <c r="D19" s="10">
        <v>50000</v>
      </c>
      <c r="E19" s="9"/>
    </row>
    <row r="20" spans="1:7" ht="19" customHeight="1" thickTop="1" thickBot="1" x14ac:dyDescent="0.4">
      <c r="A20" s="9"/>
      <c r="B20" s="27" t="s">
        <v>0</v>
      </c>
      <c r="C20" s="27"/>
      <c r="D20" s="4">
        <f>SUM(D18:D19)</f>
        <v>500000</v>
      </c>
      <c r="E20" s="9"/>
      <c r="F20" s="14"/>
    </row>
    <row r="21" spans="1:7" ht="19" customHeight="1" thickTop="1" thickBot="1" x14ac:dyDescent="0.4">
      <c r="A21" s="9"/>
      <c r="B21" s="27" t="s">
        <v>1</v>
      </c>
      <c r="C21" s="27"/>
      <c r="D21" s="10">
        <v>50000</v>
      </c>
      <c r="E21" s="9"/>
    </row>
    <row r="22" spans="1:7" ht="19" customHeight="1" thickTop="1" thickBot="1" x14ac:dyDescent="0.4">
      <c r="A22" s="9"/>
      <c r="B22" s="27" t="s">
        <v>2</v>
      </c>
      <c r="C22" s="27"/>
      <c r="D22" s="11">
        <v>10</v>
      </c>
      <c r="E22" s="9"/>
    </row>
    <row r="23" spans="1:7" ht="19" customHeight="1" thickTop="1" thickBot="1" x14ac:dyDescent="0.4">
      <c r="A23" s="9"/>
      <c r="B23" s="25" t="s">
        <v>10</v>
      </c>
      <c r="C23" s="25"/>
      <c r="D23" s="6">
        <f>IF(D20="","",1-(D21/D20)^(1/D22))</f>
        <v>0.20567176527571851</v>
      </c>
      <c r="E23" s="9"/>
    </row>
    <row r="24" spans="1:7" ht="23.5" thickTop="1" thickBot="1" x14ac:dyDescent="0.4">
      <c r="A24" s="9"/>
      <c r="B24" s="26" t="s">
        <v>15</v>
      </c>
      <c r="C24" s="26"/>
      <c r="D24" s="26"/>
      <c r="E24" s="9"/>
      <c r="G24" s="12"/>
    </row>
    <row r="25" spans="1:7" ht="19" thickTop="1" thickBot="1" x14ac:dyDescent="0.4">
      <c r="A25" s="9"/>
      <c r="B25" s="7" t="s">
        <v>7</v>
      </c>
      <c r="C25" s="7" t="s">
        <v>18</v>
      </c>
      <c r="D25" s="7" t="s">
        <v>3</v>
      </c>
      <c r="E25" s="9"/>
      <c r="G25" s="12"/>
    </row>
    <row r="26" spans="1:7" ht="19" thickTop="1" thickBot="1" x14ac:dyDescent="0.4">
      <c r="A26" s="9"/>
      <c r="B26" s="2">
        <f>IF(D8="", "", 1)</f>
        <v>1</v>
      </c>
      <c r="C26" s="8">
        <f>IFERROR(IF(D26&gt;$D$21, (D26*$D$23), ""),"")</f>
        <v>102835.88263785925</v>
      </c>
      <c r="D26" s="8">
        <f>IF(D8="", "", D8)</f>
        <v>500000</v>
      </c>
      <c r="E26" s="9"/>
    </row>
    <row r="27" spans="1:7" ht="19" thickTop="1" thickBot="1" x14ac:dyDescent="0.4">
      <c r="A27" s="9"/>
      <c r="B27" s="2">
        <f t="shared" ref="B27:B36" si="0">IF(C27="", "", B26+1)</f>
        <v>2</v>
      </c>
      <c r="C27" s="8">
        <f>IFERROR(IF(D27&gt;$D$21, (D27*$D$23), ""),"")</f>
        <v>81685.445122044126</v>
      </c>
      <c r="D27" s="8">
        <f>IFERROR(D26-C26, "")</f>
        <v>397164.11736214074</v>
      </c>
      <c r="E27" s="9"/>
    </row>
    <row r="28" spans="1:7" ht="19" thickTop="1" thickBot="1" x14ac:dyDescent="0.4">
      <c r="A28" s="9"/>
      <c r="B28" s="2">
        <f t="shared" si="0"/>
        <v>3</v>
      </c>
      <c r="C28" s="8">
        <f>IFERROR(IF(D28&gt;$D$21, (D28*$D$23), ""),"")</f>
        <v>64885.05542646048</v>
      </c>
      <c r="D28" s="8">
        <f t="shared" ref="D28:D35" si="1">IFERROR(D27-C27, "")</f>
        <v>315478.67224009661</v>
      </c>
      <c r="E28" s="9"/>
      <c r="G28" s="14"/>
    </row>
    <row r="29" spans="1:7" ht="19" thickTop="1" thickBot="1" x14ac:dyDescent="0.4">
      <c r="A29" s="9"/>
      <c r="B29" s="2">
        <f t="shared" si="0"/>
        <v>4</v>
      </c>
      <c r="C29" s="8">
        <f t="shared" ref="C29:C35" si="2">IFERROR(IF(D29&gt;$D$21, (D29*$D$23), ""),"")</f>
        <v>51540.031536887516</v>
      </c>
      <c r="D29" s="8">
        <f t="shared" si="1"/>
        <v>250593.61681363612</v>
      </c>
      <c r="E29" s="9"/>
    </row>
    <row r="30" spans="1:7" ht="19" thickTop="1" thickBot="1" x14ac:dyDescent="0.4">
      <c r="A30" s="9"/>
      <c r="B30" s="2">
        <f t="shared" si="0"/>
        <v>5</v>
      </c>
      <c r="C30" s="8">
        <f t="shared" si="2"/>
        <v>40939.70226832966</v>
      </c>
      <c r="D30" s="8">
        <f t="shared" si="1"/>
        <v>199053.58527674861</v>
      </c>
      <c r="E30" s="9"/>
    </row>
    <row r="31" spans="1:7" ht="19" thickTop="1" thickBot="1" x14ac:dyDescent="0.4">
      <c r="A31" s="9"/>
      <c r="B31" s="2">
        <f t="shared" si="0"/>
        <v>6</v>
      </c>
      <c r="C31" s="8">
        <f t="shared" si="2"/>
        <v>32519.561432939961</v>
      </c>
      <c r="D31" s="8">
        <f t="shared" si="1"/>
        <v>158113.88300841895</v>
      </c>
      <c r="E31" s="9"/>
    </row>
    <row r="32" spans="1:7" ht="19" thickTop="1" thickBot="1" x14ac:dyDescent="0.4">
      <c r="A32" s="9"/>
      <c r="B32" s="2">
        <f t="shared" si="0"/>
        <v>7</v>
      </c>
      <c r="C32" s="8">
        <f t="shared" si="2"/>
        <v>25831.205827035024</v>
      </c>
      <c r="D32" s="8">
        <f t="shared" si="1"/>
        <v>125594.321575479</v>
      </c>
      <c r="E32" s="9"/>
      <c r="G32" s="13"/>
    </row>
    <row r="33" spans="1:7" ht="19" thickTop="1" thickBot="1" x14ac:dyDescent="0.4">
      <c r="A33" s="9"/>
      <c r="B33" s="2">
        <f t="shared" si="0"/>
        <v>8</v>
      </c>
      <c r="C33" s="8">
        <f t="shared" si="2"/>
        <v>20518.456125388308</v>
      </c>
      <c r="D33" s="8">
        <f t="shared" si="1"/>
        <v>99763.115748443975</v>
      </c>
      <c r="E33" s="9"/>
    </row>
    <row r="34" spans="1:7" ht="19" thickTop="1" thickBot="1" x14ac:dyDescent="0.4">
      <c r="A34" s="9"/>
      <c r="B34" s="2">
        <f t="shared" si="0"/>
        <v>9</v>
      </c>
      <c r="C34" s="8">
        <f t="shared" si="2"/>
        <v>16298.389033347312</v>
      </c>
      <c r="D34" s="8">
        <f t="shared" si="1"/>
        <v>79244.659623055661</v>
      </c>
      <c r="E34" s="9"/>
      <c r="G34" s="13"/>
    </row>
    <row r="35" spans="1:7" ht="19" thickTop="1" thickBot="1" x14ac:dyDescent="0.4">
      <c r="A35" s="9"/>
      <c r="B35" s="2">
        <f t="shared" si="0"/>
        <v>10</v>
      </c>
      <c r="C35" s="8">
        <f t="shared" si="2"/>
        <v>12946.27058970836</v>
      </c>
      <c r="D35" s="8">
        <f t="shared" si="1"/>
        <v>62946.270589708351</v>
      </c>
      <c r="E35" s="9"/>
    </row>
    <row r="36" spans="1:7" ht="19" thickTop="1" thickBot="1" x14ac:dyDescent="0.4">
      <c r="A36" s="9"/>
      <c r="B36" s="2" t="str">
        <f t="shared" si="0"/>
        <v/>
      </c>
      <c r="C36" s="8"/>
      <c r="D36" s="8"/>
      <c r="E36" s="9"/>
    </row>
    <row r="37" spans="1:7" ht="19" thickTop="1" thickBot="1" x14ac:dyDescent="0.4">
      <c r="A37" s="9"/>
      <c r="B37" s="2"/>
      <c r="C37" s="8"/>
      <c r="D37" s="8"/>
      <c r="E37" s="9"/>
    </row>
    <row r="38" spans="1:7" ht="19" thickTop="1" thickBot="1" x14ac:dyDescent="0.4">
      <c r="A38" s="9"/>
      <c r="B38" s="2"/>
      <c r="C38" s="8"/>
      <c r="D38" s="8"/>
      <c r="E38" s="9"/>
    </row>
    <row r="39" spans="1:7" ht="19" thickTop="1" thickBot="1" x14ac:dyDescent="0.4">
      <c r="A39" s="9"/>
      <c r="B39" s="2"/>
      <c r="C39" s="8"/>
      <c r="D39" s="8"/>
      <c r="E39" s="9"/>
    </row>
    <row r="40" spans="1:7" ht="19" thickTop="1" thickBot="1" x14ac:dyDescent="0.4">
      <c r="A40" s="9"/>
      <c r="B40" s="2"/>
      <c r="C40" s="8"/>
      <c r="D40" s="8"/>
      <c r="E40" s="9"/>
    </row>
    <row r="41" spans="1:7" ht="19" thickTop="1" thickBot="1" x14ac:dyDescent="0.4">
      <c r="A41" s="9"/>
      <c r="B41" s="2"/>
      <c r="C41" s="8"/>
      <c r="D41" s="8"/>
      <c r="E41" s="9"/>
      <c r="G41" s="13"/>
    </row>
    <row r="42" spans="1:7" ht="19" thickTop="1" thickBot="1" x14ac:dyDescent="0.4">
      <c r="A42" s="9"/>
      <c r="B42" s="2"/>
      <c r="C42" s="8"/>
      <c r="D42" s="8"/>
      <c r="E42" s="9"/>
    </row>
    <row r="43" spans="1:7" ht="19" thickTop="1" thickBot="1" x14ac:dyDescent="0.4">
      <c r="A43" s="9"/>
      <c r="B43" s="2"/>
      <c r="C43" s="8"/>
      <c r="D43" s="8"/>
      <c r="E43" s="9"/>
    </row>
    <row r="44" spans="1:7" ht="19" thickTop="1" thickBot="1" x14ac:dyDescent="0.4">
      <c r="A44" s="9"/>
      <c r="B44" s="2"/>
      <c r="C44" s="8"/>
      <c r="D44" s="8"/>
      <c r="E44" s="9"/>
    </row>
    <row r="45" spans="1:7" ht="19" thickTop="1" thickBot="1" x14ac:dyDescent="0.4">
      <c r="A45" s="9"/>
      <c r="B45" s="2"/>
      <c r="C45" s="8"/>
      <c r="D45" s="8"/>
      <c r="E45" s="9"/>
    </row>
    <row r="46" spans="1:7" ht="18.5" thickTop="1" x14ac:dyDescent="0.35">
      <c r="A46" s="9"/>
      <c r="B46" s="9"/>
      <c r="C46" s="9"/>
      <c r="D46" s="9"/>
      <c r="E46" s="9"/>
    </row>
  </sheetData>
  <mergeCells count="22">
    <mergeCell ref="B8:C8"/>
    <mergeCell ref="B9:C9"/>
    <mergeCell ref="B10:C10"/>
    <mergeCell ref="B17:D17"/>
    <mergeCell ref="B11:C11"/>
    <mergeCell ref="B13:C13"/>
    <mergeCell ref="B14:C14"/>
    <mergeCell ref="B15:C15"/>
    <mergeCell ref="C2:D2"/>
    <mergeCell ref="C3:D3"/>
    <mergeCell ref="B2:B3"/>
    <mergeCell ref="B6:C6"/>
    <mergeCell ref="B7:C7"/>
    <mergeCell ref="B5:D5"/>
    <mergeCell ref="B23:C23"/>
    <mergeCell ref="B24:D24"/>
    <mergeCell ref="B12:C12"/>
    <mergeCell ref="B18:C18"/>
    <mergeCell ref="B19:C19"/>
    <mergeCell ref="B20:C20"/>
    <mergeCell ref="B21:C21"/>
    <mergeCell ref="B22:C22"/>
  </mergeCells>
  <printOptions horizontalCentered="1" verticalCentered="1"/>
  <pageMargins left="0.19685039370078741" right="0.19685039370078741" top="0.19685039370078741" bottom="0.19685039370078741" header="0.31496062992125984" footer="0.31496062992125984"/>
  <pageSetup paperSize="9" orientation="portrait" horizontalDpi="30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8"/>
  <sheetViews>
    <sheetView tabSelected="1" topLeftCell="A25" workbookViewId="0">
      <selection activeCell="A10" sqref="A10"/>
    </sheetView>
  </sheetViews>
  <sheetFormatPr defaultRowHeight="14.5" x14ac:dyDescent="0.35"/>
  <cols>
    <col min="1" max="1" width="89.81640625" style="16" customWidth="1"/>
    <col min="2" max="2" width="68.81640625" customWidth="1"/>
    <col min="3" max="3" width="47.7265625" bestFit="1" customWidth="1"/>
    <col min="4" max="4" width="12.1796875" bestFit="1" customWidth="1"/>
    <col min="5" max="5" width="26.81640625" bestFit="1" customWidth="1"/>
  </cols>
  <sheetData>
    <row r="3" spans="1:2" s="36" customFormat="1" x14ac:dyDescent="0.35">
      <c r="A3" s="35" t="s">
        <v>30</v>
      </c>
      <c r="B3" s="35" t="s">
        <v>31</v>
      </c>
    </row>
    <row r="4" spans="1:2" ht="26" x14ac:dyDescent="0.35">
      <c r="A4" s="22" t="s">
        <v>20</v>
      </c>
      <c r="B4" s="23" t="s">
        <v>33</v>
      </c>
    </row>
    <row r="5" spans="1:2" x14ac:dyDescent="0.35">
      <c r="A5" s="22" t="s">
        <v>21</v>
      </c>
      <c r="B5" s="19" t="s">
        <v>32</v>
      </c>
    </row>
    <row r="6" spans="1:2" x14ac:dyDescent="0.35">
      <c r="A6" s="22" t="s">
        <v>22</v>
      </c>
      <c r="B6" s="19" t="s">
        <v>34</v>
      </c>
    </row>
    <row r="7" spans="1:2" x14ac:dyDescent="0.35">
      <c r="A7" s="22" t="s">
        <v>23</v>
      </c>
      <c r="B7" s="19" t="s">
        <v>35</v>
      </c>
    </row>
    <row r="8" spans="1:2" ht="26" x14ac:dyDescent="0.35">
      <c r="A8" s="22" t="s">
        <v>24</v>
      </c>
      <c r="B8" s="19" t="s">
        <v>36</v>
      </c>
    </row>
    <row r="9" spans="1:2" x14ac:dyDescent="0.35">
      <c r="A9" s="22" t="s">
        <v>25</v>
      </c>
      <c r="B9" s="19" t="s">
        <v>37</v>
      </c>
    </row>
    <row r="10" spans="1:2" x14ac:dyDescent="0.35">
      <c r="A10" s="22" t="s">
        <v>26</v>
      </c>
      <c r="B10" s="24" t="s">
        <v>38</v>
      </c>
    </row>
    <row r="11" spans="1:2" x14ac:dyDescent="0.35">
      <c r="A11" s="22" t="s">
        <v>27</v>
      </c>
      <c r="B11" s="19" t="s">
        <v>34</v>
      </c>
    </row>
    <row r="12" spans="1:2" ht="26" x14ac:dyDescent="0.35">
      <c r="A12" s="22" t="s">
        <v>28</v>
      </c>
      <c r="B12" s="23" t="s">
        <v>39</v>
      </c>
    </row>
    <row r="13" spans="1:2" x14ac:dyDescent="0.35">
      <c r="A13" s="22" t="s">
        <v>29</v>
      </c>
      <c r="B13" s="19" t="s">
        <v>52</v>
      </c>
    </row>
    <row r="18" spans="1:4" s="38" customFormat="1" x14ac:dyDescent="0.35">
      <c r="A18" s="37" t="s">
        <v>51</v>
      </c>
      <c r="B18" s="37" t="s">
        <v>40</v>
      </c>
      <c r="C18" s="37" t="s">
        <v>16</v>
      </c>
    </row>
    <row r="19" spans="1:4" x14ac:dyDescent="0.35">
      <c r="A19" s="19" t="s">
        <v>41</v>
      </c>
      <c r="B19" s="20">
        <v>45000</v>
      </c>
      <c r="C19" s="21">
        <v>102835.88</v>
      </c>
    </row>
    <row r="20" spans="1:4" x14ac:dyDescent="0.35">
      <c r="A20" s="19" t="s">
        <v>42</v>
      </c>
      <c r="B20" s="20">
        <v>45000</v>
      </c>
      <c r="C20" s="21">
        <v>81685.45</v>
      </c>
      <c r="D20" s="18"/>
    </row>
    <row r="21" spans="1:4" x14ac:dyDescent="0.35">
      <c r="A21" s="19" t="s">
        <v>43</v>
      </c>
      <c r="B21" s="20">
        <v>45000</v>
      </c>
      <c r="C21" s="21">
        <v>64885.06</v>
      </c>
    </row>
    <row r="22" spans="1:4" x14ac:dyDescent="0.35">
      <c r="A22" s="19" t="s">
        <v>44</v>
      </c>
      <c r="B22" s="20">
        <v>45000</v>
      </c>
      <c r="C22" s="21">
        <v>51540.03</v>
      </c>
    </row>
    <row r="23" spans="1:4" x14ac:dyDescent="0.35">
      <c r="A23" s="19" t="s">
        <v>45</v>
      </c>
      <c r="B23" s="20">
        <v>45000</v>
      </c>
      <c r="C23" s="21">
        <v>40939.699999999997</v>
      </c>
    </row>
    <row r="24" spans="1:4" x14ac:dyDescent="0.35">
      <c r="A24" s="19" t="s">
        <v>46</v>
      </c>
      <c r="B24" s="20">
        <v>45000</v>
      </c>
      <c r="C24" s="21">
        <v>32519.56</v>
      </c>
    </row>
    <row r="25" spans="1:4" x14ac:dyDescent="0.35">
      <c r="A25" s="19" t="s">
        <v>47</v>
      </c>
      <c r="B25" s="20">
        <v>45000</v>
      </c>
      <c r="C25" s="21">
        <v>25831.21</v>
      </c>
    </row>
    <row r="26" spans="1:4" x14ac:dyDescent="0.35">
      <c r="A26" s="19" t="s">
        <v>48</v>
      </c>
      <c r="B26" s="20">
        <v>45000</v>
      </c>
      <c r="C26" s="21">
        <v>20518.46</v>
      </c>
    </row>
    <row r="27" spans="1:4" x14ac:dyDescent="0.35">
      <c r="A27" s="19" t="s">
        <v>49</v>
      </c>
      <c r="B27" s="20">
        <v>45000</v>
      </c>
      <c r="C27" s="21">
        <v>16298.39</v>
      </c>
    </row>
    <row r="28" spans="1:4" x14ac:dyDescent="0.35">
      <c r="A28" s="19" t="s">
        <v>50</v>
      </c>
      <c r="B28" s="20">
        <v>45000</v>
      </c>
      <c r="C28" s="21">
        <v>12946.27</v>
      </c>
    </row>
  </sheetData>
  <phoneticPr fontId="1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Information</vt:lpstr>
      <vt:lpstr>Depreciation Calculator</vt:lpstr>
      <vt:lpstr>Answer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Fahim;ExcelDataPro</dc:creator>
  <cp:keywords>Depreciation Calculator Excel Template;www.ExcelDataPro.com</cp:keywords>
  <cp:lastModifiedBy>Admin</cp:lastModifiedBy>
  <cp:lastPrinted>2019-12-30T11:34:18Z</cp:lastPrinted>
  <dcterms:created xsi:type="dcterms:W3CDTF">2019-12-30T10:28:43Z</dcterms:created>
  <dcterms:modified xsi:type="dcterms:W3CDTF">2024-05-27T17:34:35Z</dcterms:modified>
</cp:coreProperties>
</file>