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3875" windowHeight="7815"/>
  </bookViews>
  <sheets>
    <sheet name="Data" sheetId="1" r:id="rId1"/>
    <sheet name="Metadata" sheetId="2" r:id="rId2"/>
    <sheet name="Carry indices" sheetId="3" r:id="rId3"/>
  </sheets>
  <definedNames>
    <definedName name="_xlnm._FilterDatabase" localSheetId="0" hidden="1">Data!$A$2:$AY$202</definedName>
  </definedName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P8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53" i="1"/>
</calcChain>
</file>

<file path=xl/comments1.xml><?xml version="1.0" encoding="utf-8"?>
<comments xmlns="http://schemas.openxmlformats.org/spreadsheetml/2006/main">
  <authors>
    <author>amel</author>
    <author>Dylan S. McLean</author>
    <author>Brett Jordan</author>
  </authors>
  <commentList>
    <comment ref="AY1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bchild is excluded due to missing data for 2000, while bretent and bpurge are excluded because state requirements are redundant on federal requirements</t>
        </r>
      </text>
    </comment>
    <comment ref="AQ4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"Fairbanks imposes recordkeeping requirements
as a condition of lawful sale of firearms." -ATF 22nd ed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50+training</t>
        </r>
      </text>
    </comment>
    <comment ref="AT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V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W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X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D9" authorId="1">
      <text>
        <r>
          <rPr>
            <b/>
            <sz val="9"/>
            <color indexed="81"/>
            <rFont val="Tahoma"/>
            <family val="2"/>
          </rPr>
          <t>Dylan S. McLean:</t>
        </r>
        <r>
          <rPr>
            <sz val="9"/>
            <color indexed="81"/>
            <rFont val="Tahoma"/>
            <family val="2"/>
          </rPr>
          <t xml:space="preserve">
ATF Pub: 53-202g. Report of theft of assault weapon.
Any person who lawfully possesses an assault
weapon...that is stolen from him shall report the
theft to law enforcement authorities within
seventy-two hours of when such person discovered
or should have discovered the theft.</t>
        </r>
      </text>
    </comment>
    <comment ref="AC11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this is not consistent with the later data but seems permitted from the ATF pub but maybe only for a certain class of sale, middle column, pg 97: "but
records of handgun sales must be available for
inspection, during normal business hours, by
any law enforcement agency"</t>
        </r>
      </text>
    </comment>
    <comment ref="AQ11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again, it seems like records may have to be kept, but it may depend on the type of sale</t>
        </r>
      </text>
    </comment>
    <comment ref="J14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state parks, forests, wmas</t>
        </r>
      </text>
    </comment>
    <comment ref="X17" authorId="2">
      <text>
        <r>
          <rPr>
            <b/>
            <sz val="9"/>
            <color indexed="81"/>
            <rFont val="Arial"/>
          </rPr>
          <t>Brett Jordan:</t>
        </r>
        <r>
          <rPr>
            <sz val="9"/>
            <color indexed="81"/>
            <rFont val="Arial"/>
          </rPr>
          <t xml:space="preserve">
Wait after person receives a permit.</t>
        </r>
      </text>
    </comment>
    <comment ref="AQ18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ATF pub: "The following jurisdictions restrict the sale of
firearms by requiring a license/permit or
recordkeeping: Kansas City (recordkeeping)
and Wichita (both)."</t>
        </r>
      </text>
    </comment>
    <comment ref="AQ21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This differs from latter years, clearly in ATF pub, 2001 ed anyway, no 2000 ed for this state on web, the requirement is also listed in the 1989 19th ed</t>
        </r>
      </text>
    </comment>
    <comment ref="AT23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heavily regulated but some provision is made
</t>
        </r>
      </text>
    </comment>
    <comment ref="AV23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regulated, but some provision is made
</t>
        </r>
      </text>
    </comment>
    <comment ref="X25" authorId="2">
      <text>
        <r>
          <rPr>
            <b/>
            <sz val="9"/>
            <color indexed="81"/>
            <rFont val="Arial"/>
          </rPr>
          <t>Brett Jordan:</t>
        </r>
        <r>
          <rPr>
            <sz val="9"/>
            <color indexed="81"/>
            <rFont val="Arial"/>
          </rPr>
          <t xml:space="preserve">
Waiting period only applied when purchasing without a permit. (See Blicens note)
)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PA legislature has enacted special legislation for Philadelphia</t>
        </r>
      </text>
    </comment>
    <comment ref="AQ48" authorId="1">
      <text>
        <r>
          <rPr>
            <b/>
            <sz val="9"/>
            <color indexed="81"/>
            <rFont val="Tahoma"/>
            <family val="2"/>
          </rPr>
          <t>Dylan S. McLean:</t>
        </r>
        <r>
          <rPr>
            <sz val="9"/>
            <color indexed="81"/>
            <rFont val="Tahoma"/>
            <family val="2"/>
          </rPr>
          <t xml:space="preserve">
ATF Pub: 54.1-4201. Inspection of records.
A. Every dealer in firearms shall keep at his
place of business, for not less than a period of
two years, the original consent form required to...</t>
        </r>
      </text>
    </comment>
    <comment ref="AE63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state parks, forests, wmas</t>
        </r>
      </text>
    </comment>
    <comment ref="AE67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E73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T73" authorId="1">
      <text>
        <r>
          <rPr>
            <b/>
            <sz val="9"/>
            <color indexed="81"/>
            <rFont val="Tahoma"/>
            <family val="2"/>
          </rPr>
          <t>Dylan S. McLean:</t>
        </r>
        <r>
          <rPr>
            <sz val="9"/>
            <color indexed="81"/>
            <rFont val="Tahoma"/>
            <family val="2"/>
          </rPr>
          <t xml:space="preserve">
heavily regulated but some provision is made
</t>
        </r>
      </text>
    </comment>
    <comment ref="AV73" authorId="1">
      <text>
        <r>
          <rPr>
            <b/>
            <sz val="9"/>
            <color indexed="81"/>
            <rFont val="Tahoma"/>
            <family val="2"/>
          </rPr>
          <t>Dylan S. McLean:</t>
        </r>
        <r>
          <rPr>
            <sz val="9"/>
            <color indexed="81"/>
            <rFont val="Tahoma"/>
            <family val="2"/>
          </rPr>
          <t xml:space="preserve">
regulated, but some provision is made
</t>
        </r>
      </text>
    </comment>
    <comment ref="AT74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Michigan Attorney General Cox issued Opinion No. 7183, dated December 27, 2005</t>
        </r>
      </text>
    </comment>
    <comment ref="AE82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K82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simply requires that locking device accompany sale</t>
        </r>
      </text>
    </comment>
    <comment ref="AE85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M90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PA legislature has enacted special legislation for Philadelphia</t>
        </r>
      </text>
    </comment>
    <comment ref="AT10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V10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W10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X10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According to the statues listed in the ATF pub, while some provision is made, these are clearly not available to average citizens</t>
        </r>
      </text>
    </comment>
    <comment ref="AE113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T120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I changed this after further research from doing yr 2000, ATF pub indicated state level registration for all NFA items, google confirms this clearly</t>
        </r>
      </text>
    </comment>
    <comment ref="AU127" authorId="1">
      <text>
        <r>
          <rPr>
            <b/>
            <sz val="9"/>
            <color indexed="81"/>
            <rFont val="Tahoma"/>
            <charset val="1"/>
          </rPr>
          <t>Dylan S. McLean:</t>
        </r>
        <r>
          <rPr>
            <sz val="9"/>
            <color indexed="81"/>
            <rFont val="Tahoma"/>
            <charset val="1"/>
          </rPr>
          <t xml:space="preserve">
Missouri Law HB 2034 took effect Aug 28</t>
        </r>
      </text>
    </comment>
    <comment ref="AK132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simply requires that locking device accompany sale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PA legislature has enacted special legislation for Philadelphia</t>
        </r>
      </text>
    </comment>
    <comment ref="AE163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E167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E173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E182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AK182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simply requires that locking device accompany sale</t>
        </r>
      </text>
    </comment>
    <comment ref="AE185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permit required for sale, and permit requires background check</t>
        </r>
      </text>
    </comment>
    <comment ref="M190" authorId="0">
      <text>
        <r>
          <rPr>
            <b/>
            <sz val="9"/>
            <color indexed="81"/>
            <rFont val="Tahoma"/>
            <family val="2"/>
          </rPr>
          <t>amel:</t>
        </r>
        <r>
          <rPr>
            <sz val="9"/>
            <color indexed="81"/>
            <rFont val="Tahoma"/>
            <family val="2"/>
          </rPr>
          <t xml:space="preserve">
PA legislature has enacted special legislation for Philadelphia</t>
        </r>
      </text>
    </comment>
  </commentList>
</comments>
</file>

<file path=xl/comments2.xml><?xml version="1.0" encoding="utf-8"?>
<comments xmlns="http://schemas.openxmlformats.org/spreadsheetml/2006/main">
  <authors>
    <author>amel</author>
  </authors>
  <commentList>
    <comment ref="A51" authorId="0">
      <text>
        <r>
          <rPr>
            <b/>
            <sz val="9"/>
            <color indexed="81"/>
            <rFont val="Tahoma"/>
            <charset val="1"/>
          </rPr>
          <t>amel:</t>
        </r>
        <r>
          <rPr>
            <sz val="9"/>
            <color indexed="81"/>
            <rFont val="Tahoma"/>
            <charset val="1"/>
          </rPr>
          <t xml:space="preserve">
bchild is excluded due to missing data for 2000, while bretent and bpurge are excluded because state requirements are redundant on federal requirements</t>
        </r>
      </text>
    </comment>
  </commentList>
</comments>
</file>

<file path=xl/sharedStrings.xml><?xml version="1.0" encoding="utf-8"?>
<sst xmlns="http://schemas.openxmlformats.org/spreadsheetml/2006/main" count="979" uniqueCount="295">
  <si>
    <t>State</t>
  </si>
  <si>
    <t>Year</t>
  </si>
  <si>
    <t>Concealed carry permits issued to residents? (2 if permit not needed for CC, 1 if yes, 0 if no)</t>
  </si>
  <si>
    <t>Concealed carry permits issued to nonresidents? (2 if permit not needed for CC, 1 if yes, 0 if no)</t>
  </si>
  <si>
    <t>Concealed carry permits are shall-issue? (2 if permit not needed, 1 if yes, 0.5 if theoretically yes but broad exceptions exist, 0 if no)</t>
  </si>
  <si>
    <t>Open carry index (see “Sources” page for construction)</t>
  </si>
  <si>
    <t>Concealed carry index (see “Sources” page for construction)</t>
  </si>
  <si>
    <t>Assault weapons ban? (1=yes, 0.5=locally, 0=no)</t>
  </si>
  <si>
    <t>Large capacity ammunition magazines ban? (1=yes, 0.5=locally, 0=no)</t>
  </si>
  <si>
    <t>50 caliber rifles banned or regulated? (1=banned, 0.5=regulated, 0=no)</t>
  </si>
  <si>
    <t>Local gun ban in place? (1=yes, 0=no)</t>
  </si>
  <si>
    <t>Non powder guns' use or possession regulated? (1=yes, 0.5=locally, 0=no)</t>
  </si>
  <si>
    <t>Stricter minimum age to purchase or possess firearms than federal standard? (1=yes, 0=no)</t>
  </si>
  <si>
    <t>Waiting period on firearms purchases? (1=all firearms, 0.5=some firearms, 0=no)</t>
  </si>
  <si>
    <t>Restrictions on multiple purchases or sales of firearms? (1=yes, 0.5=locally, 0=no)</t>
  </si>
  <si>
    <t>Licensing or regulation of gun dealers? (1=yes, 0.5=locally, 0=no)</t>
  </si>
  <si>
    <t>Background checks required at private sales or gun shows? (1=yes, 0.5=locally, 0=no)</t>
  </si>
  <si>
    <t>Gun shows regulated? (1=yes, 0.5=locally, 0=no)</t>
  </si>
  <si>
    <t>Licensing of gun owners? (1=all guns, 0.5=handguns only, 0=no; multiplied by 0.5 if locally only)</t>
  </si>
  <si>
    <t>Registration of firearms? (1=all firearms, 0.5=some firearms, 0=no – multiplied by 0.5 if locally only)</t>
  </si>
  <si>
    <t>Design safety standards for handguns? (1=yes, 0=no)</t>
  </si>
  <si>
    <t>Ballistic identification requirements? (1=yes, 0=no)</t>
  </si>
  <si>
    <t>Retention of sales records? (1=kept by state, 0.5=kept by seller, 0=no requirement – multiplied by 0.5 if locally only)</t>
  </si>
  <si>
    <t>State government required to purge background check records? (1=yes, 0=no)</t>
  </si>
  <si>
    <t>State constitution contains individual right to keep and bear arms? (1=yes, 0=no)</t>
  </si>
  <si>
    <t>bccpir</t>
  </si>
  <si>
    <t>bccpin</t>
  </si>
  <si>
    <t>bsi</t>
  </si>
  <si>
    <t>Bipcraw</t>
  </si>
  <si>
    <t>bipc</t>
  </si>
  <si>
    <t>bipt</t>
  </si>
  <si>
    <t>Bplaces</t>
  </si>
  <si>
    <t>Bopen</t>
  </si>
  <si>
    <t>Bjourn</t>
  </si>
  <si>
    <t>Bpreoc</t>
  </si>
  <si>
    <t>Bprecc</t>
  </si>
  <si>
    <t>Boci</t>
  </si>
  <si>
    <t>Bcci</t>
  </si>
  <si>
    <t>Basslt</t>
  </si>
  <si>
    <t>Bmags</t>
  </si>
  <si>
    <t>Brifle</t>
  </si>
  <si>
    <t>Bgunban</t>
  </si>
  <si>
    <t>Bnpg</t>
  </si>
  <si>
    <t>Bminage</t>
  </si>
  <si>
    <t>Bwait</t>
  </si>
  <si>
    <t>Bmult</t>
  </si>
  <si>
    <t>Bdealer</t>
  </si>
  <si>
    <t>Bpriv</t>
  </si>
  <si>
    <t>Bshows</t>
  </si>
  <si>
    <t>Blicens</t>
  </si>
  <si>
    <t>Bregis</t>
  </si>
  <si>
    <t>Bdesign</t>
  </si>
  <si>
    <t>Blocks</t>
  </si>
  <si>
    <t>Bchild</t>
  </si>
  <si>
    <t>Bballist</t>
  </si>
  <si>
    <t>Bretent</t>
  </si>
  <si>
    <t>Bpurge</t>
  </si>
  <si>
    <t>Bconst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</si>
  <si>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</si>
  <si>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</si>
  <si>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</si>
  <si>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</si>
  <si>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</si>
  <si>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</si>
  <si>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</si>
  <si>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</si>
  <si>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</si>
  <si>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</si>
  <si>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</si>
  <si>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n/a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</si>
  <si>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</si>
  <si>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</si>
  <si>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</si>
  <si>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</si>
  <si>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</si>
  <si>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</si>
  <si>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</si>
  <si>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</si>
  <si>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</si>
  <si>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</si>
  <si>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</si>
  <si>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</si>
  <si>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</si>
  <si>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</si>
  <si>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</si>
  <si>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</si>
  <si>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</si>
  <si>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</si>
  <si>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</si>
  <si>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</si>
  <si>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</si>
  <si>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</si>
  <si>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</si>
  <si>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</si>
  <si>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</si>
  <si>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</si>
  <si>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</si>
  <si>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</si>
  <si>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</si>
  <si>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</si>
  <si>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</si>
  <si>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</si>
  <si>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</si>
  <si>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</si>
  <si>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</si>
  <si>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</si>
  <si>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</si>
  <si>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</si>
  <si>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</si>
  <si>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.</t>
  </si>
  <si>
    <t>“Boci” is created in the following way:</t>
  </si>
  <si>
    <t>First, a raw score is assigned, as follows:</t>
  </si>
  <si>
    <t>If “bopen”=1, “bsi”=0, and “bjourn”=0, raw score=0.5</t>
  </si>
  <si>
    <t>If “bopen”=0 and “bjourn”=0, raw score=0.</t>
  </si>
  <si>
    <t>Next, the raw score is multiplied by 0.9 if “bplaces”=0.</t>
  </si>
  <si>
    <t>Finally, the score is multiplied by 0.75 if “bpreoc”=0.5 and by 0.5 if “bpreoc”=0.</t>
  </si>
  <si>
    <t>“Bcci” is created in the following way:</t>
  </si>
  <si>
    <t>If “bsi”=1, raw score=8</t>
  </si>
  <si>
    <t>If “bsi”=0.5, raw score=5</t>
  </si>
  <si>
    <t>If “bccpir”=1 and “bsi”=0, raw score=2</t>
  </si>
  <si>
    <t>If “bccpir”=0, raw score=0.</t>
  </si>
  <si>
    <t>Next, the score is multiplied by 0.9 if “bccpin”=0.</t>
  </si>
  <si>
    <t>Finally, the score is multiplied by 0.75 if “bprecc”=0.5 and by 0.5 if “bprecc”=0.</t>
  </si>
  <si>
    <t>bguns</t>
  </si>
  <si>
    <t>Initial permit term (0 if no permits issued, 25 if permits not required)</t>
  </si>
  <si>
    <t>bssp</t>
  </si>
  <si>
    <t>Store security precautions required? (1=yes, 0=no)</t>
  </si>
  <si>
    <t>binsp</t>
  </si>
  <si>
    <t>Police inspections of gun stores (1=required, 0.5=permitted, 0=none)</t>
  </si>
  <si>
    <t>baurnh</t>
  </si>
  <si>
    <t>Authorized user requirement for new handguns? (1=yes, 0=no)</t>
  </si>
  <si>
    <t>bstheft</t>
  </si>
  <si>
    <t>botheft</t>
  </si>
  <si>
    <t>Gun dealer regulation: mandatory theft reporting of all firearms (1=yes, 0=no)</t>
  </si>
  <si>
    <t>Owners required to report lost or stolen guns? (1=yes, 0.5=locally, 0=no)</t>
  </si>
  <si>
    <t>bmicro</t>
  </si>
  <si>
    <t>Ammunition microstamping required? (1=yes, 0=no)</t>
  </si>
  <si>
    <t>bdtr</t>
  </si>
  <si>
    <t>Law specifying no duty to retreat before using deadly force? (1=yes, applying everywhere, 0.5=only in home, 0=none)</t>
  </si>
  <si>
    <t>statutes, see http://en.wikipedia.org/wiki/Castle_Doctrine_in_the_United_States#States_with_a_Castle_Law as of 5/18/2009 for references</t>
  </si>
  <si>
    <t>Variable Name</t>
  </si>
  <si>
    <t>Variable Code</t>
  </si>
  <si>
    <t>Source1 Name</t>
  </si>
  <si>
    <t>Data Location/Table Source1</t>
  </si>
  <si>
    <t>Website (if applicable) Source1</t>
  </si>
  <si>
    <t>Access Date Source1</t>
  </si>
  <si>
    <t>Source2 Name</t>
  </si>
  <si>
    <t>Data Location/Table Source2</t>
  </si>
  <si>
    <t>Website (if applicable) Source2</t>
  </si>
  <si>
    <t>Access Date Source2</t>
  </si>
  <si>
    <t>handgunlaw.us</t>
  </si>
  <si>
    <t>state pdf's</t>
  </si>
  <si>
    <t>http://handgunlaw.us/</t>
  </si>
  <si>
    <t>Legal Community Against Violence</t>
  </si>
  <si>
    <t>http://lcav.org/content/carrying_concealed_weapons.pdf</t>
  </si>
  <si>
    <t>Regulating Guns in America</t>
  </si>
  <si>
    <t>http://lcav.org/content/banning_handguns.pdf</t>
  </si>
  <si>
    <t>state issuing authorities</t>
  </si>
  <si>
    <t>Source3 Name</t>
  </si>
  <si>
    <t>Website (if applicable) Source3</t>
  </si>
  <si>
    <t>Access Date Source3</t>
  </si>
  <si>
    <t>Data Location/Table Source3</t>
  </si>
  <si>
    <t>Carry Concealed</t>
  </si>
  <si>
    <t>"Training"</t>
  </si>
  <si>
    <t>http://www.carryconcealed.net/courses</t>
  </si>
  <si>
    <t>opencarry.org</t>
  </si>
  <si>
    <t>http://opencarry.org/maps.html</t>
  </si>
  <si>
    <t>state websites, accessed through "Maps"</t>
  </si>
  <si>
    <t>http://lcav.org/content/preemption_local_authority.pdf</t>
  </si>
  <si>
    <t>Initial permit cost in dollars, including all training costs, based on highest local rates (n/a if no permits issued, 0 if permits not required)</t>
  </si>
  <si>
    <t>http://lcav.org/content/assault_weapons.pdf</t>
  </si>
  <si>
    <t>http://lcav.org/content/fifty_caliber_rifles.pdf</t>
  </si>
  <si>
    <t>http://lcav.org/content/large_capacity_ammunition_magazines.pdf</t>
  </si>
  <si>
    <t>http://lcav.org/content/non-powder_guns.pdf</t>
  </si>
  <si>
    <t>http://lcav.org/content/minimum_age_purchase_possess.pdf</t>
  </si>
  <si>
    <t>http://lcav.org/content/waiting_periods.pdf</t>
  </si>
  <si>
    <t>http://lcav.org/content/multiple_purchases_sales.pdf</t>
  </si>
  <si>
    <t>http://lcav.org/content/dealer_regulations.pdf</t>
  </si>
  <si>
    <t>http://lcav.org/content/reporting_lost_stolen.pdf</t>
  </si>
  <si>
    <t>http://lcav.org/content/background_checks.pdf</t>
  </si>
  <si>
    <t>http://lcav.org/content/gun_shows.pdf</t>
  </si>
  <si>
    <t>http://lcav.org/content/licensing_gun_owners_purchasers.pdf</t>
  </si>
  <si>
    <t>http://lcav.org/content/registration_firearms.pdf</t>
  </si>
  <si>
    <t>http://lcav.org/content/design_safety_standards_handguns.pdf</t>
  </si>
  <si>
    <t>http://lcav.org/content/locking_devices.pdf</t>
  </si>
  <si>
    <t>http://lcav.org/content/child_access_prevention.pdf</t>
  </si>
  <si>
    <t>Child access prevention laws? (3=criminal liability if child may gain access, 2=criminal liability if child actually gains access, 1=criminal liability if access provided knowingly, intentionally, or recklessly, 0=none, multiplied by 0.5 if local only, multiplied by 0.5 if gun must be loaded and/or a handgun for liability to attach)</t>
  </si>
  <si>
    <t>http://lcav.org/content/ballistic_identification.pdf</t>
  </si>
  <si>
    <t>http://lcav.org/content/personalized_firearms.pdf</t>
  </si>
  <si>
    <t>Brady Campaign to Prevent Gun Violence</t>
  </si>
  <si>
    <t>Brady State Scorecard 2008</t>
  </si>
  <si>
    <t>http://stategunlaws.org/</t>
  </si>
  <si>
    <t>http://lcav.org/content/retention_firearm_sales.pdf</t>
  </si>
  <si>
    <t>Open carry index (see "Carry indices" page for construction)</t>
  </si>
  <si>
    <t>Concealed carry index (see “Carry indices” page for construction)</t>
  </si>
  <si>
    <t>Licensing or permitting of gun owners or purchasers? (1=all guns, 0.5=handguns only, 0=no; multiplied by 0.5 if locally only)</t>
  </si>
  <si>
    <t>blicst</t>
  </si>
  <si>
    <t>blic</t>
  </si>
  <si>
    <t>safety training for licensees/permitees? (1=yes, 0.5=examination only, 0=no)</t>
  </si>
  <si>
    <t>http://www.lcav.org/states/ohlocalord.asp</t>
  </si>
  <si>
    <t>Ohio Local Ordinance Summary</t>
  </si>
  <si>
    <t>blicens*(blicst+1)</t>
  </si>
  <si>
    <t>McDonald v. Chicago</t>
  </si>
  <si>
    <t>http://www.supremecourt.gov/opinions/09pdf/08-1521.pdf</t>
  </si>
  <si>
    <t>If “bopen”=2 and “bjourn”=3, raw score=10</t>
  </si>
  <si>
    <t>If “bopen”=1, “bsi”=1, and “bjourn”=1, raw score=5</t>
  </si>
  <si>
    <t>If “bopen”=1, “bsi”=0.5, and “bjourn”=1, raw score=3</t>
  </si>
  <si>
    <t>If “bopen”=0 and “bjourn”=2, raw score=1</t>
  </si>
  <si>
    <t>If “bopen”=1, “bsi”=0, and “bjourn”=1, raw score=1</t>
  </si>
  <si>
    <t>If “bopen”=2 and “bjourn”=2, raw score=9.75</t>
  </si>
  <si>
    <t>If “bopen”=2 and “bjourn”=1, raw score=9.5</t>
  </si>
  <si>
    <t>If “bopen”=2 and “bjourn”=0.5, raw score=9.25</t>
  </si>
  <si>
    <t>If “bopen”=2 and “bjourn”=0, raw score=9</t>
  </si>
  <si>
    <t>If "bopen"=1, "bsi"=1, and "bjourn"=3, raw score=5.5</t>
  </si>
  <si>
    <t>If “bopen”=1, “bsi”=1, and “bjourn”=2, raw score=5.25</t>
  </si>
  <si>
    <t>If “bopen”=0 and “bjourn”=1, raw score=0.5</t>
  </si>
  <si>
    <t>If “bsi”=2, raw score=10</t>
  </si>
  <si>
    <t>Consumer Price Index, All Items, Annual</t>
  </si>
  <si>
    <t>tcpi</t>
  </si>
  <si>
    <t>Initial permit cost in 2006 dollars (twice the maximum cost in any other state if no permits issued, 0 if permits not required)</t>
  </si>
  <si>
    <t>See t_elec* spreadsheet.</t>
  </si>
  <si>
    <t>"Saturday Night Special" ban? (1=yes, 0=no)</t>
  </si>
  <si>
    <t>bsat</t>
  </si>
  <si>
    <t>Evaluating Gun Policy, Effects on crime and violence. Jens Ludwig, Phillip J Cook.</t>
  </si>
  <si>
    <t>Table 9A-2 pg 370</t>
  </si>
  <si>
    <t>References</t>
  </si>
  <si>
    <t>http://injuryprevention.bmj.com/content/5/4/259.full#xref-ref-13-1</t>
  </si>
  <si>
    <t xml:space="preserve">Effects of Maryland's law banning Saturday night special handguns on crime </t>
  </si>
  <si>
    <t>Gun Nuttery</t>
  </si>
  <si>
    <t>http://www.gun-nuttery.com/maps/2000.gif</t>
  </si>
  <si>
    <t xml:space="preserve"> Evaluating Gun Policy, Effects on crime and violence. Jens Ludwig, Phillip J Cook.</t>
  </si>
  <si>
    <t>Source4 Name</t>
  </si>
  <si>
    <t>Data Location/Table Source4</t>
  </si>
  <si>
    <t>Website (if applicable) Source4</t>
  </si>
  <si>
    <t>Access Date Source4</t>
  </si>
  <si>
    <t xml:space="preserve">Ban sought on .50-caliber rifles - Moran cites terror risk in bid to end sales to public. The Washington Times. 5/4/2004.
Author: Brian DeBose, THE WASHINGTON TIMES ; </t>
  </si>
  <si>
    <t>No ban in place before 2004</t>
  </si>
  <si>
    <t>http://docs.newsbank.com.libproxy.txstate.edu/openurl?ctx_ver=z39.88-2004&amp;rft_id=info:sid/iw.newsbank.com:NewsBank:WSTB&amp;rft_val_format=info:ofi/fmt:kev:mtx:ctx&amp;rft_dat=1025F2E89F23E272&amp;svc_dat=InfoWeb:aggdocs&amp;req_dat=F4891F9B66D142B99CF13288B9F50CEB</t>
  </si>
  <si>
    <t>Table 9A-5 pg 383</t>
  </si>
  <si>
    <t>http://jama.jamanetwork.com/article.aspx?articleid=199194</t>
  </si>
  <si>
    <t>Table 9A-3 pg 372</t>
  </si>
  <si>
    <t>Table 9A-4 pg 380</t>
  </si>
  <si>
    <t>Law Center to Prevent Gun Violence</t>
  </si>
  <si>
    <t>http://smartgunlaws.org/personalized-owner-authorized-firearms-policy-summary/</t>
  </si>
  <si>
    <t>http://smartgunlaws.org/microstamping-ballistic-identification-policy-summary-2/</t>
  </si>
  <si>
    <t>Eugene Volokh, "State Constitutional Right to Keep and Bear Arms Provisions, by Date"</t>
  </si>
  <si>
    <t>http://www2.law.ucla.edu/volokh/beararms/statedat.htm</t>
  </si>
  <si>
    <r>
      <t xml:space="preserve">Daniel W. Webster, Jon S. Vernick, April M. Zeoli, and Jennifer A. Manganello (2004), "Association Between Youth-Focused Firearm Laws and Youth Suicides," </t>
    </r>
    <r>
      <rPr>
        <i/>
        <sz val="10"/>
        <rFont val="Arial"/>
        <family val="2"/>
      </rPr>
      <t>Journal of the American Medical Association</t>
    </r>
    <r>
      <rPr>
        <sz val="10"/>
        <rFont val="Arial"/>
        <family val="2"/>
      </rPr>
      <t xml:space="preserve"> 292 (5): 594-601.</t>
    </r>
  </si>
  <si>
    <r>
      <t>Chicago Tribune</t>
    </r>
    <r>
      <rPr>
        <sz val="10"/>
        <rFont val="Arial"/>
        <family val="2"/>
      </rPr>
      <t>, "Oak Park's Gun Ban Is Also in the Balance" (June 26, 2010).</t>
    </r>
  </si>
  <si>
    <t>http://articles.chicagotribune.com/2010-06-26/news/ct-met-oak-park-gun-ban-20100626_1_gun-ban-james-piszczor-handgun</t>
  </si>
  <si>
    <t>Google News Archives searches</t>
  </si>
  <si>
    <t>Built-in locking devices required? (2=yes and must be stored in a locked container or with lock in place, 1=yes with sale, 0=no)</t>
  </si>
  <si>
    <t>Packing.org</t>
  </si>
  <si>
    <t>States that issue non-resident permits</t>
  </si>
  <si>
    <t>http://web.archive.org/web/20020228222542/http://www.packing.org/state/report_basic.jsp?search=nonres</t>
  </si>
  <si>
    <t>http://web.archive.org/web/20010804020111/http://www.packing.org/state/report_permit_costs/</t>
  </si>
  <si>
    <t>http://web.archive.org/web/20010714224736/http://www.nraila.org/GunLaws.asp?FormMode=state</t>
  </si>
  <si>
    <t>NRA Institute for Legislative Action</t>
  </si>
  <si>
    <t>State Gun Laws</t>
  </si>
  <si>
    <t>Open carry of loaded handgun (permitted without permit=2, permitted with permit=1, not generally permitted=0)</t>
  </si>
  <si>
    <t>Is loaded handgun carry permitted in all places other than courthouses, police stations, prisons, polling places, and school buildings, and private property without permission? (1=yes, 0=no)</t>
  </si>
  <si>
    <t>Carry in motor vehicles (peaceable journey) (3=no restrictions even if concealed, 2= either “plain view” or “concealed” restrictions, 1=only with concealed carry permit (unless in locked container or glove box), 0.5=permitted with CC permit/license but only if in plain view, 0=not permitted unless locked in container)</t>
  </si>
  <si>
    <t>State preemption of local open carry ordinances? (1=yes, 0.5=limited/special legislation for particular localities, 0=no)</t>
  </si>
  <si>
    <t>State preemption of local concealed carry ordinances? (1=yes, 0.5=limited/special legislation for particular localities, 0=no)</t>
  </si>
  <si>
    <t>First, unrotated principal component: bipc, bipt, boci-bnpg, bwait-bssp, bpriv, blic-blocks, baurnh-bmicro, bconst (2000-2010)</t>
  </si>
  <si>
    <t>bguns2</t>
  </si>
  <si>
    <t>Machine Guns (1 if not prohibited by state law; .5 if not prohibited but regulated at state-local level OR not prohibited in law but virtually prohibited in practice; 0 if prohibited in state law)</t>
  </si>
  <si>
    <t>SBR (Short Barreled Rifle) (1 if not prohibited by state law; .5 if not prohibited but regulated at state-local level OR not prohibited in law but virtually prohibited in practice; 0 if prohibited in state law)</t>
  </si>
  <si>
    <t>SBS (Short Barreled Shotgun) (1 if not prohibited by state law; .5 if not prohibited but regulated at state-local level OR not prohibited in law but virtually prohibited in practice; 0 if prohibited in state law)</t>
  </si>
  <si>
    <t>bmg</t>
  </si>
  <si>
    <t>bss</t>
  </si>
  <si>
    <t>bsbr</t>
  </si>
  <si>
    <t>bsbs</t>
  </si>
  <si>
    <t>baow</t>
  </si>
  <si>
    <t>Sound Suppressor (Silencers) (1 if not prohibited by state law; .5 if not prohibited but regulated at state-local level OR not prohibited in law but virtually prohibited in practice; 0 if prohibited in state law)</t>
  </si>
  <si>
    <t>Western Firearms Company</t>
  </si>
  <si>
    <t>How to Own Class III Weapons: State Laws</t>
  </si>
  <si>
    <t>http://web.archive.org/web/20081002051826/http://www.westernfirearms.com/wfc/default?set=06</t>
  </si>
  <si>
    <t>Armament Services International, Inc.</t>
  </si>
  <si>
    <t>State List</t>
  </si>
  <si>
    <t>http://web.archive.org/web/20080910011251/http://www.autoweapons.com/pagelinks/statelist.html</t>
  </si>
  <si>
    <t>ATF State Laws and Published Ord. - 22nd Ed</t>
  </si>
  <si>
    <t>http://web.archive.org/web/20030131133247/http:/www.atf.gov/firearms/statelaws/22edition.htm</t>
  </si>
  <si>
    <t>NFA Central</t>
  </si>
  <si>
    <t>NFA Laws by State</t>
  </si>
  <si>
    <t>http://nfacentral.netprofitllc.us/nfa-laws-by-state/</t>
  </si>
  <si>
    <t>http://www.apainc.org/files/DDF00000/Castle-Doctrine%20Expansion%20Chart%2010.2012.pdf</t>
  </si>
  <si>
    <t>APAINC Castle Doctrine Expansion Chart</t>
  </si>
  <si>
    <t>Table 1</t>
  </si>
  <si>
    <t>http://econweb.tamu.edu/mhoekstra/castle_doctrine.pdf</t>
  </si>
  <si>
    <t>Does Strengthening Self-Defense Law Deter Crime or Escalate Violence</t>
  </si>
  <si>
    <t>NBER Working Paper 18187</t>
  </si>
  <si>
    <t>http://www.nber.org.gate.lib.buffalo.edu/papers/w18187.pdf?new_window=1</t>
  </si>
  <si>
    <t>AOW (Any Other Class III Weapon) (1 if not prohibited by state law; .5 if not prohibited but regulated at state-local level OR not prohibited in law but virtually prohibited in practice; 0 if prohibited in state law)</t>
  </si>
  <si>
    <t>First, unrotated principal component: bipc, bipt, boci-bpriv, blic-blocks, baurnh-bdtr, bconst-baow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</si>
</sst>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Arial"/>
    </font>
    <font>
      <sz val="9"/>
      <color indexed="8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">
    <xf numFmtId="0" fontId="0" fillId="0" borderId="0" xfId="0"/>
    <xf numFmtId="0" fontId="0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1" applyAlignment="1" applyProtection="1"/>
    <xf numFmtId="15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Font="1"/>
    <xf numFmtId="0" fontId="0" fillId="0" borderId="0" xfId="0" applyFont="1" applyBorder="1"/>
    <xf numFmtId="0" fontId="0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eb.archive.org/web/20081002051826/http:/www.westernfirearms.com/wfc/default?set=06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web.archive.org/web/20010714224736/http:/www.nraila.org/GunLaws.asp?FormMode=state" TargetMode="External"/><Relationship Id="rId1" Type="http://schemas.openxmlformats.org/officeDocument/2006/relationships/hyperlink" Target="http://lcav.org/content/minimum_age_purchase_possess.pdf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lcav.org/states/ohlocalord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2"/>
  <sheetViews>
    <sheetView tabSelected="1" zoomScaleSheetLayoutView="10" workbookViewId="0">
      <pane xSplit="2" ySplit="2" topLeftCell="AE171" activePane="bottomRight" state="frozen"/>
      <selection pane="topRight" activeCell="AA1" sqref="AA1"/>
      <selection pane="bottomLeft" activeCell="A3" sqref="A3"/>
      <selection pane="bottomRight" activeCell="AY185" sqref="AY185"/>
    </sheetView>
  </sheetViews>
  <sheetFormatPr defaultColWidth="13" defaultRowHeight="12.75" x14ac:dyDescent="0.2"/>
  <cols>
    <col min="1" max="1" width="14.140625" customWidth="1"/>
    <col min="2" max="2" width="5" customWidth="1"/>
    <col min="3" max="3" width="11.85546875" customWidth="1"/>
    <col min="4" max="4" width="6.42578125" customWidth="1"/>
    <col min="5" max="5" width="4" customWidth="1"/>
    <col min="6" max="7" width="7.5703125" customWidth="1"/>
    <col min="8" max="8" width="5.5703125" customWidth="1"/>
    <col min="9" max="9" width="4" customWidth="1"/>
    <col min="10" max="10" width="7.7109375" customWidth="1"/>
    <col min="11" max="12" width="6.28515625" customWidth="1"/>
    <col min="13" max="14" width="6.85546875" customWidth="1"/>
    <col min="15" max="15" width="7" customWidth="1"/>
    <col min="16" max="16" width="6" customWidth="1"/>
    <col min="17" max="18" width="6.28515625" customWidth="1"/>
    <col min="19" max="19" width="6.85546875" customWidth="1"/>
    <col min="20" max="20" width="5.140625" customWidth="1"/>
    <col min="21" max="21" width="8.28515625" customWidth="1"/>
    <col min="22" max="22" width="5.28515625" customWidth="1"/>
    <col min="23" max="23" width="8.28515625" customWidth="1"/>
    <col min="24" max="24" width="5.5703125" customWidth="1"/>
    <col min="25" max="25" width="5.85546875" customWidth="1"/>
    <col min="26" max="26" width="7.28515625" customWidth="1"/>
    <col min="27" max="27" width="6.5703125" customWidth="1"/>
    <col min="28" max="28" width="5" customWidth="1"/>
    <col min="29" max="29" width="5.42578125" customWidth="1"/>
    <col min="30" max="30" width="6.5703125" customWidth="1"/>
    <col min="31" max="31" width="5" customWidth="1"/>
    <col min="32" max="32" width="7.140625" customWidth="1"/>
    <col min="33" max="33" width="5.42578125" customWidth="1"/>
    <col min="34" max="34" width="5" customWidth="1"/>
    <col min="35" max="35" width="6.28515625" customWidth="1"/>
    <col min="36" max="36" width="7.7109375" customWidth="1"/>
    <col min="37" max="37" width="6.7109375" customWidth="1"/>
    <col min="38" max="38" width="6.140625" customWidth="1"/>
    <col min="39" max="39" width="6.5703125" customWidth="1"/>
    <col min="40" max="40" width="7.140625" customWidth="1"/>
    <col min="41" max="41" width="6.5703125" customWidth="1"/>
    <col min="42" max="42" width="4.140625" customWidth="1"/>
    <col min="43" max="43" width="7" customWidth="1"/>
    <col min="44" max="50" width="6.85546875" customWidth="1"/>
    <col min="51" max="51" width="5.5703125" customWidth="1"/>
    <col min="52" max="192" width="13.7109375" customWidth="1"/>
  </cols>
  <sheetData>
    <row r="1" spans="1:5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169</v>
      </c>
      <c r="G1" t="s">
        <v>217</v>
      </c>
      <c r="H1" t="s">
        <v>219</v>
      </c>
      <c r="I1" t="s">
        <v>124</v>
      </c>
      <c r="J1" t="s">
        <v>260</v>
      </c>
      <c r="K1" t="s">
        <v>259</v>
      </c>
      <c r="L1" t="s">
        <v>261</v>
      </c>
      <c r="M1" t="s">
        <v>262</v>
      </c>
      <c r="N1" t="s">
        <v>263</v>
      </c>
      <c r="O1" t="s">
        <v>193</v>
      </c>
      <c r="P1" t="s">
        <v>194</v>
      </c>
      <c r="Q1" t="s">
        <v>7</v>
      </c>
      <c r="R1" t="s">
        <v>221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s="1" t="s">
        <v>14</v>
      </c>
      <c r="Z1" s="1" t="s">
        <v>15</v>
      </c>
      <c r="AA1" t="s">
        <v>133</v>
      </c>
      <c r="AB1" t="s">
        <v>126</v>
      </c>
      <c r="AC1" t="s">
        <v>128</v>
      </c>
      <c r="AD1" s="1" t="s">
        <v>134</v>
      </c>
      <c r="AE1" t="s">
        <v>16</v>
      </c>
      <c r="AF1" t="s">
        <v>195</v>
      </c>
      <c r="AG1" t="s">
        <v>198</v>
      </c>
      <c r="AH1" t="s">
        <v>201</v>
      </c>
      <c r="AI1" t="s">
        <v>19</v>
      </c>
      <c r="AJ1" t="s">
        <v>20</v>
      </c>
      <c r="AK1" t="s">
        <v>251</v>
      </c>
      <c r="AL1" t="s">
        <v>186</v>
      </c>
      <c r="AM1" t="s">
        <v>130</v>
      </c>
      <c r="AN1" t="s">
        <v>21</v>
      </c>
      <c r="AO1" t="s">
        <v>136</v>
      </c>
      <c r="AP1" t="s">
        <v>138</v>
      </c>
      <c r="AQ1" t="s">
        <v>22</v>
      </c>
      <c r="AR1" t="s">
        <v>23</v>
      </c>
      <c r="AS1" t="s">
        <v>24</v>
      </c>
      <c r="AT1" t="s">
        <v>266</v>
      </c>
      <c r="AU1" t="s">
        <v>274</v>
      </c>
      <c r="AV1" t="s">
        <v>267</v>
      </c>
      <c r="AW1" t="s">
        <v>268</v>
      </c>
      <c r="AX1" t="s">
        <v>293</v>
      </c>
      <c r="AY1" t="s">
        <v>294</v>
      </c>
    </row>
    <row r="2" spans="1:51" x14ac:dyDescent="0.2">
      <c r="A2" t="s">
        <v>0</v>
      </c>
      <c r="B2" t="s">
        <v>1</v>
      </c>
      <c r="C2" t="s">
        <v>25</v>
      </c>
      <c r="D2" t="s">
        <v>26</v>
      </c>
      <c r="E2" t="s">
        <v>27</v>
      </c>
      <c r="F2" t="s">
        <v>28</v>
      </c>
      <c r="G2" t="s">
        <v>218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222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131</v>
      </c>
      <c r="AB2" t="s">
        <v>125</v>
      </c>
      <c r="AC2" t="s">
        <v>127</v>
      </c>
      <c r="AD2" t="s">
        <v>132</v>
      </c>
      <c r="AE2" t="s">
        <v>47</v>
      </c>
      <c r="AF2" t="s">
        <v>49</v>
      </c>
      <c r="AG2" t="s">
        <v>196</v>
      </c>
      <c r="AH2" t="s">
        <v>197</v>
      </c>
      <c r="AI2" t="s">
        <v>50</v>
      </c>
      <c r="AJ2" t="s">
        <v>51</v>
      </c>
      <c r="AK2" t="s">
        <v>52</v>
      </c>
      <c r="AL2" t="s">
        <v>53</v>
      </c>
      <c r="AM2" t="s">
        <v>129</v>
      </c>
      <c r="AN2" t="s">
        <v>54</v>
      </c>
      <c r="AO2" t="s">
        <v>135</v>
      </c>
      <c r="AP2" t="s">
        <v>137</v>
      </c>
      <c r="AQ2" t="s">
        <v>55</v>
      </c>
      <c r="AR2" t="s">
        <v>56</v>
      </c>
      <c r="AS2" t="s">
        <v>57</v>
      </c>
      <c r="AT2" t="s">
        <v>269</v>
      </c>
      <c r="AU2" t="s">
        <v>270</v>
      </c>
      <c r="AV2" t="s">
        <v>271</v>
      </c>
      <c r="AW2" t="s">
        <v>272</v>
      </c>
      <c r="AX2" t="s">
        <v>273</v>
      </c>
      <c r="AY2" t="s">
        <v>123</v>
      </c>
    </row>
    <row r="3" spans="1:51" x14ac:dyDescent="0.2">
      <c r="A3" t="s">
        <v>58</v>
      </c>
      <c r="B3">
        <v>2000</v>
      </c>
      <c r="C3">
        <v>1</v>
      </c>
      <c r="D3">
        <v>0</v>
      </c>
      <c r="E3">
        <v>0</v>
      </c>
      <c r="F3">
        <v>10</v>
      </c>
      <c r="G3">
        <v>172.2</v>
      </c>
      <c r="H3">
        <f t="shared" ref="H3:H52" si="0">IF(F3="n/a",828,F3*201.6/G3)</f>
        <v>11.707317073170733</v>
      </c>
      <c r="I3">
        <v>1</v>
      </c>
      <c r="J3">
        <v>0</v>
      </c>
      <c r="K3">
        <v>2</v>
      </c>
      <c r="L3">
        <v>1</v>
      </c>
      <c r="M3">
        <v>1</v>
      </c>
      <c r="N3" s="6">
        <v>1</v>
      </c>
      <c r="O3" s="6">
        <f>IF(M3=1,IF(J3=1,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0),4.5*(E3*4+1)/5,0))))))))))))),0.9*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0),4.5*(E3*4+1)/5,0)))))))))))))),IF(M3=0.5,0.75*IF(J3=1,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,E3=0),0.5,0))))))))))))),0.9*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,E3=0),0.5,0)))))))))))))),0.5*IF(J3=1,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0),4.5*(E3*4+1)/5,0))))))))))))),0.9*IF(K3+L3=5,10,IF(AND(K3=2,L3=2),9.75,IF(AND(K3=2,L3=1),9.5,IF(AND(K3=2,L3=0.5),9.25,IF(AND(K3=2,L3=0),9,IF(AND(K3=1,L3=3),5.5,IF(AND(K3=1,L3=2),5.25,IF(AND(K3=1,L3=1,E3=1),5,IF(AND(K3=1,L3=1,E3=0.5),3,IF(AND(K3=0,L3=2),1,IF(AND(K3=1,L3=1,E3=0),1,IF(AND(K3=0,L3=1),0.5,IF(AND(K3=1,L3=0),4.5*(E3*4+1)/5,0))))))))))))))))</f>
        <v>8.5500000000000007</v>
      </c>
      <c r="P3" s="6">
        <f t="shared" ref="P3:P52" si="1">IF(N3=1,IF(D3&gt;0,IF(J3=1,IF(E3=2,10,IF(E3=1,8,IF(E3=0.5,5,IF(C3=1,2,0)))),0.9*IF(E3=2,10,IF(E3=1,8,IF(E3=0.5,5,IF(C3=1,2,0))))),0.9*IF(J3=1,IF(E3=2,10,IF(E3=1,8,IF(E3=0.5,5,IF(C3=1,2,0)))),0.9*IF(E3=2,10,IF(E3=1,8,IF(E3=0.5,5,IF(C3=1,2,0)))))),IF(N3=0.5,0.75*IF(D3=1,IF(J3=1,IF(E3=2,10,IF(E3=1,8,IF(E3=0.5,5,IF(C3=1,2,0)))),0.9*IF(E3=2,10,IF(E3=1,8,IF(E3=0.5,5,IF(C3=1,2,0))))),0.9*IF(J3=1,IF(E3=2,10,IF(E3=1,8,IF(E3=0.5,5,IF(C3=1,2,0)))),0.9*IF(E3=2,10,IF(E3=1,8,IF(E3=0.5,5,IF(C3=1,2,0)))))),0.5*IF(D3=1,IF(J3=1,IF(E3=2,10,IF(E3=1,8,IF(E3=0.5,5,IF(C3=1,2,0)))),0.9*IF(E3=2,10,IF(E3=1,8,IF(E3=0.5,5,IF(C3=1,2,0))))),0.9*IF(J3=1,IF(E3=2,10,IF(E3=1,8,IF(E3=0.5,5,IF(C3=1,2,0)))),0.9*IF(E3=2,10,IF(E3=1,8,IF(E3=0.5,5,IF(C3=1,2,0))))))))</f>
        <v>1.62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0.5</v>
      </c>
      <c r="AD3" s="1">
        <v>0</v>
      </c>
      <c r="AE3">
        <v>0</v>
      </c>
      <c r="AF3">
        <v>0</v>
      </c>
      <c r="AG3">
        <v>0</v>
      </c>
      <c r="AH3">
        <f t="shared" ref="AH3:AH52" si="2">AF3*(AG3+1)</f>
        <v>0</v>
      </c>
      <c r="AI3">
        <v>0</v>
      </c>
      <c r="AJ3">
        <v>0</v>
      </c>
      <c r="AK3">
        <v>0</v>
      </c>
      <c r="AM3">
        <v>0</v>
      </c>
      <c r="AN3">
        <v>0</v>
      </c>
      <c r="AO3">
        <v>0</v>
      </c>
      <c r="AP3">
        <v>0</v>
      </c>
      <c r="AQ3">
        <v>1</v>
      </c>
      <c r="AS3">
        <v>1</v>
      </c>
      <c r="AT3">
        <v>1</v>
      </c>
      <c r="AU3">
        <v>1</v>
      </c>
      <c r="AV3">
        <v>0</v>
      </c>
      <c r="AW3">
        <v>0</v>
      </c>
      <c r="AX3">
        <v>1</v>
      </c>
      <c r="AY3">
        <v>-0.56173680000000004</v>
      </c>
    </row>
    <row r="4" spans="1:51" x14ac:dyDescent="0.2">
      <c r="A4" t="s">
        <v>59</v>
      </c>
      <c r="B4">
        <v>2000</v>
      </c>
      <c r="C4">
        <v>1</v>
      </c>
      <c r="D4">
        <v>0</v>
      </c>
      <c r="E4">
        <v>1</v>
      </c>
      <c r="F4">
        <v>200</v>
      </c>
      <c r="G4">
        <v>172.2</v>
      </c>
      <c r="H4">
        <f t="shared" si="0"/>
        <v>234.14634146341464</v>
      </c>
      <c r="I4">
        <v>5</v>
      </c>
      <c r="J4">
        <v>0</v>
      </c>
      <c r="K4">
        <v>2</v>
      </c>
      <c r="L4">
        <v>1</v>
      </c>
      <c r="M4">
        <v>1</v>
      </c>
      <c r="N4" s="6">
        <v>1</v>
      </c>
      <c r="O4" s="6">
        <f t="shared" ref="O4:O67" si="3">IF(M4=1,IF(J4=1,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0),4.5*(E4*4+1)/5,0))))))))))))),0.9*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0),4.5*(E4*4+1)/5,0)))))))))))))),IF(M4=0.5,0.75*IF(J4=1,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,E4=0),0.5,0))))))))))))),0.9*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,E4=0),0.5,0)))))))))))))),0.5*IF(J4=1,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0),4.5*(E4*4+1)/5,0))))))))))))),0.9*IF(K4+L4=5,10,IF(AND(K4=2,L4=2),9.75,IF(AND(K4=2,L4=1),9.5,IF(AND(K4=2,L4=0.5),9.25,IF(AND(K4=2,L4=0),9,IF(AND(K4=1,L4=3),5.5,IF(AND(K4=1,L4=2),5.25,IF(AND(K4=1,L4=1,E4=1),5,IF(AND(K4=1,L4=1,E4=0.5),3,IF(AND(K4=0,L4=2),1,IF(AND(K4=1,L4=1,E4=0),1,IF(AND(K4=0,L4=1),0.5,IF(AND(K4=1,L4=0),4.5*(E4*4+1)/5,0))))))))))))))))</f>
        <v>8.5500000000000007</v>
      </c>
      <c r="P4" s="6">
        <f t="shared" si="1"/>
        <v>6.48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>
        <f t="shared" si="2"/>
        <v>0</v>
      </c>
      <c r="AI4">
        <v>0</v>
      </c>
      <c r="AJ4">
        <v>0</v>
      </c>
      <c r="AK4">
        <v>0</v>
      </c>
      <c r="AM4">
        <v>0</v>
      </c>
      <c r="AN4">
        <v>0</v>
      </c>
      <c r="AO4">
        <v>0</v>
      </c>
      <c r="AP4">
        <v>0</v>
      </c>
      <c r="AQ4">
        <v>0.25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-2.5380259999999999</v>
      </c>
    </row>
    <row r="5" spans="1:51" x14ac:dyDescent="0.2">
      <c r="A5" t="s">
        <v>60</v>
      </c>
      <c r="B5">
        <v>2000</v>
      </c>
      <c r="C5">
        <v>1</v>
      </c>
      <c r="D5">
        <v>1</v>
      </c>
      <c r="E5">
        <v>1</v>
      </c>
      <c r="F5">
        <v>130</v>
      </c>
      <c r="G5">
        <v>172.2</v>
      </c>
      <c r="H5">
        <f t="shared" si="0"/>
        <v>152.19512195121953</v>
      </c>
      <c r="I5">
        <v>4</v>
      </c>
      <c r="J5">
        <v>0</v>
      </c>
      <c r="K5">
        <v>2</v>
      </c>
      <c r="L5">
        <v>2</v>
      </c>
      <c r="M5">
        <v>0.5</v>
      </c>
      <c r="N5" s="6">
        <v>1</v>
      </c>
      <c r="O5" s="6">
        <f t="shared" si="3"/>
        <v>6.5812500000000007</v>
      </c>
      <c r="P5" s="6">
        <f t="shared" si="1"/>
        <v>7.2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0</v>
      </c>
      <c r="AE5">
        <v>0</v>
      </c>
      <c r="AF5">
        <v>0</v>
      </c>
      <c r="AG5">
        <v>0</v>
      </c>
      <c r="AH5">
        <f t="shared" si="2"/>
        <v>0</v>
      </c>
      <c r="AI5">
        <v>0</v>
      </c>
      <c r="AJ5">
        <v>0</v>
      </c>
      <c r="AK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-2.5207250000000001</v>
      </c>
    </row>
    <row r="6" spans="1:51" x14ac:dyDescent="0.2">
      <c r="A6" t="s">
        <v>61</v>
      </c>
      <c r="B6">
        <v>2000</v>
      </c>
      <c r="C6">
        <v>1</v>
      </c>
      <c r="D6">
        <v>0</v>
      </c>
      <c r="E6">
        <v>1</v>
      </c>
      <c r="F6">
        <v>144</v>
      </c>
      <c r="G6">
        <v>172.2</v>
      </c>
      <c r="H6">
        <f t="shared" si="0"/>
        <v>168.58536585365854</v>
      </c>
      <c r="I6">
        <v>4</v>
      </c>
      <c r="J6">
        <v>0</v>
      </c>
      <c r="K6">
        <v>0</v>
      </c>
      <c r="L6">
        <v>1</v>
      </c>
      <c r="M6">
        <v>1</v>
      </c>
      <c r="N6" s="6">
        <v>1</v>
      </c>
      <c r="O6" s="6">
        <f t="shared" si="3"/>
        <v>0.45</v>
      </c>
      <c r="P6" s="6">
        <f t="shared" si="1"/>
        <v>6.48</v>
      </c>
      <c r="Q6" s="6">
        <v>0</v>
      </c>
      <c r="R6" s="6">
        <v>0</v>
      </c>
      <c r="S6" s="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f t="shared" si="2"/>
        <v>0</v>
      </c>
      <c r="AI6">
        <v>0</v>
      </c>
      <c r="AJ6">
        <v>0</v>
      </c>
      <c r="AK6">
        <v>0</v>
      </c>
      <c r="AL6" s="6"/>
      <c r="AM6" s="6">
        <v>0</v>
      </c>
      <c r="AN6">
        <v>0</v>
      </c>
      <c r="AO6" s="6">
        <v>0</v>
      </c>
      <c r="AP6">
        <v>0</v>
      </c>
      <c r="AQ6" s="6">
        <v>0</v>
      </c>
      <c r="AS6">
        <v>1</v>
      </c>
      <c r="AT6">
        <v>0.5</v>
      </c>
      <c r="AU6">
        <v>1</v>
      </c>
      <c r="AV6">
        <v>1</v>
      </c>
      <c r="AW6">
        <v>1</v>
      </c>
      <c r="AX6">
        <v>1</v>
      </c>
      <c r="AY6">
        <v>-1.848015</v>
      </c>
    </row>
    <row r="7" spans="1:51" x14ac:dyDescent="0.2">
      <c r="A7" t="s">
        <v>62</v>
      </c>
      <c r="B7">
        <v>2000</v>
      </c>
      <c r="C7">
        <v>1</v>
      </c>
      <c r="D7">
        <v>0</v>
      </c>
      <c r="E7">
        <v>0</v>
      </c>
      <c r="F7">
        <v>274</v>
      </c>
      <c r="G7">
        <v>172.2</v>
      </c>
      <c r="H7">
        <f t="shared" si="0"/>
        <v>320.78048780487808</v>
      </c>
      <c r="I7">
        <v>2</v>
      </c>
      <c r="J7">
        <v>0</v>
      </c>
      <c r="K7">
        <v>0</v>
      </c>
      <c r="L7">
        <v>1</v>
      </c>
      <c r="M7">
        <v>1</v>
      </c>
      <c r="N7" s="6">
        <v>1</v>
      </c>
      <c r="O7" s="6">
        <f t="shared" si="3"/>
        <v>0.45</v>
      </c>
      <c r="P7" s="6">
        <f t="shared" si="1"/>
        <v>1.62</v>
      </c>
      <c r="Q7" s="6">
        <v>1</v>
      </c>
      <c r="R7" s="6">
        <v>1</v>
      </c>
      <c r="S7" s="6">
        <v>1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0.5</v>
      </c>
      <c r="AD7" s="1">
        <v>0</v>
      </c>
      <c r="AE7">
        <v>1</v>
      </c>
      <c r="AF7">
        <v>0</v>
      </c>
      <c r="AG7">
        <v>0.5</v>
      </c>
      <c r="AH7">
        <f t="shared" si="2"/>
        <v>0</v>
      </c>
      <c r="AI7">
        <v>0.5</v>
      </c>
      <c r="AJ7">
        <v>1</v>
      </c>
      <c r="AK7">
        <v>0</v>
      </c>
      <c r="AL7" s="6"/>
      <c r="AM7" s="6">
        <v>0</v>
      </c>
      <c r="AN7">
        <v>0</v>
      </c>
      <c r="AO7" s="6">
        <v>0</v>
      </c>
      <c r="AP7">
        <v>0.5</v>
      </c>
      <c r="AQ7" s="6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7.6932980000000004</v>
      </c>
    </row>
    <row r="8" spans="1:51" x14ac:dyDescent="0.2">
      <c r="A8" t="s">
        <v>63</v>
      </c>
      <c r="B8">
        <v>2000</v>
      </c>
      <c r="C8">
        <v>1</v>
      </c>
      <c r="D8">
        <v>0</v>
      </c>
      <c r="E8">
        <v>0</v>
      </c>
      <c r="F8">
        <v>200</v>
      </c>
      <c r="G8">
        <v>172.2</v>
      </c>
      <c r="H8">
        <f t="shared" si="0"/>
        <v>234.14634146341464</v>
      </c>
      <c r="I8">
        <v>5</v>
      </c>
      <c r="J8">
        <v>1</v>
      </c>
      <c r="K8">
        <v>2</v>
      </c>
      <c r="L8">
        <v>3</v>
      </c>
      <c r="M8">
        <v>0.5</v>
      </c>
      <c r="N8" s="6">
        <v>0</v>
      </c>
      <c r="O8" s="6">
        <f t="shared" si="3"/>
        <v>7.5</v>
      </c>
      <c r="P8" s="6">
        <f>IF(N8=1,IF(D8&gt;0,IF(J8=1,IF(E8=2,10,IF(E8=1,8,IF(E8=0.5,5,IF(C8=1,2,0)))),0.9*IF(E8=2,10,IF(E8=1,8,IF(E8=0.5,5,IF(C8=1,2,0))))),0.9*IF(J8=1,IF(E8=2,10,IF(E8=1,8,IF(E8=0.5,5,IF(C8=1,2,0)))),0.9*IF(E8=2,10,IF(E8=1,8,IF(E8=0.5,5,IF(C8=1,2,0)))))),IF(N8=0.5,0.75*IF(D8=1,IF(J8=1,IF(E8=2,10,IF(E8=1,8,IF(E8=0.5,5,IF(C8=1,2,0)))),0.9*IF(E8=2,10,IF(E8=1,8,IF(E8=0.5,5,IF(C8=1,2,0))))),0.9*IF(J8=1,IF(E8=2,10,IF(E8=1,8,IF(E8=0.5,5,IF(C8=1,2,0)))),0.9*IF(E8=2,10,IF(E8=1,8,IF(E8=0.5,5,IF(C8=1,2,0)))))),0.5*IF(D8=1,IF(J8=1,IF(E8=2,10,IF(E8=1,8,IF(E8=0.5,5,IF(C8=1,2,0)))),0.9*IF(E8=2,10,IF(E8=1,8,IF(E8=0.5,5,IF(C8=1,2,0))))),0.9*IF(J8=1,IF(E8=2,10,IF(E8=1,8,IF(E8=0.5,5,IF(C8=1,2,0)))),0.9*IF(E8=2,10,IF(E8=1,8,IF(E8=0.5,5,IF(C8=1,2,0))))))))</f>
        <v>0.9</v>
      </c>
      <c r="Q8">
        <v>0</v>
      </c>
      <c r="R8" s="6">
        <v>0</v>
      </c>
      <c r="S8" s="6">
        <v>0</v>
      </c>
      <c r="T8" s="6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0.5</v>
      </c>
      <c r="AD8" s="1">
        <v>0</v>
      </c>
      <c r="AE8">
        <v>1</v>
      </c>
      <c r="AF8">
        <v>0</v>
      </c>
      <c r="AG8">
        <v>0</v>
      </c>
      <c r="AH8">
        <f t="shared" si="2"/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P8">
        <v>0</v>
      </c>
      <c r="AQ8" s="6">
        <v>0.5</v>
      </c>
      <c r="AR8" s="6"/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>
        <v>-1.2400199999999999</v>
      </c>
    </row>
    <row r="9" spans="1:51" x14ac:dyDescent="0.2">
      <c r="A9" t="s">
        <v>64</v>
      </c>
      <c r="B9">
        <v>2000</v>
      </c>
      <c r="C9">
        <v>1</v>
      </c>
      <c r="D9">
        <v>1</v>
      </c>
      <c r="E9">
        <v>0.5</v>
      </c>
      <c r="F9">
        <v>94</v>
      </c>
      <c r="G9">
        <v>172.2</v>
      </c>
      <c r="H9">
        <f t="shared" si="0"/>
        <v>110.04878048780488</v>
      </c>
      <c r="I9">
        <v>5</v>
      </c>
      <c r="J9">
        <v>0</v>
      </c>
      <c r="K9">
        <v>1</v>
      </c>
      <c r="L9">
        <v>1</v>
      </c>
      <c r="M9">
        <v>0.5</v>
      </c>
      <c r="N9" s="6">
        <v>0.5</v>
      </c>
      <c r="O9" s="6">
        <f t="shared" si="3"/>
        <v>2.0250000000000004</v>
      </c>
      <c r="P9" s="6">
        <f t="shared" si="1"/>
        <v>3.375</v>
      </c>
      <c r="Q9" s="6">
        <v>1</v>
      </c>
      <c r="R9" s="6">
        <v>0</v>
      </c>
      <c r="S9" s="6">
        <v>0</v>
      </c>
      <c r="T9" s="6">
        <v>0</v>
      </c>
      <c r="U9">
        <v>0</v>
      </c>
      <c r="V9">
        <v>1</v>
      </c>
      <c r="W9" s="6">
        <v>1</v>
      </c>
      <c r="X9">
        <v>0.5</v>
      </c>
      <c r="Y9">
        <v>0</v>
      </c>
      <c r="Z9">
        <v>1</v>
      </c>
      <c r="AA9">
        <v>0</v>
      </c>
      <c r="AB9">
        <v>1</v>
      </c>
      <c r="AC9">
        <v>0.5</v>
      </c>
      <c r="AD9" s="1">
        <v>1</v>
      </c>
      <c r="AE9">
        <v>1</v>
      </c>
      <c r="AF9">
        <v>0.5</v>
      </c>
      <c r="AG9">
        <v>1</v>
      </c>
      <c r="AH9">
        <f t="shared" si="2"/>
        <v>1</v>
      </c>
      <c r="AI9">
        <v>0.5</v>
      </c>
      <c r="AJ9">
        <v>0</v>
      </c>
      <c r="AK9">
        <v>0</v>
      </c>
      <c r="AM9">
        <v>0</v>
      </c>
      <c r="AN9">
        <v>0</v>
      </c>
      <c r="AO9" s="6">
        <v>0</v>
      </c>
      <c r="AP9">
        <v>0.5</v>
      </c>
      <c r="AQ9" s="6">
        <v>1</v>
      </c>
      <c r="AR9" s="6"/>
      <c r="AS9" s="6">
        <v>1</v>
      </c>
      <c r="AT9" s="6">
        <v>0.5</v>
      </c>
      <c r="AU9" s="6">
        <v>1</v>
      </c>
      <c r="AV9" s="6">
        <v>1</v>
      </c>
      <c r="AW9" s="6">
        <v>1</v>
      </c>
      <c r="AX9" s="6">
        <v>1</v>
      </c>
      <c r="AY9">
        <v>2.3819309999999998</v>
      </c>
    </row>
    <row r="10" spans="1:51" x14ac:dyDescent="0.2">
      <c r="A10" t="s">
        <v>65</v>
      </c>
      <c r="B10">
        <v>2000</v>
      </c>
      <c r="C10">
        <v>1</v>
      </c>
      <c r="D10">
        <v>0</v>
      </c>
      <c r="E10">
        <v>0</v>
      </c>
      <c r="F10">
        <v>275</v>
      </c>
      <c r="G10">
        <v>172.2</v>
      </c>
      <c r="H10">
        <f t="shared" si="0"/>
        <v>321.95121951219517</v>
      </c>
      <c r="I10">
        <v>2</v>
      </c>
      <c r="J10">
        <v>0</v>
      </c>
      <c r="K10">
        <v>2</v>
      </c>
      <c r="L10">
        <v>2</v>
      </c>
      <c r="M10">
        <v>1</v>
      </c>
      <c r="N10" s="6">
        <v>1</v>
      </c>
      <c r="O10" s="6">
        <f t="shared" si="3"/>
        <v>8.7750000000000004</v>
      </c>
      <c r="P10" s="6">
        <f t="shared" si="1"/>
        <v>1.62</v>
      </c>
      <c r="Q10" s="6">
        <v>0</v>
      </c>
      <c r="R10" s="6">
        <v>0</v>
      </c>
      <c r="S10" s="6">
        <v>0</v>
      </c>
      <c r="T10" s="6">
        <v>0</v>
      </c>
      <c r="U10">
        <v>0</v>
      </c>
      <c r="V10">
        <v>1</v>
      </c>
      <c r="W10" s="6">
        <v>1</v>
      </c>
      <c r="X10">
        <v>0</v>
      </c>
      <c r="Y10">
        <v>0</v>
      </c>
      <c r="Z10">
        <v>1</v>
      </c>
      <c r="AA10">
        <v>0</v>
      </c>
      <c r="AB10">
        <v>1</v>
      </c>
      <c r="AC10">
        <v>0.5</v>
      </c>
      <c r="AD10" s="1">
        <v>0</v>
      </c>
      <c r="AE10">
        <v>0</v>
      </c>
      <c r="AF10">
        <v>0</v>
      </c>
      <c r="AG10">
        <v>0</v>
      </c>
      <c r="AH10">
        <f t="shared" si="2"/>
        <v>0</v>
      </c>
      <c r="AI10">
        <v>0</v>
      </c>
      <c r="AJ10">
        <v>0</v>
      </c>
      <c r="AK10">
        <v>0</v>
      </c>
      <c r="AM10">
        <v>0</v>
      </c>
      <c r="AN10">
        <v>0</v>
      </c>
      <c r="AO10" s="6">
        <v>0</v>
      </c>
      <c r="AP10">
        <v>0</v>
      </c>
      <c r="AQ10" s="6">
        <v>0.5</v>
      </c>
      <c r="AR10" s="6"/>
      <c r="AS10" s="6">
        <v>1</v>
      </c>
      <c r="AT10" s="6">
        <v>0</v>
      </c>
      <c r="AU10" s="6">
        <v>0</v>
      </c>
      <c r="AV10" s="6">
        <v>1</v>
      </c>
      <c r="AW10" s="6">
        <v>0</v>
      </c>
      <c r="AX10" s="6">
        <v>0.5</v>
      </c>
      <c r="AY10">
        <v>0.94846459999999999</v>
      </c>
    </row>
    <row r="11" spans="1:51" x14ac:dyDescent="0.2">
      <c r="A11" t="s">
        <v>66</v>
      </c>
      <c r="B11">
        <v>2000</v>
      </c>
      <c r="C11">
        <v>1</v>
      </c>
      <c r="D11">
        <v>1</v>
      </c>
      <c r="E11">
        <v>1</v>
      </c>
      <c r="F11">
        <v>117</v>
      </c>
      <c r="G11">
        <v>172.2</v>
      </c>
      <c r="H11">
        <f t="shared" si="0"/>
        <v>136.97560975609758</v>
      </c>
      <c r="I11">
        <v>5</v>
      </c>
      <c r="J11">
        <v>0</v>
      </c>
      <c r="K11">
        <v>0</v>
      </c>
      <c r="L11">
        <v>1</v>
      </c>
      <c r="M11">
        <v>1</v>
      </c>
      <c r="N11" s="6">
        <v>1</v>
      </c>
      <c r="O11" s="6">
        <f t="shared" si="3"/>
        <v>0.45</v>
      </c>
      <c r="P11" s="6">
        <f t="shared" si="1"/>
        <v>7.2</v>
      </c>
      <c r="Q11">
        <v>0</v>
      </c>
      <c r="R11" s="6">
        <v>0</v>
      </c>
      <c r="S11" s="6">
        <v>0</v>
      </c>
      <c r="T11" s="6">
        <v>0</v>
      </c>
      <c r="U11">
        <v>0</v>
      </c>
      <c r="V11">
        <v>1</v>
      </c>
      <c r="W11" s="6">
        <v>1</v>
      </c>
      <c r="X11">
        <v>0.5</v>
      </c>
      <c r="Y11">
        <v>0</v>
      </c>
      <c r="Z11">
        <v>1</v>
      </c>
      <c r="AA11">
        <v>0</v>
      </c>
      <c r="AB11">
        <v>0</v>
      </c>
      <c r="AC11">
        <v>0.5</v>
      </c>
      <c r="AD11" s="1">
        <v>0</v>
      </c>
      <c r="AE11">
        <v>0</v>
      </c>
      <c r="AF11">
        <v>0</v>
      </c>
      <c r="AG11">
        <v>0</v>
      </c>
      <c r="AH11">
        <f t="shared" si="2"/>
        <v>0</v>
      </c>
      <c r="AI11">
        <v>0</v>
      </c>
      <c r="AJ11">
        <v>0</v>
      </c>
      <c r="AK11">
        <v>0</v>
      </c>
      <c r="AM11">
        <v>0</v>
      </c>
      <c r="AN11">
        <v>0</v>
      </c>
      <c r="AO11">
        <v>0</v>
      </c>
      <c r="AP11">
        <v>0</v>
      </c>
      <c r="AQ11" s="6">
        <v>0.5</v>
      </c>
      <c r="AR11" s="6"/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>
        <v>-1.0237270000000001</v>
      </c>
    </row>
    <row r="12" spans="1:51" x14ac:dyDescent="0.2">
      <c r="A12" t="s">
        <v>67</v>
      </c>
      <c r="B12">
        <v>2000</v>
      </c>
      <c r="C12">
        <v>1</v>
      </c>
      <c r="D12">
        <v>0</v>
      </c>
      <c r="E12">
        <v>1</v>
      </c>
      <c r="F12">
        <v>43</v>
      </c>
      <c r="G12">
        <v>172.2</v>
      </c>
      <c r="H12">
        <f t="shared" si="0"/>
        <v>50.341463414634148</v>
      </c>
      <c r="I12">
        <v>5</v>
      </c>
      <c r="J12">
        <v>0</v>
      </c>
      <c r="K12">
        <v>1</v>
      </c>
      <c r="L12">
        <v>2</v>
      </c>
      <c r="M12">
        <v>1</v>
      </c>
      <c r="N12" s="6">
        <v>1</v>
      </c>
      <c r="O12" s="6">
        <f t="shared" si="3"/>
        <v>4.7250000000000005</v>
      </c>
      <c r="P12" s="6">
        <f t="shared" si="1"/>
        <v>6.48</v>
      </c>
      <c r="Q12" s="6">
        <v>0</v>
      </c>
      <c r="R12" s="6">
        <v>0</v>
      </c>
      <c r="S12" s="6">
        <v>0</v>
      </c>
      <c r="T12" s="6">
        <v>0</v>
      </c>
      <c r="U12">
        <v>0</v>
      </c>
      <c r="V12">
        <v>0</v>
      </c>
      <c r="W12" s="6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0.5</v>
      </c>
      <c r="AD12" s="1">
        <v>0</v>
      </c>
      <c r="AE12">
        <v>0</v>
      </c>
      <c r="AF12">
        <v>0</v>
      </c>
      <c r="AG12">
        <v>0</v>
      </c>
      <c r="AH12">
        <f t="shared" si="2"/>
        <v>0</v>
      </c>
      <c r="AI12">
        <v>0</v>
      </c>
      <c r="AJ12">
        <v>0</v>
      </c>
      <c r="AK12">
        <v>0</v>
      </c>
      <c r="AL12" s="6"/>
      <c r="AM12" s="6">
        <v>0</v>
      </c>
      <c r="AN12">
        <v>0</v>
      </c>
      <c r="AO12" s="6">
        <v>0</v>
      </c>
      <c r="AP12">
        <v>0</v>
      </c>
      <c r="AQ12" s="6">
        <v>0.5</v>
      </c>
      <c r="AR12" s="6"/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>
        <v>-2.1010119999999999</v>
      </c>
    </row>
    <row r="13" spans="1:51" x14ac:dyDescent="0.2">
      <c r="A13" t="s">
        <v>68</v>
      </c>
      <c r="B13">
        <v>2000</v>
      </c>
      <c r="C13">
        <v>1</v>
      </c>
      <c r="D13">
        <v>0</v>
      </c>
      <c r="E13">
        <v>0</v>
      </c>
      <c r="F13" t="s">
        <v>69</v>
      </c>
      <c r="G13">
        <v>172.2</v>
      </c>
      <c r="H13">
        <f t="shared" si="0"/>
        <v>828</v>
      </c>
      <c r="I13">
        <v>0</v>
      </c>
      <c r="J13">
        <v>0</v>
      </c>
      <c r="K13">
        <v>1</v>
      </c>
      <c r="L13">
        <v>0</v>
      </c>
      <c r="M13">
        <v>0</v>
      </c>
      <c r="N13" s="6">
        <v>0</v>
      </c>
      <c r="O13" s="6">
        <f t="shared" si="3"/>
        <v>0.40500000000000003</v>
      </c>
      <c r="P13" s="6">
        <f t="shared" si="1"/>
        <v>0.81</v>
      </c>
      <c r="Q13" s="6">
        <v>1</v>
      </c>
      <c r="R13" s="6">
        <v>1</v>
      </c>
      <c r="S13" s="6">
        <v>1</v>
      </c>
      <c r="T13" s="6">
        <v>0</v>
      </c>
      <c r="U13">
        <v>0</v>
      </c>
      <c r="V13">
        <v>0</v>
      </c>
      <c r="W13" s="6">
        <v>1</v>
      </c>
      <c r="X13">
        <v>1</v>
      </c>
      <c r="Y13">
        <v>0</v>
      </c>
      <c r="Z13">
        <v>1</v>
      </c>
      <c r="AA13">
        <v>0</v>
      </c>
      <c r="AB13">
        <v>0</v>
      </c>
      <c r="AC13">
        <v>0.5</v>
      </c>
      <c r="AD13" s="1">
        <v>0</v>
      </c>
      <c r="AE13">
        <v>1</v>
      </c>
      <c r="AF13">
        <v>1</v>
      </c>
      <c r="AG13">
        <v>1</v>
      </c>
      <c r="AH13">
        <f t="shared" si="2"/>
        <v>2</v>
      </c>
      <c r="AI13">
        <v>1</v>
      </c>
      <c r="AJ13">
        <v>1</v>
      </c>
      <c r="AK13">
        <v>0</v>
      </c>
      <c r="AL13" s="6"/>
      <c r="AM13" s="6">
        <v>0</v>
      </c>
      <c r="AN13">
        <v>0</v>
      </c>
      <c r="AO13" s="6">
        <v>0</v>
      </c>
      <c r="AP13">
        <v>0.5</v>
      </c>
      <c r="AQ13" s="6">
        <v>0</v>
      </c>
      <c r="AR13" s="6"/>
      <c r="AS13" s="6">
        <v>1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>
        <v>7.5692180000000002</v>
      </c>
    </row>
    <row r="14" spans="1:51" x14ac:dyDescent="0.2">
      <c r="A14" t="s">
        <v>70</v>
      </c>
      <c r="B14">
        <v>2000</v>
      </c>
      <c r="C14">
        <v>1</v>
      </c>
      <c r="D14">
        <v>0</v>
      </c>
      <c r="E14">
        <v>1</v>
      </c>
      <c r="F14">
        <v>56</v>
      </c>
      <c r="G14">
        <v>172.2</v>
      </c>
      <c r="H14">
        <f t="shared" si="0"/>
        <v>65.560975609756099</v>
      </c>
      <c r="I14">
        <v>4</v>
      </c>
      <c r="J14">
        <v>0</v>
      </c>
      <c r="K14">
        <v>2</v>
      </c>
      <c r="L14">
        <v>2</v>
      </c>
      <c r="M14">
        <v>1</v>
      </c>
      <c r="N14" s="6">
        <v>1</v>
      </c>
      <c r="O14" s="6">
        <f t="shared" si="3"/>
        <v>8.7750000000000004</v>
      </c>
      <c r="P14" s="6">
        <f t="shared" si="1"/>
        <v>6.48</v>
      </c>
      <c r="Q14">
        <v>0</v>
      </c>
      <c r="R14" s="6">
        <v>0</v>
      </c>
      <c r="S14" s="6">
        <v>0</v>
      </c>
      <c r="T14" s="6">
        <v>0</v>
      </c>
      <c r="U14">
        <v>0</v>
      </c>
      <c r="V14">
        <v>0</v>
      </c>
      <c r="W14" s="6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0</v>
      </c>
      <c r="AE14">
        <v>0</v>
      </c>
      <c r="AF14">
        <v>0</v>
      </c>
      <c r="AG14">
        <v>0</v>
      </c>
      <c r="AH14">
        <f t="shared" si="2"/>
        <v>0</v>
      </c>
      <c r="AI14">
        <v>0</v>
      </c>
      <c r="AJ14">
        <v>0</v>
      </c>
      <c r="AK14">
        <v>0</v>
      </c>
      <c r="AM14">
        <v>0</v>
      </c>
      <c r="AN14">
        <v>0</v>
      </c>
      <c r="AO14">
        <v>0</v>
      </c>
      <c r="AP14">
        <v>0.5</v>
      </c>
      <c r="AQ14" s="6">
        <v>0</v>
      </c>
      <c r="AR14" s="6"/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>
        <v>-2.63002</v>
      </c>
    </row>
    <row r="15" spans="1:51" x14ac:dyDescent="0.2">
      <c r="A15" t="s">
        <v>71</v>
      </c>
      <c r="B15">
        <v>2000</v>
      </c>
      <c r="C15">
        <v>0</v>
      </c>
      <c r="D15">
        <v>0</v>
      </c>
      <c r="E15">
        <v>0</v>
      </c>
      <c r="F15" t="s">
        <v>69</v>
      </c>
      <c r="G15">
        <v>172.2</v>
      </c>
      <c r="H15">
        <f t="shared" si="0"/>
        <v>828</v>
      </c>
      <c r="I15">
        <v>0</v>
      </c>
      <c r="J15">
        <v>0</v>
      </c>
      <c r="K15">
        <v>0</v>
      </c>
      <c r="L15">
        <v>0</v>
      </c>
      <c r="M15">
        <v>0</v>
      </c>
      <c r="N15" s="6">
        <v>0</v>
      </c>
      <c r="O15" s="6">
        <f t="shared" si="3"/>
        <v>0</v>
      </c>
      <c r="P15" s="6">
        <f t="shared" si="1"/>
        <v>0</v>
      </c>
      <c r="Q15">
        <v>0.5</v>
      </c>
      <c r="R15" s="6">
        <v>1</v>
      </c>
      <c r="S15" s="6">
        <v>0</v>
      </c>
      <c r="T15" s="6">
        <v>0</v>
      </c>
      <c r="U15">
        <v>1</v>
      </c>
      <c r="V15">
        <v>1</v>
      </c>
      <c r="W15" s="6">
        <v>1</v>
      </c>
      <c r="X15">
        <v>1</v>
      </c>
      <c r="Y15">
        <v>0</v>
      </c>
      <c r="Z15">
        <v>0.5</v>
      </c>
      <c r="AA15">
        <v>0</v>
      </c>
      <c r="AB15">
        <v>0</v>
      </c>
      <c r="AC15">
        <v>0.5</v>
      </c>
      <c r="AD15" s="1">
        <v>0</v>
      </c>
      <c r="AE15">
        <v>1</v>
      </c>
      <c r="AF15">
        <v>0.5</v>
      </c>
      <c r="AG15">
        <v>0</v>
      </c>
      <c r="AH15">
        <f t="shared" si="2"/>
        <v>0.5</v>
      </c>
      <c r="AI15">
        <v>0.25</v>
      </c>
      <c r="AJ15">
        <v>1</v>
      </c>
      <c r="AK15">
        <v>0</v>
      </c>
      <c r="AM15">
        <v>0</v>
      </c>
      <c r="AN15">
        <v>0</v>
      </c>
      <c r="AO15">
        <v>0</v>
      </c>
      <c r="AP15">
        <v>0</v>
      </c>
      <c r="AQ15" s="6">
        <v>0.5</v>
      </c>
      <c r="AR15" s="6"/>
      <c r="AS15" s="6">
        <v>1</v>
      </c>
      <c r="AT15" s="6">
        <v>0</v>
      </c>
      <c r="AU15" s="6">
        <v>0</v>
      </c>
      <c r="AV15" s="6">
        <v>0</v>
      </c>
      <c r="AW15" s="6">
        <v>0</v>
      </c>
      <c r="AX15" s="6">
        <v>1</v>
      </c>
      <c r="AY15">
        <v>5.2498279999999999</v>
      </c>
    </row>
    <row r="16" spans="1:51" x14ac:dyDescent="0.2">
      <c r="A16" t="s">
        <v>72</v>
      </c>
      <c r="B16">
        <v>2000</v>
      </c>
      <c r="C16">
        <v>1</v>
      </c>
      <c r="D16">
        <v>0</v>
      </c>
      <c r="E16">
        <v>1</v>
      </c>
      <c r="F16">
        <v>30</v>
      </c>
      <c r="G16">
        <v>172.2</v>
      </c>
      <c r="H16">
        <f t="shared" si="0"/>
        <v>35.121951219512198</v>
      </c>
      <c r="I16">
        <v>4</v>
      </c>
      <c r="J16">
        <v>0</v>
      </c>
      <c r="K16">
        <v>1</v>
      </c>
      <c r="L16">
        <v>1</v>
      </c>
      <c r="M16">
        <v>1</v>
      </c>
      <c r="N16" s="6">
        <v>1</v>
      </c>
      <c r="O16" s="6">
        <f t="shared" si="3"/>
        <v>4.5</v>
      </c>
      <c r="P16" s="6">
        <f t="shared" si="1"/>
        <v>6.48</v>
      </c>
      <c r="Q16">
        <v>0</v>
      </c>
      <c r="R16" s="6">
        <v>0</v>
      </c>
      <c r="S16" s="6">
        <v>0</v>
      </c>
      <c r="T16" s="6">
        <v>0</v>
      </c>
      <c r="U16">
        <v>0</v>
      </c>
      <c r="V16">
        <v>0</v>
      </c>
      <c r="W16" s="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 s="1">
        <v>0</v>
      </c>
      <c r="AE16">
        <v>0</v>
      </c>
      <c r="AF16">
        <v>0</v>
      </c>
      <c r="AG16">
        <v>0</v>
      </c>
      <c r="AH16">
        <f t="shared" si="2"/>
        <v>0</v>
      </c>
      <c r="AI16">
        <v>0</v>
      </c>
      <c r="AJ16">
        <v>0</v>
      </c>
      <c r="AK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6"/>
      <c r="AS16" s="6">
        <v>1</v>
      </c>
      <c r="AT16" s="6">
        <v>1</v>
      </c>
      <c r="AU16" s="6">
        <v>1</v>
      </c>
      <c r="AV16" s="6">
        <v>1</v>
      </c>
      <c r="AW16" s="6">
        <v>0</v>
      </c>
      <c r="AX16" s="6">
        <v>1</v>
      </c>
      <c r="AY16">
        <v>-1.627561</v>
      </c>
    </row>
    <row r="17" spans="1:51" x14ac:dyDescent="0.2">
      <c r="A17" t="s">
        <v>73</v>
      </c>
      <c r="B17">
        <v>2000</v>
      </c>
      <c r="C17">
        <v>1</v>
      </c>
      <c r="D17">
        <v>1</v>
      </c>
      <c r="E17">
        <v>0</v>
      </c>
      <c r="F17">
        <v>27</v>
      </c>
      <c r="G17">
        <v>172.2</v>
      </c>
      <c r="H17">
        <f t="shared" si="0"/>
        <v>31.609756097560975</v>
      </c>
      <c r="I17">
        <v>1</v>
      </c>
      <c r="J17">
        <v>0</v>
      </c>
      <c r="K17">
        <v>1</v>
      </c>
      <c r="L17">
        <v>1</v>
      </c>
      <c r="M17">
        <v>1</v>
      </c>
      <c r="N17" s="6">
        <v>1</v>
      </c>
      <c r="O17" s="6">
        <f t="shared" si="3"/>
        <v>0.9</v>
      </c>
      <c r="P17" s="6">
        <f t="shared" si="1"/>
        <v>1.8</v>
      </c>
      <c r="Q17">
        <v>0</v>
      </c>
      <c r="R17" s="6">
        <v>0</v>
      </c>
      <c r="S17" s="6">
        <v>0</v>
      </c>
      <c r="T17" s="6">
        <v>0</v>
      </c>
      <c r="U17">
        <v>0</v>
      </c>
      <c r="V17">
        <v>0</v>
      </c>
      <c r="W17" s="6">
        <v>1</v>
      </c>
      <c r="X17">
        <v>0.5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0</v>
      </c>
      <c r="AE17">
        <v>1</v>
      </c>
      <c r="AF17">
        <v>0.5</v>
      </c>
      <c r="AG17">
        <v>0</v>
      </c>
      <c r="AH17">
        <f t="shared" si="2"/>
        <v>0.5</v>
      </c>
      <c r="AI17">
        <v>0</v>
      </c>
      <c r="AJ17">
        <v>0</v>
      </c>
      <c r="AK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6"/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>
        <v>2.3562189999999998</v>
      </c>
    </row>
    <row r="18" spans="1:51" x14ac:dyDescent="0.2">
      <c r="A18" t="s">
        <v>74</v>
      </c>
      <c r="B18">
        <v>2000</v>
      </c>
      <c r="C18">
        <v>0</v>
      </c>
      <c r="D18">
        <v>0</v>
      </c>
      <c r="E18">
        <v>0</v>
      </c>
      <c r="F18" t="s">
        <v>69</v>
      </c>
      <c r="G18">
        <v>172.2</v>
      </c>
      <c r="H18">
        <f t="shared" si="0"/>
        <v>828</v>
      </c>
      <c r="I18">
        <v>0</v>
      </c>
      <c r="J18">
        <v>0</v>
      </c>
      <c r="K18">
        <v>2</v>
      </c>
      <c r="L18">
        <v>2</v>
      </c>
      <c r="M18">
        <v>0.5</v>
      </c>
      <c r="N18" s="6">
        <v>0.5</v>
      </c>
      <c r="O18" s="6">
        <f t="shared" si="3"/>
        <v>6.5812500000000007</v>
      </c>
      <c r="P18" s="6">
        <f t="shared" si="1"/>
        <v>0</v>
      </c>
      <c r="Q18">
        <v>0</v>
      </c>
      <c r="R18" s="6">
        <v>0</v>
      </c>
      <c r="S18" s="6">
        <v>0</v>
      </c>
      <c r="T18" s="6">
        <v>0</v>
      </c>
      <c r="U18">
        <v>0</v>
      </c>
      <c r="V18">
        <v>0</v>
      </c>
      <c r="W18" s="6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>
        <v>0</v>
      </c>
      <c r="AF18">
        <v>0</v>
      </c>
      <c r="AG18">
        <v>0</v>
      </c>
      <c r="AH18">
        <f t="shared" si="2"/>
        <v>0</v>
      </c>
      <c r="AI18">
        <v>0</v>
      </c>
      <c r="AJ18">
        <v>0</v>
      </c>
      <c r="AK18">
        <v>0</v>
      </c>
      <c r="AM18">
        <v>0</v>
      </c>
      <c r="AN18">
        <v>0</v>
      </c>
      <c r="AO18">
        <v>0</v>
      </c>
      <c r="AP18">
        <v>0</v>
      </c>
      <c r="AQ18" s="6">
        <v>0.25</v>
      </c>
      <c r="AR18" s="6"/>
      <c r="AS18" s="6">
        <v>0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>
        <v>-1.1847240000000001</v>
      </c>
    </row>
    <row r="19" spans="1:51" x14ac:dyDescent="0.2">
      <c r="A19" t="s">
        <v>75</v>
      </c>
      <c r="B19">
        <v>2000</v>
      </c>
      <c r="C19">
        <v>1</v>
      </c>
      <c r="D19">
        <v>0</v>
      </c>
      <c r="E19">
        <v>1</v>
      </c>
      <c r="F19">
        <v>60</v>
      </c>
      <c r="G19">
        <v>172.2</v>
      </c>
      <c r="H19">
        <f t="shared" si="0"/>
        <v>70.243902439024396</v>
      </c>
      <c r="I19">
        <v>5</v>
      </c>
      <c r="J19">
        <v>0</v>
      </c>
      <c r="K19">
        <v>2</v>
      </c>
      <c r="L19">
        <v>2</v>
      </c>
      <c r="M19">
        <v>1</v>
      </c>
      <c r="N19" s="6">
        <v>1</v>
      </c>
      <c r="O19" s="6">
        <f t="shared" si="3"/>
        <v>8.7750000000000004</v>
      </c>
      <c r="P19" s="6">
        <f t="shared" si="1"/>
        <v>6.48</v>
      </c>
      <c r="Q19">
        <v>0</v>
      </c>
      <c r="R19" s="6">
        <v>0</v>
      </c>
      <c r="S19" s="6">
        <v>0</v>
      </c>
      <c r="T19" s="6">
        <v>0</v>
      </c>
      <c r="U19">
        <v>0</v>
      </c>
      <c r="V19">
        <v>0</v>
      </c>
      <c r="W19" s="6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>
        <v>0</v>
      </c>
      <c r="AF19">
        <v>0</v>
      </c>
      <c r="AG19">
        <v>0</v>
      </c>
      <c r="AH19">
        <f t="shared" si="2"/>
        <v>0</v>
      </c>
      <c r="AI19">
        <v>0</v>
      </c>
      <c r="AJ19">
        <v>0</v>
      </c>
      <c r="AK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6"/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>
        <v>-2.880423</v>
      </c>
    </row>
    <row r="20" spans="1:51" x14ac:dyDescent="0.2">
      <c r="A20" t="s">
        <v>76</v>
      </c>
      <c r="B20">
        <v>2000</v>
      </c>
      <c r="C20">
        <v>1</v>
      </c>
      <c r="D20">
        <v>0</v>
      </c>
      <c r="E20">
        <v>1</v>
      </c>
      <c r="F20">
        <v>150</v>
      </c>
      <c r="G20">
        <v>172.2</v>
      </c>
      <c r="H20">
        <f t="shared" si="0"/>
        <v>175.60975609756099</v>
      </c>
      <c r="I20">
        <v>4</v>
      </c>
      <c r="J20">
        <v>0</v>
      </c>
      <c r="K20">
        <v>2</v>
      </c>
      <c r="L20">
        <v>3</v>
      </c>
      <c r="M20">
        <v>1</v>
      </c>
      <c r="N20" s="6">
        <v>1</v>
      </c>
      <c r="O20" s="6">
        <f t="shared" si="3"/>
        <v>9</v>
      </c>
      <c r="P20" s="6">
        <f t="shared" si="1"/>
        <v>6.48</v>
      </c>
      <c r="Q20">
        <v>0</v>
      </c>
      <c r="R20" s="6">
        <v>0</v>
      </c>
      <c r="S20" s="6">
        <v>0</v>
      </c>
      <c r="T20" s="6">
        <v>0</v>
      </c>
      <c r="U20">
        <v>0</v>
      </c>
      <c r="V20">
        <v>0</v>
      </c>
      <c r="W20" s="6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>
        <f t="shared" si="2"/>
        <v>0</v>
      </c>
      <c r="AI20">
        <v>0.5</v>
      </c>
      <c r="AJ20">
        <v>0</v>
      </c>
      <c r="AK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6"/>
      <c r="AS20" s="6">
        <v>1</v>
      </c>
      <c r="AT20" s="6">
        <v>0.5</v>
      </c>
      <c r="AU20" s="6">
        <v>0.5</v>
      </c>
      <c r="AV20" s="6">
        <v>0.5</v>
      </c>
      <c r="AW20" s="6">
        <v>0.5</v>
      </c>
      <c r="AX20" s="6">
        <v>0.5</v>
      </c>
      <c r="AY20">
        <v>-0.79777180000000003</v>
      </c>
    </row>
    <row r="21" spans="1:51" x14ac:dyDescent="0.2">
      <c r="A21" t="s">
        <v>77</v>
      </c>
      <c r="B21">
        <v>2000</v>
      </c>
      <c r="C21">
        <v>1</v>
      </c>
      <c r="D21">
        <v>1</v>
      </c>
      <c r="E21">
        <v>1</v>
      </c>
      <c r="F21">
        <v>35</v>
      </c>
      <c r="G21">
        <v>172.2</v>
      </c>
      <c r="H21">
        <f t="shared" si="0"/>
        <v>40.975609756097562</v>
      </c>
      <c r="I21">
        <v>4</v>
      </c>
      <c r="J21">
        <v>0</v>
      </c>
      <c r="K21">
        <v>2</v>
      </c>
      <c r="L21">
        <v>1</v>
      </c>
      <c r="M21">
        <v>1</v>
      </c>
      <c r="N21" s="6">
        <v>1</v>
      </c>
      <c r="O21" s="6">
        <f t="shared" si="3"/>
        <v>8.5500000000000007</v>
      </c>
      <c r="P21" s="6">
        <f t="shared" si="1"/>
        <v>7.2</v>
      </c>
      <c r="Q21">
        <v>0</v>
      </c>
      <c r="R21" s="6">
        <v>0</v>
      </c>
      <c r="S21" s="6">
        <v>0</v>
      </c>
      <c r="T21" s="6">
        <v>0</v>
      </c>
      <c r="U21">
        <v>0</v>
      </c>
      <c r="V21">
        <v>0</v>
      </c>
      <c r="W21" s="6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0.5</v>
      </c>
      <c r="AD21" s="1">
        <v>0</v>
      </c>
      <c r="AE21">
        <v>0</v>
      </c>
      <c r="AF21">
        <v>0</v>
      </c>
      <c r="AG21">
        <v>0</v>
      </c>
      <c r="AH21">
        <f t="shared" si="2"/>
        <v>0</v>
      </c>
      <c r="AI21">
        <v>0</v>
      </c>
      <c r="AJ21">
        <v>0</v>
      </c>
      <c r="AK21">
        <v>0</v>
      </c>
      <c r="AM21">
        <v>0</v>
      </c>
      <c r="AN21">
        <v>0</v>
      </c>
      <c r="AO21">
        <v>0</v>
      </c>
      <c r="AP21">
        <v>0</v>
      </c>
      <c r="AQ21" s="6">
        <v>0.5</v>
      </c>
      <c r="AR21" s="6"/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>
        <v>-2.1134520000000001</v>
      </c>
    </row>
    <row r="22" spans="1:51" x14ac:dyDescent="0.2">
      <c r="A22" t="s">
        <v>78</v>
      </c>
      <c r="B22">
        <v>2000</v>
      </c>
      <c r="C22">
        <v>1</v>
      </c>
      <c r="D22">
        <v>1</v>
      </c>
      <c r="E22">
        <v>0</v>
      </c>
      <c r="F22">
        <v>117</v>
      </c>
      <c r="G22">
        <v>172.2</v>
      </c>
      <c r="H22">
        <f t="shared" si="0"/>
        <v>136.97560975609758</v>
      </c>
      <c r="I22">
        <v>2</v>
      </c>
      <c r="J22">
        <v>0</v>
      </c>
      <c r="K22">
        <v>1</v>
      </c>
      <c r="L22">
        <v>0</v>
      </c>
      <c r="M22">
        <v>1</v>
      </c>
      <c r="N22" s="6">
        <v>1</v>
      </c>
      <c r="O22" s="6">
        <f t="shared" si="3"/>
        <v>0.81</v>
      </c>
      <c r="P22" s="6">
        <f t="shared" si="1"/>
        <v>1.8</v>
      </c>
      <c r="Q22">
        <v>1</v>
      </c>
      <c r="R22" s="6">
        <v>1</v>
      </c>
      <c r="S22" s="6">
        <v>0</v>
      </c>
      <c r="T22" s="6">
        <v>0</v>
      </c>
      <c r="U22">
        <v>0</v>
      </c>
      <c r="V22">
        <v>0</v>
      </c>
      <c r="W22" s="6">
        <v>1</v>
      </c>
      <c r="X22">
        <v>0.5</v>
      </c>
      <c r="Y22">
        <v>1</v>
      </c>
      <c r="Z22">
        <v>1</v>
      </c>
      <c r="AA22">
        <v>0</v>
      </c>
      <c r="AB22">
        <v>0</v>
      </c>
      <c r="AC22">
        <v>0</v>
      </c>
      <c r="AD22" s="1">
        <v>0</v>
      </c>
      <c r="AE22">
        <v>1</v>
      </c>
      <c r="AF22">
        <v>0</v>
      </c>
      <c r="AG22">
        <v>0</v>
      </c>
      <c r="AH22">
        <f t="shared" si="2"/>
        <v>0</v>
      </c>
      <c r="AI22">
        <v>0.5</v>
      </c>
      <c r="AJ22">
        <v>1</v>
      </c>
      <c r="AK22">
        <v>1</v>
      </c>
      <c r="AM22">
        <v>0</v>
      </c>
      <c r="AN22">
        <v>1</v>
      </c>
      <c r="AO22">
        <v>1</v>
      </c>
      <c r="AP22">
        <v>0.5</v>
      </c>
      <c r="AQ22" s="6">
        <v>1</v>
      </c>
      <c r="AR22" s="6"/>
      <c r="AS22" s="6">
        <v>0</v>
      </c>
      <c r="AT22" s="6">
        <v>0.5</v>
      </c>
      <c r="AU22" s="6">
        <v>1</v>
      </c>
      <c r="AV22" s="6">
        <v>1</v>
      </c>
      <c r="AW22" s="6">
        <v>1</v>
      </c>
      <c r="AX22" s="6">
        <v>1</v>
      </c>
      <c r="AY22">
        <v>4.7631949999999996</v>
      </c>
    </row>
    <row r="23" spans="1:51" x14ac:dyDescent="0.2">
      <c r="A23" t="s">
        <v>79</v>
      </c>
      <c r="B23">
        <v>2000</v>
      </c>
      <c r="C23">
        <v>1</v>
      </c>
      <c r="D23">
        <v>1</v>
      </c>
      <c r="E23">
        <v>0</v>
      </c>
      <c r="F23">
        <v>250</v>
      </c>
      <c r="G23">
        <v>172.2</v>
      </c>
      <c r="H23">
        <f t="shared" si="0"/>
        <v>292.6829268292683</v>
      </c>
      <c r="I23">
        <v>4</v>
      </c>
      <c r="J23">
        <v>0</v>
      </c>
      <c r="K23">
        <v>1</v>
      </c>
      <c r="L23">
        <v>1</v>
      </c>
      <c r="M23">
        <v>0</v>
      </c>
      <c r="N23" s="6">
        <v>0</v>
      </c>
      <c r="O23" s="6">
        <f t="shared" si="3"/>
        <v>0.45</v>
      </c>
      <c r="P23" s="6">
        <f t="shared" si="1"/>
        <v>0.9</v>
      </c>
      <c r="Q23">
        <v>1</v>
      </c>
      <c r="R23" s="6">
        <v>1</v>
      </c>
      <c r="S23" s="6">
        <v>0</v>
      </c>
      <c r="T23" s="6">
        <v>0</v>
      </c>
      <c r="U23">
        <v>0</v>
      </c>
      <c r="V23">
        <v>1</v>
      </c>
      <c r="W23" s="6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 s="1">
        <v>1</v>
      </c>
      <c r="AE23">
        <v>1</v>
      </c>
      <c r="AF23">
        <v>1</v>
      </c>
      <c r="AG23">
        <v>1</v>
      </c>
      <c r="AH23">
        <f t="shared" si="2"/>
        <v>2</v>
      </c>
      <c r="AI23">
        <v>0</v>
      </c>
      <c r="AJ23">
        <v>1</v>
      </c>
      <c r="AK23">
        <v>2</v>
      </c>
      <c r="AM23">
        <v>0</v>
      </c>
      <c r="AN23">
        <v>0</v>
      </c>
      <c r="AO23">
        <v>0</v>
      </c>
      <c r="AP23">
        <v>0.5</v>
      </c>
      <c r="AQ23" s="6">
        <v>1</v>
      </c>
      <c r="AR23" s="6"/>
      <c r="AS23" s="6">
        <v>0</v>
      </c>
      <c r="AT23" s="6">
        <v>0.5</v>
      </c>
      <c r="AU23" s="6">
        <v>0</v>
      </c>
      <c r="AV23" s="6">
        <v>0.5</v>
      </c>
      <c r="AW23" s="6">
        <v>0</v>
      </c>
      <c r="AX23" s="6">
        <v>0</v>
      </c>
      <c r="AY23">
        <v>7.7137039999999999</v>
      </c>
    </row>
    <row r="24" spans="1:51" x14ac:dyDescent="0.2">
      <c r="A24" t="s">
        <v>80</v>
      </c>
      <c r="B24">
        <v>2000</v>
      </c>
      <c r="C24">
        <v>1</v>
      </c>
      <c r="D24">
        <v>0</v>
      </c>
      <c r="E24">
        <v>0.5</v>
      </c>
      <c r="F24">
        <v>84</v>
      </c>
      <c r="G24">
        <v>172.2</v>
      </c>
      <c r="H24">
        <f t="shared" si="0"/>
        <v>98.341463414634134</v>
      </c>
      <c r="I24">
        <v>3</v>
      </c>
      <c r="J24">
        <v>0</v>
      </c>
      <c r="K24">
        <v>2</v>
      </c>
      <c r="L24">
        <v>1</v>
      </c>
      <c r="M24">
        <v>1</v>
      </c>
      <c r="N24" s="6">
        <v>1</v>
      </c>
      <c r="O24" s="6">
        <f t="shared" si="3"/>
        <v>8.5500000000000007</v>
      </c>
      <c r="P24" s="6">
        <f t="shared" si="1"/>
        <v>4.05</v>
      </c>
      <c r="Q24" s="6">
        <v>0</v>
      </c>
      <c r="R24" s="6">
        <v>0</v>
      </c>
      <c r="S24" s="6">
        <v>0</v>
      </c>
      <c r="T24" s="6">
        <v>0</v>
      </c>
      <c r="U24">
        <v>0</v>
      </c>
      <c r="V24">
        <v>1</v>
      </c>
      <c r="W24" s="6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0.5</v>
      </c>
      <c r="AD24">
        <v>1</v>
      </c>
      <c r="AE24">
        <v>1</v>
      </c>
      <c r="AF24">
        <v>0.5</v>
      </c>
      <c r="AG24">
        <v>0.5</v>
      </c>
      <c r="AH24">
        <f t="shared" si="2"/>
        <v>0.75</v>
      </c>
      <c r="AI24">
        <v>0</v>
      </c>
      <c r="AJ24">
        <v>0</v>
      </c>
      <c r="AK24">
        <v>0</v>
      </c>
      <c r="AL24" s="6"/>
      <c r="AM24" s="6">
        <v>0</v>
      </c>
      <c r="AN24">
        <v>0</v>
      </c>
      <c r="AO24" s="6">
        <v>0</v>
      </c>
      <c r="AP24">
        <v>0</v>
      </c>
      <c r="AQ24" s="6">
        <v>1</v>
      </c>
      <c r="AR24" s="6"/>
      <c r="AS24" s="6">
        <v>1</v>
      </c>
      <c r="AT24" s="6">
        <v>0.5</v>
      </c>
      <c r="AU24" s="6">
        <v>0</v>
      </c>
      <c r="AV24" s="6">
        <v>0</v>
      </c>
      <c r="AW24" s="6">
        <v>0</v>
      </c>
      <c r="AX24" s="6">
        <v>0</v>
      </c>
      <c r="AY24">
        <v>2.209749</v>
      </c>
    </row>
    <row r="25" spans="1:51" x14ac:dyDescent="0.2">
      <c r="A25" t="s">
        <v>81</v>
      </c>
      <c r="B25">
        <v>2000</v>
      </c>
      <c r="C25">
        <v>1</v>
      </c>
      <c r="D25">
        <v>0</v>
      </c>
      <c r="E25">
        <v>1</v>
      </c>
      <c r="F25">
        <v>10</v>
      </c>
      <c r="G25">
        <v>172.2</v>
      </c>
      <c r="H25">
        <f t="shared" si="0"/>
        <v>11.707317073170733</v>
      </c>
      <c r="I25">
        <v>1</v>
      </c>
      <c r="J25">
        <v>0</v>
      </c>
      <c r="K25">
        <v>1</v>
      </c>
      <c r="L25">
        <v>1</v>
      </c>
      <c r="M25">
        <v>1</v>
      </c>
      <c r="N25" s="6">
        <v>1</v>
      </c>
      <c r="O25" s="6">
        <f t="shared" si="3"/>
        <v>4.5</v>
      </c>
      <c r="P25" s="6">
        <f t="shared" si="1"/>
        <v>6.48</v>
      </c>
      <c r="Q25" s="6">
        <v>0</v>
      </c>
      <c r="R25" s="6">
        <v>1</v>
      </c>
      <c r="S25" s="6">
        <v>0</v>
      </c>
      <c r="T25" s="6">
        <v>0</v>
      </c>
      <c r="U25">
        <v>0</v>
      </c>
      <c r="V25">
        <v>1</v>
      </c>
      <c r="W25" s="6">
        <v>1</v>
      </c>
      <c r="X25">
        <v>0.5</v>
      </c>
      <c r="Y25">
        <v>0</v>
      </c>
      <c r="Z25">
        <v>1</v>
      </c>
      <c r="AA25">
        <v>0</v>
      </c>
      <c r="AB25">
        <v>1</v>
      </c>
      <c r="AC25">
        <v>0.5</v>
      </c>
      <c r="AD25">
        <v>0</v>
      </c>
      <c r="AE25">
        <v>0</v>
      </c>
      <c r="AF25">
        <v>0.5</v>
      </c>
      <c r="AG25">
        <v>0</v>
      </c>
      <c r="AH25">
        <f t="shared" si="2"/>
        <v>0.5</v>
      </c>
      <c r="AI25">
        <v>0</v>
      </c>
      <c r="AJ25">
        <v>1</v>
      </c>
      <c r="AK25">
        <v>0</v>
      </c>
      <c r="AL25" s="6"/>
      <c r="AM25" s="6">
        <v>0</v>
      </c>
      <c r="AN25">
        <v>0</v>
      </c>
      <c r="AO25" s="6">
        <v>0</v>
      </c>
      <c r="AP25">
        <v>0</v>
      </c>
      <c r="AQ25" s="6">
        <v>0</v>
      </c>
      <c r="AR25" s="6"/>
      <c r="AS25" s="6">
        <v>0</v>
      </c>
      <c r="AT25">
        <v>0.5</v>
      </c>
      <c r="AU25">
        <v>0</v>
      </c>
      <c r="AV25">
        <v>1</v>
      </c>
      <c r="AW25">
        <v>0.5</v>
      </c>
      <c r="AX25">
        <v>1</v>
      </c>
      <c r="AY25">
        <v>2.0261640000000001</v>
      </c>
    </row>
    <row r="26" spans="1:51" x14ac:dyDescent="0.2">
      <c r="A26" t="s">
        <v>82</v>
      </c>
      <c r="B26">
        <v>2000</v>
      </c>
      <c r="C26">
        <v>1</v>
      </c>
      <c r="D26">
        <v>0</v>
      </c>
      <c r="E26">
        <v>1</v>
      </c>
      <c r="F26">
        <v>124</v>
      </c>
      <c r="G26">
        <v>172.2</v>
      </c>
      <c r="H26">
        <f t="shared" si="0"/>
        <v>145.17073170731706</v>
      </c>
      <c r="I26">
        <v>4</v>
      </c>
      <c r="J26">
        <v>0</v>
      </c>
      <c r="K26">
        <v>2</v>
      </c>
      <c r="L26">
        <v>3</v>
      </c>
      <c r="M26">
        <v>1</v>
      </c>
      <c r="N26" s="6">
        <v>1</v>
      </c>
      <c r="O26" s="6">
        <f t="shared" si="3"/>
        <v>9</v>
      </c>
      <c r="P26" s="6">
        <f t="shared" si="1"/>
        <v>6.48</v>
      </c>
      <c r="Q26">
        <v>0</v>
      </c>
      <c r="R26" s="6">
        <v>0</v>
      </c>
      <c r="S26" s="6">
        <v>0</v>
      </c>
      <c r="T26" s="6">
        <v>0</v>
      </c>
      <c r="U26">
        <v>0</v>
      </c>
      <c r="V26">
        <v>1</v>
      </c>
      <c r="W26" s="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0.5</v>
      </c>
      <c r="AD26">
        <v>0</v>
      </c>
      <c r="AE26">
        <v>0</v>
      </c>
      <c r="AF26">
        <v>0</v>
      </c>
      <c r="AG26">
        <v>0</v>
      </c>
      <c r="AH26">
        <f t="shared" si="2"/>
        <v>0</v>
      </c>
      <c r="AI26">
        <v>0</v>
      </c>
      <c r="AJ26">
        <v>0</v>
      </c>
      <c r="AK26">
        <v>0</v>
      </c>
      <c r="AM26">
        <v>0</v>
      </c>
      <c r="AN26">
        <v>0</v>
      </c>
      <c r="AO26">
        <v>0</v>
      </c>
      <c r="AP26">
        <v>0</v>
      </c>
      <c r="AQ26" s="6">
        <v>0.5</v>
      </c>
      <c r="AR26" s="6"/>
      <c r="AS26" s="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-2.2560380000000002</v>
      </c>
    </row>
    <row r="27" spans="1:51" x14ac:dyDescent="0.2">
      <c r="A27" t="s">
        <v>83</v>
      </c>
      <c r="B27">
        <v>2000</v>
      </c>
      <c r="C27">
        <v>0</v>
      </c>
      <c r="D27">
        <v>0</v>
      </c>
      <c r="E27">
        <v>0</v>
      </c>
      <c r="F27" t="s">
        <v>69</v>
      </c>
      <c r="G27">
        <v>172.2</v>
      </c>
      <c r="H27">
        <f t="shared" si="0"/>
        <v>828</v>
      </c>
      <c r="I27">
        <v>0</v>
      </c>
      <c r="J27">
        <v>0</v>
      </c>
      <c r="K27">
        <v>2</v>
      </c>
      <c r="L27">
        <v>3</v>
      </c>
      <c r="M27">
        <v>0</v>
      </c>
      <c r="N27" s="6">
        <v>1</v>
      </c>
      <c r="O27" s="6">
        <f t="shared" si="3"/>
        <v>4.5</v>
      </c>
      <c r="P27" s="6">
        <f t="shared" si="1"/>
        <v>0</v>
      </c>
      <c r="Q27">
        <v>0</v>
      </c>
      <c r="R27" s="6">
        <v>0</v>
      </c>
      <c r="S27" s="6">
        <v>0</v>
      </c>
      <c r="T27" s="6">
        <v>0</v>
      </c>
      <c r="U27">
        <v>0</v>
      </c>
      <c r="V27">
        <v>0</v>
      </c>
      <c r="W27" s="6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f t="shared" si="2"/>
        <v>1</v>
      </c>
      <c r="AI27">
        <v>0</v>
      </c>
      <c r="AJ27">
        <v>0</v>
      </c>
      <c r="AK27">
        <v>0</v>
      </c>
      <c r="AM27">
        <v>0</v>
      </c>
      <c r="AN27">
        <v>0</v>
      </c>
      <c r="AO27">
        <v>0</v>
      </c>
      <c r="AP27">
        <v>0</v>
      </c>
      <c r="AQ27" s="6">
        <v>0</v>
      </c>
      <c r="AR27" s="6"/>
      <c r="AS27" s="6">
        <v>1</v>
      </c>
      <c r="AT27">
        <v>0.5</v>
      </c>
      <c r="AU27">
        <v>0</v>
      </c>
      <c r="AV27">
        <v>0.5</v>
      </c>
      <c r="AW27">
        <v>0.5</v>
      </c>
      <c r="AX27">
        <v>1</v>
      </c>
      <c r="AY27">
        <v>0.14199899999999999</v>
      </c>
    </row>
    <row r="28" spans="1:51" x14ac:dyDescent="0.2">
      <c r="A28" t="s">
        <v>84</v>
      </c>
      <c r="B28">
        <v>2000</v>
      </c>
      <c r="C28">
        <v>1</v>
      </c>
      <c r="D28">
        <v>0</v>
      </c>
      <c r="E28">
        <v>1</v>
      </c>
      <c r="F28">
        <v>55</v>
      </c>
      <c r="G28">
        <v>172.2</v>
      </c>
      <c r="H28">
        <f t="shared" si="0"/>
        <v>64.390243902439025</v>
      </c>
      <c r="I28">
        <v>4</v>
      </c>
      <c r="J28">
        <v>0</v>
      </c>
      <c r="K28">
        <v>2</v>
      </c>
      <c r="L28">
        <v>2</v>
      </c>
      <c r="M28">
        <v>1</v>
      </c>
      <c r="N28" s="6">
        <v>1</v>
      </c>
      <c r="O28" s="6">
        <f t="shared" si="3"/>
        <v>8.7750000000000004</v>
      </c>
      <c r="P28" s="6">
        <f t="shared" si="1"/>
        <v>6.48</v>
      </c>
      <c r="Q28">
        <v>0</v>
      </c>
      <c r="R28" s="6">
        <v>0</v>
      </c>
      <c r="S28" s="6">
        <v>0</v>
      </c>
      <c r="T28" s="6">
        <v>0</v>
      </c>
      <c r="U28">
        <v>0</v>
      </c>
      <c r="V28">
        <v>0</v>
      </c>
      <c r="W28" s="6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2"/>
        <v>0</v>
      </c>
      <c r="AI28">
        <v>0</v>
      </c>
      <c r="AJ28">
        <v>0</v>
      </c>
      <c r="AK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6"/>
      <c r="AS28" s="6">
        <v>1</v>
      </c>
      <c r="AT28">
        <v>0.5</v>
      </c>
      <c r="AU28">
        <v>1</v>
      </c>
      <c r="AV28">
        <v>1</v>
      </c>
      <c r="AW28">
        <v>1</v>
      </c>
      <c r="AX28">
        <v>1</v>
      </c>
      <c r="AY28">
        <v>-2.3495529999999998</v>
      </c>
    </row>
    <row r="29" spans="1:51" x14ac:dyDescent="0.2">
      <c r="A29" t="s">
        <v>85</v>
      </c>
      <c r="B29">
        <v>2000</v>
      </c>
      <c r="C29">
        <v>0</v>
      </c>
      <c r="D29">
        <v>0</v>
      </c>
      <c r="E29">
        <v>0</v>
      </c>
      <c r="F29" t="s">
        <v>69</v>
      </c>
      <c r="G29">
        <v>172.2</v>
      </c>
      <c r="H29">
        <f t="shared" si="0"/>
        <v>828</v>
      </c>
      <c r="I29">
        <v>0</v>
      </c>
      <c r="J29">
        <v>0</v>
      </c>
      <c r="K29">
        <v>2</v>
      </c>
      <c r="L29">
        <v>2</v>
      </c>
      <c r="M29">
        <v>0.5</v>
      </c>
      <c r="N29" s="6">
        <v>0.5</v>
      </c>
      <c r="O29" s="6">
        <f t="shared" si="3"/>
        <v>6.5812500000000007</v>
      </c>
      <c r="P29" s="6">
        <f t="shared" si="1"/>
        <v>0</v>
      </c>
      <c r="Q29">
        <v>0</v>
      </c>
      <c r="R29" s="6">
        <v>0</v>
      </c>
      <c r="S29" s="6">
        <v>0</v>
      </c>
      <c r="T29" s="6">
        <v>0</v>
      </c>
      <c r="U29">
        <v>0</v>
      </c>
      <c r="V29">
        <v>0.5</v>
      </c>
      <c r="W29" s="6">
        <v>0</v>
      </c>
      <c r="X29">
        <v>0</v>
      </c>
      <c r="Y29">
        <v>0</v>
      </c>
      <c r="Z29">
        <v>0.5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0.5</v>
      </c>
      <c r="AG29">
        <v>0</v>
      </c>
      <c r="AH29">
        <f t="shared" si="2"/>
        <v>0.5</v>
      </c>
      <c r="AI29">
        <v>0.25</v>
      </c>
      <c r="AJ29">
        <v>0</v>
      </c>
      <c r="AK29">
        <v>0</v>
      </c>
      <c r="AM29">
        <v>0</v>
      </c>
      <c r="AN29">
        <v>0</v>
      </c>
      <c r="AO29">
        <v>0</v>
      </c>
      <c r="AP29">
        <v>0</v>
      </c>
      <c r="AQ29" s="6">
        <v>0.25</v>
      </c>
      <c r="AR29" s="6"/>
      <c r="AS29" s="6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-0.46537460000000003</v>
      </c>
    </row>
    <row r="30" spans="1:51" x14ac:dyDescent="0.2">
      <c r="A30" t="s">
        <v>86</v>
      </c>
      <c r="B30">
        <v>2000</v>
      </c>
      <c r="C30">
        <v>1</v>
      </c>
      <c r="D30">
        <v>1</v>
      </c>
      <c r="E30">
        <v>1</v>
      </c>
      <c r="F30">
        <v>179</v>
      </c>
      <c r="G30">
        <v>172.2</v>
      </c>
      <c r="H30">
        <f t="shared" si="0"/>
        <v>209.56097560975613</v>
      </c>
      <c r="I30">
        <v>5</v>
      </c>
      <c r="J30">
        <v>0</v>
      </c>
      <c r="K30">
        <v>2</v>
      </c>
      <c r="L30">
        <v>2</v>
      </c>
      <c r="M30">
        <v>1</v>
      </c>
      <c r="N30" s="6">
        <v>1</v>
      </c>
      <c r="O30" s="6">
        <f t="shared" si="3"/>
        <v>8.7750000000000004</v>
      </c>
      <c r="P30" s="6">
        <f t="shared" si="1"/>
        <v>7.2</v>
      </c>
      <c r="Q30" s="6">
        <v>0</v>
      </c>
      <c r="R30" s="6">
        <v>0</v>
      </c>
      <c r="S30" s="6">
        <v>0</v>
      </c>
      <c r="T30" s="6">
        <v>0</v>
      </c>
      <c r="U30">
        <v>0</v>
      </c>
      <c r="V30">
        <v>0</v>
      </c>
      <c r="W30" s="6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2"/>
        <v>0</v>
      </c>
      <c r="AI30">
        <v>0.25</v>
      </c>
      <c r="AJ30">
        <v>0</v>
      </c>
      <c r="AK30">
        <v>0</v>
      </c>
      <c r="AL30" s="6"/>
      <c r="AM30" s="6">
        <v>0</v>
      </c>
      <c r="AN30">
        <v>0</v>
      </c>
      <c r="AO30" s="6">
        <v>0</v>
      </c>
      <c r="AP30">
        <v>0</v>
      </c>
      <c r="AQ30" s="6">
        <v>0</v>
      </c>
      <c r="AR30" s="6"/>
      <c r="AS30" s="6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-2.3929930000000001</v>
      </c>
    </row>
    <row r="31" spans="1:51" x14ac:dyDescent="0.2">
      <c r="A31" t="s">
        <v>87</v>
      </c>
      <c r="B31">
        <v>2000</v>
      </c>
      <c r="C31">
        <v>1</v>
      </c>
      <c r="D31">
        <v>1</v>
      </c>
      <c r="E31">
        <v>1</v>
      </c>
      <c r="F31">
        <v>10</v>
      </c>
      <c r="G31">
        <v>172.2</v>
      </c>
      <c r="H31">
        <f t="shared" si="0"/>
        <v>11.707317073170733</v>
      </c>
      <c r="I31">
        <v>4</v>
      </c>
      <c r="J31">
        <v>1</v>
      </c>
      <c r="K31">
        <v>2</v>
      </c>
      <c r="L31">
        <v>1</v>
      </c>
      <c r="M31">
        <v>1</v>
      </c>
      <c r="N31" s="6">
        <v>1</v>
      </c>
      <c r="O31" s="6">
        <f t="shared" si="3"/>
        <v>9.5</v>
      </c>
      <c r="P31" s="6">
        <f t="shared" si="1"/>
        <v>8</v>
      </c>
      <c r="Q31" s="6">
        <v>0</v>
      </c>
      <c r="R31" s="6">
        <v>0</v>
      </c>
      <c r="S31" s="6">
        <v>0</v>
      </c>
      <c r="T31" s="6">
        <v>0</v>
      </c>
      <c r="U31">
        <v>0</v>
      </c>
      <c r="V31">
        <v>0</v>
      </c>
      <c r="W31" s="6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2"/>
        <v>0</v>
      </c>
      <c r="AI31">
        <v>0</v>
      </c>
      <c r="AJ31">
        <v>0</v>
      </c>
      <c r="AK31">
        <v>0</v>
      </c>
      <c r="AL31" s="6"/>
      <c r="AM31" s="6">
        <v>0</v>
      </c>
      <c r="AN31">
        <v>0</v>
      </c>
      <c r="AO31" s="6">
        <v>0</v>
      </c>
      <c r="AP31">
        <v>0</v>
      </c>
      <c r="AQ31" s="6">
        <v>0</v>
      </c>
      <c r="AR31" s="6"/>
      <c r="AS31" s="6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-2.7417479999999999</v>
      </c>
    </row>
    <row r="32" spans="1:51" x14ac:dyDescent="0.2">
      <c r="A32" t="s">
        <v>88</v>
      </c>
      <c r="B32">
        <v>2000</v>
      </c>
      <c r="C32">
        <v>1</v>
      </c>
      <c r="D32">
        <v>1</v>
      </c>
      <c r="E32">
        <v>0</v>
      </c>
      <c r="F32">
        <v>20</v>
      </c>
      <c r="G32">
        <v>172.2</v>
      </c>
      <c r="H32">
        <f t="shared" si="0"/>
        <v>23.414634146341466</v>
      </c>
      <c r="I32">
        <v>2</v>
      </c>
      <c r="J32">
        <v>0</v>
      </c>
      <c r="K32">
        <v>1</v>
      </c>
      <c r="L32">
        <v>1</v>
      </c>
      <c r="M32">
        <v>0</v>
      </c>
      <c r="N32" s="6">
        <v>0</v>
      </c>
      <c r="O32" s="6">
        <f t="shared" si="3"/>
        <v>0.45</v>
      </c>
      <c r="P32" s="6">
        <f t="shared" si="1"/>
        <v>0.9</v>
      </c>
      <c r="Q32">
        <v>1</v>
      </c>
      <c r="R32" s="6">
        <v>0</v>
      </c>
      <c r="S32" s="6">
        <v>1</v>
      </c>
      <c r="T32" s="6">
        <v>0</v>
      </c>
      <c r="U32">
        <v>0</v>
      </c>
      <c r="V32">
        <v>1</v>
      </c>
      <c r="W32" s="6">
        <v>1</v>
      </c>
      <c r="X32">
        <v>0.5</v>
      </c>
      <c r="Y32">
        <v>0</v>
      </c>
      <c r="Z32">
        <v>1</v>
      </c>
      <c r="AA32">
        <v>0</v>
      </c>
      <c r="AB32">
        <v>1</v>
      </c>
      <c r="AC32">
        <v>0.5</v>
      </c>
      <c r="AD32">
        <v>0</v>
      </c>
      <c r="AE32">
        <v>1</v>
      </c>
      <c r="AF32">
        <v>1</v>
      </c>
      <c r="AG32">
        <v>0</v>
      </c>
      <c r="AH32">
        <f t="shared" si="2"/>
        <v>1</v>
      </c>
      <c r="AI32">
        <v>0.5</v>
      </c>
      <c r="AJ32">
        <v>0</v>
      </c>
      <c r="AK32">
        <v>0</v>
      </c>
      <c r="AM32">
        <v>0</v>
      </c>
      <c r="AN32">
        <v>0</v>
      </c>
      <c r="AO32">
        <v>0</v>
      </c>
      <c r="AP32">
        <v>0.5</v>
      </c>
      <c r="AQ32" s="6">
        <v>1</v>
      </c>
      <c r="AR32" s="6"/>
      <c r="AS32" s="6">
        <v>0</v>
      </c>
      <c r="AT32">
        <v>0.5</v>
      </c>
      <c r="AU32">
        <v>0</v>
      </c>
      <c r="AV32">
        <v>0</v>
      </c>
      <c r="AW32">
        <v>0</v>
      </c>
      <c r="AX32">
        <v>0</v>
      </c>
      <c r="AY32">
        <v>5.4591320000000003</v>
      </c>
    </row>
    <row r="33" spans="1:51" x14ac:dyDescent="0.2">
      <c r="A33" t="s">
        <v>89</v>
      </c>
      <c r="B33">
        <v>2000</v>
      </c>
      <c r="C33">
        <v>0</v>
      </c>
      <c r="D33">
        <v>0</v>
      </c>
      <c r="E33">
        <v>0</v>
      </c>
      <c r="F33">
        <v>100</v>
      </c>
      <c r="G33">
        <v>172.2</v>
      </c>
      <c r="H33">
        <f t="shared" si="0"/>
        <v>117.07317073170732</v>
      </c>
      <c r="I33">
        <v>1</v>
      </c>
      <c r="J33">
        <v>0</v>
      </c>
      <c r="K33">
        <v>2</v>
      </c>
      <c r="L33">
        <v>3</v>
      </c>
      <c r="M33">
        <v>1</v>
      </c>
      <c r="N33" s="6">
        <v>1</v>
      </c>
      <c r="O33" s="6">
        <f t="shared" si="3"/>
        <v>9</v>
      </c>
      <c r="P33" s="6">
        <f t="shared" si="1"/>
        <v>0</v>
      </c>
      <c r="Q33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 s="6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t="shared" si="2"/>
        <v>0</v>
      </c>
      <c r="AI33">
        <v>0</v>
      </c>
      <c r="AJ33">
        <v>0</v>
      </c>
      <c r="AK33">
        <v>0</v>
      </c>
      <c r="AM33">
        <v>0</v>
      </c>
      <c r="AN33">
        <v>0</v>
      </c>
      <c r="AO33">
        <v>0</v>
      </c>
      <c r="AP33">
        <v>0</v>
      </c>
      <c r="AQ33" s="6">
        <v>0</v>
      </c>
      <c r="AR33" s="6"/>
      <c r="AS33" s="6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-2.2661169999999999</v>
      </c>
    </row>
    <row r="34" spans="1:51" x14ac:dyDescent="0.2">
      <c r="A34" t="s">
        <v>90</v>
      </c>
      <c r="B34">
        <v>2000</v>
      </c>
      <c r="C34">
        <v>1</v>
      </c>
      <c r="D34">
        <v>0</v>
      </c>
      <c r="E34">
        <v>0</v>
      </c>
      <c r="F34">
        <v>244</v>
      </c>
      <c r="G34">
        <v>172.2</v>
      </c>
      <c r="H34">
        <f t="shared" si="0"/>
        <v>285.65853658536588</v>
      </c>
      <c r="I34">
        <v>3</v>
      </c>
      <c r="J34">
        <v>0</v>
      </c>
      <c r="K34">
        <v>1</v>
      </c>
      <c r="L34">
        <v>1</v>
      </c>
      <c r="M34">
        <v>0.5</v>
      </c>
      <c r="N34" s="6">
        <v>0.5</v>
      </c>
      <c r="O34" s="6">
        <f t="shared" si="3"/>
        <v>0.67500000000000004</v>
      </c>
      <c r="P34" s="6">
        <f t="shared" si="1"/>
        <v>1.2150000000000001</v>
      </c>
      <c r="Q34">
        <v>1</v>
      </c>
      <c r="R34" s="6">
        <v>1</v>
      </c>
      <c r="S34" s="6">
        <v>1</v>
      </c>
      <c r="T34" s="6">
        <v>0</v>
      </c>
      <c r="U34">
        <v>0</v>
      </c>
      <c r="V34">
        <v>1</v>
      </c>
      <c r="W34" s="9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 s="1">
        <v>0.5</v>
      </c>
      <c r="AD34" s="1">
        <v>1</v>
      </c>
      <c r="AE34">
        <v>1</v>
      </c>
      <c r="AF34">
        <v>0.5</v>
      </c>
      <c r="AG34">
        <v>0</v>
      </c>
      <c r="AH34">
        <f t="shared" si="2"/>
        <v>0.5</v>
      </c>
      <c r="AI34">
        <v>0.5</v>
      </c>
      <c r="AJ34">
        <v>1</v>
      </c>
      <c r="AK34">
        <v>0</v>
      </c>
      <c r="AM34">
        <v>0</v>
      </c>
      <c r="AN34">
        <v>1</v>
      </c>
      <c r="AO34">
        <v>1</v>
      </c>
      <c r="AP34">
        <v>0</v>
      </c>
      <c r="AQ34" s="9">
        <v>1</v>
      </c>
      <c r="AR34" s="6"/>
      <c r="AS34" s="6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0.5</v>
      </c>
      <c r="AY34">
        <v>7.8447190000000004</v>
      </c>
    </row>
    <row r="35" spans="1:51" x14ac:dyDescent="0.2">
      <c r="A35" t="s">
        <v>91</v>
      </c>
      <c r="B35">
        <v>2000</v>
      </c>
      <c r="C35">
        <v>1</v>
      </c>
      <c r="D35">
        <v>0</v>
      </c>
      <c r="E35">
        <v>1</v>
      </c>
      <c r="F35">
        <v>90</v>
      </c>
      <c r="G35">
        <v>172.2</v>
      </c>
      <c r="H35">
        <f t="shared" si="0"/>
        <v>105.36585365853659</v>
      </c>
      <c r="I35">
        <v>4</v>
      </c>
      <c r="J35">
        <v>0</v>
      </c>
      <c r="K35">
        <v>2</v>
      </c>
      <c r="L35">
        <v>2</v>
      </c>
      <c r="M35">
        <v>1</v>
      </c>
      <c r="N35" s="6">
        <v>1</v>
      </c>
      <c r="O35" s="6">
        <f t="shared" si="3"/>
        <v>8.7750000000000004</v>
      </c>
      <c r="P35" s="6">
        <f t="shared" si="1"/>
        <v>6.48</v>
      </c>
      <c r="Q35">
        <v>0</v>
      </c>
      <c r="R35" s="6">
        <v>0</v>
      </c>
      <c r="S35" s="6">
        <v>0</v>
      </c>
      <c r="T35" s="6">
        <v>0</v>
      </c>
      <c r="U35">
        <v>0</v>
      </c>
      <c r="V35">
        <v>1</v>
      </c>
      <c r="W35" s="9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1">
        <v>0.5</v>
      </c>
      <c r="AD35" s="1">
        <v>0</v>
      </c>
      <c r="AE35">
        <v>1</v>
      </c>
      <c r="AF35">
        <v>0.5</v>
      </c>
      <c r="AG35">
        <v>0</v>
      </c>
      <c r="AH35">
        <f t="shared" si="2"/>
        <v>0.5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0.5</v>
      </c>
      <c r="AQ35" s="9">
        <v>0.5</v>
      </c>
      <c r="AR35" s="6"/>
      <c r="AS35" s="6">
        <v>1</v>
      </c>
      <c r="AT35" s="1">
        <v>0.5</v>
      </c>
      <c r="AU35" s="1">
        <v>0.5</v>
      </c>
      <c r="AV35" s="1">
        <v>0.5</v>
      </c>
      <c r="AW35" s="1">
        <v>0.5</v>
      </c>
      <c r="AX35" s="1">
        <v>0.5</v>
      </c>
      <c r="AY35">
        <v>-0.25760650000000002</v>
      </c>
    </row>
    <row r="36" spans="1:51" x14ac:dyDescent="0.2">
      <c r="A36" t="s">
        <v>92</v>
      </c>
      <c r="B36">
        <v>2000</v>
      </c>
      <c r="C36">
        <v>1</v>
      </c>
      <c r="D36">
        <v>1</v>
      </c>
      <c r="E36" s="7">
        <v>1</v>
      </c>
      <c r="F36" s="7">
        <v>75</v>
      </c>
      <c r="G36">
        <v>172.2</v>
      </c>
      <c r="H36">
        <f t="shared" si="0"/>
        <v>87.804878048780495</v>
      </c>
      <c r="I36">
        <v>3</v>
      </c>
      <c r="J36">
        <v>0</v>
      </c>
      <c r="K36">
        <v>1</v>
      </c>
      <c r="L36">
        <v>1</v>
      </c>
      <c r="M36">
        <v>1</v>
      </c>
      <c r="N36" s="6">
        <v>1</v>
      </c>
      <c r="O36" s="6">
        <f t="shared" si="3"/>
        <v>4.5</v>
      </c>
      <c r="P36" s="6">
        <f t="shared" si="1"/>
        <v>7.2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 s="1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1">
        <v>0</v>
      </c>
      <c r="AD36" s="1">
        <v>0</v>
      </c>
      <c r="AE36">
        <v>0</v>
      </c>
      <c r="AF36">
        <v>0</v>
      </c>
      <c r="AG36">
        <v>0</v>
      </c>
      <c r="AH36">
        <f t="shared" si="2"/>
        <v>0</v>
      </c>
      <c r="AI36">
        <v>0</v>
      </c>
      <c r="AJ36">
        <v>0</v>
      </c>
      <c r="AK36">
        <v>0</v>
      </c>
      <c r="AL36" s="6"/>
      <c r="AM36" s="6">
        <v>0</v>
      </c>
      <c r="AN36">
        <v>0</v>
      </c>
      <c r="AO36" s="6">
        <v>0</v>
      </c>
      <c r="AP36">
        <v>0</v>
      </c>
      <c r="AQ36" s="9">
        <v>0</v>
      </c>
      <c r="AR36" s="6"/>
      <c r="AS36" s="6">
        <v>1</v>
      </c>
      <c r="AT36" s="1">
        <v>0.5</v>
      </c>
      <c r="AU36" s="1">
        <v>0.5</v>
      </c>
      <c r="AV36" s="1">
        <v>1</v>
      </c>
      <c r="AW36" s="1">
        <v>1</v>
      </c>
      <c r="AX36" s="1">
        <v>1</v>
      </c>
      <c r="AY36">
        <v>-2.1411760000000002</v>
      </c>
    </row>
    <row r="37" spans="1:51" x14ac:dyDescent="0.2">
      <c r="A37" t="s">
        <v>93</v>
      </c>
      <c r="B37">
        <v>2000</v>
      </c>
      <c r="C37">
        <v>0</v>
      </c>
      <c r="D37">
        <v>0</v>
      </c>
      <c r="E37">
        <v>0</v>
      </c>
      <c r="F37" t="s">
        <v>69</v>
      </c>
      <c r="G37">
        <v>172.2</v>
      </c>
      <c r="H37">
        <f t="shared" si="0"/>
        <v>828</v>
      </c>
      <c r="I37">
        <v>0</v>
      </c>
      <c r="J37">
        <v>0</v>
      </c>
      <c r="K37">
        <v>2</v>
      </c>
      <c r="L37">
        <v>0</v>
      </c>
      <c r="M37">
        <v>0</v>
      </c>
      <c r="N37" s="6">
        <v>0</v>
      </c>
      <c r="O37" s="6">
        <f t="shared" si="3"/>
        <v>4.05</v>
      </c>
      <c r="P37" s="6">
        <f t="shared" si="1"/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 s="9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 s="1">
        <v>0</v>
      </c>
      <c r="AD37" s="1">
        <v>0.5</v>
      </c>
      <c r="AE37">
        <v>0</v>
      </c>
      <c r="AF37">
        <v>0</v>
      </c>
      <c r="AG37">
        <v>0</v>
      </c>
      <c r="AH37">
        <f t="shared" si="2"/>
        <v>0</v>
      </c>
      <c r="AI37">
        <v>0</v>
      </c>
      <c r="AJ37">
        <v>0</v>
      </c>
      <c r="AK37">
        <v>0</v>
      </c>
      <c r="AL37" s="6"/>
      <c r="AM37" s="6">
        <v>0</v>
      </c>
      <c r="AN37">
        <v>0</v>
      </c>
      <c r="AO37" s="6">
        <v>0</v>
      </c>
      <c r="AP37">
        <v>0</v>
      </c>
      <c r="AQ37" s="9">
        <v>0.25</v>
      </c>
      <c r="AR37" s="6"/>
      <c r="AS37" s="6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>
        <v>-1.055701</v>
      </c>
    </row>
    <row r="38" spans="1:51" x14ac:dyDescent="0.2">
      <c r="A38" t="s">
        <v>94</v>
      </c>
      <c r="B38">
        <v>2000</v>
      </c>
      <c r="C38">
        <v>1</v>
      </c>
      <c r="D38">
        <v>0</v>
      </c>
      <c r="E38">
        <v>1</v>
      </c>
      <c r="F38">
        <v>125</v>
      </c>
      <c r="G38">
        <v>172.2</v>
      </c>
      <c r="H38">
        <f t="shared" si="0"/>
        <v>146.34146341463415</v>
      </c>
      <c r="I38">
        <v>4</v>
      </c>
      <c r="J38">
        <v>0</v>
      </c>
      <c r="K38">
        <v>0</v>
      </c>
      <c r="L38">
        <v>1</v>
      </c>
      <c r="M38">
        <v>1</v>
      </c>
      <c r="N38" s="6">
        <v>1</v>
      </c>
      <c r="O38" s="6">
        <f t="shared" si="3"/>
        <v>0.45</v>
      </c>
      <c r="P38" s="6">
        <f t="shared" si="1"/>
        <v>6.48</v>
      </c>
      <c r="Q38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 s="9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 s="1">
        <v>0</v>
      </c>
      <c r="AD38" s="1">
        <v>0</v>
      </c>
      <c r="AE38">
        <v>0</v>
      </c>
      <c r="AF38">
        <v>0</v>
      </c>
      <c r="AG38">
        <v>0</v>
      </c>
      <c r="AH38">
        <f t="shared" si="2"/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0</v>
      </c>
      <c r="AQ38" s="9">
        <v>0</v>
      </c>
      <c r="AR38" s="6"/>
      <c r="AS38" s="6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>
        <v>-2.1430129999999998</v>
      </c>
    </row>
    <row r="39" spans="1:51" x14ac:dyDescent="0.2">
      <c r="A39" t="s">
        <v>95</v>
      </c>
      <c r="B39">
        <v>2000</v>
      </c>
      <c r="C39">
        <v>1</v>
      </c>
      <c r="D39">
        <v>1</v>
      </c>
      <c r="E39">
        <v>1</v>
      </c>
      <c r="F39">
        <v>80</v>
      </c>
      <c r="G39">
        <v>172.2</v>
      </c>
      <c r="H39">
        <f t="shared" si="0"/>
        <v>93.658536585365866</v>
      </c>
      <c r="I39">
        <v>4</v>
      </c>
      <c r="J39">
        <v>1</v>
      </c>
      <c r="K39">
        <v>2</v>
      </c>
      <c r="L39">
        <v>1</v>
      </c>
      <c r="M39">
        <v>1</v>
      </c>
      <c r="N39" s="6">
        <v>1</v>
      </c>
      <c r="O39" s="6">
        <f t="shared" si="3"/>
        <v>9.5</v>
      </c>
      <c r="P39" s="6">
        <f t="shared" si="1"/>
        <v>8</v>
      </c>
      <c r="Q39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 s="1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 s="1">
        <v>0.5</v>
      </c>
      <c r="AD39" s="1">
        <v>0</v>
      </c>
      <c r="AE39">
        <v>0</v>
      </c>
      <c r="AF39">
        <v>0</v>
      </c>
      <c r="AG39">
        <v>0</v>
      </c>
      <c r="AH39">
        <f t="shared" si="2"/>
        <v>0</v>
      </c>
      <c r="AI39">
        <v>0</v>
      </c>
      <c r="AJ39">
        <v>0</v>
      </c>
      <c r="AK39">
        <v>0</v>
      </c>
      <c r="AM39">
        <v>0</v>
      </c>
      <c r="AN39">
        <v>0</v>
      </c>
      <c r="AO39">
        <v>0</v>
      </c>
      <c r="AP39">
        <v>0.5</v>
      </c>
      <c r="AQ39" s="9">
        <v>0.5</v>
      </c>
      <c r="AR39" s="6"/>
      <c r="AS39" s="6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>
        <v>-2.1956159999999998</v>
      </c>
    </row>
    <row r="40" spans="1:51" x14ac:dyDescent="0.2">
      <c r="A40" t="s">
        <v>96</v>
      </c>
      <c r="B40">
        <v>2000</v>
      </c>
      <c r="C40">
        <v>1</v>
      </c>
      <c r="D40">
        <v>1</v>
      </c>
      <c r="E40">
        <v>1</v>
      </c>
      <c r="F40">
        <v>19</v>
      </c>
      <c r="G40">
        <v>172.2</v>
      </c>
      <c r="H40">
        <f t="shared" si="0"/>
        <v>22.243902439024392</v>
      </c>
      <c r="I40">
        <v>5</v>
      </c>
      <c r="J40">
        <v>0</v>
      </c>
      <c r="K40">
        <v>2</v>
      </c>
      <c r="L40">
        <v>1</v>
      </c>
      <c r="M40">
        <v>0.5</v>
      </c>
      <c r="N40" s="6">
        <v>1</v>
      </c>
      <c r="O40" s="6">
        <f t="shared" si="3"/>
        <v>6.4125000000000005</v>
      </c>
      <c r="P40" s="6">
        <f t="shared" si="1"/>
        <v>7.2</v>
      </c>
      <c r="Q40">
        <v>0</v>
      </c>
      <c r="R40" s="6">
        <v>0</v>
      </c>
      <c r="S40" s="6">
        <v>0</v>
      </c>
      <c r="T40" s="6">
        <v>0</v>
      </c>
      <c r="U40">
        <v>0</v>
      </c>
      <c r="V40">
        <v>1</v>
      </c>
      <c r="W40" s="9">
        <v>1</v>
      </c>
      <c r="X40">
        <v>0</v>
      </c>
      <c r="Y40">
        <v>0</v>
      </c>
      <c r="Z40">
        <v>1</v>
      </c>
      <c r="AA40">
        <v>0</v>
      </c>
      <c r="AB40">
        <v>1</v>
      </c>
      <c r="AC40" s="1">
        <v>0</v>
      </c>
      <c r="AD40" s="1">
        <v>0</v>
      </c>
      <c r="AE40">
        <v>1</v>
      </c>
      <c r="AF40">
        <v>0</v>
      </c>
      <c r="AG40">
        <v>0</v>
      </c>
      <c r="AH40">
        <f t="shared" si="2"/>
        <v>0</v>
      </c>
      <c r="AI40">
        <v>0</v>
      </c>
      <c r="AJ40">
        <v>0</v>
      </c>
      <c r="AK40">
        <v>0</v>
      </c>
      <c r="AM40">
        <v>0</v>
      </c>
      <c r="AN40">
        <v>0</v>
      </c>
      <c r="AO40">
        <v>0</v>
      </c>
      <c r="AP40">
        <v>0</v>
      </c>
      <c r="AQ40" s="9">
        <v>1</v>
      </c>
      <c r="AR40" s="6"/>
      <c r="AS40" s="6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>
        <v>-1.2399800000000001</v>
      </c>
    </row>
    <row r="41" spans="1:51" x14ac:dyDescent="0.2">
      <c r="A41" t="s">
        <v>97</v>
      </c>
      <c r="B41">
        <v>2000</v>
      </c>
      <c r="C41">
        <v>1</v>
      </c>
      <c r="D41">
        <v>1</v>
      </c>
      <c r="E41">
        <v>0</v>
      </c>
      <c r="F41">
        <v>40</v>
      </c>
      <c r="G41">
        <v>172.2</v>
      </c>
      <c r="H41">
        <f t="shared" si="0"/>
        <v>46.829268292682933</v>
      </c>
      <c r="I41">
        <v>4</v>
      </c>
      <c r="J41">
        <v>0</v>
      </c>
      <c r="K41">
        <v>1</v>
      </c>
      <c r="L41">
        <v>1</v>
      </c>
      <c r="M41">
        <v>1</v>
      </c>
      <c r="N41" s="6">
        <v>1</v>
      </c>
      <c r="O41" s="6">
        <f t="shared" si="3"/>
        <v>0.9</v>
      </c>
      <c r="P41" s="6">
        <f t="shared" si="1"/>
        <v>1.8</v>
      </c>
      <c r="Q41">
        <v>0</v>
      </c>
      <c r="R41" s="6">
        <v>0</v>
      </c>
      <c r="S41" s="6">
        <v>0</v>
      </c>
      <c r="T41" s="6">
        <v>0</v>
      </c>
      <c r="U41">
        <v>0</v>
      </c>
      <c r="V41">
        <v>1</v>
      </c>
      <c r="W41" s="9">
        <v>1</v>
      </c>
      <c r="X41">
        <v>1</v>
      </c>
      <c r="Y41">
        <v>0</v>
      </c>
      <c r="Z41">
        <v>1</v>
      </c>
      <c r="AA41">
        <v>0</v>
      </c>
      <c r="AB41">
        <v>1</v>
      </c>
      <c r="AC41" s="1">
        <v>1</v>
      </c>
      <c r="AD41" s="1">
        <v>1</v>
      </c>
      <c r="AE41">
        <v>1</v>
      </c>
      <c r="AF41">
        <v>0</v>
      </c>
      <c r="AG41">
        <v>1</v>
      </c>
      <c r="AH41">
        <f t="shared" si="2"/>
        <v>0</v>
      </c>
      <c r="AI41">
        <v>0</v>
      </c>
      <c r="AJ41">
        <v>0</v>
      </c>
      <c r="AK41">
        <v>0</v>
      </c>
      <c r="AM41">
        <v>0</v>
      </c>
      <c r="AN41">
        <v>0</v>
      </c>
      <c r="AO41">
        <v>0</v>
      </c>
      <c r="AP41">
        <v>0.5</v>
      </c>
      <c r="AQ41" s="9">
        <v>0.5</v>
      </c>
      <c r="AR41" s="6"/>
      <c r="AS41" s="6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>
        <v>3.8664010000000002</v>
      </c>
    </row>
    <row r="42" spans="1:51" x14ac:dyDescent="0.2">
      <c r="A42" t="s">
        <v>98</v>
      </c>
      <c r="B42">
        <v>2000</v>
      </c>
      <c r="C42">
        <v>1</v>
      </c>
      <c r="D42">
        <v>0</v>
      </c>
      <c r="E42">
        <v>1</v>
      </c>
      <c r="F42">
        <v>50</v>
      </c>
      <c r="G42">
        <v>172.2</v>
      </c>
      <c r="H42">
        <f t="shared" si="0"/>
        <v>58.536585365853661</v>
      </c>
      <c r="I42">
        <v>4</v>
      </c>
      <c r="J42">
        <v>0</v>
      </c>
      <c r="K42">
        <v>0</v>
      </c>
      <c r="L42">
        <v>0</v>
      </c>
      <c r="M42">
        <v>1</v>
      </c>
      <c r="N42" s="6">
        <v>1</v>
      </c>
      <c r="O42" s="6">
        <f t="shared" si="3"/>
        <v>0</v>
      </c>
      <c r="P42" s="6">
        <f t="shared" si="1"/>
        <v>6.48</v>
      </c>
      <c r="Q42" s="6">
        <v>0</v>
      </c>
      <c r="R42" s="6">
        <v>1</v>
      </c>
      <c r="S42" s="6">
        <v>0</v>
      </c>
      <c r="T42" s="6">
        <v>0</v>
      </c>
      <c r="U42">
        <v>0</v>
      </c>
      <c r="V42">
        <v>0</v>
      </c>
      <c r="W42" s="1">
        <v>1</v>
      </c>
      <c r="X42">
        <v>0</v>
      </c>
      <c r="Y42">
        <v>1</v>
      </c>
      <c r="Z42">
        <v>1</v>
      </c>
      <c r="AA42">
        <v>0</v>
      </c>
      <c r="AB42">
        <v>1</v>
      </c>
      <c r="AC42" s="1">
        <v>0.5</v>
      </c>
      <c r="AD42" s="1">
        <v>0</v>
      </c>
      <c r="AE42">
        <v>0</v>
      </c>
      <c r="AF42">
        <v>0</v>
      </c>
      <c r="AG42">
        <v>0</v>
      </c>
      <c r="AH42">
        <f t="shared" si="2"/>
        <v>0</v>
      </c>
      <c r="AI42">
        <v>0</v>
      </c>
      <c r="AJ42">
        <v>1</v>
      </c>
      <c r="AK42">
        <v>0</v>
      </c>
      <c r="AL42" s="6"/>
      <c r="AM42" s="6">
        <v>0</v>
      </c>
      <c r="AN42">
        <v>0</v>
      </c>
      <c r="AO42" s="6">
        <v>0</v>
      </c>
      <c r="AP42">
        <v>0</v>
      </c>
      <c r="AQ42" s="9">
        <v>0</v>
      </c>
      <c r="AR42" s="6"/>
      <c r="AS42" s="6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>
        <v>0.32601059999999998</v>
      </c>
    </row>
    <row r="43" spans="1:51" x14ac:dyDescent="0.2">
      <c r="A43" t="s">
        <v>99</v>
      </c>
      <c r="B43">
        <v>2000</v>
      </c>
      <c r="C43">
        <v>1</v>
      </c>
      <c r="D43">
        <v>0</v>
      </c>
      <c r="E43">
        <v>1</v>
      </c>
      <c r="F43">
        <v>10</v>
      </c>
      <c r="G43">
        <v>172.2</v>
      </c>
      <c r="H43">
        <f t="shared" si="0"/>
        <v>11.707317073170733</v>
      </c>
      <c r="I43">
        <v>4</v>
      </c>
      <c r="J43">
        <v>0</v>
      </c>
      <c r="K43">
        <v>2</v>
      </c>
      <c r="L43">
        <v>2</v>
      </c>
      <c r="M43">
        <v>1</v>
      </c>
      <c r="N43" s="6">
        <v>1</v>
      </c>
      <c r="O43" s="6">
        <f t="shared" si="3"/>
        <v>8.7750000000000004</v>
      </c>
      <c r="P43" s="6">
        <f t="shared" si="1"/>
        <v>6.48</v>
      </c>
      <c r="Q43" s="6">
        <v>0</v>
      </c>
      <c r="R43" s="6">
        <v>0</v>
      </c>
      <c r="S43" s="6">
        <v>0</v>
      </c>
      <c r="T43" s="6">
        <v>0</v>
      </c>
      <c r="U43">
        <v>0</v>
      </c>
      <c r="V43">
        <v>0</v>
      </c>
      <c r="W43" s="9">
        <v>0</v>
      </c>
      <c r="X43">
        <v>0.5</v>
      </c>
      <c r="Y43">
        <v>0</v>
      </c>
      <c r="Z43">
        <v>0</v>
      </c>
      <c r="AA43">
        <v>0</v>
      </c>
      <c r="AB43">
        <v>0</v>
      </c>
      <c r="AC43" s="1">
        <v>0</v>
      </c>
      <c r="AD43" s="1">
        <v>0</v>
      </c>
      <c r="AE43">
        <v>0</v>
      </c>
      <c r="AF43">
        <v>0</v>
      </c>
      <c r="AG43">
        <v>0</v>
      </c>
      <c r="AH43">
        <f t="shared" si="2"/>
        <v>0</v>
      </c>
      <c r="AI43">
        <v>0</v>
      </c>
      <c r="AJ43">
        <v>0</v>
      </c>
      <c r="AK43">
        <v>0</v>
      </c>
      <c r="AL43" s="6"/>
      <c r="AM43" s="6">
        <v>0</v>
      </c>
      <c r="AN43">
        <v>0</v>
      </c>
      <c r="AO43" s="6">
        <v>0</v>
      </c>
      <c r="AP43">
        <v>0</v>
      </c>
      <c r="AQ43" s="9">
        <v>0</v>
      </c>
      <c r="AR43" s="6"/>
      <c r="AS43" s="6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>
        <v>-2.578249</v>
      </c>
    </row>
    <row r="44" spans="1:51" x14ac:dyDescent="0.2">
      <c r="A44" t="s">
        <v>100</v>
      </c>
      <c r="B44">
        <v>2000</v>
      </c>
      <c r="C44">
        <v>1</v>
      </c>
      <c r="D44">
        <v>0</v>
      </c>
      <c r="E44">
        <v>1</v>
      </c>
      <c r="F44">
        <v>115</v>
      </c>
      <c r="G44">
        <v>172.2</v>
      </c>
      <c r="H44">
        <f t="shared" si="0"/>
        <v>134.63414634146343</v>
      </c>
      <c r="I44">
        <v>4</v>
      </c>
      <c r="J44">
        <v>0</v>
      </c>
      <c r="K44">
        <v>2</v>
      </c>
      <c r="L44">
        <v>1</v>
      </c>
      <c r="M44">
        <v>1</v>
      </c>
      <c r="N44" s="6">
        <v>1</v>
      </c>
      <c r="O44" s="6">
        <f t="shared" si="3"/>
        <v>8.5500000000000007</v>
      </c>
      <c r="P44" s="6">
        <f t="shared" si="1"/>
        <v>6.48</v>
      </c>
      <c r="Q44">
        <v>0</v>
      </c>
      <c r="R44" s="6">
        <v>0</v>
      </c>
      <c r="S44" s="6">
        <v>0</v>
      </c>
      <c r="T44" s="6">
        <v>0</v>
      </c>
      <c r="U44">
        <v>0</v>
      </c>
      <c r="V44">
        <v>0</v>
      </c>
      <c r="W44" s="9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1">
        <v>0.5</v>
      </c>
      <c r="AD44" s="1">
        <v>0</v>
      </c>
      <c r="AE44">
        <v>0</v>
      </c>
      <c r="AF44">
        <v>0</v>
      </c>
      <c r="AG44">
        <v>0</v>
      </c>
      <c r="AH44">
        <f t="shared" si="2"/>
        <v>0</v>
      </c>
      <c r="AI44">
        <v>0</v>
      </c>
      <c r="AJ44">
        <v>0</v>
      </c>
      <c r="AK44">
        <v>0</v>
      </c>
      <c r="AM44">
        <v>0</v>
      </c>
      <c r="AN44">
        <v>0</v>
      </c>
      <c r="AO44">
        <v>0</v>
      </c>
      <c r="AP44">
        <v>0</v>
      </c>
      <c r="AQ44" s="9">
        <v>0</v>
      </c>
      <c r="AR44" s="6"/>
      <c r="AS44" s="6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>
        <v>-2.5462590000000001</v>
      </c>
    </row>
    <row r="45" spans="1:51" x14ac:dyDescent="0.2">
      <c r="A45" t="s">
        <v>101</v>
      </c>
      <c r="B45">
        <v>2000</v>
      </c>
      <c r="C45">
        <v>1</v>
      </c>
      <c r="D45">
        <v>1</v>
      </c>
      <c r="E45">
        <v>1</v>
      </c>
      <c r="F45">
        <v>140</v>
      </c>
      <c r="G45">
        <v>172.2</v>
      </c>
      <c r="H45">
        <f t="shared" si="0"/>
        <v>163.90243902439025</v>
      </c>
      <c r="I45">
        <v>4</v>
      </c>
      <c r="J45">
        <v>0</v>
      </c>
      <c r="K45">
        <v>0</v>
      </c>
      <c r="L45">
        <v>2</v>
      </c>
      <c r="M45">
        <v>1</v>
      </c>
      <c r="N45" s="6">
        <v>1</v>
      </c>
      <c r="O45" s="6">
        <f t="shared" si="3"/>
        <v>0.9</v>
      </c>
      <c r="P45" s="6">
        <f t="shared" si="1"/>
        <v>7.2</v>
      </c>
      <c r="Q45">
        <v>0</v>
      </c>
      <c r="R45" s="6">
        <v>0</v>
      </c>
      <c r="S45" s="6">
        <v>0</v>
      </c>
      <c r="T45" s="6">
        <v>0</v>
      </c>
      <c r="U45">
        <v>0</v>
      </c>
      <c r="V45">
        <v>0</v>
      </c>
      <c r="W45" s="1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 s="1">
        <v>0</v>
      </c>
      <c r="AD45" s="1">
        <v>0</v>
      </c>
      <c r="AE45">
        <v>0</v>
      </c>
      <c r="AF45">
        <v>0</v>
      </c>
      <c r="AG45">
        <v>0</v>
      </c>
      <c r="AH45">
        <f t="shared" si="2"/>
        <v>0</v>
      </c>
      <c r="AI45">
        <v>0</v>
      </c>
      <c r="AJ45">
        <v>0</v>
      </c>
      <c r="AK45">
        <v>0</v>
      </c>
      <c r="AM45">
        <v>0</v>
      </c>
      <c r="AN45">
        <v>0</v>
      </c>
      <c r="AO45">
        <v>0</v>
      </c>
      <c r="AP45">
        <v>0</v>
      </c>
      <c r="AQ45" s="9">
        <v>0</v>
      </c>
      <c r="AR45" s="6"/>
      <c r="AS45" s="6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>
        <v>-2.2139030000000002</v>
      </c>
    </row>
    <row r="46" spans="1:51" x14ac:dyDescent="0.2">
      <c r="A46" t="s">
        <v>102</v>
      </c>
      <c r="B46">
        <v>2000</v>
      </c>
      <c r="C46">
        <v>1</v>
      </c>
      <c r="D46">
        <v>1</v>
      </c>
      <c r="E46">
        <v>1</v>
      </c>
      <c r="F46">
        <v>59</v>
      </c>
      <c r="G46">
        <v>172.2</v>
      </c>
      <c r="H46">
        <f t="shared" si="0"/>
        <v>69.073170731707322</v>
      </c>
      <c r="I46">
        <v>5</v>
      </c>
      <c r="J46">
        <v>0</v>
      </c>
      <c r="K46">
        <v>1</v>
      </c>
      <c r="L46">
        <v>0</v>
      </c>
      <c r="M46">
        <v>1</v>
      </c>
      <c r="N46" s="6">
        <v>1</v>
      </c>
      <c r="O46" s="6">
        <f t="shared" si="3"/>
        <v>4.05</v>
      </c>
      <c r="P46" s="6">
        <f t="shared" si="1"/>
        <v>7.2</v>
      </c>
      <c r="Q46">
        <v>0</v>
      </c>
      <c r="R46" s="6">
        <v>0</v>
      </c>
      <c r="S46" s="6">
        <v>0</v>
      </c>
      <c r="T46" s="6">
        <v>0</v>
      </c>
      <c r="U46">
        <v>0</v>
      </c>
      <c r="V46">
        <v>0</v>
      </c>
      <c r="W46" s="9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 s="1">
        <v>0</v>
      </c>
      <c r="AD46" s="1">
        <v>0</v>
      </c>
      <c r="AE46">
        <v>0</v>
      </c>
      <c r="AF46">
        <v>0</v>
      </c>
      <c r="AG46">
        <v>0</v>
      </c>
      <c r="AH46">
        <f t="shared" si="2"/>
        <v>0</v>
      </c>
      <c r="AI46">
        <v>0</v>
      </c>
      <c r="AJ46">
        <v>0</v>
      </c>
      <c r="AK46">
        <v>0</v>
      </c>
      <c r="AM46">
        <v>0</v>
      </c>
      <c r="AN46">
        <v>0</v>
      </c>
      <c r="AO46">
        <v>0</v>
      </c>
      <c r="AP46">
        <v>1</v>
      </c>
      <c r="AQ46" s="9">
        <v>0</v>
      </c>
      <c r="AR46" s="6"/>
      <c r="AS46" s="6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>
        <v>-2.4555319999999998</v>
      </c>
    </row>
    <row r="47" spans="1:51" x14ac:dyDescent="0.2">
      <c r="A47" t="s">
        <v>103</v>
      </c>
      <c r="B47">
        <v>2000</v>
      </c>
      <c r="C47">
        <v>2</v>
      </c>
      <c r="D47">
        <v>0</v>
      </c>
      <c r="E47">
        <v>2</v>
      </c>
      <c r="F47">
        <v>0</v>
      </c>
      <c r="G47">
        <v>172.2</v>
      </c>
      <c r="H47">
        <f t="shared" si="0"/>
        <v>0</v>
      </c>
      <c r="I47">
        <v>25</v>
      </c>
      <c r="J47">
        <v>0</v>
      </c>
      <c r="K47">
        <v>2</v>
      </c>
      <c r="L47">
        <v>3</v>
      </c>
      <c r="M47">
        <v>1</v>
      </c>
      <c r="N47" s="6">
        <v>1</v>
      </c>
      <c r="O47" s="6">
        <f t="shared" si="3"/>
        <v>9</v>
      </c>
      <c r="P47" s="6">
        <f t="shared" si="1"/>
        <v>8.1</v>
      </c>
      <c r="Q47">
        <v>0</v>
      </c>
      <c r="R47" s="6">
        <v>0</v>
      </c>
      <c r="S47" s="6">
        <v>0</v>
      </c>
      <c r="T47" s="6">
        <v>0</v>
      </c>
      <c r="U47">
        <v>0</v>
      </c>
      <c r="V47">
        <v>0</v>
      </c>
      <c r="W47" s="9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 s="1">
        <v>0.5</v>
      </c>
      <c r="AD47" s="1">
        <v>0</v>
      </c>
      <c r="AE47">
        <v>0</v>
      </c>
      <c r="AF47">
        <v>0</v>
      </c>
      <c r="AG47">
        <v>0</v>
      </c>
      <c r="AH47">
        <f t="shared" si="2"/>
        <v>0</v>
      </c>
      <c r="AI47">
        <v>0</v>
      </c>
      <c r="AJ47">
        <v>0</v>
      </c>
      <c r="AK47">
        <v>0</v>
      </c>
      <c r="AM47">
        <v>0</v>
      </c>
      <c r="AN47">
        <v>0</v>
      </c>
      <c r="AO47">
        <v>0</v>
      </c>
      <c r="AP47">
        <v>0</v>
      </c>
      <c r="AQ47" s="9">
        <v>0.5</v>
      </c>
      <c r="AR47" s="6"/>
      <c r="AS47" s="6">
        <v>1</v>
      </c>
      <c r="AT47" s="1">
        <v>1</v>
      </c>
      <c r="AU47" s="1">
        <v>0</v>
      </c>
      <c r="AV47" s="1">
        <v>1</v>
      </c>
      <c r="AW47" s="1">
        <v>1</v>
      </c>
      <c r="AX47" s="1">
        <v>1</v>
      </c>
      <c r="AY47">
        <v>-2.4870909999999999</v>
      </c>
    </row>
    <row r="48" spans="1:51" x14ac:dyDescent="0.2">
      <c r="A48" t="s">
        <v>104</v>
      </c>
      <c r="B48">
        <v>2000</v>
      </c>
      <c r="C48">
        <v>1</v>
      </c>
      <c r="D48">
        <v>0</v>
      </c>
      <c r="E48">
        <v>1</v>
      </c>
      <c r="F48">
        <v>50</v>
      </c>
      <c r="G48">
        <v>172.2</v>
      </c>
      <c r="H48">
        <f t="shared" si="0"/>
        <v>58.536585365853661</v>
      </c>
      <c r="I48">
        <v>5</v>
      </c>
      <c r="J48">
        <v>0</v>
      </c>
      <c r="K48">
        <v>2</v>
      </c>
      <c r="L48">
        <v>2</v>
      </c>
      <c r="M48">
        <v>0.5</v>
      </c>
      <c r="N48" s="6">
        <v>1</v>
      </c>
      <c r="O48" s="6">
        <f t="shared" si="3"/>
        <v>6.5812500000000007</v>
      </c>
      <c r="P48" s="6">
        <f t="shared" si="1"/>
        <v>6.48</v>
      </c>
      <c r="Q48" s="6">
        <v>0</v>
      </c>
      <c r="R48" s="6">
        <v>0</v>
      </c>
      <c r="S48" s="6">
        <v>0</v>
      </c>
      <c r="T48" s="6">
        <v>0</v>
      </c>
      <c r="U48">
        <v>0</v>
      </c>
      <c r="V48">
        <v>0</v>
      </c>
      <c r="W48" s="1">
        <v>0</v>
      </c>
      <c r="X48">
        <v>0</v>
      </c>
      <c r="Y48">
        <v>1</v>
      </c>
      <c r="Z48">
        <v>1</v>
      </c>
      <c r="AA48">
        <v>0</v>
      </c>
      <c r="AB48">
        <v>1</v>
      </c>
      <c r="AC48" s="1">
        <v>0.5</v>
      </c>
      <c r="AD48" s="1">
        <v>0</v>
      </c>
      <c r="AE48">
        <v>0</v>
      </c>
      <c r="AF48">
        <v>0</v>
      </c>
      <c r="AG48">
        <v>0</v>
      </c>
      <c r="AH48">
        <f t="shared" si="2"/>
        <v>0</v>
      </c>
      <c r="AI48">
        <v>0</v>
      </c>
      <c r="AJ48">
        <v>0</v>
      </c>
      <c r="AK48">
        <v>0</v>
      </c>
      <c r="AL48" s="6"/>
      <c r="AM48" s="6">
        <v>0</v>
      </c>
      <c r="AN48">
        <v>0</v>
      </c>
      <c r="AO48" s="6">
        <v>0</v>
      </c>
      <c r="AP48">
        <v>0</v>
      </c>
      <c r="AQ48" s="9">
        <v>0.5</v>
      </c>
      <c r="AR48" s="6"/>
      <c r="AS48" s="6">
        <v>1</v>
      </c>
      <c r="AT48" s="1">
        <v>0.5</v>
      </c>
      <c r="AU48" s="1">
        <v>1</v>
      </c>
      <c r="AV48" s="1">
        <v>1</v>
      </c>
      <c r="AW48" s="1">
        <v>1</v>
      </c>
      <c r="AX48" s="1">
        <v>1</v>
      </c>
      <c r="AY48">
        <v>-1.159705</v>
      </c>
    </row>
    <row r="49" spans="1:51" x14ac:dyDescent="0.2">
      <c r="A49" t="s">
        <v>105</v>
      </c>
      <c r="B49">
        <v>2000</v>
      </c>
      <c r="C49">
        <v>1</v>
      </c>
      <c r="D49">
        <v>1</v>
      </c>
      <c r="E49">
        <v>1</v>
      </c>
      <c r="F49">
        <v>60</v>
      </c>
      <c r="G49">
        <v>172.2</v>
      </c>
      <c r="H49">
        <f t="shared" si="0"/>
        <v>70.243902439024396</v>
      </c>
      <c r="I49">
        <v>5</v>
      </c>
      <c r="J49">
        <v>0</v>
      </c>
      <c r="K49">
        <v>2</v>
      </c>
      <c r="L49">
        <v>1</v>
      </c>
      <c r="M49">
        <v>1</v>
      </c>
      <c r="N49" s="6">
        <v>1</v>
      </c>
      <c r="O49" s="6">
        <f t="shared" si="3"/>
        <v>8.5500000000000007</v>
      </c>
      <c r="P49" s="6">
        <f t="shared" si="1"/>
        <v>7.2</v>
      </c>
      <c r="Q49" s="6">
        <v>0</v>
      </c>
      <c r="R49" s="6">
        <v>0</v>
      </c>
      <c r="S49" s="6">
        <v>0</v>
      </c>
      <c r="T49" s="6">
        <v>0</v>
      </c>
      <c r="U49">
        <v>0</v>
      </c>
      <c r="V49">
        <v>1</v>
      </c>
      <c r="W49" s="9">
        <v>1</v>
      </c>
      <c r="X49">
        <v>0</v>
      </c>
      <c r="Y49">
        <v>0</v>
      </c>
      <c r="Z49">
        <v>1</v>
      </c>
      <c r="AA49">
        <v>0</v>
      </c>
      <c r="AB49">
        <v>1</v>
      </c>
      <c r="AC49" s="1">
        <v>0</v>
      </c>
      <c r="AD49" s="1">
        <v>0</v>
      </c>
      <c r="AE49">
        <v>0</v>
      </c>
      <c r="AF49">
        <v>0</v>
      </c>
      <c r="AG49">
        <v>0</v>
      </c>
      <c r="AH49">
        <f t="shared" si="2"/>
        <v>0</v>
      </c>
      <c r="AI49">
        <v>0</v>
      </c>
      <c r="AJ49">
        <v>0</v>
      </c>
      <c r="AK49">
        <v>0</v>
      </c>
      <c r="AL49" s="6"/>
      <c r="AM49" s="6">
        <v>0</v>
      </c>
      <c r="AN49">
        <v>0</v>
      </c>
      <c r="AO49" s="6">
        <v>0</v>
      </c>
      <c r="AP49">
        <v>1</v>
      </c>
      <c r="AQ49" s="9">
        <v>1</v>
      </c>
      <c r="AR49" s="6"/>
      <c r="AS49" s="6">
        <v>1</v>
      </c>
      <c r="AT49" s="1">
        <v>0</v>
      </c>
      <c r="AU49" s="1">
        <v>0.5</v>
      </c>
      <c r="AV49" s="1">
        <v>0</v>
      </c>
      <c r="AW49" s="1">
        <v>0</v>
      </c>
      <c r="AX49" s="1">
        <v>1</v>
      </c>
      <c r="AY49">
        <v>2.72097E-2</v>
      </c>
    </row>
    <row r="50" spans="1:51" x14ac:dyDescent="0.2">
      <c r="A50" t="s">
        <v>106</v>
      </c>
      <c r="B50">
        <v>2000</v>
      </c>
      <c r="C50">
        <v>1</v>
      </c>
      <c r="D50">
        <v>0</v>
      </c>
      <c r="E50">
        <v>1</v>
      </c>
      <c r="F50">
        <v>70</v>
      </c>
      <c r="G50">
        <v>172.2</v>
      </c>
      <c r="H50">
        <f t="shared" si="0"/>
        <v>81.951219512195124</v>
      </c>
      <c r="I50">
        <v>5</v>
      </c>
      <c r="J50">
        <v>0</v>
      </c>
      <c r="K50">
        <v>2</v>
      </c>
      <c r="L50">
        <v>2</v>
      </c>
      <c r="M50">
        <v>0.5</v>
      </c>
      <c r="N50" s="6">
        <v>1</v>
      </c>
      <c r="O50" s="6">
        <f t="shared" si="3"/>
        <v>6.5812500000000007</v>
      </c>
      <c r="P50" s="6">
        <f t="shared" si="1"/>
        <v>6.48</v>
      </c>
      <c r="Q50" s="6">
        <v>0</v>
      </c>
      <c r="R50" s="6">
        <v>0</v>
      </c>
      <c r="S50" s="6">
        <v>0</v>
      </c>
      <c r="T50" s="6">
        <v>0</v>
      </c>
      <c r="U50">
        <v>0</v>
      </c>
      <c r="V50">
        <v>0</v>
      </c>
      <c r="W50" s="9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1">
        <v>0</v>
      </c>
      <c r="AD50" s="1">
        <v>0</v>
      </c>
      <c r="AE50">
        <v>0</v>
      </c>
      <c r="AF50">
        <v>0</v>
      </c>
      <c r="AG50">
        <v>0</v>
      </c>
      <c r="AH50">
        <f t="shared" si="2"/>
        <v>0</v>
      </c>
      <c r="AI50">
        <v>0</v>
      </c>
      <c r="AJ50">
        <v>0</v>
      </c>
      <c r="AK50">
        <v>0</v>
      </c>
      <c r="AL50" s="6"/>
      <c r="AM50" s="6">
        <v>0</v>
      </c>
      <c r="AN50">
        <v>0</v>
      </c>
      <c r="AO50" s="6">
        <v>0</v>
      </c>
      <c r="AP50">
        <v>0</v>
      </c>
      <c r="AQ50" s="9">
        <v>0</v>
      </c>
      <c r="AR50" s="6"/>
      <c r="AS50" s="6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>
        <v>-2.7576580000000002</v>
      </c>
    </row>
    <row r="51" spans="1:51" x14ac:dyDescent="0.2">
      <c r="A51" t="s">
        <v>107</v>
      </c>
      <c r="B51">
        <v>2000</v>
      </c>
      <c r="C51">
        <v>0</v>
      </c>
      <c r="D51">
        <v>0</v>
      </c>
      <c r="E51">
        <v>0</v>
      </c>
      <c r="F51" t="s">
        <v>69</v>
      </c>
      <c r="G51">
        <v>172.2</v>
      </c>
      <c r="H51">
        <f t="shared" si="0"/>
        <v>828</v>
      </c>
      <c r="I51">
        <v>0</v>
      </c>
      <c r="J51">
        <v>0</v>
      </c>
      <c r="K51">
        <v>2</v>
      </c>
      <c r="L51">
        <v>0</v>
      </c>
      <c r="M51">
        <v>1</v>
      </c>
      <c r="N51" s="6">
        <v>1</v>
      </c>
      <c r="O51" s="6">
        <f t="shared" si="3"/>
        <v>8.1</v>
      </c>
      <c r="P51" s="6">
        <f t="shared" si="1"/>
        <v>0</v>
      </c>
      <c r="Q51" s="6">
        <v>0</v>
      </c>
      <c r="R51" s="6">
        <v>0</v>
      </c>
      <c r="S51" s="6">
        <v>0</v>
      </c>
      <c r="T51" s="6">
        <v>0</v>
      </c>
      <c r="U51">
        <v>0</v>
      </c>
      <c r="V51">
        <v>1</v>
      </c>
      <c r="W51" s="9">
        <v>1</v>
      </c>
      <c r="X51">
        <v>0.5</v>
      </c>
      <c r="Y51">
        <v>0</v>
      </c>
      <c r="Z51">
        <v>1</v>
      </c>
      <c r="AA51">
        <v>0</v>
      </c>
      <c r="AB51">
        <v>0</v>
      </c>
      <c r="AC51" s="1">
        <v>0</v>
      </c>
      <c r="AD51" s="1">
        <v>0</v>
      </c>
      <c r="AE51">
        <v>0</v>
      </c>
      <c r="AF51">
        <v>0</v>
      </c>
      <c r="AG51">
        <v>0</v>
      </c>
      <c r="AH51">
        <f t="shared" si="2"/>
        <v>0</v>
      </c>
      <c r="AI51">
        <v>0</v>
      </c>
      <c r="AJ51">
        <v>0</v>
      </c>
      <c r="AK51">
        <v>0</v>
      </c>
      <c r="AL51" s="6"/>
      <c r="AM51" s="6">
        <v>0</v>
      </c>
      <c r="AN51" s="6">
        <v>0</v>
      </c>
      <c r="AO51" s="6">
        <v>0</v>
      </c>
      <c r="AP51">
        <v>0</v>
      </c>
      <c r="AQ51" s="9">
        <v>0</v>
      </c>
      <c r="AR51" s="6"/>
      <c r="AS51" s="6">
        <v>1</v>
      </c>
      <c r="AT51" s="1">
        <v>0.5</v>
      </c>
      <c r="AU51" s="1">
        <v>1</v>
      </c>
      <c r="AV51" s="1">
        <v>1</v>
      </c>
      <c r="AW51" s="1">
        <v>1</v>
      </c>
      <c r="AX51" s="1">
        <v>1</v>
      </c>
      <c r="AY51">
        <v>-0.32158379999999998</v>
      </c>
    </row>
    <row r="52" spans="1:51" x14ac:dyDescent="0.2">
      <c r="A52" t="s">
        <v>108</v>
      </c>
      <c r="B52">
        <v>2000</v>
      </c>
      <c r="C52">
        <v>1</v>
      </c>
      <c r="D52">
        <v>0</v>
      </c>
      <c r="E52">
        <v>1</v>
      </c>
      <c r="F52">
        <v>74</v>
      </c>
      <c r="G52">
        <v>172.2</v>
      </c>
      <c r="H52">
        <f t="shared" si="0"/>
        <v>86.634146341463421</v>
      </c>
      <c r="I52">
        <v>5</v>
      </c>
      <c r="J52">
        <v>0</v>
      </c>
      <c r="K52">
        <v>2</v>
      </c>
      <c r="L52">
        <v>2</v>
      </c>
      <c r="M52">
        <v>1</v>
      </c>
      <c r="N52" s="6">
        <v>1</v>
      </c>
      <c r="O52" s="6">
        <f t="shared" si="3"/>
        <v>8.7750000000000004</v>
      </c>
      <c r="P52" s="6">
        <f t="shared" si="1"/>
        <v>6.48</v>
      </c>
      <c r="Q52" s="6">
        <v>0</v>
      </c>
      <c r="R52" s="6">
        <v>0</v>
      </c>
      <c r="S52" s="6">
        <v>0</v>
      </c>
      <c r="T52" s="6">
        <v>0</v>
      </c>
      <c r="U52">
        <v>0</v>
      </c>
      <c r="V52">
        <v>0</v>
      </c>
      <c r="W52" s="9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1">
        <v>0.5</v>
      </c>
      <c r="AD52" s="1">
        <v>0</v>
      </c>
      <c r="AE52">
        <v>0</v>
      </c>
      <c r="AF52">
        <v>0</v>
      </c>
      <c r="AG52">
        <v>0</v>
      </c>
      <c r="AH52">
        <f t="shared" si="2"/>
        <v>0</v>
      </c>
      <c r="AI52">
        <v>0</v>
      </c>
      <c r="AJ52">
        <v>0</v>
      </c>
      <c r="AK52">
        <v>0</v>
      </c>
      <c r="AL52" s="6"/>
      <c r="AM52" s="6">
        <v>0</v>
      </c>
      <c r="AN52" s="6">
        <v>0</v>
      </c>
      <c r="AO52" s="6">
        <v>0</v>
      </c>
      <c r="AP52">
        <v>0</v>
      </c>
      <c r="AQ52" s="9">
        <v>0</v>
      </c>
      <c r="AR52" s="6"/>
      <c r="AS52" s="6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>
        <v>-2.6066910000000001</v>
      </c>
    </row>
    <row r="53" spans="1:51" x14ac:dyDescent="0.2">
      <c r="A53" t="s">
        <v>58</v>
      </c>
      <c r="B53">
        <v>2006</v>
      </c>
      <c r="C53">
        <v>1</v>
      </c>
      <c r="D53">
        <v>0</v>
      </c>
      <c r="E53">
        <v>0</v>
      </c>
      <c r="F53">
        <v>20</v>
      </c>
      <c r="G53">
        <v>201.6</v>
      </c>
      <c r="H53">
        <f t="shared" ref="H53:H84" si="4">IF(F53="n/a",828,F53*201.6/G53)</f>
        <v>20</v>
      </c>
      <c r="I53">
        <v>1</v>
      </c>
      <c r="J53">
        <v>0</v>
      </c>
      <c r="K53">
        <v>2</v>
      </c>
      <c r="L53">
        <v>1</v>
      </c>
      <c r="M53">
        <v>1</v>
      </c>
      <c r="N53" s="6">
        <v>1</v>
      </c>
      <c r="O53" s="6">
        <f t="shared" si="3"/>
        <v>8.5500000000000007</v>
      </c>
      <c r="P53" s="6">
        <f t="shared" ref="P53:P84" si="5">IF(N53=1,IF(D53&gt;0,IF(J53=1,IF(E53=2,10,IF(E53=1,8,IF(E53=0.5,5,IF(C53=1,2,0)))),0.9*IF(E53=2,10,IF(E53=1,8,IF(E53=0.5,5,IF(C53=1,2,0))))),0.9*IF(J53=1,IF(E53=2,10,IF(E53=1,8,IF(E53=0.5,5,IF(C53=1,2,0)))),0.9*IF(E53=2,10,IF(E53=1,8,IF(E53=0.5,5,IF(C53=1,2,0)))))),IF(N53=0.5,0.75*IF(D53=1,IF(J53=1,IF(E53=2,10,IF(E53=1,8,IF(E53=0.5,5,IF(C53=1,2,0)))),0.9*IF(E53=2,10,IF(E53=1,8,IF(E53=0.5,5,IF(C53=1,2,0))))),0.9*IF(J53=1,IF(E53=2,10,IF(E53=1,8,IF(E53=0.5,5,IF(C53=1,2,0)))),0.9*IF(E53=2,10,IF(E53=1,8,IF(E53=0.5,5,IF(C53=1,2,0)))))),0.5*IF(D53=1,IF(J53=1,IF(E53=2,10,IF(E53=1,8,IF(E53=0.5,5,IF(C53=1,2,0)))),0.9*IF(E53=2,10,IF(E53=1,8,IF(E53=0.5,5,IF(C53=1,2,0))))),0.9*IF(J53=1,IF(E53=2,10,IF(E53=1,8,IF(E53=0.5,5,IF(C53=1,2,0)))),0.9*IF(E53=2,10,IF(E53=1,8,IF(E53=0.5,5,IF(C53=1,2,0))))))))</f>
        <v>1.62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0.5</v>
      </c>
      <c r="AD53">
        <v>0</v>
      </c>
      <c r="AE53">
        <v>0</v>
      </c>
      <c r="AF53">
        <v>0</v>
      </c>
      <c r="AG53">
        <v>0</v>
      </c>
      <c r="AH53">
        <f t="shared" ref="AH53:AH84" si="6">AF53*(AG53+1)</f>
        <v>0</v>
      </c>
      <c r="AI53">
        <v>0</v>
      </c>
      <c r="AJ53">
        <v>0</v>
      </c>
      <c r="AK53">
        <v>0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1</v>
      </c>
      <c r="AR53" s="6">
        <v>0</v>
      </c>
      <c r="AS53" s="6">
        <v>1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-0.55567</v>
      </c>
    </row>
    <row r="54" spans="1:51" x14ac:dyDescent="0.2">
      <c r="A54" t="s">
        <v>59</v>
      </c>
      <c r="B54">
        <v>2006</v>
      </c>
      <c r="C54">
        <v>2</v>
      </c>
      <c r="D54">
        <v>2</v>
      </c>
      <c r="E54">
        <v>2</v>
      </c>
      <c r="F54">
        <v>0</v>
      </c>
      <c r="G54">
        <v>201.6</v>
      </c>
      <c r="H54">
        <f t="shared" si="4"/>
        <v>0</v>
      </c>
      <c r="I54">
        <v>25</v>
      </c>
      <c r="J54">
        <v>0</v>
      </c>
      <c r="K54">
        <v>2</v>
      </c>
      <c r="L54">
        <v>3</v>
      </c>
      <c r="M54">
        <v>1</v>
      </c>
      <c r="N54" s="6">
        <v>1</v>
      </c>
      <c r="O54" s="6">
        <f t="shared" si="3"/>
        <v>9</v>
      </c>
      <c r="P54">
        <f t="shared" si="5"/>
        <v>9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>
        <v>0</v>
      </c>
      <c r="W54" s="6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 t="shared" si="6"/>
        <v>0</v>
      </c>
      <c r="AI54">
        <v>0</v>
      </c>
      <c r="AJ54">
        <v>0</v>
      </c>
      <c r="AK54">
        <v>0</v>
      </c>
      <c r="AL54" s="6">
        <v>0</v>
      </c>
      <c r="AM54" s="6">
        <v>0</v>
      </c>
      <c r="AN54">
        <v>0</v>
      </c>
      <c r="AO54" s="6">
        <v>0</v>
      </c>
      <c r="AP54" s="6">
        <v>0.5</v>
      </c>
      <c r="AQ54" s="6">
        <v>0</v>
      </c>
      <c r="AR54" s="6">
        <v>0</v>
      </c>
      <c r="AS54" s="6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-3.300926</v>
      </c>
    </row>
    <row r="55" spans="1:51" x14ac:dyDescent="0.2">
      <c r="A55" t="s">
        <v>60</v>
      </c>
      <c r="B55">
        <v>2006</v>
      </c>
      <c r="C55">
        <v>1</v>
      </c>
      <c r="D55">
        <v>1</v>
      </c>
      <c r="E55">
        <v>1</v>
      </c>
      <c r="F55">
        <v>145</v>
      </c>
      <c r="G55">
        <v>201.6</v>
      </c>
      <c r="H55">
        <f t="shared" si="4"/>
        <v>145</v>
      </c>
      <c r="I55">
        <v>5</v>
      </c>
      <c r="J55">
        <v>0</v>
      </c>
      <c r="K55">
        <v>2</v>
      </c>
      <c r="L55">
        <v>2</v>
      </c>
      <c r="M55">
        <v>1</v>
      </c>
      <c r="N55" s="6">
        <v>1</v>
      </c>
      <c r="O55" s="6">
        <f t="shared" si="3"/>
        <v>8.7750000000000004</v>
      </c>
      <c r="P55">
        <f t="shared" si="5"/>
        <v>7.2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>
        <v>0</v>
      </c>
      <c r="W55" s="6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 t="shared" si="6"/>
        <v>0</v>
      </c>
      <c r="AI55">
        <v>0</v>
      </c>
      <c r="AJ55">
        <v>0</v>
      </c>
      <c r="AK55">
        <v>0</v>
      </c>
      <c r="AL55" s="6">
        <v>0</v>
      </c>
      <c r="AM55" s="6">
        <v>0</v>
      </c>
      <c r="AN55">
        <v>0</v>
      </c>
      <c r="AO55" s="6">
        <v>0</v>
      </c>
      <c r="AP55" s="6">
        <v>1</v>
      </c>
      <c r="AQ55" s="6">
        <v>0</v>
      </c>
      <c r="AR55" s="6">
        <v>0</v>
      </c>
      <c r="AS55" s="6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-2.6595949999999999</v>
      </c>
    </row>
    <row r="56" spans="1:51" x14ac:dyDescent="0.2">
      <c r="A56" t="s">
        <v>61</v>
      </c>
      <c r="B56">
        <v>2006</v>
      </c>
      <c r="C56">
        <v>1</v>
      </c>
      <c r="D56">
        <v>0</v>
      </c>
      <c r="E56">
        <v>1</v>
      </c>
      <c r="F56">
        <v>244</v>
      </c>
      <c r="G56">
        <v>201.6</v>
      </c>
      <c r="H56">
        <f t="shared" si="4"/>
        <v>244</v>
      </c>
      <c r="I56">
        <v>4</v>
      </c>
      <c r="J56">
        <v>0</v>
      </c>
      <c r="K56">
        <v>0</v>
      </c>
      <c r="L56">
        <v>1</v>
      </c>
      <c r="M56">
        <v>1</v>
      </c>
      <c r="N56" s="6">
        <v>1</v>
      </c>
      <c r="O56" s="6">
        <f t="shared" si="3"/>
        <v>0.45</v>
      </c>
      <c r="P56">
        <f t="shared" si="5"/>
        <v>6.48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 t="shared" si="6"/>
        <v>0</v>
      </c>
      <c r="AI56">
        <v>0</v>
      </c>
      <c r="AJ56">
        <v>0</v>
      </c>
      <c r="AK56">
        <v>0</v>
      </c>
      <c r="AL56" s="6">
        <v>0</v>
      </c>
      <c r="AM56" s="6">
        <v>0</v>
      </c>
      <c r="AN5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1</v>
      </c>
      <c r="AT56">
        <v>0.5</v>
      </c>
      <c r="AU56">
        <v>1</v>
      </c>
      <c r="AV56">
        <v>1</v>
      </c>
      <c r="AW56">
        <v>1</v>
      </c>
      <c r="AX56">
        <v>1</v>
      </c>
      <c r="AY56">
        <v>-1.803015</v>
      </c>
    </row>
    <row r="57" spans="1:51" x14ac:dyDescent="0.2">
      <c r="A57" t="s">
        <v>62</v>
      </c>
      <c r="B57">
        <v>2006</v>
      </c>
      <c r="C57">
        <v>1</v>
      </c>
      <c r="D57">
        <v>0</v>
      </c>
      <c r="E57">
        <v>0</v>
      </c>
      <c r="F57">
        <v>362</v>
      </c>
      <c r="G57">
        <v>201.6</v>
      </c>
      <c r="H57">
        <f t="shared" si="4"/>
        <v>362</v>
      </c>
      <c r="I57">
        <v>2</v>
      </c>
      <c r="J57">
        <v>0</v>
      </c>
      <c r="K57">
        <v>0</v>
      </c>
      <c r="L57">
        <v>1</v>
      </c>
      <c r="M57">
        <v>0</v>
      </c>
      <c r="N57" s="6">
        <v>0</v>
      </c>
      <c r="O57" s="6">
        <f t="shared" si="3"/>
        <v>0.22500000000000001</v>
      </c>
      <c r="P57">
        <f t="shared" si="5"/>
        <v>0.81</v>
      </c>
      <c r="Q57" s="6">
        <v>1</v>
      </c>
      <c r="R57" s="6">
        <v>1</v>
      </c>
      <c r="S57" s="6">
        <v>1</v>
      </c>
      <c r="T57" s="6">
        <v>1</v>
      </c>
      <c r="U57" s="6">
        <v>0</v>
      </c>
      <c r="V57">
        <v>1</v>
      </c>
      <c r="W57" s="6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0.5</v>
      </c>
      <c r="AD57">
        <v>0.5</v>
      </c>
      <c r="AE57">
        <v>1</v>
      </c>
      <c r="AF57">
        <v>0.5</v>
      </c>
      <c r="AG57">
        <v>0.5</v>
      </c>
      <c r="AH57">
        <f t="shared" si="6"/>
        <v>0.75</v>
      </c>
      <c r="AI57">
        <v>0.5</v>
      </c>
      <c r="AJ57">
        <v>1</v>
      </c>
      <c r="AK57">
        <v>1</v>
      </c>
      <c r="AL57" s="6">
        <v>1</v>
      </c>
      <c r="AM57" s="6">
        <v>0</v>
      </c>
      <c r="AN57">
        <v>0</v>
      </c>
      <c r="AO57" s="6">
        <v>0</v>
      </c>
      <c r="AP57" s="6">
        <v>0.5</v>
      </c>
      <c r="AQ57" s="6">
        <v>1</v>
      </c>
      <c r="AR57" s="6">
        <v>0</v>
      </c>
      <c r="AS57" s="6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10.020899999999999</v>
      </c>
    </row>
    <row r="58" spans="1:51" x14ac:dyDescent="0.2">
      <c r="A58" t="s">
        <v>63</v>
      </c>
      <c r="B58">
        <v>2006</v>
      </c>
      <c r="C58">
        <v>1</v>
      </c>
      <c r="D58">
        <v>0</v>
      </c>
      <c r="E58">
        <v>1</v>
      </c>
      <c r="F58">
        <v>200</v>
      </c>
      <c r="G58">
        <v>201.6</v>
      </c>
      <c r="H58">
        <f t="shared" si="4"/>
        <v>200</v>
      </c>
      <c r="I58">
        <v>5</v>
      </c>
      <c r="J58">
        <v>1</v>
      </c>
      <c r="K58">
        <v>2</v>
      </c>
      <c r="L58">
        <v>3</v>
      </c>
      <c r="M58">
        <v>0.5</v>
      </c>
      <c r="N58" s="6">
        <v>1</v>
      </c>
      <c r="O58" s="6">
        <f t="shared" si="3"/>
        <v>7.5</v>
      </c>
      <c r="P58">
        <f t="shared" si="5"/>
        <v>7.2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>
        <v>1</v>
      </c>
      <c r="W58" s="6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0.5</v>
      </c>
      <c r="AD58">
        <v>0</v>
      </c>
      <c r="AE58">
        <v>1</v>
      </c>
      <c r="AF58">
        <v>0</v>
      </c>
      <c r="AG58">
        <v>0</v>
      </c>
      <c r="AH58">
        <f t="shared" si="6"/>
        <v>0</v>
      </c>
      <c r="AI58">
        <v>0</v>
      </c>
      <c r="AJ58">
        <v>0</v>
      </c>
      <c r="AK58">
        <v>0</v>
      </c>
      <c r="AL58" s="6">
        <v>0.5</v>
      </c>
      <c r="AM58" s="6">
        <v>0</v>
      </c>
      <c r="AN58">
        <v>0</v>
      </c>
      <c r="AO58" s="6">
        <v>0</v>
      </c>
      <c r="AP58" s="6">
        <v>0</v>
      </c>
      <c r="AQ58" s="6">
        <v>0.5</v>
      </c>
      <c r="AR58" s="6">
        <v>0</v>
      </c>
      <c r="AS58" s="6">
        <v>1</v>
      </c>
      <c r="AT58" s="6">
        <v>1</v>
      </c>
      <c r="AU58" s="6">
        <v>1</v>
      </c>
      <c r="AV58" s="6">
        <v>1</v>
      </c>
      <c r="AW58" s="6">
        <v>1</v>
      </c>
      <c r="AX58" s="6">
        <v>1</v>
      </c>
      <c r="AY58">
        <v>-1.764562</v>
      </c>
    </row>
    <row r="59" spans="1:51" x14ac:dyDescent="0.2">
      <c r="A59" t="s">
        <v>64</v>
      </c>
      <c r="B59">
        <v>2006</v>
      </c>
      <c r="C59">
        <v>1</v>
      </c>
      <c r="D59">
        <v>1</v>
      </c>
      <c r="E59">
        <v>0.5</v>
      </c>
      <c r="F59">
        <v>194</v>
      </c>
      <c r="G59">
        <v>201.6</v>
      </c>
      <c r="H59">
        <f t="shared" si="4"/>
        <v>194</v>
      </c>
      <c r="I59">
        <v>5</v>
      </c>
      <c r="J59">
        <v>0</v>
      </c>
      <c r="K59">
        <v>1</v>
      </c>
      <c r="L59">
        <v>1</v>
      </c>
      <c r="M59">
        <v>0.5</v>
      </c>
      <c r="N59" s="6">
        <v>0.5</v>
      </c>
      <c r="O59" s="6">
        <f t="shared" si="3"/>
        <v>2.0250000000000004</v>
      </c>
      <c r="P59">
        <f t="shared" si="5"/>
        <v>3.375</v>
      </c>
      <c r="Q59" s="6">
        <v>1</v>
      </c>
      <c r="R59" s="6">
        <v>0</v>
      </c>
      <c r="S59" s="6">
        <v>0</v>
      </c>
      <c r="T59" s="6">
        <v>0.5</v>
      </c>
      <c r="U59" s="6">
        <v>0</v>
      </c>
      <c r="V59">
        <v>1</v>
      </c>
      <c r="W59">
        <v>1</v>
      </c>
      <c r="X59">
        <v>0.5</v>
      </c>
      <c r="Y59">
        <v>0</v>
      </c>
      <c r="Z59">
        <v>1</v>
      </c>
      <c r="AA59">
        <v>0</v>
      </c>
      <c r="AB59">
        <v>1</v>
      </c>
      <c r="AC59">
        <v>0.5</v>
      </c>
      <c r="AD59">
        <v>0</v>
      </c>
      <c r="AE59">
        <v>1</v>
      </c>
      <c r="AF59">
        <v>0.5</v>
      </c>
      <c r="AG59">
        <v>1</v>
      </c>
      <c r="AH59">
        <f t="shared" si="6"/>
        <v>1</v>
      </c>
      <c r="AI59">
        <v>0.5</v>
      </c>
      <c r="AJ59">
        <v>0</v>
      </c>
      <c r="AK59">
        <v>1</v>
      </c>
      <c r="AL59" s="6">
        <v>1</v>
      </c>
      <c r="AM59" s="6">
        <v>0</v>
      </c>
      <c r="AN59">
        <v>0</v>
      </c>
      <c r="AO59" s="6">
        <v>0</v>
      </c>
      <c r="AP59" s="6">
        <v>0.5</v>
      </c>
      <c r="AQ59" s="6">
        <v>1</v>
      </c>
      <c r="AR59" s="6">
        <v>0</v>
      </c>
      <c r="AS59" s="6">
        <v>1</v>
      </c>
      <c r="AT59" s="6">
        <v>0.5</v>
      </c>
      <c r="AU59" s="6">
        <v>1</v>
      </c>
      <c r="AV59" s="6">
        <v>1</v>
      </c>
      <c r="AW59" s="6">
        <v>1</v>
      </c>
      <c r="AX59" s="6">
        <v>1</v>
      </c>
      <c r="AY59">
        <v>2.7536160000000001</v>
      </c>
    </row>
    <row r="60" spans="1:51" x14ac:dyDescent="0.2">
      <c r="A60" t="s">
        <v>65</v>
      </c>
      <c r="B60">
        <v>2006</v>
      </c>
      <c r="C60">
        <v>1</v>
      </c>
      <c r="D60">
        <v>0</v>
      </c>
      <c r="E60">
        <v>0</v>
      </c>
      <c r="F60">
        <v>400</v>
      </c>
      <c r="G60">
        <v>201.6</v>
      </c>
      <c r="H60">
        <f t="shared" si="4"/>
        <v>400</v>
      </c>
      <c r="I60">
        <v>2</v>
      </c>
      <c r="J60">
        <v>0</v>
      </c>
      <c r="K60">
        <v>2</v>
      </c>
      <c r="L60">
        <v>2</v>
      </c>
      <c r="M60">
        <v>1</v>
      </c>
      <c r="N60" s="6">
        <v>1</v>
      </c>
      <c r="O60" s="6">
        <f t="shared" si="3"/>
        <v>8.7750000000000004</v>
      </c>
      <c r="P60">
        <f t="shared" si="5"/>
        <v>1.62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>
        <v>1</v>
      </c>
      <c r="W60" s="6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0.5</v>
      </c>
      <c r="AD60">
        <v>0</v>
      </c>
      <c r="AE60">
        <v>0</v>
      </c>
      <c r="AF60">
        <v>0</v>
      </c>
      <c r="AG60">
        <v>0</v>
      </c>
      <c r="AH60">
        <f t="shared" si="6"/>
        <v>0</v>
      </c>
      <c r="AI60">
        <v>0</v>
      </c>
      <c r="AJ60">
        <v>0</v>
      </c>
      <c r="AK60">
        <v>0</v>
      </c>
      <c r="AL60" s="6">
        <v>0.5</v>
      </c>
      <c r="AM60" s="6">
        <v>0</v>
      </c>
      <c r="AN60">
        <v>0</v>
      </c>
      <c r="AO60" s="6">
        <v>0</v>
      </c>
      <c r="AP60" s="6">
        <v>0</v>
      </c>
      <c r="AQ60" s="6">
        <v>0.5</v>
      </c>
      <c r="AR60" s="6">
        <v>1</v>
      </c>
      <c r="AS60" s="6">
        <v>1</v>
      </c>
      <c r="AT60" s="6">
        <v>0</v>
      </c>
      <c r="AU60" s="6">
        <v>0</v>
      </c>
      <c r="AV60" s="6">
        <v>1</v>
      </c>
      <c r="AW60" s="6">
        <v>0</v>
      </c>
      <c r="AX60" s="6">
        <v>0.5</v>
      </c>
      <c r="AY60">
        <v>0.99503660000000005</v>
      </c>
    </row>
    <row r="61" spans="1:51" x14ac:dyDescent="0.2">
      <c r="A61" t="s">
        <v>66</v>
      </c>
      <c r="B61">
        <v>2006</v>
      </c>
      <c r="C61">
        <v>1</v>
      </c>
      <c r="D61">
        <v>1</v>
      </c>
      <c r="E61">
        <v>1</v>
      </c>
      <c r="F61">
        <v>182</v>
      </c>
      <c r="G61">
        <v>201.6</v>
      </c>
      <c r="H61">
        <f t="shared" si="4"/>
        <v>182</v>
      </c>
      <c r="I61">
        <v>5</v>
      </c>
      <c r="J61">
        <v>0</v>
      </c>
      <c r="K61">
        <v>0</v>
      </c>
      <c r="L61">
        <v>1</v>
      </c>
      <c r="M61">
        <v>1</v>
      </c>
      <c r="N61" s="6">
        <v>1</v>
      </c>
      <c r="O61" s="6">
        <f t="shared" si="3"/>
        <v>0.45</v>
      </c>
      <c r="P61">
        <f t="shared" si="5"/>
        <v>7.2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>
        <v>1</v>
      </c>
      <c r="W61" s="6">
        <v>1</v>
      </c>
      <c r="X61">
        <v>0.5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 t="shared" si="6"/>
        <v>0</v>
      </c>
      <c r="AI61">
        <v>0</v>
      </c>
      <c r="AJ61">
        <v>0</v>
      </c>
      <c r="AK61">
        <v>0</v>
      </c>
      <c r="AL61" s="6">
        <v>1</v>
      </c>
      <c r="AM61" s="6">
        <v>0</v>
      </c>
      <c r="AN61">
        <v>0</v>
      </c>
      <c r="AO61" s="6">
        <v>0</v>
      </c>
      <c r="AP61" s="6">
        <v>1</v>
      </c>
      <c r="AQ61" s="6">
        <v>0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>
        <v>-1.2596940000000001</v>
      </c>
    </row>
    <row r="62" spans="1:51" x14ac:dyDescent="0.2">
      <c r="A62" t="s">
        <v>67</v>
      </c>
      <c r="B62">
        <v>2006</v>
      </c>
      <c r="C62">
        <v>1</v>
      </c>
      <c r="D62">
        <v>0</v>
      </c>
      <c r="E62">
        <v>1</v>
      </c>
      <c r="F62">
        <v>43</v>
      </c>
      <c r="G62">
        <v>201.6</v>
      </c>
      <c r="H62">
        <f t="shared" si="4"/>
        <v>43</v>
      </c>
      <c r="I62">
        <v>5</v>
      </c>
      <c r="J62">
        <v>0</v>
      </c>
      <c r="K62">
        <v>1</v>
      </c>
      <c r="L62">
        <v>2</v>
      </c>
      <c r="M62">
        <v>1</v>
      </c>
      <c r="N62" s="6">
        <v>1</v>
      </c>
      <c r="O62" s="6">
        <f t="shared" si="3"/>
        <v>4.7250000000000005</v>
      </c>
      <c r="P62">
        <f t="shared" si="5"/>
        <v>6.48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0.5</v>
      </c>
      <c r="AD62">
        <v>0</v>
      </c>
      <c r="AE62">
        <v>0</v>
      </c>
      <c r="AF62">
        <v>0</v>
      </c>
      <c r="AG62">
        <v>0</v>
      </c>
      <c r="AH62">
        <f t="shared" si="6"/>
        <v>0</v>
      </c>
      <c r="AI62">
        <v>0</v>
      </c>
      <c r="AJ62">
        <v>0</v>
      </c>
      <c r="AK62">
        <v>0</v>
      </c>
      <c r="AL62" s="6">
        <v>0.5</v>
      </c>
      <c r="AM62" s="6">
        <v>0</v>
      </c>
      <c r="AN62">
        <v>0</v>
      </c>
      <c r="AO62" s="6">
        <v>0</v>
      </c>
      <c r="AP62" s="6">
        <v>1</v>
      </c>
      <c r="AQ62" s="6">
        <v>0</v>
      </c>
      <c r="AR62" s="6">
        <v>0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>
        <v>-2.1042740000000002</v>
      </c>
    </row>
    <row r="63" spans="1:51" x14ac:dyDescent="0.2">
      <c r="A63" t="s">
        <v>68</v>
      </c>
      <c r="B63">
        <v>2006</v>
      </c>
      <c r="C63">
        <v>0</v>
      </c>
      <c r="D63">
        <v>0</v>
      </c>
      <c r="E63">
        <v>0</v>
      </c>
      <c r="F63" t="s">
        <v>69</v>
      </c>
      <c r="G63">
        <v>201.6</v>
      </c>
      <c r="H63">
        <f t="shared" si="4"/>
        <v>828</v>
      </c>
      <c r="I63">
        <v>0</v>
      </c>
      <c r="J63">
        <v>0</v>
      </c>
      <c r="K63">
        <v>1</v>
      </c>
      <c r="L63">
        <v>0</v>
      </c>
      <c r="M63">
        <v>0</v>
      </c>
      <c r="N63" s="6">
        <v>0</v>
      </c>
      <c r="O63" s="6">
        <f t="shared" si="3"/>
        <v>0.40500000000000003</v>
      </c>
      <c r="P63">
        <f t="shared" si="5"/>
        <v>0</v>
      </c>
      <c r="Q63" s="6">
        <v>1</v>
      </c>
      <c r="R63" s="6">
        <v>1</v>
      </c>
      <c r="S63" s="6">
        <v>1</v>
      </c>
      <c r="T63" s="6">
        <v>0</v>
      </c>
      <c r="U63" s="6">
        <v>0</v>
      </c>
      <c r="V63">
        <v>0</v>
      </c>
      <c r="W63" s="6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0.5</v>
      </c>
      <c r="AD63">
        <v>0</v>
      </c>
      <c r="AE63">
        <v>1</v>
      </c>
      <c r="AF63">
        <v>1</v>
      </c>
      <c r="AG63">
        <v>1</v>
      </c>
      <c r="AH63">
        <f t="shared" si="6"/>
        <v>2</v>
      </c>
      <c r="AI63">
        <v>1</v>
      </c>
      <c r="AJ63">
        <v>1</v>
      </c>
      <c r="AK63">
        <v>0</v>
      </c>
      <c r="AL63" s="6">
        <v>3</v>
      </c>
      <c r="AM63" s="6">
        <v>0</v>
      </c>
      <c r="AN63">
        <v>0</v>
      </c>
      <c r="AO63" s="6">
        <v>0</v>
      </c>
      <c r="AP63" s="6">
        <v>0.5</v>
      </c>
      <c r="AQ63" s="6">
        <v>0</v>
      </c>
      <c r="AR63" s="6">
        <v>0</v>
      </c>
      <c r="AS63" s="6">
        <v>1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>
        <v>7.6340399999999997</v>
      </c>
    </row>
    <row r="64" spans="1:51" x14ac:dyDescent="0.2">
      <c r="A64" t="s">
        <v>70</v>
      </c>
      <c r="B64">
        <v>2006</v>
      </c>
      <c r="C64">
        <v>1</v>
      </c>
      <c r="D64">
        <v>1</v>
      </c>
      <c r="E64">
        <v>1</v>
      </c>
      <c r="F64">
        <v>101</v>
      </c>
      <c r="G64">
        <v>201.6</v>
      </c>
      <c r="H64">
        <f t="shared" si="4"/>
        <v>101</v>
      </c>
      <c r="I64">
        <v>4</v>
      </c>
      <c r="J64">
        <v>0</v>
      </c>
      <c r="K64">
        <v>2</v>
      </c>
      <c r="L64">
        <v>2</v>
      </c>
      <c r="M64">
        <v>1</v>
      </c>
      <c r="N64" s="6">
        <v>1</v>
      </c>
      <c r="O64" s="6">
        <f t="shared" si="3"/>
        <v>8.7750000000000004</v>
      </c>
      <c r="P64">
        <f t="shared" si="5"/>
        <v>7.2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>
        <v>0</v>
      </c>
      <c r="W64" s="6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f t="shared" si="6"/>
        <v>0</v>
      </c>
      <c r="AI64">
        <v>0</v>
      </c>
      <c r="AJ64">
        <v>0</v>
      </c>
      <c r="AK64">
        <v>0</v>
      </c>
      <c r="AL64" s="6">
        <v>0</v>
      </c>
      <c r="AM64" s="6">
        <v>0</v>
      </c>
      <c r="AN64">
        <v>0</v>
      </c>
      <c r="AO64" s="6">
        <v>0</v>
      </c>
      <c r="AP64" s="6">
        <v>0.5</v>
      </c>
      <c r="AQ64" s="6">
        <v>0</v>
      </c>
      <c r="AR64" s="6">
        <v>0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>
        <v>-2.6664919999999999</v>
      </c>
    </row>
    <row r="65" spans="1:51" x14ac:dyDescent="0.2">
      <c r="A65" t="s">
        <v>71</v>
      </c>
      <c r="B65">
        <v>2006</v>
      </c>
      <c r="C65">
        <v>0</v>
      </c>
      <c r="D65">
        <v>0</v>
      </c>
      <c r="E65">
        <v>0</v>
      </c>
      <c r="F65" t="s">
        <v>69</v>
      </c>
      <c r="G65">
        <v>201.6</v>
      </c>
      <c r="H65">
        <f t="shared" si="4"/>
        <v>828</v>
      </c>
      <c r="I65">
        <v>0</v>
      </c>
      <c r="J65">
        <v>0</v>
      </c>
      <c r="K65">
        <v>0</v>
      </c>
      <c r="L65">
        <v>0</v>
      </c>
      <c r="M65">
        <v>0</v>
      </c>
      <c r="N65" s="6">
        <v>0</v>
      </c>
      <c r="O65" s="6">
        <f t="shared" si="3"/>
        <v>0</v>
      </c>
      <c r="P65">
        <f t="shared" si="5"/>
        <v>0</v>
      </c>
      <c r="Q65" s="6">
        <v>0.5</v>
      </c>
      <c r="R65" s="6">
        <v>1</v>
      </c>
      <c r="S65" s="6">
        <v>0.5</v>
      </c>
      <c r="T65" s="6">
        <v>0</v>
      </c>
      <c r="U65" s="6">
        <v>1</v>
      </c>
      <c r="V65">
        <v>1</v>
      </c>
      <c r="W65" s="6">
        <v>1</v>
      </c>
      <c r="X65">
        <v>1</v>
      </c>
      <c r="Y65">
        <v>0</v>
      </c>
      <c r="Z65">
        <v>0.5</v>
      </c>
      <c r="AA65">
        <v>0</v>
      </c>
      <c r="AB65">
        <v>0</v>
      </c>
      <c r="AC65">
        <v>0.5</v>
      </c>
      <c r="AD65">
        <v>0.5</v>
      </c>
      <c r="AE65">
        <v>1</v>
      </c>
      <c r="AF65">
        <v>1</v>
      </c>
      <c r="AG65">
        <v>0</v>
      </c>
      <c r="AH65">
        <f t="shared" si="6"/>
        <v>1</v>
      </c>
      <c r="AI65">
        <v>0.25</v>
      </c>
      <c r="AJ65">
        <v>1</v>
      </c>
      <c r="AK65">
        <v>1</v>
      </c>
      <c r="AL65" s="6">
        <v>1</v>
      </c>
      <c r="AM65" s="6">
        <v>0</v>
      </c>
      <c r="AN65">
        <v>0</v>
      </c>
      <c r="AO65" s="6">
        <v>0</v>
      </c>
      <c r="AP65" s="6">
        <v>0</v>
      </c>
      <c r="AQ65" s="6">
        <v>0.5</v>
      </c>
      <c r="AR65" s="6">
        <v>0</v>
      </c>
      <c r="AS65" s="6">
        <v>1</v>
      </c>
      <c r="AT65" s="6">
        <v>0</v>
      </c>
      <c r="AU65" s="6">
        <v>0</v>
      </c>
      <c r="AV65" s="6">
        <v>0</v>
      </c>
      <c r="AW65" s="6">
        <v>0</v>
      </c>
      <c r="AX65" s="6">
        <v>1</v>
      </c>
      <c r="AY65">
        <v>6.5441070000000003</v>
      </c>
    </row>
    <row r="66" spans="1:51" x14ac:dyDescent="0.2">
      <c r="A66" t="s">
        <v>72</v>
      </c>
      <c r="B66">
        <v>2006</v>
      </c>
      <c r="C66">
        <v>1</v>
      </c>
      <c r="D66">
        <v>1</v>
      </c>
      <c r="E66">
        <v>1</v>
      </c>
      <c r="F66">
        <v>40</v>
      </c>
      <c r="G66">
        <v>201.6</v>
      </c>
      <c r="H66">
        <f t="shared" si="4"/>
        <v>40</v>
      </c>
      <c r="I66">
        <v>4</v>
      </c>
      <c r="J66">
        <v>0</v>
      </c>
      <c r="K66">
        <v>1</v>
      </c>
      <c r="L66">
        <v>1</v>
      </c>
      <c r="M66">
        <v>1</v>
      </c>
      <c r="N66" s="6">
        <v>1</v>
      </c>
      <c r="O66" s="6">
        <f t="shared" si="3"/>
        <v>4.5</v>
      </c>
      <c r="P66">
        <f t="shared" si="5"/>
        <v>7.2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>
        <v>0</v>
      </c>
      <c r="W66" s="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 t="shared" si="6"/>
        <v>0</v>
      </c>
      <c r="AI66">
        <v>0</v>
      </c>
      <c r="AJ66">
        <v>0</v>
      </c>
      <c r="AK66">
        <v>0</v>
      </c>
      <c r="AL66" s="6">
        <v>1</v>
      </c>
      <c r="AM66" s="6">
        <v>0</v>
      </c>
      <c r="AN66">
        <v>0</v>
      </c>
      <c r="AO66" s="6">
        <v>0</v>
      </c>
      <c r="AP66" s="6">
        <v>1</v>
      </c>
      <c r="AQ66" s="6">
        <v>0</v>
      </c>
      <c r="AR66" s="6">
        <v>0</v>
      </c>
      <c r="AS66" s="6">
        <v>1</v>
      </c>
      <c r="AT66" s="6">
        <v>1</v>
      </c>
      <c r="AU66" s="6">
        <v>1</v>
      </c>
      <c r="AV66" s="6">
        <v>1</v>
      </c>
      <c r="AW66" s="6">
        <v>0</v>
      </c>
      <c r="AX66" s="6">
        <v>1</v>
      </c>
      <c r="AY66">
        <v>-1.6811499999999999</v>
      </c>
    </row>
    <row r="67" spans="1:51" x14ac:dyDescent="0.2">
      <c r="A67" t="s">
        <v>73</v>
      </c>
      <c r="B67">
        <v>2006</v>
      </c>
      <c r="C67">
        <v>1</v>
      </c>
      <c r="D67">
        <v>1</v>
      </c>
      <c r="E67">
        <v>0</v>
      </c>
      <c r="F67">
        <v>127</v>
      </c>
      <c r="G67">
        <v>201.6</v>
      </c>
      <c r="H67">
        <f t="shared" si="4"/>
        <v>127.00000000000001</v>
      </c>
      <c r="I67">
        <v>1</v>
      </c>
      <c r="J67">
        <v>0</v>
      </c>
      <c r="K67">
        <v>1</v>
      </c>
      <c r="L67">
        <v>1</v>
      </c>
      <c r="M67">
        <v>1</v>
      </c>
      <c r="N67" s="6">
        <v>1</v>
      </c>
      <c r="O67" s="6">
        <f t="shared" si="3"/>
        <v>0.9</v>
      </c>
      <c r="P67">
        <f t="shared" si="5"/>
        <v>1.8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>
        <v>0</v>
      </c>
      <c r="W67" s="6">
        <v>1</v>
      </c>
      <c r="X67">
        <v>0.5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0.5</v>
      </c>
      <c r="AG67">
        <v>0</v>
      </c>
      <c r="AH67">
        <f t="shared" si="6"/>
        <v>0.5</v>
      </c>
      <c r="AI67">
        <v>0</v>
      </c>
      <c r="AJ67">
        <v>0</v>
      </c>
      <c r="AK67">
        <v>0</v>
      </c>
      <c r="AL67" s="6">
        <v>1</v>
      </c>
      <c r="AM67" s="6">
        <v>0</v>
      </c>
      <c r="AN67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>
        <v>2.4131390000000001</v>
      </c>
    </row>
    <row r="68" spans="1:51" x14ac:dyDescent="0.2">
      <c r="A68" t="s">
        <v>74</v>
      </c>
      <c r="B68">
        <v>2006</v>
      </c>
      <c r="C68">
        <v>1</v>
      </c>
      <c r="D68">
        <v>0</v>
      </c>
      <c r="E68">
        <v>1</v>
      </c>
      <c r="F68">
        <v>300</v>
      </c>
      <c r="G68">
        <v>201.6</v>
      </c>
      <c r="H68">
        <f t="shared" si="4"/>
        <v>300</v>
      </c>
      <c r="I68">
        <v>4</v>
      </c>
      <c r="J68">
        <v>0</v>
      </c>
      <c r="K68">
        <v>2</v>
      </c>
      <c r="L68">
        <v>2</v>
      </c>
      <c r="M68">
        <v>0.5</v>
      </c>
      <c r="N68" s="6">
        <v>0.5</v>
      </c>
      <c r="O68" s="6">
        <f t="shared" ref="O68:O131" si="7">IF(M68=1,IF(J68=1,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0),4.5*(E68*4+1)/5,0))))))))))))),0.9*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0),4.5*(E68*4+1)/5,0)))))))))))))),IF(M68=0.5,0.75*IF(J68=1,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,E68=0),0.5,0))))))))))))),0.9*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,E68=0),0.5,0)))))))))))))),0.5*IF(J68=1,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0),4.5*(E68*4+1)/5,0))))))))))))),0.9*IF(K68+L68=5,10,IF(AND(K68=2,L68=2),9.75,IF(AND(K68=2,L68=1),9.5,IF(AND(K68=2,L68=0.5),9.25,IF(AND(K68=2,L68=0),9,IF(AND(K68=1,L68=3),5.5,IF(AND(K68=1,L68=2),5.25,IF(AND(K68=1,L68=1,E68=1),5,IF(AND(K68=1,L68=1,E68=0.5),3,IF(AND(K68=0,L68=2),1,IF(AND(K68=1,L68=1,E68=0),1,IF(AND(K68=0,L68=1),0.5,IF(AND(K68=1,L68=0),4.5*(E68*4+1)/5,0))))))))))))))))</f>
        <v>6.5812500000000007</v>
      </c>
      <c r="P68">
        <f t="shared" si="5"/>
        <v>4.8600000000000003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6"/>
        <v>0</v>
      </c>
      <c r="AI68">
        <v>0</v>
      </c>
      <c r="AJ68">
        <v>0</v>
      </c>
      <c r="AK68">
        <v>0</v>
      </c>
      <c r="AL68" s="6">
        <v>0</v>
      </c>
      <c r="AM68" s="6">
        <v>0</v>
      </c>
      <c r="AN68">
        <v>0</v>
      </c>
      <c r="AO68" s="6">
        <v>0</v>
      </c>
      <c r="AP68" s="6">
        <v>0.5</v>
      </c>
      <c r="AQ68" s="6">
        <v>0</v>
      </c>
      <c r="AR68" s="6">
        <v>0</v>
      </c>
      <c r="AS68" s="6">
        <v>0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>
        <v>-1.9678180000000001</v>
      </c>
    </row>
    <row r="69" spans="1:51" x14ac:dyDescent="0.2">
      <c r="A69" t="s">
        <v>75</v>
      </c>
      <c r="B69">
        <v>2006</v>
      </c>
      <c r="C69">
        <v>1</v>
      </c>
      <c r="D69">
        <v>0</v>
      </c>
      <c r="E69">
        <v>1</v>
      </c>
      <c r="F69">
        <v>130</v>
      </c>
      <c r="G69">
        <v>201.6</v>
      </c>
      <c r="H69">
        <f t="shared" si="4"/>
        <v>130</v>
      </c>
      <c r="I69">
        <v>5</v>
      </c>
      <c r="J69">
        <v>0</v>
      </c>
      <c r="K69">
        <v>2</v>
      </c>
      <c r="L69">
        <v>2</v>
      </c>
      <c r="M69">
        <v>1</v>
      </c>
      <c r="N69" s="6">
        <v>1</v>
      </c>
      <c r="O69" s="6">
        <f t="shared" si="7"/>
        <v>8.7750000000000004</v>
      </c>
      <c r="P69">
        <f t="shared" si="5"/>
        <v>6.48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>
        <v>0</v>
      </c>
      <c r="W69" s="6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6"/>
        <v>0</v>
      </c>
      <c r="AI69">
        <v>0</v>
      </c>
      <c r="AJ69">
        <v>0</v>
      </c>
      <c r="AK69">
        <v>0</v>
      </c>
      <c r="AL69" s="6">
        <v>0.5</v>
      </c>
      <c r="AM69" s="6">
        <v>0</v>
      </c>
      <c r="AN69">
        <v>0</v>
      </c>
      <c r="AO69" s="6">
        <v>0</v>
      </c>
      <c r="AP69" s="6">
        <v>1</v>
      </c>
      <c r="AQ69" s="6">
        <v>0</v>
      </c>
      <c r="AR69" s="6">
        <v>0</v>
      </c>
      <c r="AS69" s="6">
        <v>1</v>
      </c>
      <c r="AT69" s="6">
        <v>1</v>
      </c>
      <c r="AU69" s="6">
        <v>1</v>
      </c>
      <c r="AV69" s="6">
        <v>1</v>
      </c>
      <c r="AW69" s="6">
        <v>1</v>
      </c>
      <c r="AX69" s="6">
        <v>1</v>
      </c>
      <c r="AY69">
        <v>-2.8436469999999998</v>
      </c>
    </row>
    <row r="70" spans="1:51" x14ac:dyDescent="0.2">
      <c r="A70" t="s">
        <v>76</v>
      </c>
      <c r="B70">
        <v>2006</v>
      </c>
      <c r="C70">
        <v>1</v>
      </c>
      <c r="D70">
        <v>0</v>
      </c>
      <c r="E70">
        <v>1</v>
      </c>
      <c r="F70">
        <v>210</v>
      </c>
      <c r="G70">
        <v>201.6</v>
      </c>
      <c r="H70">
        <f t="shared" si="4"/>
        <v>210</v>
      </c>
      <c r="I70">
        <v>2</v>
      </c>
      <c r="J70">
        <v>0</v>
      </c>
      <c r="K70">
        <v>2</v>
      </c>
      <c r="L70">
        <v>3</v>
      </c>
      <c r="M70">
        <v>1</v>
      </c>
      <c r="N70" s="6">
        <v>1</v>
      </c>
      <c r="O70" s="6">
        <f t="shared" si="7"/>
        <v>9</v>
      </c>
      <c r="P70">
        <f t="shared" si="5"/>
        <v>6.48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>
        <v>0</v>
      </c>
      <c r="W70" s="6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 t="shared" si="6"/>
        <v>0</v>
      </c>
      <c r="AI70">
        <v>0.5</v>
      </c>
      <c r="AJ70">
        <v>0</v>
      </c>
      <c r="AK70">
        <v>0</v>
      </c>
      <c r="AL70" s="6">
        <v>0</v>
      </c>
      <c r="AM70" s="6">
        <v>0</v>
      </c>
      <c r="AN70">
        <v>0</v>
      </c>
      <c r="AO70" s="6">
        <v>0</v>
      </c>
      <c r="AP70" s="6">
        <v>1</v>
      </c>
      <c r="AQ70" s="6">
        <v>0</v>
      </c>
      <c r="AR70" s="6">
        <v>0</v>
      </c>
      <c r="AS70" s="6">
        <v>1</v>
      </c>
      <c r="AT70" s="6">
        <v>0.5</v>
      </c>
      <c r="AU70" s="6">
        <v>0.5</v>
      </c>
      <c r="AV70" s="6">
        <v>0.5</v>
      </c>
      <c r="AW70" s="6">
        <v>0.5</v>
      </c>
      <c r="AX70" s="6">
        <v>0.5</v>
      </c>
      <c r="AY70">
        <v>-0.73629960000000005</v>
      </c>
    </row>
    <row r="71" spans="1:51" x14ac:dyDescent="0.2">
      <c r="A71" t="s">
        <v>77</v>
      </c>
      <c r="B71">
        <v>2006</v>
      </c>
      <c r="C71">
        <v>1</v>
      </c>
      <c r="D71">
        <v>1</v>
      </c>
      <c r="E71">
        <v>1</v>
      </c>
      <c r="F71">
        <v>55</v>
      </c>
      <c r="G71">
        <v>201.6</v>
      </c>
      <c r="H71">
        <f t="shared" si="4"/>
        <v>55</v>
      </c>
      <c r="I71">
        <v>4</v>
      </c>
      <c r="J71">
        <v>0</v>
      </c>
      <c r="K71">
        <v>2</v>
      </c>
      <c r="L71">
        <v>1</v>
      </c>
      <c r="M71">
        <v>1</v>
      </c>
      <c r="N71" s="6">
        <v>1</v>
      </c>
      <c r="O71" s="6">
        <f t="shared" si="7"/>
        <v>8.5500000000000007</v>
      </c>
      <c r="P71">
        <f t="shared" si="5"/>
        <v>7.2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>
        <v>0</v>
      </c>
      <c r="W71" s="6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0.5</v>
      </c>
      <c r="AD71">
        <v>0</v>
      </c>
      <c r="AE71">
        <v>0</v>
      </c>
      <c r="AF71">
        <v>0</v>
      </c>
      <c r="AG71">
        <v>0</v>
      </c>
      <c r="AH71">
        <f t="shared" si="6"/>
        <v>0</v>
      </c>
      <c r="AI71">
        <v>0</v>
      </c>
      <c r="AJ71">
        <v>0</v>
      </c>
      <c r="AK71">
        <v>0</v>
      </c>
      <c r="AL71" s="6">
        <v>0</v>
      </c>
      <c r="AM71" s="6">
        <v>0</v>
      </c>
      <c r="AN71">
        <v>0</v>
      </c>
      <c r="AO71" s="6">
        <v>0</v>
      </c>
      <c r="AP71" s="6">
        <v>0</v>
      </c>
      <c r="AQ71" s="6">
        <v>0</v>
      </c>
      <c r="AR71" s="6">
        <v>0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>
        <v>-2.1050840000000002</v>
      </c>
    </row>
    <row r="72" spans="1:51" x14ac:dyDescent="0.2">
      <c r="A72" t="s">
        <v>78</v>
      </c>
      <c r="B72">
        <v>2006</v>
      </c>
      <c r="C72">
        <v>1</v>
      </c>
      <c r="D72">
        <v>1</v>
      </c>
      <c r="E72">
        <v>0</v>
      </c>
      <c r="F72">
        <v>282</v>
      </c>
      <c r="G72">
        <v>201.6</v>
      </c>
      <c r="H72">
        <f t="shared" si="4"/>
        <v>282</v>
      </c>
      <c r="I72">
        <v>3</v>
      </c>
      <c r="J72">
        <v>0</v>
      </c>
      <c r="K72">
        <v>1</v>
      </c>
      <c r="L72">
        <v>0</v>
      </c>
      <c r="M72">
        <v>1</v>
      </c>
      <c r="N72" s="6">
        <v>1</v>
      </c>
      <c r="O72" s="6">
        <f t="shared" si="7"/>
        <v>0.81</v>
      </c>
      <c r="P72">
        <f t="shared" si="5"/>
        <v>1.8</v>
      </c>
      <c r="Q72" s="6">
        <v>1</v>
      </c>
      <c r="R72" s="6">
        <v>1</v>
      </c>
      <c r="S72" s="6">
        <v>1</v>
      </c>
      <c r="T72" s="6">
        <v>0.5</v>
      </c>
      <c r="U72" s="6">
        <v>0</v>
      </c>
      <c r="V72">
        <v>0</v>
      </c>
      <c r="W72" s="6">
        <v>1</v>
      </c>
      <c r="X72">
        <v>0.5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0.5</v>
      </c>
      <c r="AE72">
        <v>1</v>
      </c>
      <c r="AF72">
        <v>0</v>
      </c>
      <c r="AG72">
        <v>0</v>
      </c>
      <c r="AH72">
        <f t="shared" si="6"/>
        <v>0</v>
      </c>
      <c r="AI72">
        <v>0.5</v>
      </c>
      <c r="AJ72">
        <v>1</v>
      </c>
      <c r="AK72">
        <v>1</v>
      </c>
      <c r="AL72" s="6">
        <v>1.5</v>
      </c>
      <c r="AM72" s="6">
        <v>0</v>
      </c>
      <c r="AN72">
        <v>1</v>
      </c>
      <c r="AO72" s="6">
        <v>0</v>
      </c>
      <c r="AP72" s="6">
        <v>0.5</v>
      </c>
      <c r="AQ72" s="6">
        <v>1</v>
      </c>
      <c r="AR72" s="6">
        <v>0</v>
      </c>
      <c r="AS72" s="6">
        <v>0</v>
      </c>
      <c r="AT72" s="6">
        <v>0.5</v>
      </c>
      <c r="AU72" s="6">
        <v>1</v>
      </c>
      <c r="AV72" s="6">
        <v>1</v>
      </c>
      <c r="AW72" s="6">
        <v>1</v>
      </c>
      <c r="AX72" s="6">
        <v>1</v>
      </c>
      <c r="AY72">
        <v>5.5354179999999999</v>
      </c>
    </row>
    <row r="73" spans="1:51" x14ac:dyDescent="0.2">
      <c r="A73" t="s">
        <v>79</v>
      </c>
      <c r="B73">
        <v>2006</v>
      </c>
      <c r="C73">
        <v>1</v>
      </c>
      <c r="D73">
        <v>1</v>
      </c>
      <c r="E73">
        <v>0</v>
      </c>
      <c r="F73">
        <v>250</v>
      </c>
      <c r="G73">
        <v>201.6</v>
      </c>
      <c r="H73">
        <f t="shared" si="4"/>
        <v>250</v>
      </c>
      <c r="I73">
        <v>4</v>
      </c>
      <c r="J73">
        <v>0</v>
      </c>
      <c r="K73">
        <v>1</v>
      </c>
      <c r="L73">
        <v>1</v>
      </c>
      <c r="M73">
        <v>0</v>
      </c>
      <c r="N73" s="6">
        <v>0</v>
      </c>
      <c r="O73" s="6">
        <f t="shared" si="7"/>
        <v>0.45</v>
      </c>
      <c r="P73">
        <f t="shared" si="5"/>
        <v>0.9</v>
      </c>
      <c r="Q73" s="6">
        <v>1</v>
      </c>
      <c r="R73" s="6">
        <v>1</v>
      </c>
      <c r="S73" s="6">
        <v>1</v>
      </c>
      <c r="T73" s="6">
        <v>0</v>
      </c>
      <c r="U73" s="6">
        <v>0</v>
      </c>
      <c r="V73">
        <v>1</v>
      </c>
      <c r="W73" s="6">
        <v>1</v>
      </c>
      <c r="X73">
        <v>0</v>
      </c>
      <c r="Y73">
        <v>0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f t="shared" si="6"/>
        <v>2</v>
      </c>
      <c r="AI73">
        <v>0</v>
      </c>
      <c r="AJ73">
        <v>1</v>
      </c>
      <c r="AK73">
        <v>2</v>
      </c>
      <c r="AL73" s="6">
        <v>3</v>
      </c>
      <c r="AM73" s="6">
        <v>0</v>
      </c>
      <c r="AN73">
        <v>0</v>
      </c>
      <c r="AO73" s="6">
        <v>0</v>
      </c>
      <c r="AP73" s="6">
        <v>0.5</v>
      </c>
      <c r="AQ73" s="6">
        <v>1</v>
      </c>
      <c r="AR73" s="6">
        <v>0</v>
      </c>
      <c r="AS73" s="6">
        <v>0</v>
      </c>
      <c r="AT73" s="6">
        <v>0.5</v>
      </c>
      <c r="AU73" s="6">
        <v>0</v>
      </c>
      <c r="AV73" s="6">
        <v>0.5</v>
      </c>
      <c r="AW73" s="6">
        <v>0</v>
      </c>
      <c r="AX73" s="6">
        <v>0</v>
      </c>
      <c r="AY73">
        <v>8.4334299999999995</v>
      </c>
    </row>
    <row r="74" spans="1:51" x14ac:dyDescent="0.2">
      <c r="A74" t="s">
        <v>80</v>
      </c>
      <c r="B74">
        <v>2006</v>
      </c>
      <c r="C74">
        <v>1</v>
      </c>
      <c r="D74">
        <v>0</v>
      </c>
      <c r="E74">
        <v>1</v>
      </c>
      <c r="F74">
        <v>255</v>
      </c>
      <c r="G74">
        <v>201.6</v>
      </c>
      <c r="H74">
        <f t="shared" si="4"/>
        <v>255</v>
      </c>
      <c r="I74">
        <v>5</v>
      </c>
      <c r="J74">
        <v>0</v>
      </c>
      <c r="K74">
        <v>2</v>
      </c>
      <c r="L74">
        <v>1</v>
      </c>
      <c r="M74">
        <v>1</v>
      </c>
      <c r="N74" s="6">
        <v>1</v>
      </c>
      <c r="O74" s="6">
        <f t="shared" si="7"/>
        <v>8.5500000000000007</v>
      </c>
      <c r="P74" s="6">
        <f t="shared" si="5"/>
        <v>6.48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>
        <v>1</v>
      </c>
      <c r="W74">
        <v>1</v>
      </c>
      <c r="X74">
        <v>0</v>
      </c>
      <c r="Y74">
        <v>0</v>
      </c>
      <c r="Z74">
        <v>1</v>
      </c>
      <c r="AA74">
        <v>0</v>
      </c>
      <c r="AB74">
        <v>0</v>
      </c>
      <c r="AC74">
        <v>0.5</v>
      </c>
      <c r="AD74">
        <v>1</v>
      </c>
      <c r="AE74">
        <v>1</v>
      </c>
      <c r="AF74">
        <v>0.5</v>
      </c>
      <c r="AG74">
        <v>0.5</v>
      </c>
      <c r="AH74">
        <f t="shared" si="6"/>
        <v>0.75</v>
      </c>
      <c r="AI74">
        <v>0</v>
      </c>
      <c r="AJ74">
        <v>0</v>
      </c>
      <c r="AK74">
        <v>1</v>
      </c>
      <c r="AL74" s="6">
        <v>0</v>
      </c>
      <c r="AM74" s="6">
        <v>0</v>
      </c>
      <c r="AN74" s="6">
        <v>0</v>
      </c>
      <c r="AO74" s="6">
        <v>0</v>
      </c>
      <c r="AP74" s="6">
        <v>0.5</v>
      </c>
      <c r="AQ74" s="6">
        <v>1</v>
      </c>
      <c r="AR74" s="6">
        <v>0</v>
      </c>
      <c r="AS74" s="6">
        <v>1</v>
      </c>
      <c r="AT74" s="6">
        <v>1</v>
      </c>
      <c r="AU74" s="6">
        <v>0</v>
      </c>
      <c r="AV74" s="6">
        <v>0</v>
      </c>
      <c r="AW74" s="6">
        <v>0</v>
      </c>
      <c r="AX74" s="6">
        <v>0</v>
      </c>
      <c r="AY74">
        <v>2.2051280000000002</v>
      </c>
    </row>
    <row r="75" spans="1:51" x14ac:dyDescent="0.2">
      <c r="A75" t="s">
        <v>81</v>
      </c>
      <c r="B75">
        <v>2006</v>
      </c>
      <c r="C75">
        <v>1</v>
      </c>
      <c r="D75">
        <v>1</v>
      </c>
      <c r="E75">
        <v>1</v>
      </c>
      <c r="F75">
        <v>210</v>
      </c>
      <c r="G75">
        <v>201.6</v>
      </c>
      <c r="H75">
        <f t="shared" si="4"/>
        <v>210</v>
      </c>
      <c r="I75">
        <v>5</v>
      </c>
      <c r="J75">
        <v>0</v>
      </c>
      <c r="K75">
        <v>1</v>
      </c>
      <c r="L75">
        <v>1</v>
      </c>
      <c r="M75">
        <v>1</v>
      </c>
      <c r="N75" s="6">
        <v>1</v>
      </c>
      <c r="O75" s="6">
        <f t="shared" si="7"/>
        <v>4.5</v>
      </c>
      <c r="P75">
        <f t="shared" si="5"/>
        <v>7.2</v>
      </c>
      <c r="Q75" s="6">
        <v>0</v>
      </c>
      <c r="R75" s="6">
        <v>1</v>
      </c>
      <c r="S75" s="6">
        <v>0</v>
      </c>
      <c r="T75" s="6">
        <v>0</v>
      </c>
      <c r="U75" s="6">
        <v>0</v>
      </c>
      <c r="V75">
        <v>1</v>
      </c>
      <c r="W75" s="6">
        <v>1</v>
      </c>
      <c r="X75">
        <v>0.5</v>
      </c>
      <c r="Y75">
        <v>0</v>
      </c>
      <c r="Z75">
        <v>1</v>
      </c>
      <c r="AA75">
        <v>0</v>
      </c>
      <c r="AB75">
        <v>1</v>
      </c>
      <c r="AC75">
        <v>0.5</v>
      </c>
      <c r="AD75">
        <v>0</v>
      </c>
      <c r="AE75">
        <v>0</v>
      </c>
      <c r="AF75">
        <v>0</v>
      </c>
      <c r="AG75">
        <v>0</v>
      </c>
      <c r="AH75">
        <f t="shared" si="6"/>
        <v>0</v>
      </c>
      <c r="AI75">
        <v>0</v>
      </c>
      <c r="AJ75">
        <v>1</v>
      </c>
      <c r="AK75">
        <v>0</v>
      </c>
      <c r="AL75" s="6">
        <v>1.5</v>
      </c>
      <c r="AM75" s="6">
        <v>0</v>
      </c>
      <c r="AN75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>
        <v>0.5</v>
      </c>
      <c r="AU75">
        <v>0</v>
      </c>
      <c r="AV75">
        <v>1</v>
      </c>
      <c r="AW75">
        <v>0.5</v>
      </c>
      <c r="AX75">
        <v>1</v>
      </c>
      <c r="AY75">
        <v>1.7752049999999999</v>
      </c>
    </row>
    <row r="76" spans="1:51" x14ac:dyDescent="0.2">
      <c r="A76" t="s">
        <v>82</v>
      </c>
      <c r="B76">
        <v>2006</v>
      </c>
      <c r="C76">
        <v>1</v>
      </c>
      <c r="D76">
        <v>0</v>
      </c>
      <c r="E76">
        <v>1</v>
      </c>
      <c r="F76">
        <v>100</v>
      </c>
      <c r="G76">
        <v>201.6</v>
      </c>
      <c r="H76">
        <f t="shared" si="4"/>
        <v>100</v>
      </c>
      <c r="I76">
        <v>4</v>
      </c>
      <c r="J76">
        <v>0</v>
      </c>
      <c r="K76">
        <v>2</v>
      </c>
      <c r="L76">
        <v>3</v>
      </c>
      <c r="M76">
        <v>1</v>
      </c>
      <c r="N76" s="6">
        <v>1</v>
      </c>
      <c r="O76" s="6">
        <f t="shared" si="7"/>
        <v>9</v>
      </c>
      <c r="P76">
        <f t="shared" si="5"/>
        <v>6.48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>
        <v>1</v>
      </c>
      <c r="W76" s="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0.5</v>
      </c>
      <c r="AD76">
        <v>0</v>
      </c>
      <c r="AE76">
        <v>0</v>
      </c>
      <c r="AF76">
        <v>0</v>
      </c>
      <c r="AG76">
        <v>0</v>
      </c>
      <c r="AH76">
        <f t="shared" si="6"/>
        <v>0</v>
      </c>
      <c r="AI76">
        <v>0</v>
      </c>
      <c r="AJ76">
        <v>0</v>
      </c>
      <c r="AK76">
        <v>0</v>
      </c>
      <c r="AL76" s="6">
        <v>0.5</v>
      </c>
      <c r="AM76" s="6">
        <v>0</v>
      </c>
      <c r="AN76">
        <v>0</v>
      </c>
      <c r="AO76" s="6">
        <v>0</v>
      </c>
      <c r="AP76" s="6">
        <v>0.5</v>
      </c>
      <c r="AQ76" s="6">
        <v>0.5</v>
      </c>
      <c r="AR76" s="6">
        <v>0</v>
      </c>
      <c r="AS76" s="6">
        <v>1</v>
      </c>
      <c r="AT76">
        <v>1</v>
      </c>
      <c r="AU76">
        <v>0.5</v>
      </c>
      <c r="AV76">
        <v>1</v>
      </c>
      <c r="AW76">
        <v>1</v>
      </c>
      <c r="AX76">
        <v>1</v>
      </c>
      <c r="AY76">
        <v>-2.0432229999999998</v>
      </c>
    </row>
    <row r="77" spans="1:51" x14ac:dyDescent="0.2">
      <c r="A77" t="s">
        <v>83</v>
      </c>
      <c r="B77">
        <v>2006</v>
      </c>
      <c r="C77">
        <v>1</v>
      </c>
      <c r="D77">
        <v>0</v>
      </c>
      <c r="E77">
        <v>1</v>
      </c>
      <c r="F77">
        <v>225</v>
      </c>
      <c r="G77">
        <v>201.6</v>
      </c>
      <c r="H77">
        <f t="shared" si="4"/>
        <v>225</v>
      </c>
      <c r="I77">
        <v>3</v>
      </c>
      <c r="J77">
        <v>0</v>
      </c>
      <c r="K77">
        <v>2</v>
      </c>
      <c r="L77">
        <v>3</v>
      </c>
      <c r="M77">
        <v>0</v>
      </c>
      <c r="N77" s="6">
        <v>1</v>
      </c>
      <c r="O77" s="6">
        <f t="shared" si="7"/>
        <v>4.5</v>
      </c>
      <c r="P77">
        <f t="shared" si="5"/>
        <v>6.48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>
        <v>0</v>
      </c>
      <c r="W77" s="6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0.5</v>
      </c>
      <c r="AG77">
        <v>0</v>
      </c>
      <c r="AH77">
        <f t="shared" si="6"/>
        <v>0.5</v>
      </c>
      <c r="AI77">
        <v>0</v>
      </c>
      <c r="AJ77">
        <v>0</v>
      </c>
      <c r="AK77">
        <v>0</v>
      </c>
      <c r="AL77" s="6">
        <v>0</v>
      </c>
      <c r="AM77" s="6">
        <v>0</v>
      </c>
      <c r="AN77">
        <v>0</v>
      </c>
      <c r="AO77" s="6">
        <v>0</v>
      </c>
      <c r="AP77" s="6">
        <v>0</v>
      </c>
      <c r="AQ77" s="6">
        <v>0</v>
      </c>
      <c r="AR77" s="6">
        <v>0</v>
      </c>
      <c r="AS77" s="6">
        <v>1</v>
      </c>
      <c r="AT77">
        <v>0.5</v>
      </c>
      <c r="AU77">
        <v>0</v>
      </c>
      <c r="AV77">
        <v>0.5</v>
      </c>
      <c r="AW77">
        <v>0.5</v>
      </c>
      <c r="AX77">
        <v>1</v>
      </c>
      <c r="AY77">
        <v>-1.0281309999999999</v>
      </c>
    </row>
    <row r="78" spans="1:51" x14ac:dyDescent="0.2">
      <c r="A78" t="s">
        <v>84</v>
      </c>
      <c r="B78">
        <v>2006</v>
      </c>
      <c r="C78">
        <v>1</v>
      </c>
      <c r="D78">
        <v>0</v>
      </c>
      <c r="E78">
        <v>1</v>
      </c>
      <c r="F78">
        <v>55</v>
      </c>
      <c r="G78">
        <v>201.6</v>
      </c>
      <c r="H78">
        <f t="shared" si="4"/>
        <v>55</v>
      </c>
      <c r="I78">
        <v>4</v>
      </c>
      <c r="J78">
        <v>0</v>
      </c>
      <c r="K78">
        <v>2</v>
      </c>
      <c r="L78">
        <v>3</v>
      </c>
      <c r="M78">
        <v>1</v>
      </c>
      <c r="N78" s="6">
        <v>1</v>
      </c>
      <c r="O78" s="6">
        <f t="shared" si="7"/>
        <v>9</v>
      </c>
      <c r="P78">
        <f t="shared" si="5"/>
        <v>6.48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>
        <v>0</v>
      </c>
      <c r="W78" s="6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6"/>
        <v>0</v>
      </c>
      <c r="AI78">
        <v>0</v>
      </c>
      <c r="AJ78">
        <v>0</v>
      </c>
      <c r="AK78">
        <v>0</v>
      </c>
      <c r="AL78" s="6">
        <v>0</v>
      </c>
      <c r="AM78" s="6">
        <v>0</v>
      </c>
      <c r="AN78">
        <v>0</v>
      </c>
      <c r="AO78" s="6">
        <v>0</v>
      </c>
      <c r="AP78" s="6">
        <v>0</v>
      </c>
      <c r="AQ78" s="6">
        <v>0</v>
      </c>
      <c r="AR78" s="6">
        <v>0</v>
      </c>
      <c r="AS78" s="6">
        <v>1</v>
      </c>
      <c r="AT78">
        <v>0.5</v>
      </c>
      <c r="AU78">
        <v>1</v>
      </c>
      <c r="AV78">
        <v>1</v>
      </c>
      <c r="AW78">
        <v>1</v>
      </c>
      <c r="AX78">
        <v>1</v>
      </c>
      <c r="AY78">
        <v>-2.3670309999999999</v>
      </c>
    </row>
    <row r="79" spans="1:51" x14ac:dyDescent="0.2">
      <c r="A79" t="s">
        <v>85</v>
      </c>
      <c r="B79">
        <v>2006</v>
      </c>
      <c r="C79">
        <v>1</v>
      </c>
      <c r="D79">
        <v>0</v>
      </c>
      <c r="E79">
        <v>1</v>
      </c>
      <c r="F79">
        <v>225</v>
      </c>
      <c r="G79">
        <v>201.6</v>
      </c>
      <c r="H79">
        <f t="shared" si="4"/>
        <v>225</v>
      </c>
      <c r="I79">
        <v>5</v>
      </c>
      <c r="J79">
        <v>0</v>
      </c>
      <c r="K79">
        <v>2</v>
      </c>
      <c r="L79">
        <v>2</v>
      </c>
      <c r="M79">
        <v>0.5</v>
      </c>
      <c r="N79" s="6">
        <v>0.5</v>
      </c>
      <c r="O79" s="6">
        <f t="shared" si="7"/>
        <v>6.5812500000000007</v>
      </c>
      <c r="P79">
        <f t="shared" si="5"/>
        <v>4.8600000000000003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>
        <v>0.5</v>
      </c>
      <c r="W79" s="6">
        <v>0</v>
      </c>
      <c r="X79">
        <v>0</v>
      </c>
      <c r="Y79">
        <v>0</v>
      </c>
      <c r="Z79">
        <v>0.5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0.25</v>
      </c>
      <c r="AG79">
        <v>0</v>
      </c>
      <c r="AH79">
        <f t="shared" si="6"/>
        <v>0.25</v>
      </c>
      <c r="AI79">
        <v>0.25</v>
      </c>
      <c r="AJ79">
        <v>0</v>
      </c>
      <c r="AK79">
        <v>0</v>
      </c>
      <c r="AL79" s="6">
        <v>0</v>
      </c>
      <c r="AM79" s="6">
        <v>0</v>
      </c>
      <c r="AN79">
        <v>0</v>
      </c>
      <c r="AO79" s="6">
        <v>0</v>
      </c>
      <c r="AP79" s="6">
        <v>0</v>
      </c>
      <c r="AQ79" s="6">
        <v>0.25</v>
      </c>
      <c r="AR79" s="6">
        <v>1</v>
      </c>
      <c r="AS79" s="6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-1.4296960000000001</v>
      </c>
    </row>
    <row r="80" spans="1:51" x14ac:dyDescent="0.2">
      <c r="A80" t="s">
        <v>86</v>
      </c>
      <c r="B80">
        <v>2006</v>
      </c>
      <c r="C80">
        <v>1</v>
      </c>
      <c r="D80">
        <v>1</v>
      </c>
      <c r="E80">
        <v>1</v>
      </c>
      <c r="F80">
        <v>205</v>
      </c>
      <c r="G80">
        <v>201.6</v>
      </c>
      <c r="H80">
        <f t="shared" si="4"/>
        <v>205</v>
      </c>
      <c r="I80">
        <v>5</v>
      </c>
      <c r="J80">
        <v>0</v>
      </c>
      <c r="K80">
        <v>2</v>
      </c>
      <c r="L80">
        <v>3</v>
      </c>
      <c r="M80">
        <v>1</v>
      </c>
      <c r="N80" s="6">
        <v>1</v>
      </c>
      <c r="O80" s="6">
        <f t="shared" si="7"/>
        <v>9</v>
      </c>
      <c r="P80" s="6">
        <f t="shared" si="5"/>
        <v>7.2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 t="shared" si="6"/>
        <v>0</v>
      </c>
      <c r="AI80">
        <v>0.25</v>
      </c>
      <c r="AJ80">
        <v>0</v>
      </c>
      <c r="AK80">
        <v>0</v>
      </c>
      <c r="AL80" s="6">
        <v>1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-2.4075890000000002</v>
      </c>
    </row>
    <row r="81" spans="1:51" x14ac:dyDescent="0.2">
      <c r="A81" t="s">
        <v>87</v>
      </c>
      <c r="B81">
        <v>2006</v>
      </c>
      <c r="C81">
        <v>1</v>
      </c>
      <c r="D81">
        <v>1</v>
      </c>
      <c r="E81">
        <v>1</v>
      </c>
      <c r="F81">
        <v>10</v>
      </c>
      <c r="G81">
        <v>201.6</v>
      </c>
      <c r="H81">
        <f t="shared" si="4"/>
        <v>10</v>
      </c>
      <c r="I81">
        <v>4</v>
      </c>
      <c r="J81">
        <v>1</v>
      </c>
      <c r="K81">
        <v>2</v>
      </c>
      <c r="L81">
        <v>1</v>
      </c>
      <c r="M81">
        <v>1</v>
      </c>
      <c r="N81" s="6">
        <v>1</v>
      </c>
      <c r="O81" s="6">
        <f t="shared" si="7"/>
        <v>9.5</v>
      </c>
      <c r="P81">
        <f t="shared" si="5"/>
        <v>8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>
        <v>0</v>
      </c>
      <c r="W81" s="6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 t="shared" si="6"/>
        <v>0</v>
      </c>
      <c r="AI81">
        <v>0</v>
      </c>
      <c r="AJ81">
        <v>0</v>
      </c>
      <c r="AK81">
        <v>0</v>
      </c>
      <c r="AL81" s="6">
        <v>1</v>
      </c>
      <c r="AM81" s="6">
        <v>0</v>
      </c>
      <c r="AN81">
        <v>0</v>
      </c>
      <c r="AO81" s="6">
        <v>0</v>
      </c>
      <c r="AP81" s="6">
        <v>0</v>
      </c>
      <c r="AQ81" s="6">
        <v>0</v>
      </c>
      <c r="AR81" s="6">
        <v>1</v>
      </c>
      <c r="AS81" s="6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-2.7427670000000002</v>
      </c>
    </row>
    <row r="82" spans="1:51" x14ac:dyDescent="0.2">
      <c r="A82" t="s">
        <v>88</v>
      </c>
      <c r="B82">
        <v>2006</v>
      </c>
      <c r="C82">
        <v>1</v>
      </c>
      <c r="D82">
        <v>1</v>
      </c>
      <c r="E82">
        <v>0</v>
      </c>
      <c r="F82">
        <v>199</v>
      </c>
      <c r="G82">
        <v>201.6</v>
      </c>
      <c r="H82">
        <f t="shared" si="4"/>
        <v>199</v>
      </c>
      <c r="I82">
        <v>2</v>
      </c>
      <c r="J82">
        <v>0</v>
      </c>
      <c r="K82">
        <v>1</v>
      </c>
      <c r="L82">
        <v>1</v>
      </c>
      <c r="M82">
        <v>0</v>
      </c>
      <c r="N82" s="6">
        <v>0</v>
      </c>
      <c r="O82" s="6">
        <f t="shared" si="7"/>
        <v>0.45</v>
      </c>
      <c r="P82">
        <f t="shared" si="5"/>
        <v>0.9</v>
      </c>
      <c r="Q82" s="6">
        <v>1</v>
      </c>
      <c r="R82" s="6">
        <v>0</v>
      </c>
      <c r="S82" s="6">
        <v>1</v>
      </c>
      <c r="T82" s="6">
        <v>0</v>
      </c>
      <c r="U82" s="6">
        <v>0</v>
      </c>
      <c r="V82">
        <v>1</v>
      </c>
      <c r="W82" s="6">
        <v>1</v>
      </c>
      <c r="X82">
        <v>0.5</v>
      </c>
      <c r="Y82">
        <v>0</v>
      </c>
      <c r="Z82">
        <v>1</v>
      </c>
      <c r="AA82">
        <v>0</v>
      </c>
      <c r="AB82">
        <v>1</v>
      </c>
      <c r="AC82">
        <v>0.5</v>
      </c>
      <c r="AD82">
        <v>0</v>
      </c>
      <c r="AE82">
        <v>1</v>
      </c>
      <c r="AF82">
        <v>1</v>
      </c>
      <c r="AG82">
        <v>0</v>
      </c>
      <c r="AH82">
        <f t="shared" si="6"/>
        <v>1</v>
      </c>
      <c r="AI82">
        <v>0.5</v>
      </c>
      <c r="AJ82">
        <v>0</v>
      </c>
      <c r="AK82">
        <v>0</v>
      </c>
      <c r="AL82" s="6">
        <v>1.5</v>
      </c>
      <c r="AM82" s="6">
        <v>1</v>
      </c>
      <c r="AN82">
        <v>0</v>
      </c>
      <c r="AO82" s="6">
        <v>0</v>
      </c>
      <c r="AP82" s="6">
        <v>0.5</v>
      </c>
      <c r="AQ82" s="6">
        <v>1</v>
      </c>
      <c r="AR82" s="6">
        <v>0</v>
      </c>
      <c r="AS82" s="6">
        <v>0</v>
      </c>
      <c r="AT82">
        <v>0.5</v>
      </c>
      <c r="AU82">
        <v>0</v>
      </c>
      <c r="AV82">
        <v>0</v>
      </c>
      <c r="AW82">
        <v>0</v>
      </c>
      <c r="AX82">
        <v>0</v>
      </c>
      <c r="AY82">
        <v>6.1317110000000001</v>
      </c>
    </row>
    <row r="83" spans="1:51" x14ac:dyDescent="0.2">
      <c r="A83" t="s">
        <v>89</v>
      </c>
      <c r="B83">
        <v>2006</v>
      </c>
      <c r="C83">
        <v>1</v>
      </c>
      <c r="D83">
        <v>0</v>
      </c>
      <c r="E83">
        <v>1</v>
      </c>
      <c r="F83">
        <v>250</v>
      </c>
      <c r="G83">
        <v>201.6</v>
      </c>
      <c r="H83">
        <f t="shared" si="4"/>
        <v>250</v>
      </c>
      <c r="I83">
        <v>4</v>
      </c>
      <c r="J83">
        <v>0</v>
      </c>
      <c r="K83">
        <v>2</v>
      </c>
      <c r="L83">
        <v>3</v>
      </c>
      <c r="M83">
        <v>1</v>
      </c>
      <c r="N83" s="6">
        <v>1</v>
      </c>
      <c r="O83" s="6">
        <f t="shared" si="7"/>
        <v>9</v>
      </c>
      <c r="P83" s="6">
        <f t="shared" si="5"/>
        <v>6.48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f t="shared" si="6"/>
        <v>0</v>
      </c>
      <c r="AI83">
        <v>0</v>
      </c>
      <c r="AJ83">
        <v>0</v>
      </c>
      <c r="AK83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-2.5323989999999998</v>
      </c>
    </row>
    <row r="84" spans="1:51" x14ac:dyDescent="0.2">
      <c r="A84" t="s">
        <v>90</v>
      </c>
      <c r="B84">
        <v>2006</v>
      </c>
      <c r="C84">
        <v>1</v>
      </c>
      <c r="D84">
        <v>0</v>
      </c>
      <c r="E84">
        <v>0</v>
      </c>
      <c r="F84">
        <v>414</v>
      </c>
      <c r="G84">
        <v>201.6</v>
      </c>
      <c r="H84">
        <f t="shared" si="4"/>
        <v>414</v>
      </c>
      <c r="I84">
        <v>3</v>
      </c>
      <c r="J84">
        <v>0</v>
      </c>
      <c r="K84">
        <v>1</v>
      </c>
      <c r="L84">
        <v>1</v>
      </c>
      <c r="M84">
        <v>0.5</v>
      </c>
      <c r="N84" s="6">
        <v>0.5</v>
      </c>
      <c r="O84" s="6">
        <f t="shared" si="7"/>
        <v>0.67500000000000004</v>
      </c>
      <c r="P84">
        <f t="shared" si="5"/>
        <v>1.2150000000000001</v>
      </c>
      <c r="Q84" s="6">
        <v>1</v>
      </c>
      <c r="R84" s="6">
        <v>1</v>
      </c>
      <c r="S84" s="6">
        <v>1</v>
      </c>
      <c r="T84" s="6">
        <v>0</v>
      </c>
      <c r="U84" s="6">
        <v>0</v>
      </c>
      <c r="V84">
        <v>1</v>
      </c>
      <c r="W84" s="6">
        <v>1</v>
      </c>
      <c r="X84">
        <v>0</v>
      </c>
      <c r="Y84">
        <v>0.5</v>
      </c>
      <c r="Z84">
        <v>1</v>
      </c>
      <c r="AA84">
        <v>0</v>
      </c>
      <c r="AB84">
        <v>0</v>
      </c>
      <c r="AC84">
        <v>0.5</v>
      </c>
      <c r="AD84">
        <v>1</v>
      </c>
      <c r="AE84">
        <v>1</v>
      </c>
      <c r="AF84">
        <v>0.5</v>
      </c>
      <c r="AG84">
        <v>0</v>
      </c>
      <c r="AH84">
        <f t="shared" si="6"/>
        <v>0.5</v>
      </c>
      <c r="AI84">
        <v>0.5</v>
      </c>
      <c r="AJ84">
        <v>1</v>
      </c>
      <c r="AK84">
        <v>1</v>
      </c>
      <c r="AL84" s="6">
        <v>0</v>
      </c>
      <c r="AM84" s="6">
        <v>0</v>
      </c>
      <c r="AN84">
        <v>1</v>
      </c>
      <c r="AO84" s="6">
        <v>0</v>
      </c>
      <c r="AP84" s="6">
        <v>0</v>
      </c>
      <c r="AQ84" s="6">
        <v>1</v>
      </c>
      <c r="AR84" s="6">
        <v>0</v>
      </c>
      <c r="AS84" s="6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0.5</v>
      </c>
      <c r="AY84">
        <v>7.8087650000000002</v>
      </c>
    </row>
    <row r="85" spans="1:51" x14ac:dyDescent="0.2">
      <c r="A85" t="s">
        <v>91</v>
      </c>
      <c r="B85">
        <v>2006</v>
      </c>
      <c r="C85">
        <v>1</v>
      </c>
      <c r="D85">
        <v>0</v>
      </c>
      <c r="E85">
        <v>1</v>
      </c>
      <c r="F85">
        <v>170</v>
      </c>
      <c r="G85">
        <v>201.6</v>
      </c>
      <c r="H85">
        <f t="shared" ref="H85:H116" si="8">IF(F85="n/a",828,F85*201.6/G85)</f>
        <v>170</v>
      </c>
      <c r="I85">
        <v>5</v>
      </c>
      <c r="J85">
        <v>0</v>
      </c>
      <c r="K85">
        <v>2</v>
      </c>
      <c r="L85">
        <v>2</v>
      </c>
      <c r="M85">
        <v>1</v>
      </c>
      <c r="N85" s="6">
        <v>1</v>
      </c>
      <c r="O85" s="6">
        <f t="shared" si="7"/>
        <v>8.7750000000000004</v>
      </c>
      <c r="P85">
        <f t="shared" ref="P85:P116" si="9">IF(N85=1,IF(D85&gt;0,IF(J85=1,IF(E85=2,10,IF(E85=1,8,IF(E85=0.5,5,IF(C85=1,2,0)))),0.9*IF(E85=2,10,IF(E85=1,8,IF(E85=0.5,5,IF(C85=1,2,0))))),0.9*IF(J85=1,IF(E85=2,10,IF(E85=1,8,IF(E85=0.5,5,IF(C85=1,2,0)))),0.9*IF(E85=2,10,IF(E85=1,8,IF(E85=0.5,5,IF(C85=1,2,0)))))),IF(N85=0.5,0.75*IF(D85=1,IF(J85=1,IF(E85=2,10,IF(E85=1,8,IF(E85=0.5,5,IF(C85=1,2,0)))),0.9*IF(E85=2,10,IF(E85=1,8,IF(E85=0.5,5,IF(C85=1,2,0))))),0.9*IF(J85=1,IF(E85=2,10,IF(E85=1,8,IF(E85=0.5,5,IF(C85=1,2,0)))),0.9*IF(E85=2,10,IF(E85=1,8,IF(E85=0.5,5,IF(C85=1,2,0)))))),0.5*IF(D85=1,IF(J85=1,IF(E85=2,10,IF(E85=1,8,IF(E85=0.5,5,IF(C85=1,2,0)))),0.9*IF(E85=2,10,IF(E85=1,8,IF(E85=0.5,5,IF(C85=1,2,0))))),0.9*IF(J85=1,IF(E85=2,10,IF(E85=1,8,IF(E85=0.5,5,IF(C85=1,2,0)))),0.9*IF(E85=2,10,IF(E85=1,8,IF(E85=0.5,5,IF(C85=1,2,0))))))))</f>
        <v>6.48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>
        <v>1</v>
      </c>
      <c r="W85" s="6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0.5</v>
      </c>
      <c r="AD85">
        <v>0</v>
      </c>
      <c r="AE85">
        <v>1</v>
      </c>
      <c r="AF85">
        <v>0.5</v>
      </c>
      <c r="AG85">
        <v>0</v>
      </c>
      <c r="AH85">
        <f t="shared" ref="AH85:AH116" si="10">AF85*(AG85+1)</f>
        <v>0.5</v>
      </c>
      <c r="AI85">
        <v>0</v>
      </c>
      <c r="AJ85">
        <v>0</v>
      </c>
      <c r="AK85">
        <v>0</v>
      </c>
      <c r="AL85" s="6">
        <v>1</v>
      </c>
      <c r="AM85" s="6">
        <v>0</v>
      </c>
      <c r="AN85">
        <v>0</v>
      </c>
      <c r="AO85" s="6">
        <v>0</v>
      </c>
      <c r="AP85" s="6">
        <v>0.5</v>
      </c>
      <c r="AQ85" s="6">
        <v>0.5</v>
      </c>
      <c r="AR85" s="6">
        <v>0</v>
      </c>
      <c r="AS85" s="6">
        <v>1</v>
      </c>
      <c r="AT85" s="1">
        <v>0.5</v>
      </c>
      <c r="AU85" s="1">
        <v>0.5</v>
      </c>
      <c r="AV85" s="1">
        <v>0.5</v>
      </c>
      <c r="AW85" s="1">
        <v>0.5</v>
      </c>
      <c r="AX85" s="1">
        <v>0.5</v>
      </c>
      <c r="AY85">
        <v>7.4635199999999999E-2</v>
      </c>
    </row>
    <row r="86" spans="1:51" x14ac:dyDescent="0.2">
      <c r="A86" t="s">
        <v>92</v>
      </c>
      <c r="B86">
        <v>2006</v>
      </c>
      <c r="C86">
        <v>1</v>
      </c>
      <c r="D86">
        <v>1</v>
      </c>
      <c r="E86">
        <v>1</v>
      </c>
      <c r="F86">
        <v>50</v>
      </c>
      <c r="G86">
        <v>201.6</v>
      </c>
      <c r="H86">
        <f t="shared" si="8"/>
        <v>50</v>
      </c>
      <c r="I86">
        <v>3</v>
      </c>
      <c r="J86">
        <v>0</v>
      </c>
      <c r="K86">
        <v>1</v>
      </c>
      <c r="L86">
        <v>1</v>
      </c>
      <c r="M86">
        <v>1</v>
      </c>
      <c r="N86" s="6">
        <v>1</v>
      </c>
      <c r="O86" s="6">
        <f t="shared" si="7"/>
        <v>4.5</v>
      </c>
      <c r="P86" s="6">
        <f t="shared" si="9"/>
        <v>7.2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10"/>
        <v>0</v>
      </c>
      <c r="AI86">
        <v>0</v>
      </c>
      <c r="AJ86">
        <v>0</v>
      </c>
      <c r="AK8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1</v>
      </c>
      <c r="AT86" s="1">
        <v>0.5</v>
      </c>
      <c r="AU86" s="1">
        <v>0.5</v>
      </c>
      <c r="AV86" s="1">
        <v>1</v>
      </c>
      <c r="AW86" s="1">
        <v>1</v>
      </c>
      <c r="AX86" s="1">
        <v>1</v>
      </c>
      <c r="AY86">
        <v>-1.856052</v>
      </c>
    </row>
    <row r="87" spans="1:51" x14ac:dyDescent="0.2">
      <c r="A87" t="s">
        <v>93</v>
      </c>
      <c r="B87">
        <v>2006</v>
      </c>
      <c r="C87">
        <v>1</v>
      </c>
      <c r="D87">
        <v>0</v>
      </c>
      <c r="E87">
        <v>1</v>
      </c>
      <c r="F87">
        <v>170</v>
      </c>
      <c r="G87">
        <v>201.6</v>
      </c>
      <c r="H87">
        <f t="shared" si="8"/>
        <v>170</v>
      </c>
      <c r="I87">
        <v>4</v>
      </c>
      <c r="J87">
        <v>0</v>
      </c>
      <c r="K87">
        <v>2</v>
      </c>
      <c r="L87">
        <v>0.5</v>
      </c>
      <c r="M87">
        <v>1</v>
      </c>
      <c r="N87" s="6">
        <v>1</v>
      </c>
      <c r="O87" s="6">
        <f t="shared" si="7"/>
        <v>8.3250000000000011</v>
      </c>
      <c r="P87">
        <f t="shared" si="9"/>
        <v>6.48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>
        <v>0</v>
      </c>
      <c r="W87" s="6">
        <v>1</v>
      </c>
      <c r="X87">
        <v>0</v>
      </c>
      <c r="Y87">
        <v>0</v>
      </c>
      <c r="Z87">
        <v>1</v>
      </c>
      <c r="AA87">
        <v>1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f t="shared" si="10"/>
        <v>0</v>
      </c>
      <c r="AI87">
        <v>0</v>
      </c>
      <c r="AJ87">
        <v>0</v>
      </c>
      <c r="AK87">
        <v>1</v>
      </c>
      <c r="AL87" s="6">
        <v>0</v>
      </c>
      <c r="AM87" s="6">
        <v>0</v>
      </c>
      <c r="AN87">
        <v>0</v>
      </c>
      <c r="AO87" s="6">
        <v>0</v>
      </c>
      <c r="AP87" s="6">
        <v>0</v>
      </c>
      <c r="AQ87" s="6">
        <v>0</v>
      </c>
      <c r="AR87" s="6">
        <v>0</v>
      </c>
      <c r="AS87" s="6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>
        <v>-0.6278224</v>
      </c>
    </row>
    <row r="88" spans="1:51" x14ac:dyDescent="0.2">
      <c r="A88" t="s">
        <v>94</v>
      </c>
      <c r="B88">
        <v>2006</v>
      </c>
      <c r="C88">
        <v>1</v>
      </c>
      <c r="D88">
        <v>0</v>
      </c>
      <c r="E88">
        <v>1</v>
      </c>
      <c r="F88">
        <v>185</v>
      </c>
      <c r="G88">
        <v>201.6</v>
      </c>
      <c r="H88">
        <f t="shared" si="8"/>
        <v>185</v>
      </c>
      <c r="I88">
        <v>5</v>
      </c>
      <c r="J88">
        <v>0</v>
      </c>
      <c r="K88">
        <v>0</v>
      </c>
      <c r="L88">
        <v>1</v>
      </c>
      <c r="M88">
        <v>1</v>
      </c>
      <c r="N88" s="6">
        <v>1</v>
      </c>
      <c r="O88" s="6">
        <f t="shared" si="7"/>
        <v>0.45</v>
      </c>
      <c r="P88">
        <f t="shared" si="9"/>
        <v>6.48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>
        <v>0</v>
      </c>
      <c r="W88" s="6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f t="shared" si="10"/>
        <v>0</v>
      </c>
      <c r="AI88">
        <v>0</v>
      </c>
      <c r="AJ88">
        <v>0</v>
      </c>
      <c r="AK88">
        <v>0</v>
      </c>
      <c r="AL88" s="6">
        <v>1</v>
      </c>
      <c r="AM88" s="6">
        <v>0</v>
      </c>
      <c r="AN88">
        <v>0</v>
      </c>
      <c r="AO88" s="6">
        <v>0</v>
      </c>
      <c r="AP88" s="6">
        <v>1</v>
      </c>
      <c r="AQ88" s="6">
        <v>0</v>
      </c>
      <c r="AR88" s="6">
        <v>0</v>
      </c>
      <c r="AS88" s="6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>
        <v>-2.1387429999999998</v>
      </c>
    </row>
    <row r="89" spans="1:51" x14ac:dyDescent="0.2">
      <c r="A89" t="s">
        <v>95</v>
      </c>
      <c r="B89">
        <v>2006</v>
      </c>
      <c r="C89">
        <v>1</v>
      </c>
      <c r="D89">
        <v>1</v>
      </c>
      <c r="E89">
        <v>1</v>
      </c>
      <c r="F89">
        <v>165</v>
      </c>
      <c r="G89">
        <v>201.6</v>
      </c>
      <c r="H89">
        <f t="shared" si="8"/>
        <v>165</v>
      </c>
      <c r="I89">
        <v>4</v>
      </c>
      <c r="J89">
        <v>1</v>
      </c>
      <c r="K89">
        <v>2</v>
      </c>
      <c r="L89">
        <v>1</v>
      </c>
      <c r="M89">
        <v>1</v>
      </c>
      <c r="N89" s="6">
        <v>1</v>
      </c>
      <c r="O89" s="6">
        <f t="shared" si="7"/>
        <v>9.5</v>
      </c>
      <c r="P89" s="6">
        <f t="shared" si="9"/>
        <v>8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>
        <v>0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0.5</v>
      </c>
      <c r="AD89">
        <v>0</v>
      </c>
      <c r="AE89">
        <v>1</v>
      </c>
      <c r="AF89">
        <v>0</v>
      </c>
      <c r="AG89">
        <v>0</v>
      </c>
      <c r="AH89">
        <f t="shared" si="10"/>
        <v>0</v>
      </c>
      <c r="AI89">
        <v>0</v>
      </c>
      <c r="AJ89">
        <v>0</v>
      </c>
      <c r="AK89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0.5</v>
      </c>
      <c r="AQ89" s="6">
        <v>0.5</v>
      </c>
      <c r="AR89" s="6">
        <v>0</v>
      </c>
      <c r="AS89" s="6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>
        <v>-1.695916</v>
      </c>
    </row>
    <row r="90" spans="1:51" x14ac:dyDescent="0.2">
      <c r="A90" t="s">
        <v>96</v>
      </c>
      <c r="B90">
        <v>2006</v>
      </c>
      <c r="C90">
        <v>1</v>
      </c>
      <c r="D90">
        <v>1</v>
      </c>
      <c r="E90">
        <v>1</v>
      </c>
      <c r="F90">
        <v>19</v>
      </c>
      <c r="G90">
        <v>201.6</v>
      </c>
      <c r="H90">
        <f t="shared" si="8"/>
        <v>19</v>
      </c>
      <c r="I90">
        <v>5</v>
      </c>
      <c r="J90">
        <v>0</v>
      </c>
      <c r="K90">
        <v>2</v>
      </c>
      <c r="L90">
        <v>1</v>
      </c>
      <c r="M90">
        <v>0.5</v>
      </c>
      <c r="N90" s="6">
        <v>1</v>
      </c>
      <c r="O90" s="6">
        <f t="shared" si="7"/>
        <v>6.4125000000000005</v>
      </c>
      <c r="P90">
        <f t="shared" si="9"/>
        <v>7.2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>
        <v>1</v>
      </c>
      <c r="W90" s="6">
        <v>1</v>
      </c>
      <c r="X90">
        <v>0</v>
      </c>
      <c r="Y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f t="shared" si="10"/>
        <v>0</v>
      </c>
      <c r="AI90">
        <v>0</v>
      </c>
      <c r="AJ90">
        <v>0</v>
      </c>
      <c r="AK90">
        <v>1</v>
      </c>
      <c r="AL90" s="6">
        <v>0</v>
      </c>
      <c r="AM90" s="6">
        <v>0</v>
      </c>
      <c r="AN90">
        <v>0</v>
      </c>
      <c r="AO90" s="6">
        <v>0</v>
      </c>
      <c r="AP90" s="6">
        <v>0</v>
      </c>
      <c r="AQ90" s="6">
        <v>1</v>
      </c>
      <c r="AR90" s="6">
        <v>0</v>
      </c>
      <c r="AS90" s="6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>
        <v>-0.82455140000000005</v>
      </c>
    </row>
    <row r="91" spans="1:51" x14ac:dyDescent="0.2">
      <c r="A91" t="s">
        <v>97</v>
      </c>
      <c r="B91">
        <v>2006</v>
      </c>
      <c r="C91">
        <v>1</v>
      </c>
      <c r="D91">
        <v>1</v>
      </c>
      <c r="E91">
        <v>0</v>
      </c>
      <c r="F91">
        <v>40</v>
      </c>
      <c r="G91">
        <v>201.6</v>
      </c>
      <c r="H91">
        <f t="shared" si="8"/>
        <v>40</v>
      </c>
      <c r="I91">
        <v>4</v>
      </c>
      <c r="J91">
        <v>0</v>
      </c>
      <c r="K91">
        <v>1</v>
      </c>
      <c r="L91">
        <v>1</v>
      </c>
      <c r="M91">
        <v>1</v>
      </c>
      <c r="N91" s="6">
        <v>1</v>
      </c>
      <c r="O91" s="6">
        <f t="shared" si="7"/>
        <v>0.9</v>
      </c>
      <c r="P91">
        <f t="shared" si="9"/>
        <v>1.8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>
        <v>1</v>
      </c>
      <c r="W91" s="6">
        <v>1</v>
      </c>
      <c r="X91">
        <v>1</v>
      </c>
      <c r="Y91">
        <v>0</v>
      </c>
      <c r="Z91">
        <v>1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0.5</v>
      </c>
      <c r="AG91">
        <v>1</v>
      </c>
      <c r="AH91">
        <f t="shared" si="10"/>
        <v>1</v>
      </c>
      <c r="AI91">
        <v>0</v>
      </c>
      <c r="AJ91">
        <v>0</v>
      </c>
      <c r="AK91">
        <v>1</v>
      </c>
      <c r="AL91" s="6">
        <v>1</v>
      </c>
      <c r="AM91" s="6">
        <v>0</v>
      </c>
      <c r="AN91">
        <v>0</v>
      </c>
      <c r="AO91" s="6">
        <v>0</v>
      </c>
      <c r="AP91" s="6">
        <v>0.5</v>
      </c>
      <c r="AQ91" s="6">
        <v>0.5</v>
      </c>
      <c r="AR91" s="6">
        <v>1</v>
      </c>
      <c r="AS91" s="6">
        <v>1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>
        <v>4.743684</v>
      </c>
    </row>
    <row r="92" spans="1:51" x14ac:dyDescent="0.2">
      <c r="A92" t="s">
        <v>98</v>
      </c>
      <c r="B92">
        <v>2006</v>
      </c>
      <c r="C92">
        <v>1</v>
      </c>
      <c r="D92">
        <v>0</v>
      </c>
      <c r="E92">
        <v>1</v>
      </c>
      <c r="F92">
        <v>125</v>
      </c>
      <c r="G92">
        <v>201.6</v>
      </c>
      <c r="H92">
        <f t="shared" si="8"/>
        <v>125</v>
      </c>
      <c r="I92">
        <v>4</v>
      </c>
      <c r="J92">
        <v>0</v>
      </c>
      <c r="K92">
        <v>0</v>
      </c>
      <c r="L92">
        <v>0</v>
      </c>
      <c r="M92">
        <v>1</v>
      </c>
      <c r="N92" s="6">
        <v>1</v>
      </c>
      <c r="O92" s="6">
        <f t="shared" si="7"/>
        <v>0</v>
      </c>
      <c r="P92" s="6">
        <f t="shared" si="9"/>
        <v>6.48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1</v>
      </c>
      <c r="AC92">
        <v>0.5</v>
      </c>
      <c r="AD92">
        <v>0</v>
      </c>
      <c r="AE92">
        <v>0</v>
      </c>
      <c r="AF92">
        <v>0</v>
      </c>
      <c r="AG92">
        <v>0</v>
      </c>
      <c r="AH92">
        <f t="shared" si="10"/>
        <v>0</v>
      </c>
      <c r="AI92">
        <v>0</v>
      </c>
      <c r="AJ92">
        <v>1</v>
      </c>
      <c r="AK92">
        <v>0</v>
      </c>
      <c r="AL92" s="6">
        <v>0</v>
      </c>
      <c r="AM92" s="6">
        <v>0</v>
      </c>
      <c r="AN92" s="6">
        <v>0</v>
      </c>
      <c r="AO92" s="6">
        <v>0</v>
      </c>
      <c r="AP92" s="6">
        <v>1</v>
      </c>
      <c r="AQ92" s="6">
        <v>0</v>
      </c>
      <c r="AR92" s="6">
        <v>0</v>
      </c>
      <c r="AS92" s="6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>
        <v>-9.4975799999999999E-2</v>
      </c>
    </row>
    <row r="93" spans="1:51" x14ac:dyDescent="0.2">
      <c r="A93" t="s">
        <v>99</v>
      </c>
      <c r="B93">
        <v>2006</v>
      </c>
      <c r="C93">
        <v>1</v>
      </c>
      <c r="D93">
        <v>0</v>
      </c>
      <c r="E93">
        <v>1</v>
      </c>
      <c r="F93">
        <v>10</v>
      </c>
      <c r="G93">
        <v>201.6</v>
      </c>
      <c r="H93">
        <f t="shared" si="8"/>
        <v>10</v>
      </c>
      <c r="I93">
        <v>4</v>
      </c>
      <c r="J93">
        <v>0</v>
      </c>
      <c r="K93">
        <v>2</v>
      </c>
      <c r="L93">
        <v>2</v>
      </c>
      <c r="M93">
        <v>1</v>
      </c>
      <c r="N93" s="6">
        <v>1</v>
      </c>
      <c r="O93" s="6">
        <f t="shared" si="7"/>
        <v>8.7750000000000004</v>
      </c>
      <c r="P93">
        <f t="shared" si="9"/>
        <v>6.48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>
        <v>0</v>
      </c>
      <c r="W93" s="6">
        <v>0</v>
      </c>
      <c r="X93">
        <v>0.5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 t="shared" si="10"/>
        <v>0</v>
      </c>
      <c r="AI93">
        <v>0</v>
      </c>
      <c r="AJ93">
        <v>0</v>
      </c>
      <c r="AK93">
        <v>0</v>
      </c>
      <c r="AL93" s="6">
        <v>0</v>
      </c>
      <c r="AM93" s="6">
        <v>0</v>
      </c>
      <c r="AN93">
        <v>0</v>
      </c>
      <c r="AO93" s="6">
        <v>0</v>
      </c>
      <c r="AP93" s="6">
        <v>0.5</v>
      </c>
      <c r="AQ93" s="6">
        <v>0</v>
      </c>
      <c r="AR93" s="6">
        <v>0</v>
      </c>
      <c r="AS93" s="6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>
        <v>-2.5787089999999999</v>
      </c>
    </row>
    <row r="94" spans="1:51" x14ac:dyDescent="0.2">
      <c r="A94" t="s">
        <v>100</v>
      </c>
      <c r="B94">
        <v>2006</v>
      </c>
      <c r="C94">
        <v>1</v>
      </c>
      <c r="D94">
        <v>1</v>
      </c>
      <c r="E94">
        <v>1</v>
      </c>
      <c r="F94">
        <v>215</v>
      </c>
      <c r="G94">
        <v>201.6</v>
      </c>
      <c r="H94">
        <f t="shared" si="8"/>
        <v>215</v>
      </c>
      <c r="I94">
        <v>4</v>
      </c>
      <c r="J94">
        <v>0</v>
      </c>
      <c r="K94">
        <v>2</v>
      </c>
      <c r="L94">
        <v>1</v>
      </c>
      <c r="M94">
        <v>1</v>
      </c>
      <c r="N94" s="6">
        <v>1</v>
      </c>
      <c r="O94" s="6">
        <f t="shared" si="7"/>
        <v>8.5500000000000007</v>
      </c>
      <c r="P94">
        <f t="shared" si="9"/>
        <v>7.2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>
        <v>0</v>
      </c>
      <c r="W94" s="6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0.5</v>
      </c>
      <c r="AD94">
        <v>0</v>
      </c>
      <c r="AE94">
        <v>0</v>
      </c>
      <c r="AF94">
        <v>0</v>
      </c>
      <c r="AG94">
        <v>0</v>
      </c>
      <c r="AH94">
        <f t="shared" si="10"/>
        <v>0</v>
      </c>
      <c r="AI94">
        <v>0</v>
      </c>
      <c r="AJ94">
        <v>0</v>
      </c>
      <c r="AK94">
        <v>0</v>
      </c>
      <c r="AL94" s="6">
        <v>0.5</v>
      </c>
      <c r="AM94" s="6">
        <v>0</v>
      </c>
      <c r="AN94">
        <v>0</v>
      </c>
      <c r="AO94" s="6">
        <v>0</v>
      </c>
      <c r="AP94" s="6">
        <v>0</v>
      </c>
      <c r="AQ94" s="6">
        <v>0</v>
      </c>
      <c r="AR94" s="6">
        <v>1</v>
      </c>
      <c r="AS94" s="6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>
        <v>-2.5559229999999999</v>
      </c>
    </row>
    <row r="95" spans="1:51" x14ac:dyDescent="0.2">
      <c r="A95" t="s">
        <v>101</v>
      </c>
      <c r="B95">
        <v>2006</v>
      </c>
      <c r="C95">
        <v>1</v>
      </c>
      <c r="D95">
        <v>1</v>
      </c>
      <c r="E95">
        <v>1</v>
      </c>
      <c r="F95">
        <v>140</v>
      </c>
      <c r="G95">
        <v>201.6</v>
      </c>
      <c r="H95">
        <f t="shared" si="8"/>
        <v>140</v>
      </c>
      <c r="I95">
        <v>4</v>
      </c>
      <c r="J95">
        <v>0</v>
      </c>
      <c r="K95">
        <v>0</v>
      </c>
      <c r="L95">
        <v>2</v>
      </c>
      <c r="M95">
        <v>1</v>
      </c>
      <c r="N95" s="6">
        <v>1</v>
      </c>
      <c r="O95" s="6">
        <f t="shared" si="7"/>
        <v>0.9</v>
      </c>
      <c r="P95" s="6">
        <f t="shared" si="9"/>
        <v>7.2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 t="shared" si="10"/>
        <v>0</v>
      </c>
      <c r="AI95">
        <v>0</v>
      </c>
      <c r="AJ95">
        <v>0</v>
      </c>
      <c r="AK95">
        <v>0</v>
      </c>
      <c r="AL95" s="6">
        <v>1.5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>
        <v>-2.2281659999999999</v>
      </c>
    </row>
    <row r="96" spans="1:51" x14ac:dyDescent="0.2">
      <c r="A96" t="s">
        <v>102</v>
      </c>
      <c r="B96">
        <v>2006</v>
      </c>
      <c r="C96">
        <v>1</v>
      </c>
      <c r="D96">
        <v>1</v>
      </c>
      <c r="E96">
        <v>1</v>
      </c>
      <c r="F96">
        <v>119</v>
      </c>
      <c r="G96">
        <v>201.6</v>
      </c>
      <c r="H96">
        <f t="shared" si="8"/>
        <v>118.99999999999999</v>
      </c>
      <c r="I96">
        <v>5</v>
      </c>
      <c r="J96">
        <v>0</v>
      </c>
      <c r="K96">
        <v>1</v>
      </c>
      <c r="L96">
        <v>1</v>
      </c>
      <c r="M96">
        <v>1</v>
      </c>
      <c r="N96" s="6">
        <v>1</v>
      </c>
      <c r="O96" s="6">
        <f t="shared" si="7"/>
        <v>4.5</v>
      </c>
      <c r="P96">
        <f t="shared" si="9"/>
        <v>7.2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>
        <v>0</v>
      </c>
      <c r="W96" s="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f t="shared" si="10"/>
        <v>0</v>
      </c>
      <c r="AI96">
        <v>0</v>
      </c>
      <c r="AJ96">
        <v>0</v>
      </c>
      <c r="AK96">
        <v>0</v>
      </c>
      <c r="AL96" s="6">
        <v>1</v>
      </c>
      <c r="AM96" s="6">
        <v>0</v>
      </c>
      <c r="AN96">
        <v>0</v>
      </c>
      <c r="AO96" s="6">
        <v>0</v>
      </c>
      <c r="AP96" s="6">
        <v>1</v>
      </c>
      <c r="AQ96" s="6">
        <v>0</v>
      </c>
      <c r="AR96" s="6">
        <v>1</v>
      </c>
      <c r="AS96" s="6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>
        <v>-2.4494889999999998</v>
      </c>
    </row>
    <row r="97" spans="1:51" x14ac:dyDescent="0.2">
      <c r="A97" t="s">
        <v>103</v>
      </c>
      <c r="B97">
        <v>2006</v>
      </c>
      <c r="C97">
        <v>2</v>
      </c>
      <c r="D97">
        <v>2</v>
      </c>
      <c r="E97">
        <v>2</v>
      </c>
      <c r="F97">
        <v>0</v>
      </c>
      <c r="G97">
        <v>201.6</v>
      </c>
      <c r="H97">
        <f t="shared" si="8"/>
        <v>0</v>
      </c>
      <c r="I97">
        <v>25</v>
      </c>
      <c r="J97">
        <v>0</v>
      </c>
      <c r="K97">
        <v>2</v>
      </c>
      <c r="L97">
        <v>3</v>
      </c>
      <c r="M97">
        <v>1</v>
      </c>
      <c r="N97" s="6">
        <v>1</v>
      </c>
      <c r="O97" s="6">
        <f t="shared" si="7"/>
        <v>9</v>
      </c>
      <c r="P97">
        <f t="shared" si="9"/>
        <v>9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>
        <v>0</v>
      </c>
      <c r="W97" s="6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0.5</v>
      </c>
      <c r="AD97">
        <v>0</v>
      </c>
      <c r="AE97">
        <v>0</v>
      </c>
      <c r="AF97">
        <v>0</v>
      </c>
      <c r="AG97">
        <v>0</v>
      </c>
      <c r="AH97">
        <f t="shared" si="10"/>
        <v>0</v>
      </c>
      <c r="AI97">
        <v>0</v>
      </c>
      <c r="AJ97">
        <v>0</v>
      </c>
      <c r="AK97">
        <v>0</v>
      </c>
      <c r="AL97" s="6">
        <v>0</v>
      </c>
      <c r="AM97" s="6">
        <v>0</v>
      </c>
      <c r="AN97">
        <v>0</v>
      </c>
      <c r="AO97" s="6">
        <v>0</v>
      </c>
      <c r="AP97" s="6">
        <v>0</v>
      </c>
      <c r="AQ97" s="6">
        <v>0.5</v>
      </c>
      <c r="AR97" s="6">
        <v>0</v>
      </c>
      <c r="AS97" s="6">
        <v>1</v>
      </c>
      <c r="AT97" s="1">
        <v>1</v>
      </c>
      <c r="AU97" s="1">
        <v>0</v>
      </c>
      <c r="AV97" s="1">
        <v>1</v>
      </c>
      <c r="AW97" s="1">
        <v>1</v>
      </c>
      <c r="AX97" s="1">
        <v>1</v>
      </c>
      <c r="AY97">
        <v>-2.5591149999999998</v>
      </c>
    </row>
    <row r="98" spans="1:51" x14ac:dyDescent="0.2">
      <c r="A98" t="s">
        <v>104</v>
      </c>
      <c r="B98">
        <v>2006</v>
      </c>
      <c r="C98">
        <v>1</v>
      </c>
      <c r="D98">
        <v>1</v>
      </c>
      <c r="E98">
        <v>1</v>
      </c>
      <c r="F98">
        <v>110</v>
      </c>
      <c r="G98">
        <v>201.6</v>
      </c>
      <c r="H98">
        <f t="shared" si="8"/>
        <v>110</v>
      </c>
      <c r="I98">
        <v>5</v>
      </c>
      <c r="J98">
        <v>0</v>
      </c>
      <c r="K98">
        <v>2</v>
      </c>
      <c r="L98">
        <v>2</v>
      </c>
      <c r="M98">
        <v>1</v>
      </c>
      <c r="N98" s="6">
        <v>1</v>
      </c>
      <c r="O98" s="6">
        <f t="shared" si="7"/>
        <v>8.7750000000000004</v>
      </c>
      <c r="P98" s="6">
        <f t="shared" si="9"/>
        <v>7.2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>
        <v>1</v>
      </c>
      <c r="W98">
        <v>0</v>
      </c>
      <c r="X98">
        <v>0</v>
      </c>
      <c r="Y98">
        <v>1</v>
      </c>
      <c r="Z98">
        <v>1</v>
      </c>
      <c r="AA98">
        <v>0</v>
      </c>
      <c r="AB98">
        <v>1</v>
      </c>
      <c r="AC98">
        <v>0.5</v>
      </c>
      <c r="AD98">
        <v>0</v>
      </c>
      <c r="AE98">
        <v>0</v>
      </c>
      <c r="AF98">
        <v>0</v>
      </c>
      <c r="AG98">
        <v>0</v>
      </c>
      <c r="AH98">
        <f t="shared" si="10"/>
        <v>0</v>
      </c>
      <c r="AI98">
        <v>0</v>
      </c>
      <c r="AJ98">
        <v>0</v>
      </c>
      <c r="AK98">
        <v>0</v>
      </c>
      <c r="AL98" s="6">
        <v>0.5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1</v>
      </c>
      <c r="AS98" s="6">
        <v>1</v>
      </c>
      <c r="AT98" s="1">
        <v>0.5</v>
      </c>
      <c r="AU98" s="1">
        <v>1</v>
      </c>
      <c r="AV98" s="1">
        <v>1</v>
      </c>
      <c r="AW98" s="1">
        <v>1</v>
      </c>
      <c r="AX98" s="1">
        <v>1</v>
      </c>
      <c r="AY98">
        <v>-0.99471129999999996</v>
      </c>
    </row>
    <row r="99" spans="1:51" x14ac:dyDescent="0.2">
      <c r="A99" t="s">
        <v>105</v>
      </c>
      <c r="B99">
        <v>2006</v>
      </c>
      <c r="C99">
        <v>1</v>
      </c>
      <c r="D99">
        <v>1</v>
      </c>
      <c r="E99">
        <v>1</v>
      </c>
      <c r="F99">
        <v>60</v>
      </c>
      <c r="G99">
        <v>201.6</v>
      </c>
      <c r="H99">
        <f t="shared" si="8"/>
        <v>60</v>
      </c>
      <c r="I99">
        <v>5</v>
      </c>
      <c r="J99">
        <v>0</v>
      </c>
      <c r="K99">
        <v>2</v>
      </c>
      <c r="L99">
        <v>1</v>
      </c>
      <c r="M99">
        <v>1</v>
      </c>
      <c r="N99" s="6">
        <v>1</v>
      </c>
      <c r="O99" s="6">
        <f t="shared" si="7"/>
        <v>8.5500000000000007</v>
      </c>
      <c r="P99">
        <f t="shared" si="9"/>
        <v>7.2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>
        <v>1</v>
      </c>
      <c r="W99" s="6">
        <v>1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 t="shared" si="10"/>
        <v>0</v>
      </c>
      <c r="AI99">
        <v>0</v>
      </c>
      <c r="AJ99">
        <v>0</v>
      </c>
      <c r="AK99">
        <v>0</v>
      </c>
      <c r="AL99" s="6">
        <v>0</v>
      </c>
      <c r="AM99" s="6">
        <v>0</v>
      </c>
      <c r="AN99">
        <v>0</v>
      </c>
      <c r="AO99" s="6">
        <v>0</v>
      </c>
      <c r="AP99" s="6">
        <v>1</v>
      </c>
      <c r="AQ99" s="6">
        <v>1</v>
      </c>
      <c r="AR99" s="6">
        <v>0</v>
      </c>
      <c r="AS99" s="6">
        <v>1</v>
      </c>
      <c r="AT99" s="1">
        <v>0</v>
      </c>
      <c r="AU99" s="1">
        <v>0.5</v>
      </c>
      <c r="AV99" s="1">
        <v>0</v>
      </c>
      <c r="AW99" s="1">
        <v>0</v>
      </c>
      <c r="AX99" s="1">
        <v>1</v>
      </c>
      <c r="AY99">
        <v>2.1097100000000001E-2</v>
      </c>
    </row>
    <row r="100" spans="1:51" x14ac:dyDescent="0.2">
      <c r="A100" t="s">
        <v>106</v>
      </c>
      <c r="B100">
        <v>2006</v>
      </c>
      <c r="C100">
        <v>1</v>
      </c>
      <c r="D100">
        <v>0</v>
      </c>
      <c r="E100">
        <v>1</v>
      </c>
      <c r="F100">
        <v>150</v>
      </c>
      <c r="G100">
        <v>201.6</v>
      </c>
      <c r="H100">
        <f t="shared" si="8"/>
        <v>150</v>
      </c>
      <c r="I100">
        <v>5</v>
      </c>
      <c r="J100">
        <v>0</v>
      </c>
      <c r="K100">
        <v>2</v>
      </c>
      <c r="L100">
        <v>2</v>
      </c>
      <c r="M100">
        <v>0.5</v>
      </c>
      <c r="N100" s="6">
        <v>1</v>
      </c>
      <c r="O100" s="6">
        <f t="shared" si="7"/>
        <v>6.5812500000000007</v>
      </c>
      <c r="P100">
        <f t="shared" si="9"/>
        <v>6.48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>
        <v>0</v>
      </c>
      <c r="W100" s="6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f t="shared" si="10"/>
        <v>0</v>
      </c>
      <c r="AI100">
        <v>0</v>
      </c>
      <c r="AJ100">
        <v>0</v>
      </c>
      <c r="AK100">
        <v>0</v>
      </c>
      <c r="AL100" s="6">
        <v>0</v>
      </c>
      <c r="AM100" s="6">
        <v>0</v>
      </c>
      <c r="AN100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>
        <v>-2.7170529999999999</v>
      </c>
    </row>
    <row r="101" spans="1:51" x14ac:dyDescent="0.2">
      <c r="A101" t="s">
        <v>107</v>
      </c>
      <c r="B101">
        <v>2006</v>
      </c>
      <c r="C101">
        <v>0</v>
      </c>
      <c r="D101">
        <v>0</v>
      </c>
      <c r="E101">
        <v>0</v>
      </c>
      <c r="F101" t="s">
        <v>69</v>
      </c>
      <c r="G101">
        <v>201.6</v>
      </c>
      <c r="H101">
        <f t="shared" si="8"/>
        <v>828</v>
      </c>
      <c r="I101">
        <v>0</v>
      </c>
      <c r="J101">
        <v>0</v>
      </c>
      <c r="K101">
        <v>2</v>
      </c>
      <c r="L101">
        <v>0</v>
      </c>
      <c r="M101">
        <v>1</v>
      </c>
      <c r="N101" s="6">
        <v>1</v>
      </c>
      <c r="O101" s="6">
        <f t="shared" si="7"/>
        <v>8.1</v>
      </c>
      <c r="P101">
        <f t="shared" si="9"/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>
        <v>1</v>
      </c>
      <c r="W101" s="6">
        <v>1</v>
      </c>
      <c r="X101">
        <v>0.5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10"/>
        <v>0</v>
      </c>
      <c r="AI101">
        <v>0</v>
      </c>
      <c r="AJ101">
        <v>0</v>
      </c>
      <c r="AK101">
        <v>0</v>
      </c>
      <c r="AL101" s="6">
        <v>0.5</v>
      </c>
      <c r="AM101" s="6">
        <v>0</v>
      </c>
      <c r="AN101">
        <v>0</v>
      </c>
      <c r="AO101" s="6">
        <v>0</v>
      </c>
      <c r="AP101" s="6">
        <v>0</v>
      </c>
      <c r="AQ101" s="6">
        <v>0</v>
      </c>
      <c r="AR101" s="6">
        <v>1</v>
      </c>
      <c r="AS101" s="6">
        <v>1</v>
      </c>
      <c r="AT101" s="1">
        <v>0.5</v>
      </c>
      <c r="AU101" s="1">
        <v>1</v>
      </c>
      <c r="AV101" s="1">
        <v>1</v>
      </c>
      <c r="AW101" s="1">
        <v>1</v>
      </c>
      <c r="AX101" s="1">
        <v>1</v>
      </c>
      <c r="AY101">
        <v>-0.32158379999999998</v>
      </c>
    </row>
    <row r="102" spans="1:51" x14ac:dyDescent="0.2">
      <c r="A102" t="s">
        <v>108</v>
      </c>
      <c r="B102">
        <v>2006</v>
      </c>
      <c r="C102">
        <v>1</v>
      </c>
      <c r="D102">
        <v>0</v>
      </c>
      <c r="E102">
        <v>1</v>
      </c>
      <c r="F102">
        <v>184</v>
      </c>
      <c r="G102">
        <v>201.6</v>
      </c>
      <c r="H102">
        <f t="shared" si="8"/>
        <v>184</v>
      </c>
      <c r="I102">
        <v>5</v>
      </c>
      <c r="J102">
        <v>0</v>
      </c>
      <c r="K102">
        <v>2</v>
      </c>
      <c r="L102">
        <v>2</v>
      </c>
      <c r="M102">
        <v>1</v>
      </c>
      <c r="N102" s="6">
        <v>1</v>
      </c>
      <c r="O102" s="6">
        <f t="shared" si="7"/>
        <v>8.7750000000000004</v>
      </c>
      <c r="P102">
        <f t="shared" si="9"/>
        <v>6.48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>
        <v>0</v>
      </c>
      <c r="W102" s="6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0.5</v>
      </c>
      <c r="AD102">
        <v>0</v>
      </c>
      <c r="AE102">
        <v>0</v>
      </c>
      <c r="AF102">
        <v>0</v>
      </c>
      <c r="AG102">
        <v>0</v>
      </c>
      <c r="AH102">
        <f t="shared" si="10"/>
        <v>0</v>
      </c>
      <c r="AI102">
        <v>0</v>
      </c>
      <c r="AJ102">
        <v>0</v>
      </c>
      <c r="AK102">
        <v>0</v>
      </c>
      <c r="AL102" s="6">
        <v>0</v>
      </c>
      <c r="AM102" s="6">
        <v>0</v>
      </c>
      <c r="AN102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>
        <v>-2.5485929999999999</v>
      </c>
    </row>
    <row r="103" spans="1:51" x14ac:dyDescent="0.2">
      <c r="A103" t="s">
        <v>58</v>
      </c>
      <c r="B103">
        <v>2008</v>
      </c>
      <c r="C103">
        <v>1</v>
      </c>
      <c r="D103">
        <v>0</v>
      </c>
      <c r="E103">
        <v>0</v>
      </c>
      <c r="F103">
        <v>20</v>
      </c>
      <c r="G103">
        <v>215.303</v>
      </c>
      <c r="H103">
        <f t="shared" si="8"/>
        <v>18.727096231822131</v>
      </c>
      <c r="I103">
        <v>1</v>
      </c>
      <c r="J103">
        <v>0</v>
      </c>
      <c r="K103">
        <v>2</v>
      </c>
      <c r="L103">
        <v>1</v>
      </c>
      <c r="M103">
        <v>1</v>
      </c>
      <c r="N103" s="6">
        <v>1</v>
      </c>
      <c r="O103" s="6">
        <f t="shared" si="7"/>
        <v>8.5500000000000007</v>
      </c>
      <c r="P103">
        <f t="shared" si="9"/>
        <v>1.62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>
        <v>0</v>
      </c>
      <c r="W103" s="6">
        <v>0</v>
      </c>
      <c r="X103">
        <v>0</v>
      </c>
      <c r="Y103">
        <v>0</v>
      </c>
      <c r="Z103">
        <v>1</v>
      </c>
      <c r="AA103">
        <v>0</v>
      </c>
      <c r="AB103">
        <v>1</v>
      </c>
      <c r="AC103">
        <v>0.5</v>
      </c>
      <c r="AD103">
        <v>0</v>
      </c>
      <c r="AE103">
        <v>0</v>
      </c>
      <c r="AF103">
        <v>0</v>
      </c>
      <c r="AG103">
        <v>0</v>
      </c>
      <c r="AH103">
        <f t="shared" si="10"/>
        <v>0</v>
      </c>
      <c r="AI103">
        <v>0</v>
      </c>
      <c r="AJ103">
        <v>0</v>
      </c>
      <c r="AK103">
        <v>0</v>
      </c>
      <c r="AL103" s="6">
        <v>0</v>
      </c>
      <c r="AM103" s="6">
        <v>0</v>
      </c>
      <c r="AN103">
        <v>0</v>
      </c>
      <c r="AO103" s="6">
        <v>0</v>
      </c>
      <c r="AP103" s="6">
        <v>1</v>
      </c>
      <c r="AQ103" s="6">
        <v>1</v>
      </c>
      <c r="AR103" s="6">
        <v>0</v>
      </c>
      <c r="AS103" s="6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-0.55642950000000002</v>
      </c>
    </row>
    <row r="104" spans="1:51" x14ac:dyDescent="0.2">
      <c r="A104" t="s">
        <v>59</v>
      </c>
      <c r="B104">
        <v>2008</v>
      </c>
      <c r="C104">
        <v>2</v>
      </c>
      <c r="D104">
        <v>2</v>
      </c>
      <c r="E104">
        <v>2</v>
      </c>
      <c r="F104">
        <v>0</v>
      </c>
      <c r="G104">
        <v>215.303</v>
      </c>
      <c r="H104">
        <f t="shared" si="8"/>
        <v>0</v>
      </c>
      <c r="I104">
        <v>25</v>
      </c>
      <c r="J104">
        <v>0</v>
      </c>
      <c r="K104">
        <v>2</v>
      </c>
      <c r="L104">
        <v>3</v>
      </c>
      <c r="M104">
        <v>1</v>
      </c>
      <c r="N104" s="6">
        <v>1</v>
      </c>
      <c r="O104" s="6">
        <f t="shared" si="7"/>
        <v>9</v>
      </c>
      <c r="P104" s="6">
        <f t="shared" si="9"/>
        <v>9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10"/>
        <v>0</v>
      </c>
      <c r="AI104">
        <v>0</v>
      </c>
      <c r="AJ104">
        <v>0</v>
      </c>
      <c r="AK104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0.5</v>
      </c>
      <c r="AQ104" s="6">
        <v>0</v>
      </c>
      <c r="AR104" s="6">
        <v>0</v>
      </c>
      <c r="AS104" s="6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-3.300926</v>
      </c>
    </row>
    <row r="105" spans="1:51" x14ac:dyDescent="0.2">
      <c r="A105" t="s">
        <v>60</v>
      </c>
      <c r="B105">
        <v>2008</v>
      </c>
      <c r="C105">
        <v>1</v>
      </c>
      <c r="D105">
        <v>1</v>
      </c>
      <c r="E105">
        <v>1</v>
      </c>
      <c r="F105">
        <v>140</v>
      </c>
      <c r="G105">
        <v>215.303</v>
      </c>
      <c r="H105">
        <f t="shared" si="8"/>
        <v>131.0896736227549</v>
      </c>
      <c r="I105">
        <v>5</v>
      </c>
      <c r="J105">
        <v>0</v>
      </c>
      <c r="K105">
        <v>2</v>
      </c>
      <c r="L105">
        <v>2</v>
      </c>
      <c r="M105">
        <v>1</v>
      </c>
      <c r="N105" s="6">
        <v>1</v>
      </c>
      <c r="O105" s="6">
        <f t="shared" si="7"/>
        <v>8.7750000000000004</v>
      </c>
      <c r="P105">
        <f t="shared" si="9"/>
        <v>7.2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>
        <v>0</v>
      </c>
      <c r="W105" s="6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 t="shared" si="10"/>
        <v>0</v>
      </c>
      <c r="AI105">
        <v>0</v>
      </c>
      <c r="AJ105">
        <v>0</v>
      </c>
      <c r="AK105">
        <v>0</v>
      </c>
      <c r="AL105" s="6">
        <v>0</v>
      </c>
      <c r="AM105" s="6">
        <v>0</v>
      </c>
      <c r="AN105">
        <v>0</v>
      </c>
      <c r="AO105" s="6">
        <v>0</v>
      </c>
      <c r="AP105" s="6">
        <v>1</v>
      </c>
      <c r="AQ105" s="6">
        <v>0</v>
      </c>
      <c r="AR105" s="6">
        <v>0</v>
      </c>
      <c r="AS105" s="6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-2.6678950000000001</v>
      </c>
    </row>
    <row r="106" spans="1:51" x14ac:dyDescent="0.2">
      <c r="A106" t="s">
        <v>61</v>
      </c>
      <c r="B106">
        <v>2008</v>
      </c>
      <c r="C106">
        <v>1</v>
      </c>
      <c r="D106">
        <v>0</v>
      </c>
      <c r="E106">
        <v>1</v>
      </c>
      <c r="F106">
        <v>244</v>
      </c>
      <c r="G106">
        <v>215.303</v>
      </c>
      <c r="H106">
        <f t="shared" si="8"/>
        <v>228.47057402823</v>
      </c>
      <c r="I106">
        <v>4</v>
      </c>
      <c r="J106">
        <v>0</v>
      </c>
      <c r="K106">
        <v>0</v>
      </c>
      <c r="L106">
        <v>1</v>
      </c>
      <c r="M106">
        <v>1</v>
      </c>
      <c r="N106" s="6">
        <v>1</v>
      </c>
      <c r="O106" s="6">
        <f t="shared" si="7"/>
        <v>0.45</v>
      </c>
      <c r="P106">
        <f t="shared" si="9"/>
        <v>6.48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>
        <v>0</v>
      </c>
      <c r="W106" s="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f t="shared" si="10"/>
        <v>0</v>
      </c>
      <c r="AI106">
        <v>0</v>
      </c>
      <c r="AJ106">
        <v>0</v>
      </c>
      <c r="AK106">
        <v>0</v>
      </c>
      <c r="AL106" s="6">
        <v>0</v>
      </c>
      <c r="AM106" s="6">
        <v>0</v>
      </c>
      <c r="AN10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1</v>
      </c>
      <c r="AT106">
        <v>0.5</v>
      </c>
      <c r="AU106">
        <v>1</v>
      </c>
      <c r="AV106">
        <v>1</v>
      </c>
      <c r="AW106">
        <v>1</v>
      </c>
      <c r="AX106">
        <v>1</v>
      </c>
      <c r="AY106">
        <v>-1.812281</v>
      </c>
    </row>
    <row r="107" spans="1:51" x14ac:dyDescent="0.2">
      <c r="A107" t="s">
        <v>62</v>
      </c>
      <c r="B107">
        <v>2008</v>
      </c>
      <c r="C107">
        <v>1</v>
      </c>
      <c r="D107">
        <v>0</v>
      </c>
      <c r="E107">
        <v>0</v>
      </c>
      <c r="F107">
        <v>362</v>
      </c>
      <c r="G107">
        <v>215.303</v>
      </c>
      <c r="H107">
        <f t="shared" si="8"/>
        <v>338.96044179598056</v>
      </c>
      <c r="I107">
        <v>2</v>
      </c>
      <c r="J107">
        <v>0</v>
      </c>
      <c r="K107">
        <v>0</v>
      </c>
      <c r="L107">
        <v>1</v>
      </c>
      <c r="M107">
        <v>0</v>
      </c>
      <c r="N107" s="6">
        <v>0</v>
      </c>
      <c r="O107" s="6">
        <f t="shared" si="7"/>
        <v>0.22500000000000001</v>
      </c>
      <c r="P107" s="6">
        <f t="shared" si="9"/>
        <v>0.81</v>
      </c>
      <c r="Q107" s="6">
        <v>1</v>
      </c>
      <c r="R107" s="6">
        <v>1</v>
      </c>
      <c r="S107" s="6">
        <v>1</v>
      </c>
      <c r="T107" s="6">
        <v>1</v>
      </c>
      <c r="U107" s="6">
        <v>0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0.5</v>
      </c>
      <c r="AD107">
        <v>0.5</v>
      </c>
      <c r="AE107">
        <v>1</v>
      </c>
      <c r="AF107">
        <v>0.5</v>
      </c>
      <c r="AG107">
        <v>0.5</v>
      </c>
      <c r="AH107">
        <f t="shared" si="10"/>
        <v>0.75</v>
      </c>
      <c r="AI107">
        <v>0.5</v>
      </c>
      <c r="AJ107">
        <v>1</v>
      </c>
      <c r="AK107">
        <v>1</v>
      </c>
      <c r="AL107" s="6">
        <v>1</v>
      </c>
      <c r="AM107" s="6">
        <v>0</v>
      </c>
      <c r="AN107" s="6">
        <v>1</v>
      </c>
      <c r="AO107" s="6">
        <v>1</v>
      </c>
      <c r="AP107" s="6">
        <v>0.5</v>
      </c>
      <c r="AQ107" s="6">
        <v>1</v>
      </c>
      <c r="AR107" s="6">
        <v>0</v>
      </c>
      <c r="AS107" s="6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11.437390000000001</v>
      </c>
    </row>
    <row r="108" spans="1:51" x14ac:dyDescent="0.2">
      <c r="A108" t="s">
        <v>63</v>
      </c>
      <c r="B108">
        <v>2008</v>
      </c>
      <c r="C108">
        <v>1</v>
      </c>
      <c r="D108">
        <v>0</v>
      </c>
      <c r="E108">
        <v>1</v>
      </c>
      <c r="F108">
        <v>200</v>
      </c>
      <c r="G108">
        <v>215.303</v>
      </c>
      <c r="H108">
        <f t="shared" si="8"/>
        <v>187.27096231822131</v>
      </c>
      <c r="I108">
        <v>5</v>
      </c>
      <c r="J108">
        <v>1</v>
      </c>
      <c r="K108">
        <v>2</v>
      </c>
      <c r="L108">
        <v>3</v>
      </c>
      <c r="M108">
        <v>0.5</v>
      </c>
      <c r="N108" s="6">
        <v>1</v>
      </c>
      <c r="O108" s="6">
        <f t="shared" si="7"/>
        <v>7.5</v>
      </c>
      <c r="P108">
        <f t="shared" si="9"/>
        <v>7.2</v>
      </c>
      <c r="Q108" s="6">
        <v>0.5</v>
      </c>
      <c r="R108" s="6">
        <v>0</v>
      </c>
      <c r="S108" s="6">
        <v>0.5</v>
      </c>
      <c r="T108" s="6">
        <v>0</v>
      </c>
      <c r="U108" s="6">
        <v>0</v>
      </c>
      <c r="V108">
        <v>1</v>
      </c>
      <c r="W108" s="6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0.5</v>
      </c>
      <c r="AD108">
        <v>0</v>
      </c>
      <c r="AE108">
        <v>1</v>
      </c>
      <c r="AF108">
        <v>0</v>
      </c>
      <c r="AG108">
        <v>0</v>
      </c>
      <c r="AH108">
        <f t="shared" si="10"/>
        <v>0</v>
      </c>
      <c r="AI108">
        <v>0</v>
      </c>
      <c r="AJ108">
        <v>0</v>
      </c>
      <c r="AK108">
        <v>0</v>
      </c>
      <c r="AL108" s="6">
        <v>0.5</v>
      </c>
      <c r="AM108" s="6">
        <v>0</v>
      </c>
      <c r="AN108">
        <v>0</v>
      </c>
      <c r="AO108" s="6">
        <v>0</v>
      </c>
      <c r="AP108" s="6">
        <v>0.5</v>
      </c>
      <c r="AQ108" s="6">
        <v>0.5</v>
      </c>
      <c r="AR108" s="6">
        <v>0</v>
      </c>
      <c r="AS108" s="6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-1.0482959999999999</v>
      </c>
    </row>
    <row r="109" spans="1:51" x14ac:dyDescent="0.2">
      <c r="A109" t="s">
        <v>64</v>
      </c>
      <c r="B109">
        <v>2008</v>
      </c>
      <c r="C109">
        <v>1</v>
      </c>
      <c r="D109">
        <v>1</v>
      </c>
      <c r="E109">
        <v>0.5</v>
      </c>
      <c r="F109">
        <v>194</v>
      </c>
      <c r="G109">
        <v>215.303</v>
      </c>
      <c r="H109">
        <f t="shared" si="8"/>
        <v>181.65283344867467</v>
      </c>
      <c r="I109">
        <v>5</v>
      </c>
      <c r="J109">
        <v>0</v>
      </c>
      <c r="K109">
        <v>1</v>
      </c>
      <c r="L109">
        <v>1</v>
      </c>
      <c r="M109">
        <v>0</v>
      </c>
      <c r="N109" s="6">
        <v>0</v>
      </c>
      <c r="O109" s="6">
        <f t="shared" si="7"/>
        <v>1.35</v>
      </c>
      <c r="P109">
        <f t="shared" si="9"/>
        <v>2.25</v>
      </c>
      <c r="Q109" s="6">
        <v>1</v>
      </c>
      <c r="R109" s="6">
        <v>0</v>
      </c>
      <c r="S109" s="6">
        <v>0</v>
      </c>
      <c r="T109" s="6">
        <v>0.5</v>
      </c>
      <c r="U109" s="6">
        <v>0</v>
      </c>
      <c r="V109">
        <v>1</v>
      </c>
      <c r="W109" s="6">
        <v>1</v>
      </c>
      <c r="X109">
        <v>0.5</v>
      </c>
      <c r="Y109">
        <v>0</v>
      </c>
      <c r="Z109">
        <v>1</v>
      </c>
      <c r="AA109">
        <v>0</v>
      </c>
      <c r="AB109">
        <v>1</v>
      </c>
      <c r="AC109">
        <v>0.5</v>
      </c>
      <c r="AD109">
        <v>1</v>
      </c>
      <c r="AE109">
        <v>1</v>
      </c>
      <c r="AF109">
        <v>0.5</v>
      </c>
      <c r="AG109">
        <v>1</v>
      </c>
      <c r="AH109">
        <f t="shared" si="10"/>
        <v>1</v>
      </c>
      <c r="AI109">
        <v>0.5</v>
      </c>
      <c r="AJ109">
        <v>0</v>
      </c>
      <c r="AK109">
        <v>1</v>
      </c>
      <c r="AL109" s="6">
        <v>1</v>
      </c>
      <c r="AM109" s="6">
        <v>0</v>
      </c>
      <c r="AN109">
        <v>0</v>
      </c>
      <c r="AO109" s="6">
        <v>0</v>
      </c>
      <c r="AP109" s="6">
        <v>0.5</v>
      </c>
      <c r="AQ109" s="6">
        <v>1</v>
      </c>
      <c r="AR109" s="6">
        <v>0</v>
      </c>
      <c r="AS109" s="6">
        <v>1</v>
      </c>
      <c r="AT109">
        <v>0.5</v>
      </c>
      <c r="AU109">
        <v>1</v>
      </c>
      <c r="AV109">
        <v>1</v>
      </c>
      <c r="AW109">
        <v>1</v>
      </c>
      <c r="AX109">
        <v>1</v>
      </c>
      <c r="AY109">
        <v>3.4165450000000002</v>
      </c>
    </row>
    <row r="110" spans="1:51" x14ac:dyDescent="0.2">
      <c r="A110" t="s">
        <v>65</v>
      </c>
      <c r="B110">
        <v>2008</v>
      </c>
      <c r="C110">
        <v>1</v>
      </c>
      <c r="D110">
        <v>0</v>
      </c>
      <c r="E110">
        <v>0</v>
      </c>
      <c r="F110">
        <v>400</v>
      </c>
      <c r="G110">
        <v>215.303</v>
      </c>
      <c r="H110">
        <f t="shared" si="8"/>
        <v>374.54192463644262</v>
      </c>
      <c r="I110">
        <v>2</v>
      </c>
      <c r="J110">
        <v>0</v>
      </c>
      <c r="K110">
        <v>2</v>
      </c>
      <c r="L110">
        <v>2</v>
      </c>
      <c r="M110">
        <v>1</v>
      </c>
      <c r="N110" s="6">
        <v>1</v>
      </c>
      <c r="O110" s="6">
        <f t="shared" si="7"/>
        <v>8.7750000000000004</v>
      </c>
      <c r="P110" s="6">
        <f t="shared" si="9"/>
        <v>1.62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0.5</v>
      </c>
      <c r="AD110">
        <v>0</v>
      </c>
      <c r="AE110">
        <v>0</v>
      </c>
      <c r="AF110">
        <v>0</v>
      </c>
      <c r="AG110">
        <v>0</v>
      </c>
      <c r="AH110">
        <f t="shared" si="10"/>
        <v>0</v>
      </c>
      <c r="AI110">
        <v>0</v>
      </c>
      <c r="AJ110">
        <v>0</v>
      </c>
      <c r="AK110">
        <v>0</v>
      </c>
      <c r="AL110" s="6">
        <v>0.5</v>
      </c>
      <c r="AM110" s="6">
        <v>0</v>
      </c>
      <c r="AN110" s="6">
        <v>0</v>
      </c>
      <c r="AO110" s="6">
        <v>0</v>
      </c>
      <c r="AP110" s="6">
        <v>0</v>
      </c>
      <c r="AQ110" s="6">
        <v>0.5</v>
      </c>
      <c r="AR110" s="6">
        <v>1</v>
      </c>
      <c r="AS110" s="6">
        <v>1</v>
      </c>
      <c r="AT110">
        <v>0</v>
      </c>
      <c r="AU110">
        <v>0</v>
      </c>
      <c r="AV110">
        <v>1</v>
      </c>
      <c r="AW110">
        <v>0</v>
      </c>
      <c r="AX110">
        <v>0.5</v>
      </c>
      <c r="AY110">
        <v>0.97984570000000004</v>
      </c>
    </row>
    <row r="111" spans="1:51" x14ac:dyDescent="0.2">
      <c r="A111" t="s">
        <v>66</v>
      </c>
      <c r="B111">
        <v>2008</v>
      </c>
      <c r="C111">
        <v>1</v>
      </c>
      <c r="D111" s="7">
        <v>1</v>
      </c>
      <c r="E111">
        <v>1</v>
      </c>
      <c r="F111">
        <v>219</v>
      </c>
      <c r="G111">
        <v>215.303</v>
      </c>
      <c r="H111">
        <f t="shared" si="8"/>
        <v>205.06170373845234</v>
      </c>
      <c r="I111">
        <v>7</v>
      </c>
      <c r="J111">
        <v>0</v>
      </c>
      <c r="K111">
        <v>0</v>
      </c>
      <c r="L111">
        <v>1</v>
      </c>
      <c r="M111">
        <v>1</v>
      </c>
      <c r="N111" s="6">
        <v>1</v>
      </c>
      <c r="O111" s="6">
        <f t="shared" si="7"/>
        <v>0.45</v>
      </c>
      <c r="P111">
        <f t="shared" si="9"/>
        <v>7.2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>
        <v>1</v>
      </c>
      <c r="W111">
        <v>1</v>
      </c>
      <c r="X111">
        <v>0.5</v>
      </c>
      <c r="Y111">
        <v>0</v>
      </c>
      <c r="Z111">
        <v>1</v>
      </c>
      <c r="AA111">
        <v>0</v>
      </c>
      <c r="AB111" s="7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10"/>
        <v>0</v>
      </c>
      <c r="AI111">
        <v>0</v>
      </c>
      <c r="AJ111">
        <v>0</v>
      </c>
      <c r="AK111">
        <v>0</v>
      </c>
      <c r="AL111" s="6">
        <v>1</v>
      </c>
      <c r="AM111" s="6">
        <v>0</v>
      </c>
      <c r="AN111">
        <v>0</v>
      </c>
      <c r="AO111" s="6">
        <v>0</v>
      </c>
      <c r="AP111" s="6">
        <v>1</v>
      </c>
      <c r="AQ111" s="6">
        <v>0</v>
      </c>
      <c r="AR111" s="6">
        <v>1</v>
      </c>
      <c r="AS111" s="6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-1.285765</v>
      </c>
    </row>
    <row r="112" spans="1:51" x14ac:dyDescent="0.2">
      <c r="A112" t="s">
        <v>67</v>
      </c>
      <c r="B112">
        <v>2008</v>
      </c>
      <c r="C112">
        <v>1</v>
      </c>
      <c r="D112" s="7">
        <v>0</v>
      </c>
      <c r="E112">
        <v>1</v>
      </c>
      <c r="F112">
        <v>43</v>
      </c>
      <c r="G112">
        <v>215.303</v>
      </c>
      <c r="H112">
        <f t="shared" si="8"/>
        <v>40.263256898417573</v>
      </c>
      <c r="I112">
        <v>5</v>
      </c>
      <c r="J112">
        <v>0</v>
      </c>
      <c r="K112">
        <v>1</v>
      </c>
      <c r="L112">
        <v>2</v>
      </c>
      <c r="M112">
        <v>1</v>
      </c>
      <c r="N112" s="6">
        <v>1</v>
      </c>
      <c r="O112" s="6">
        <f t="shared" si="7"/>
        <v>4.7250000000000005</v>
      </c>
      <c r="P112">
        <f t="shared" si="9"/>
        <v>6.48</v>
      </c>
      <c r="Q112" s="6">
        <v>0</v>
      </c>
      <c r="R112" s="6">
        <v>0</v>
      </c>
      <c r="S112" s="6">
        <v>0</v>
      </c>
      <c r="T112" s="6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 s="7">
        <v>0</v>
      </c>
      <c r="AC112">
        <v>0.5</v>
      </c>
      <c r="AD112">
        <v>0</v>
      </c>
      <c r="AE112">
        <v>0</v>
      </c>
      <c r="AF112">
        <v>0</v>
      </c>
      <c r="AG112">
        <v>0</v>
      </c>
      <c r="AH112">
        <f t="shared" si="10"/>
        <v>0</v>
      </c>
      <c r="AI112">
        <v>0</v>
      </c>
      <c r="AJ112">
        <v>0</v>
      </c>
      <c r="AK112">
        <v>0</v>
      </c>
      <c r="AL112" s="6">
        <v>0.5</v>
      </c>
      <c r="AM112" s="6">
        <v>0</v>
      </c>
      <c r="AN112">
        <v>0</v>
      </c>
      <c r="AO112" s="6">
        <v>0</v>
      </c>
      <c r="AP112" s="6">
        <v>1</v>
      </c>
      <c r="AQ112" s="6">
        <v>0</v>
      </c>
      <c r="AR112" s="6">
        <v>0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-2.1059070000000002</v>
      </c>
    </row>
    <row r="113" spans="1:51" x14ac:dyDescent="0.2">
      <c r="A113" t="s">
        <v>68</v>
      </c>
      <c r="B113">
        <v>2008</v>
      </c>
      <c r="C113">
        <v>0</v>
      </c>
      <c r="D113" s="7">
        <v>0</v>
      </c>
      <c r="E113">
        <v>0</v>
      </c>
      <c r="F113" t="s">
        <v>69</v>
      </c>
      <c r="G113">
        <v>215.303</v>
      </c>
      <c r="H113">
        <f t="shared" si="8"/>
        <v>828</v>
      </c>
      <c r="I113">
        <v>0</v>
      </c>
      <c r="J113">
        <v>0</v>
      </c>
      <c r="K113">
        <v>1</v>
      </c>
      <c r="L113">
        <v>0</v>
      </c>
      <c r="M113">
        <v>0</v>
      </c>
      <c r="N113" s="6">
        <v>0</v>
      </c>
      <c r="O113" s="6">
        <f t="shared" si="7"/>
        <v>0.40500000000000003</v>
      </c>
      <c r="P113" s="6">
        <f t="shared" si="9"/>
        <v>0</v>
      </c>
      <c r="Q113" s="6">
        <v>1</v>
      </c>
      <c r="R113" s="6">
        <v>1</v>
      </c>
      <c r="S113" s="6">
        <v>1</v>
      </c>
      <c r="T113" s="6">
        <v>0</v>
      </c>
      <c r="U113">
        <v>0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0</v>
      </c>
      <c r="AB113" s="7">
        <v>0</v>
      </c>
      <c r="AC113">
        <v>0.5</v>
      </c>
      <c r="AD113">
        <v>0</v>
      </c>
      <c r="AE113">
        <v>1</v>
      </c>
      <c r="AF113">
        <v>1</v>
      </c>
      <c r="AG113">
        <v>1</v>
      </c>
      <c r="AH113">
        <f t="shared" si="10"/>
        <v>2</v>
      </c>
      <c r="AI113">
        <v>1</v>
      </c>
      <c r="AJ113">
        <v>1</v>
      </c>
      <c r="AK113">
        <v>0</v>
      </c>
      <c r="AL113" s="6">
        <v>3</v>
      </c>
      <c r="AM113" s="6">
        <v>0</v>
      </c>
      <c r="AN113" s="6">
        <v>0</v>
      </c>
      <c r="AO113" s="6">
        <v>0</v>
      </c>
      <c r="AP113" s="6">
        <v>0.5</v>
      </c>
      <c r="AQ113" s="6">
        <v>0</v>
      </c>
      <c r="AR113" s="6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7.6340399999999997</v>
      </c>
    </row>
    <row r="114" spans="1:51" x14ac:dyDescent="0.2">
      <c r="A114" t="s">
        <v>70</v>
      </c>
      <c r="B114">
        <v>2008</v>
      </c>
      <c r="C114">
        <v>1</v>
      </c>
      <c r="D114" s="7">
        <v>1</v>
      </c>
      <c r="E114">
        <v>1</v>
      </c>
      <c r="F114">
        <v>101</v>
      </c>
      <c r="G114">
        <v>215.303</v>
      </c>
      <c r="H114">
        <f t="shared" si="8"/>
        <v>94.571835970701756</v>
      </c>
      <c r="I114">
        <v>5</v>
      </c>
      <c r="J114">
        <v>1</v>
      </c>
      <c r="K114">
        <v>2</v>
      </c>
      <c r="L114">
        <v>2</v>
      </c>
      <c r="M114">
        <v>1</v>
      </c>
      <c r="N114" s="6">
        <v>1</v>
      </c>
      <c r="O114" s="6">
        <f t="shared" si="7"/>
        <v>9.75</v>
      </c>
      <c r="P114">
        <f t="shared" si="9"/>
        <v>8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>
        <v>0</v>
      </c>
      <c r="W114" s="6">
        <v>1</v>
      </c>
      <c r="X114">
        <v>0</v>
      </c>
      <c r="Y114">
        <v>0</v>
      </c>
      <c r="Z114">
        <v>0</v>
      </c>
      <c r="AA114">
        <v>0</v>
      </c>
      <c r="AB114" s="7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f t="shared" si="10"/>
        <v>0</v>
      </c>
      <c r="AI114">
        <v>0</v>
      </c>
      <c r="AJ114">
        <v>0</v>
      </c>
      <c r="AK114">
        <v>0</v>
      </c>
      <c r="AL114" s="6">
        <v>0</v>
      </c>
      <c r="AM114" s="6">
        <v>0</v>
      </c>
      <c r="AN114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-2.8062819999999999</v>
      </c>
    </row>
    <row r="115" spans="1:51" x14ac:dyDescent="0.2">
      <c r="A115" t="s">
        <v>71</v>
      </c>
      <c r="B115">
        <v>2008</v>
      </c>
      <c r="C115">
        <v>0</v>
      </c>
      <c r="D115">
        <v>0</v>
      </c>
      <c r="E115">
        <v>0</v>
      </c>
      <c r="F115" t="s">
        <v>69</v>
      </c>
      <c r="G115">
        <v>215.303</v>
      </c>
      <c r="H115">
        <f t="shared" si="8"/>
        <v>828</v>
      </c>
      <c r="I115">
        <v>0</v>
      </c>
      <c r="J115">
        <v>0</v>
      </c>
      <c r="K115">
        <v>0</v>
      </c>
      <c r="L115">
        <v>0</v>
      </c>
      <c r="M115">
        <v>0</v>
      </c>
      <c r="N115" s="6">
        <v>0</v>
      </c>
      <c r="O115" s="6">
        <f t="shared" si="7"/>
        <v>0</v>
      </c>
      <c r="P115">
        <f t="shared" si="9"/>
        <v>0</v>
      </c>
      <c r="Q115" s="6">
        <v>0.5</v>
      </c>
      <c r="R115" s="6">
        <v>1</v>
      </c>
      <c r="S115" s="6">
        <v>0.5</v>
      </c>
      <c r="T115" s="6">
        <v>0</v>
      </c>
      <c r="U115" s="6">
        <v>1</v>
      </c>
      <c r="V115">
        <v>1</v>
      </c>
      <c r="W115" s="6">
        <v>1</v>
      </c>
      <c r="X115">
        <v>1</v>
      </c>
      <c r="Y115">
        <v>0</v>
      </c>
      <c r="Z115">
        <v>0.5</v>
      </c>
      <c r="AA115">
        <v>0</v>
      </c>
      <c r="AB115">
        <v>0</v>
      </c>
      <c r="AC115">
        <v>0.5</v>
      </c>
      <c r="AD115">
        <v>0.5</v>
      </c>
      <c r="AE115">
        <v>1</v>
      </c>
      <c r="AF115">
        <v>1</v>
      </c>
      <c r="AG115">
        <v>0</v>
      </c>
      <c r="AH115">
        <f t="shared" si="10"/>
        <v>1</v>
      </c>
      <c r="AI115">
        <v>0.25</v>
      </c>
      <c r="AJ115">
        <v>1</v>
      </c>
      <c r="AK115">
        <v>1</v>
      </c>
      <c r="AL115" s="6">
        <v>1</v>
      </c>
      <c r="AM115" s="6">
        <v>0</v>
      </c>
      <c r="AN115">
        <v>0</v>
      </c>
      <c r="AO115" s="6">
        <v>0</v>
      </c>
      <c r="AP115" s="6">
        <v>0</v>
      </c>
      <c r="AQ115" s="6">
        <v>0.5</v>
      </c>
      <c r="AR115" s="6">
        <v>0</v>
      </c>
      <c r="AS115" s="6">
        <v>1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6.5441070000000003</v>
      </c>
    </row>
    <row r="116" spans="1:51" x14ac:dyDescent="0.2">
      <c r="A116" t="s">
        <v>72</v>
      </c>
      <c r="B116">
        <v>2008</v>
      </c>
      <c r="C116">
        <v>1</v>
      </c>
      <c r="D116">
        <v>1</v>
      </c>
      <c r="E116">
        <v>1</v>
      </c>
      <c r="F116">
        <v>40</v>
      </c>
      <c r="G116">
        <v>215.303</v>
      </c>
      <c r="H116">
        <f t="shared" si="8"/>
        <v>37.454192463644262</v>
      </c>
      <c r="I116">
        <v>4</v>
      </c>
      <c r="J116">
        <v>0</v>
      </c>
      <c r="K116">
        <v>1</v>
      </c>
      <c r="L116">
        <v>1</v>
      </c>
      <c r="M116">
        <v>1</v>
      </c>
      <c r="N116" s="6">
        <v>1</v>
      </c>
      <c r="O116" s="6">
        <f t="shared" si="7"/>
        <v>4.5</v>
      </c>
      <c r="P116" s="6">
        <f t="shared" si="9"/>
        <v>7.2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>
        <v>0</v>
      </c>
      <c r="W116">
        <v>1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f t="shared" si="10"/>
        <v>0</v>
      </c>
      <c r="AI116">
        <v>0</v>
      </c>
      <c r="AJ116">
        <v>0</v>
      </c>
      <c r="AK116">
        <v>0</v>
      </c>
      <c r="AL116" s="6">
        <v>1</v>
      </c>
      <c r="AM116" s="6">
        <v>0</v>
      </c>
      <c r="AN116" s="6">
        <v>0</v>
      </c>
      <c r="AO116" s="6">
        <v>0</v>
      </c>
      <c r="AP116" s="6">
        <v>1</v>
      </c>
      <c r="AQ116" s="6">
        <v>0</v>
      </c>
      <c r="AR116" s="6">
        <v>0</v>
      </c>
      <c r="AS116" s="6">
        <v>1</v>
      </c>
      <c r="AT116">
        <v>1</v>
      </c>
      <c r="AU116">
        <v>1</v>
      </c>
      <c r="AV116">
        <v>1</v>
      </c>
      <c r="AW116">
        <v>0</v>
      </c>
      <c r="AX116">
        <v>1</v>
      </c>
      <c r="AY116">
        <v>-1.6826700000000001</v>
      </c>
    </row>
    <row r="117" spans="1:51" x14ac:dyDescent="0.2">
      <c r="A117" t="s">
        <v>73</v>
      </c>
      <c r="B117">
        <v>2008</v>
      </c>
      <c r="C117">
        <v>1</v>
      </c>
      <c r="D117">
        <v>1</v>
      </c>
      <c r="E117">
        <v>0</v>
      </c>
      <c r="F117">
        <v>127</v>
      </c>
      <c r="G117">
        <v>215.303</v>
      </c>
      <c r="H117">
        <f t="shared" ref="H117:H148" si="11">IF(F117="n/a",828,F117*201.6/G117)</f>
        <v>118.91706107207052</v>
      </c>
      <c r="I117">
        <v>1</v>
      </c>
      <c r="J117">
        <v>0</v>
      </c>
      <c r="K117">
        <v>1</v>
      </c>
      <c r="L117">
        <v>1</v>
      </c>
      <c r="M117">
        <v>1</v>
      </c>
      <c r="N117" s="6">
        <v>1</v>
      </c>
      <c r="O117" s="6">
        <f t="shared" si="7"/>
        <v>0.9</v>
      </c>
      <c r="P117">
        <f t="shared" ref="P117:P148" si="12">IF(N117=1,IF(D117&gt;0,IF(J117=1,IF(E117=2,10,IF(E117=1,8,IF(E117=0.5,5,IF(C117=1,2,0)))),0.9*IF(E117=2,10,IF(E117=1,8,IF(E117=0.5,5,IF(C117=1,2,0))))),0.9*IF(J117=1,IF(E117=2,10,IF(E117=1,8,IF(E117=0.5,5,IF(C117=1,2,0)))),0.9*IF(E117=2,10,IF(E117=1,8,IF(E117=0.5,5,IF(C117=1,2,0)))))),IF(N117=0.5,0.75*IF(D117=1,IF(J117=1,IF(E117=2,10,IF(E117=1,8,IF(E117=0.5,5,IF(C117=1,2,0)))),0.9*IF(E117=2,10,IF(E117=1,8,IF(E117=0.5,5,IF(C117=1,2,0))))),0.9*IF(J117=1,IF(E117=2,10,IF(E117=1,8,IF(E117=0.5,5,IF(C117=1,2,0)))),0.9*IF(E117=2,10,IF(E117=1,8,IF(E117=0.5,5,IF(C117=1,2,0)))))),0.5*IF(D117=1,IF(J117=1,IF(E117=2,10,IF(E117=1,8,IF(E117=0.5,5,IF(C117=1,2,0)))),0.9*IF(E117=2,10,IF(E117=1,8,IF(E117=0.5,5,IF(C117=1,2,0))))),0.9*IF(J117=1,IF(E117=2,10,IF(E117=1,8,IF(E117=0.5,5,IF(C117=1,2,0)))),0.9*IF(E117=2,10,IF(E117=1,8,IF(E117=0.5,5,IF(C117=1,2,0))))))))</f>
        <v>1.8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>
        <v>0</v>
      </c>
      <c r="W117" s="6">
        <v>1</v>
      </c>
      <c r="X117">
        <v>0.5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0.5</v>
      </c>
      <c r="AG117">
        <v>0</v>
      </c>
      <c r="AH117">
        <f t="shared" ref="AH117:AH148" si="13">AF117*(AG117+1)</f>
        <v>0.5</v>
      </c>
      <c r="AI117">
        <v>0</v>
      </c>
      <c r="AJ117">
        <v>0</v>
      </c>
      <c r="AK117">
        <v>0</v>
      </c>
      <c r="AL117" s="6">
        <v>1</v>
      </c>
      <c r="AM117" s="6">
        <v>0</v>
      </c>
      <c r="AN117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2.408315</v>
      </c>
    </row>
    <row r="118" spans="1:51" x14ac:dyDescent="0.2">
      <c r="A118" t="s">
        <v>74</v>
      </c>
      <c r="B118">
        <v>2008</v>
      </c>
      <c r="C118">
        <v>1</v>
      </c>
      <c r="D118">
        <v>0</v>
      </c>
      <c r="E118">
        <v>1</v>
      </c>
      <c r="F118">
        <v>300</v>
      </c>
      <c r="G118">
        <v>215.303</v>
      </c>
      <c r="H118">
        <f t="shared" si="11"/>
        <v>280.90644347733195</v>
      </c>
      <c r="I118">
        <v>4</v>
      </c>
      <c r="J118">
        <v>0</v>
      </c>
      <c r="K118">
        <v>2</v>
      </c>
      <c r="L118">
        <v>2</v>
      </c>
      <c r="M118">
        <v>0.5</v>
      </c>
      <c r="N118" s="6">
        <v>1</v>
      </c>
      <c r="O118" s="6">
        <f t="shared" si="7"/>
        <v>6.5812500000000007</v>
      </c>
      <c r="P118">
        <f t="shared" si="12"/>
        <v>6.48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>
        <v>0</v>
      </c>
      <c r="W118" s="6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f t="shared" si="13"/>
        <v>0</v>
      </c>
      <c r="AI118">
        <v>0</v>
      </c>
      <c r="AJ118">
        <v>0</v>
      </c>
      <c r="AK118">
        <v>0</v>
      </c>
      <c r="AL118" s="6">
        <v>0</v>
      </c>
      <c r="AM118" s="6">
        <v>0</v>
      </c>
      <c r="AN118">
        <v>0</v>
      </c>
      <c r="AO118" s="6">
        <v>0</v>
      </c>
      <c r="AP118" s="6">
        <v>0.5</v>
      </c>
      <c r="AQ118" s="6">
        <v>0</v>
      </c>
      <c r="AR118" s="6">
        <v>0</v>
      </c>
      <c r="AS118" s="6">
        <v>0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-2.1088550000000001</v>
      </c>
    </row>
    <row r="119" spans="1:51" x14ac:dyDescent="0.2">
      <c r="A119" t="s">
        <v>75</v>
      </c>
      <c r="B119">
        <v>2008</v>
      </c>
      <c r="C119">
        <v>1</v>
      </c>
      <c r="D119">
        <v>0</v>
      </c>
      <c r="E119">
        <v>1</v>
      </c>
      <c r="F119">
        <v>130</v>
      </c>
      <c r="G119">
        <v>215.303</v>
      </c>
      <c r="H119">
        <f t="shared" si="11"/>
        <v>121.72612550684384</v>
      </c>
      <c r="I119">
        <v>5</v>
      </c>
      <c r="J119">
        <v>0</v>
      </c>
      <c r="K119">
        <v>2</v>
      </c>
      <c r="L119">
        <v>2</v>
      </c>
      <c r="M119">
        <v>1</v>
      </c>
      <c r="N119" s="6">
        <v>1</v>
      </c>
      <c r="O119" s="6">
        <f t="shared" si="7"/>
        <v>8.7750000000000004</v>
      </c>
      <c r="P119">
        <f t="shared" si="12"/>
        <v>6.48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>
        <v>0</v>
      </c>
      <c r="W119" s="6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 t="shared" si="13"/>
        <v>0</v>
      </c>
      <c r="AI119">
        <v>0</v>
      </c>
      <c r="AJ119">
        <v>0</v>
      </c>
      <c r="AK119">
        <v>0</v>
      </c>
      <c r="AL119" s="6">
        <v>0.5</v>
      </c>
      <c r="AM119" s="6">
        <v>0</v>
      </c>
      <c r="AN119">
        <v>0</v>
      </c>
      <c r="AO119" s="6">
        <v>0</v>
      </c>
      <c r="AP119" s="6">
        <v>1</v>
      </c>
      <c r="AQ119" s="6">
        <v>0</v>
      </c>
      <c r="AR119" s="6">
        <v>0</v>
      </c>
      <c r="AS119" s="6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-2.8485839999999998</v>
      </c>
    </row>
    <row r="120" spans="1:51" x14ac:dyDescent="0.2">
      <c r="A120" t="s">
        <v>76</v>
      </c>
      <c r="B120">
        <v>2008</v>
      </c>
      <c r="C120">
        <v>1</v>
      </c>
      <c r="D120">
        <v>0</v>
      </c>
      <c r="E120">
        <v>1</v>
      </c>
      <c r="F120">
        <v>210</v>
      </c>
      <c r="G120">
        <v>215.303</v>
      </c>
      <c r="H120">
        <f t="shared" si="11"/>
        <v>196.63451043413235</v>
      </c>
      <c r="I120">
        <v>4</v>
      </c>
      <c r="J120">
        <v>0</v>
      </c>
      <c r="K120">
        <v>2</v>
      </c>
      <c r="L120">
        <v>3</v>
      </c>
      <c r="M120">
        <v>1</v>
      </c>
      <c r="N120" s="6">
        <v>1</v>
      </c>
      <c r="O120" s="6">
        <f t="shared" si="7"/>
        <v>9</v>
      </c>
      <c r="P120">
        <f t="shared" si="12"/>
        <v>6.48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>
        <v>0</v>
      </c>
      <c r="W120" s="6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f t="shared" si="13"/>
        <v>0</v>
      </c>
      <c r="AI120">
        <v>0.5</v>
      </c>
      <c r="AJ120">
        <v>0</v>
      </c>
      <c r="AK120">
        <v>0</v>
      </c>
      <c r="AL120" s="6">
        <v>0</v>
      </c>
      <c r="AM120" s="6">
        <v>0</v>
      </c>
      <c r="AN120">
        <v>0</v>
      </c>
      <c r="AO120" s="6">
        <v>0</v>
      </c>
      <c r="AP120" s="6">
        <v>1</v>
      </c>
      <c r="AQ120" s="6">
        <v>0</v>
      </c>
      <c r="AR120" s="6">
        <v>0</v>
      </c>
      <c r="AS120" s="6">
        <v>1</v>
      </c>
      <c r="AT120">
        <v>0.5</v>
      </c>
      <c r="AU120">
        <v>0.5</v>
      </c>
      <c r="AV120">
        <v>0.5</v>
      </c>
      <c r="AW120">
        <v>0.5</v>
      </c>
      <c r="AX120">
        <v>0.5</v>
      </c>
      <c r="AY120">
        <v>-0.78410760000000002</v>
      </c>
    </row>
    <row r="121" spans="1:51" x14ac:dyDescent="0.2">
      <c r="A121" t="s">
        <v>77</v>
      </c>
      <c r="B121">
        <v>2008</v>
      </c>
      <c r="C121">
        <v>1</v>
      </c>
      <c r="D121">
        <v>1</v>
      </c>
      <c r="E121">
        <v>1</v>
      </c>
      <c r="F121">
        <v>35</v>
      </c>
      <c r="G121">
        <v>215.303</v>
      </c>
      <c r="H121">
        <f t="shared" si="11"/>
        <v>32.772418405688725</v>
      </c>
      <c r="I121">
        <v>4</v>
      </c>
      <c r="J121">
        <v>0</v>
      </c>
      <c r="K121">
        <v>2</v>
      </c>
      <c r="L121">
        <v>1</v>
      </c>
      <c r="M121">
        <v>1</v>
      </c>
      <c r="N121" s="6">
        <v>1</v>
      </c>
      <c r="O121" s="6">
        <f t="shared" si="7"/>
        <v>8.5500000000000007</v>
      </c>
      <c r="P121">
        <f t="shared" si="12"/>
        <v>7.2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>
        <v>0</v>
      </c>
      <c r="W121" s="6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0.5</v>
      </c>
      <c r="AD121">
        <v>0</v>
      </c>
      <c r="AE121">
        <v>0</v>
      </c>
      <c r="AF121">
        <v>0</v>
      </c>
      <c r="AG121">
        <v>0</v>
      </c>
      <c r="AH121">
        <f t="shared" si="13"/>
        <v>0</v>
      </c>
      <c r="AI121">
        <v>0</v>
      </c>
      <c r="AJ121">
        <v>0</v>
      </c>
      <c r="AK121">
        <v>0</v>
      </c>
      <c r="AL121" s="6">
        <v>0</v>
      </c>
      <c r="AM121" s="6">
        <v>0</v>
      </c>
      <c r="AN121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-2.118347</v>
      </c>
    </row>
    <row r="122" spans="1:51" x14ac:dyDescent="0.2">
      <c r="A122" t="s">
        <v>78</v>
      </c>
      <c r="B122">
        <v>2008</v>
      </c>
      <c r="C122">
        <v>1</v>
      </c>
      <c r="D122">
        <v>1</v>
      </c>
      <c r="E122">
        <v>0</v>
      </c>
      <c r="F122">
        <v>282</v>
      </c>
      <c r="G122">
        <v>215.303</v>
      </c>
      <c r="H122">
        <f t="shared" si="11"/>
        <v>264.05205686869203</v>
      </c>
      <c r="I122">
        <v>2</v>
      </c>
      <c r="J122">
        <v>0</v>
      </c>
      <c r="K122">
        <v>1</v>
      </c>
      <c r="L122">
        <v>0</v>
      </c>
      <c r="M122">
        <v>0.5</v>
      </c>
      <c r="N122" s="6">
        <v>0.5</v>
      </c>
      <c r="O122" s="6">
        <f t="shared" si="7"/>
        <v>0.33750000000000002</v>
      </c>
      <c r="P122" s="6">
        <f t="shared" si="12"/>
        <v>1.35</v>
      </c>
      <c r="Q122" s="6">
        <v>1</v>
      </c>
      <c r="R122" s="6">
        <v>1</v>
      </c>
      <c r="S122" s="6">
        <v>1</v>
      </c>
      <c r="T122" s="6">
        <v>0.5</v>
      </c>
      <c r="U122" s="6">
        <v>0</v>
      </c>
      <c r="V122">
        <v>0</v>
      </c>
      <c r="W122">
        <v>1</v>
      </c>
      <c r="X122">
        <v>0.5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0.5</v>
      </c>
      <c r="AE122">
        <v>1</v>
      </c>
      <c r="AF122">
        <v>0</v>
      </c>
      <c r="AG122">
        <v>0</v>
      </c>
      <c r="AH122">
        <f t="shared" si="13"/>
        <v>0</v>
      </c>
      <c r="AI122">
        <v>0.5</v>
      </c>
      <c r="AJ122">
        <v>1</v>
      </c>
      <c r="AK122">
        <v>1</v>
      </c>
      <c r="AL122" s="6">
        <v>1.5</v>
      </c>
      <c r="AM122" s="6">
        <v>0</v>
      </c>
      <c r="AN122" s="6">
        <v>1</v>
      </c>
      <c r="AO122" s="6">
        <v>0</v>
      </c>
      <c r="AP122" s="6">
        <v>0.5</v>
      </c>
      <c r="AQ122" s="6">
        <v>1</v>
      </c>
      <c r="AR122" s="6">
        <v>0</v>
      </c>
      <c r="AS122" s="6">
        <v>0</v>
      </c>
      <c r="AT122">
        <v>0.5</v>
      </c>
      <c r="AU122">
        <v>1</v>
      </c>
      <c r="AV122">
        <v>1</v>
      </c>
      <c r="AW122">
        <v>1</v>
      </c>
      <c r="AX122">
        <v>1</v>
      </c>
      <c r="AY122">
        <v>5.6055739999999998</v>
      </c>
    </row>
    <row r="123" spans="1:51" x14ac:dyDescent="0.2">
      <c r="A123" t="s">
        <v>79</v>
      </c>
      <c r="B123">
        <v>2008</v>
      </c>
      <c r="C123">
        <v>1</v>
      </c>
      <c r="D123">
        <v>1</v>
      </c>
      <c r="E123">
        <v>0</v>
      </c>
      <c r="F123">
        <v>250</v>
      </c>
      <c r="G123">
        <v>215.303</v>
      </c>
      <c r="H123">
        <f t="shared" si="11"/>
        <v>234.08870289777661</v>
      </c>
      <c r="I123">
        <v>4</v>
      </c>
      <c r="J123">
        <v>0</v>
      </c>
      <c r="K123">
        <v>1</v>
      </c>
      <c r="L123">
        <v>1</v>
      </c>
      <c r="M123">
        <v>0</v>
      </c>
      <c r="N123" s="6">
        <v>0</v>
      </c>
      <c r="O123" s="6">
        <f t="shared" si="7"/>
        <v>0.45</v>
      </c>
      <c r="P123">
        <f t="shared" si="12"/>
        <v>0.9</v>
      </c>
      <c r="Q123" s="6">
        <v>1</v>
      </c>
      <c r="R123" s="6">
        <v>1</v>
      </c>
      <c r="S123" s="6">
        <v>1</v>
      </c>
      <c r="T123" s="6">
        <v>0</v>
      </c>
      <c r="U123" s="6">
        <v>0</v>
      </c>
      <c r="V123">
        <v>1</v>
      </c>
      <c r="W123" s="6">
        <v>1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f t="shared" si="13"/>
        <v>2</v>
      </c>
      <c r="AI123">
        <v>0</v>
      </c>
      <c r="AJ123">
        <v>1</v>
      </c>
      <c r="AK123">
        <v>2</v>
      </c>
      <c r="AL123" s="6">
        <v>3</v>
      </c>
      <c r="AM123" s="6">
        <v>0</v>
      </c>
      <c r="AN123">
        <v>0</v>
      </c>
      <c r="AO123" s="6">
        <v>0</v>
      </c>
      <c r="AP123" s="6">
        <v>0.5</v>
      </c>
      <c r="AQ123" s="6">
        <v>1</v>
      </c>
      <c r="AR123" s="6">
        <v>0</v>
      </c>
      <c r="AS123" s="6">
        <v>0</v>
      </c>
      <c r="AT123">
        <v>0.5</v>
      </c>
      <c r="AU123">
        <v>0</v>
      </c>
      <c r="AV123">
        <v>0.5</v>
      </c>
      <c r="AW123">
        <v>0</v>
      </c>
      <c r="AX123">
        <v>0</v>
      </c>
      <c r="AY123">
        <v>8.4239350000000002</v>
      </c>
    </row>
    <row r="124" spans="1:51" x14ac:dyDescent="0.2">
      <c r="A124" t="s">
        <v>80</v>
      </c>
      <c r="B124">
        <v>2008</v>
      </c>
      <c r="C124">
        <v>1</v>
      </c>
      <c r="D124">
        <v>0</v>
      </c>
      <c r="E124">
        <v>1</v>
      </c>
      <c r="F124">
        <v>255</v>
      </c>
      <c r="G124">
        <v>215.303</v>
      </c>
      <c r="H124">
        <f t="shared" si="11"/>
        <v>238.77047695573216</v>
      </c>
      <c r="I124">
        <v>5</v>
      </c>
      <c r="J124">
        <v>0</v>
      </c>
      <c r="K124">
        <v>2</v>
      </c>
      <c r="L124">
        <v>1</v>
      </c>
      <c r="M124">
        <v>1</v>
      </c>
      <c r="N124" s="6">
        <v>1</v>
      </c>
      <c r="O124" s="6">
        <f t="shared" si="7"/>
        <v>8.5500000000000007</v>
      </c>
      <c r="P124">
        <f t="shared" si="12"/>
        <v>6.48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>
        <v>1</v>
      </c>
      <c r="W124" s="6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0.5</v>
      </c>
      <c r="AD124">
        <v>1</v>
      </c>
      <c r="AE124">
        <v>1</v>
      </c>
      <c r="AF124">
        <v>0.5</v>
      </c>
      <c r="AG124">
        <v>0.5</v>
      </c>
      <c r="AH124">
        <f t="shared" si="13"/>
        <v>0.75</v>
      </c>
      <c r="AI124">
        <v>0</v>
      </c>
      <c r="AJ124">
        <v>0</v>
      </c>
      <c r="AK124">
        <v>1</v>
      </c>
      <c r="AL124" s="6">
        <v>0</v>
      </c>
      <c r="AM124" s="6">
        <v>0</v>
      </c>
      <c r="AN124">
        <v>0</v>
      </c>
      <c r="AO124" s="6">
        <v>0</v>
      </c>
      <c r="AP124" s="6">
        <v>0.5</v>
      </c>
      <c r="AQ124" s="6">
        <v>1</v>
      </c>
      <c r="AR124" s="6">
        <v>0</v>
      </c>
      <c r="AS124" s="6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2.1954440000000002</v>
      </c>
    </row>
    <row r="125" spans="1:51" x14ac:dyDescent="0.2">
      <c r="A125" t="s">
        <v>81</v>
      </c>
      <c r="B125">
        <v>2008</v>
      </c>
      <c r="C125">
        <v>1</v>
      </c>
      <c r="D125">
        <v>1</v>
      </c>
      <c r="E125">
        <v>1</v>
      </c>
      <c r="F125">
        <v>210</v>
      </c>
      <c r="G125">
        <v>215.303</v>
      </c>
      <c r="H125">
        <f t="shared" si="11"/>
        <v>196.63451043413235</v>
      </c>
      <c r="I125">
        <v>5</v>
      </c>
      <c r="J125">
        <v>0</v>
      </c>
      <c r="K125">
        <v>1</v>
      </c>
      <c r="L125">
        <v>1</v>
      </c>
      <c r="M125">
        <v>1</v>
      </c>
      <c r="N125" s="6">
        <v>1</v>
      </c>
      <c r="O125" s="6">
        <f t="shared" si="7"/>
        <v>4.5</v>
      </c>
      <c r="P125">
        <f t="shared" si="12"/>
        <v>7.2</v>
      </c>
      <c r="Q125" s="6">
        <v>0</v>
      </c>
      <c r="R125" s="6">
        <v>1</v>
      </c>
      <c r="S125" s="6">
        <v>0</v>
      </c>
      <c r="T125" s="6">
        <v>0</v>
      </c>
      <c r="U125" s="6">
        <v>0</v>
      </c>
      <c r="V125">
        <v>1</v>
      </c>
      <c r="W125" s="6">
        <v>1</v>
      </c>
      <c r="X125">
        <v>0.5</v>
      </c>
      <c r="Y125">
        <v>0</v>
      </c>
      <c r="Z125">
        <v>1</v>
      </c>
      <c r="AA125">
        <v>0</v>
      </c>
      <c r="AB125">
        <v>1</v>
      </c>
      <c r="AC125">
        <v>0.5</v>
      </c>
      <c r="AD125">
        <v>0</v>
      </c>
      <c r="AE125">
        <v>0</v>
      </c>
      <c r="AF125">
        <v>0</v>
      </c>
      <c r="AG125">
        <v>0</v>
      </c>
      <c r="AH125">
        <f t="shared" si="13"/>
        <v>0</v>
      </c>
      <c r="AI125">
        <v>0</v>
      </c>
      <c r="AJ125">
        <v>1</v>
      </c>
      <c r="AK125">
        <v>0</v>
      </c>
      <c r="AL125" s="6">
        <v>1.5</v>
      </c>
      <c r="AM125" s="6">
        <v>0</v>
      </c>
      <c r="AN125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>
        <v>0.5</v>
      </c>
      <c r="AU125">
        <v>0</v>
      </c>
      <c r="AV125">
        <v>1</v>
      </c>
      <c r="AW125">
        <v>0.5</v>
      </c>
      <c r="AX125">
        <v>1</v>
      </c>
      <c r="AY125">
        <v>1.7672300000000001</v>
      </c>
    </row>
    <row r="126" spans="1:51" x14ac:dyDescent="0.2">
      <c r="A126" t="s">
        <v>82</v>
      </c>
      <c r="B126">
        <v>2008</v>
      </c>
      <c r="C126">
        <v>1</v>
      </c>
      <c r="D126">
        <v>0</v>
      </c>
      <c r="E126">
        <v>1</v>
      </c>
      <c r="F126">
        <v>132</v>
      </c>
      <c r="G126">
        <v>215.303</v>
      </c>
      <c r="H126">
        <f t="shared" si="11"/>
        <v>123.59883513002606</v>
      </c>
      <c r="I126">
        <v>5</v>
      </c>
      <c r="J126">
        <v>0</v>
      </c>
      <c r="K126">
        <v>1</v>
      </c>
      <c r="L126">
        <v>3</v>
      </c>
      <c r="M126">
        <v>1</v>
      </c>
      <c r="N126" s="6">
        <v>1</v>
      </c>
      <c r="O126" s="6">
        <f t="shared" si="7"/>
        <v>4.95</v>
      </c>
      <c r="P126">
        <f t="shared" si="12"/>
        <v>6.48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>
        <v>1</v>
      </c>
      <c r="W126" s="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0.5</v>
      </c>
      <c r="AD126">
        <v>0</v>
      </c>
      <c r="AE126">
        <v>0</v>
      </c>
      <c r="AF126">
        <v>0</v>
      </c>
      <c r="AG126">
        <v>0</v>
      </c>
      <c r="AH126">
        <f t="shared" si="13"/>
        <v>0</v>
      </c>
      <c r="AI126">
        <v>0</v>
      </c>
      <c r="AJ126">
        <v>0</v>
      </c>
      <c r="AK126">
        <v>0</v>
      </c>
      <c r="AL126" s="6">
        <v>0.5</v>
      </c>
      <c r="AM126" s="6">
        <v>0</v>
      </c>
      <c r="AN126">
        <v>0</v>
      </c>
      <c r="AO126" s="6">
        <v>0</v>
      </c>
      <c r="AP126" s="6">
        <v>0.5</v>
      </c>
      <c r="AQ126" s="6">
        <v>0.5</v>
      </c>
      <c r="AR126" s="6">
        <v>0</v>
      </c>
      <c r="AS126" s="6">
        <v>1</v>
      </c>
      <c r="AT126">
        <v>1</v>
      </c>
      <c r="AU126">
        <v>0.5</v>
      </c>
      <c r="AV126">
        <v>1</v>
      </c>
      <c r="AW126">
        <v>1</v>
      </c>
      <c r="AX126">
        <v>1</v>
      </c>
      <c r="AY126">
        <v>-1.835313</v>
      </c>
    </row>
    <row r="127" spans="1:51" x14ac:dyDescent="0.2">
      <c r="A127" t="s">
        <v>83</v>
      </c>
      <c r="B127">
        <v>2008</v>
      </c>
      <c r="C127">
        <v>1</v>
      </c>
      <c r="D127">
        <v>0</v>
      </c>
      <c r="E127">
        <v>1</v>
      </c>
      <c r="F127">
        <v>225</v>
      </c>
      <c r="G127">
        <v>215.303</v>
      </c>
      <c r="H127">
        <f t="shared" si="11"/>
        <v>210.67983260799897</v>
      </c>
      <c r="I127">
        <v>3</v>
      </c>
      <c r="J127">
        <v>0</v>
      </c>
      <c r="K127">
        <v>2</v>
      </c>
      <c r="L127">
        <v>3</v>
      </c>
      <c r="M127">
        <v>0</v>
      </c>
      <c r="N127" s="6">
        <v>1</v>
      </c>
      <c r="O127" s="6">
        <f t="shared" si="7"/>
        <v>4.5</v>
      </c>
      <c r="P127">
        <f t="shared" si="12"/>
        <v>6.48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>
        <v>0</v>
      </c>
      <c r="W127" s="6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0.5</v>
      </c>
      <c r="AG127">
        <v>0</v>
      </c>
      <c r="AH127">
        <f t="shared" si="13"/>
        <v>0.5</v>
      </c>
      <c r="AI127">
        <v>0</v>
      </c>
      <c r="AJ127">
        <v>0</v>
      </c>
      <c r="AK127">
        <v>0</v>
      </c>
      <c r="AL127" s="6">
        <v>0</v>
      </c>
      <c r="AM127" s="6">
        <v>0</v>
      </c>
      <c r="AN127">
        <v>0</v>
      </c>
      <c r="AO127" s="6">
        <v>0</v>
      </c>
      <c r="AP127" s="6">
        <v>0.5</v>
      </c>
      <c r="AQ127" s="6">
        <v>0</v>
      </c>
      <c r="AR127" s="6">
        <v>0</v>
      </c>
      <c r="AS127" s="6">
        <v>1</v>
      </c>
      <c r="AT127">
        <v>0.5</v>
      </c>
      <c r="AU127">
        <v>0.5</v>
      </c>
      <c r="AV127">
        <v>0.5</v>
      </c>
      <c r="AW127">
        <v>0.5</v>
      </c>
      <c r="AX127">
        <v>1</v>
      </c>
      <c r="AY127">
        <v>-1.275326</v>
      </c>
    </row>
    <row r="128" spans="1:51" x14ac:dyDescent="0.2">
      <c r="A128" t="s">
        <v>84</v>
      </c>
      <c r="B128">
        <v>2008</v>
      </c>
      <c r="C128">
        <v>1</v>
      </c>
      <c r="D128">
        <v>0</v>
      </c>
      <c r="E128">
        <v>1</v>
      </c>
      <c r="F128">
        <v>55</v>
      </c>
      <c r="G128">
        <v>215.303</v>
      </c>
      <c r="H128">
        <f t="shared" si="11"/>
        <v>51.499514637510856</v>
      </c>
      <c r="I128">
        <v>4</v>
      </c>
      <c r="J128">
        <v>0</v>
      </c>
      <c r="K128">
        <v>2</v>
      </c>
      <c r="L128">
        <v>3</v>
      </c>
      <c r="M128">
        <v>1</v>
      </c>
      <c r="N128" s="6">
        <v>1</v>
      </c>
      <c r="O128" s="6">
        <f t="shared" si="7"/>
        <v>9</v>
      </c>
      <c r="P128" s="6">
        <f t="shared" si="12"/>
        <v>6.48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 t="shared" si="13"/>
        <v>0</v>
      </c>
      <c r="AI128">
        <v>0</v>
      </c>
      <c r="AJ128">
        <v>0</v>
      </c>
      <c r="AK128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1</v>
      </c>
      <c r="AT128">
        <v>0.5</v>
      </c>
      <c r="AU128">
        <v>1</v>
      </c>
      <c r="AV128">
        <v>1</v>
      </c>
      <c r="AW128">
        <v>1</v>
      </c>
      <c r="AX128">
        <v>1</v>
      </c>
      <c r="AY128">
        <v>-2.3691200000000001</v>
      </c>
    </row>
    <row r="129" spans="1:51" x14ac:dyDescent="0.2">
      <c r="A129" t="s">
        <v>85</v>
      </c>
      <c r="B129">
        <v>2008</v>
      </c>
      <c r="C129">
        <v>1</v>
      </c>
      <c r="D129">
        <v>0</v>
      </c>
      <c r="E129">
        <v>1</v>
      </c>
      <c r="F129">
        <v>225</v>
      </c>
      <c r="G129">
        <v>215.303</v>
      </c>
      <c r="H129">
        <f t="shared" si="11"/>
        <v>210.67983260799897</v>
      </c>
      <c r="I129">
        <v>5</v>
      </c>
      <c r="J129">
        <v>0</v>
      </c>
      <c r="K129">
        <v>2</v>
      </c>
      <c r="L129">
        <v>2</v>
      </c>
      <c r="M129">
        <v>0.5</v>
      </c>
      <c r="N129" s="6">
        <v>0.5</v>
      </c>
      <c r="O129" s="6">
        <f t="shared" si="7"/>
        <v>6.5812500000000007</v>
      </c>
      <c r="P129">
        <f t="shared" si="12"/>
        <v>4.8600000000000003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>
        <v>0.5</v>
      </c>
      <c r="W129" s="6">
        <v>0</v>
      </c>
      <c r="X129">
        <v>0</v>
      </c>
      <c r="Y129">
        <v>0</v>
      </c>
      <c r="Z129">
        <v>0.5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0.25</v>
      </c>
      <c r="AG129">
        <v>0</v>
      </c>
      <c r="AH129">
        <f t="shared" si="13"/>
        <v>0.25</v>
      </c>
      <c r="AI129">
        <v>0.25</v>
      </c>
      <c r="AJ129">
        <v>0</v>
      </c>
      <c r="AK129">
        <v>0</v>
      </c>
      <c r="AL129" s="6">
        <v>0</v>
      </c>
      <c r="AM129" s="6">
        <v>0</v>
      </c>
      <c r="AN129">
        <v>0</v>
      </c>
      <c r="AO129" s="6">
        <v>0</v>
      </c>
      <c r="AP129" s="6">
        <v>0</v>
      </c>
      <c r="AQ129" s="6">
        <v>0.25</v>
      </c>
      <c r="AR129" s="6">
        <v>1</v>
      </c>
      <c r="AS129" s="6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-1.4382410000000001</v>
      </c>
    </row>
    <row r="130" spans="1:51" x14ac:dyDescent="0.2">
      <c r="A130" t="s">
        <v>86</v>
      </c>
      <c r="B130">
        <v>2008</v>
      </c>
      <c r="C130">
        <v>1</v>
      </c>
      <c r="D130">
        <v>1</v>
      </c>
      <c r="E130">
        <v>1</v>
      </c>
      <c r="F130">
        <v>205</v>
      </c>
      <c r="G130">
        <v>215.303</v>
      </c>
      <c r="H130">
        <f t="shared" si="11"/>
        <v>191.95273637617683</v>
      </c>
      <c r="I130">
        <v>5</v>
      </c>
      <c r="J130">
        <v>0</v>
      </c>
      <c r="K130">
        <v>2</v>
      </c>
      <c r="L130">
        <v>3</v>
      </c>
      <c r="M130">
        <v>1</v>
      </c>
      <c r="N130" s="6">
        <v>1</v>
      </c>
      <c r="O130" s="6">
        <f t="shared" si="7"/>
        <v>9</v>
      </c>
      <c r="P130">
        <f t="shared" si="12"/>
        <v>7.2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>
        <v>0</v>
      </c>
      <c r="W130" s="6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f t="shared" si="13"/>
        <v>0</v>
      </c>
      <c r="AI130">
        <v>0.25</v>
      </c>
      <c r="AJ130">
        <v>0</v>
      </c>
      <c r="AK130">
        <v>0</v>
      </c>
      <c r="AL130" s="6">
        <v>1</v>
      </c>
      <c r="AM130" s="6">
        <v>0</v>
      </c>
      <c r="AN130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-2.415375</v>
      </c>
    </row>
    <row r="131" spans="1:51" x14ac:dyDescent="0.2">
      <c r="A131" t="s">
        <v>87</v>
      </c>
      <c r="B131">
        <v>2008</v>
      </c>
      <c r="C131">
        <v>1</v>
      </c>
      <c r="D131">
        <v>1</v>
      </c>
      <c r="E131">
        <v>1</v>
      </c>
      <c r="F131">
        <v>10</v>
      </c>
      <c r="G131">
        <v>215.303</v>
      </c>
      <c r="H131">
        <f t="shared" si="11"/>
        <v>9.3635481159110654</v>
      </c>
      <c r="I131">
        <v>4</v>
      </c>
      <c r="J131">
        <v>1</v>
      </c>
      <c r="K131">
        <v>2</v>
      </c>
      <c r="L131">
        <v>1</v>
      </c>
      <c r="M131">
        <v>1</v>
      </c>
      <c r="N131" s="6">
        <v>1</v>
      </c>
      <c r="O131" s="6">
        <f t="shared" si="7"/>
        <v>9.5</v>
      </c>
      <c r="P131" s="6">
        <f t="shared" si="12"/>
        <v>8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f t="shared" si="13"/>
        <v>0</v>
      </c>
      <c r="AI131">
        <v>0</v>
      </c>
      <c r="AJ131">
        <v>0</v>
      </c>
      <c r="AK131">
        <v>0</v>
      </c>
      <c r="AL131" s="6">
        <v>1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1</v>
      </c>
      <c r="AS131" s="6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-2.7431459999999999</v>
      </c>
    </row>
    <row r="132" spans="1:51" x14ac:dyDescent="0.2">
      <c r="A132" t="s">
        <v>88</v>
      </c>
      <c r="B132">
        <v>2008</v>
      </c>
      <c r="C132">
        <v>1</v>
      </c>
      <c r="D132">
        <v>1</v>
      </c>
      <c r="E132">
        <v>0</v>
      </c>
      <c r="F132">
        <v>199</v>
      </c>
      <c r="G132">
        <v>215.303</v>
      </c>
      <c r="H132">
        <f t="shared" si="11"/>
        <v>186.33460750663019</v>
      </c>
      <c r="I132">
        <v>2</v>
      </c>
      <c r="J132">
        <v>0</v>
      </c>
      <c r="K132">
        <v>1</v>
      </c>
      <c r="L132">
        <v>1</v>
      </c>
      <c r="M132">
        <v>0</v>
      </c>
      <c r="N132" s="6">
        <v>0</v>
      </c>
      <c r="O132" s="6">
        <f t="shared" ref="O132:O195" si="14">IF(M132=1,IF(J132=1,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0),4.5*(E132*4+1)/5,0))))))))))))),0.9*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0),4.5*(E132*4+1)/5,0)))))))))))))),IF(M132=0.5,0.75*IF(J132=1,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,E132=0),0.5,0))))))))))))),0.9*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,E132=0),0.5,0)))))))))))))),0.5*IF(J132=1,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0),4.5*(E132*4+1)/5,0))))))))))))),0.9*IF(K132+L132=5,10,IF(AND(K132=2,L132=2),9.75,IF(AND(K132=2,L132=1),9.5,IF(AND(K132=2,L132=0.5),9.25,IF(AND(K132=2,L132=0),9,IF(AND(K132=1,L132=3),5.5,IF(AND(K132=1,L132=2),5.25,IF(AND(K132=1,L132=1,E132=1),5,IF(AND(K132=1,L132=1,E132=0.5),3,IF(AND(K132=0,L132=2),1,IF(AND(K132=1,L132=1,E132=0),1,IF(AND(K132=0,L132=1),0.5,IF(AND(K132=1,L132=0),4.5*(E132*4+1)/5,0))))))))))))))))</f>
        <v>0.45</v>
      </c>
      <c r="P132">
        <f t="shared" si="12"/>
        <v>0.9</v>
      </c>
      <c r="Q132" s="6">
        <v>1</v>
      </c>
      <c r="R132" s="6">
        <v>0</v>
      </c>
      <c r="S132" s="6">
        <v>1</v>
      </c>
      <c r="T132" s="6">
        <v>0</v>
      </c>
      <c r="U132" s="6">
        <v>0</v>
      </c>
      <c r="V132">
        <v>1</v>
      </c>
      <c r="W132" s="6">
        <v>1</v>
      </c>
      <c r="X132">
        <v>0.5</v>
      </c>
      <c r="Y132">
        <v>0</v>
      </c>
      <c r="Z132">
        <v>1</v>
      </c>
      <c r="AA132">
        <v>1</v>
      </c>
      <c r="AB132">
        <v>1</v>
      </c>
      <c r="AC132">
        <v>0.5</v>
      </c>
      <c r="AD132">
        <v>1</v>
      </c>
      <c r="AE132">
        <v>1</v>
      </c>
      <c r="AF132">
        <v>1</v>
      </c>
      <c r="AG132">
        <v>0</v>
      </c>
      <c r="AH132">
        <f t="shared" si="13"/>
        <v>1</v>
      </c>
      <c r="AI132">
        <v>0.5</v>
      </c>
      <c r="AJ132">
        <v>0</v>
      </c>
      <c r="AK132">
        <v>0</v>
      </c>
      <c r="AL132" s="6">
        <v>1.5</v>
      </c>
      <c r="AM132" s="6">
        <v>1</v>
      </c>
      <c r="AN132">
        <v>0</v>
      </c>
      <c r="AO132" s="6">
        <v>0</v>
      </c>
      <c r="AP132" s="6">
        <v>0.5</v>
      </c>
      <c r="AQ132" s="6">
        <v>1</v>
      </c>
      <c r="AR132" s="6">
        <v>0</v>
      </c>
      <c r="AS132" s="6">
        <v>0</v>
      </c>
      <c r="AT132">
        <v>0.5</v>
      </c>
      <c r="AU132">
        <v>0</v>
      </c>
      <c r="AV132">
        <v>0</v>
      </c>
      <c r="AW132">
        <v>0</v>
      </c>
      <c r="AX132">
        <v>0</v>
      </c>
      <c r="AY132">
        <v>7.3098859999999997</v>
      </c>
    </row>
    <row r="133" spans="1:51" x14ac:dyDescent="0.2">
      <c r="A133" t="s">
        <v>89</v>
      </c>
      <c r="B133">
        <v>2008</v>
      </c>
      <c r="C133">
        <v>1</v>
      </c>
      <c r="D133">
        <v>0</v>
      </c>
      <c r="E133">
        <v>1</v>
      </c>
      <c r="F133">
        <v>250</v>
      </c>
      <c r="G133">
        <v>215.303</v>
      </c>
      <c r="H133">
        <f t="shared" si="11"/>
        <v>234.08870289777661</v>
      </c>
      <c r="I133">
        <v>4</v>
      </c>
      <c r="J133">
        <v>0</v>
      </c>
      <c r="K133">
        <v>2</v>
      </c>
      <c r="L133">
        <v>3</v>
      </c>
      <c r="M133">
        <v>1</v>
      </c>
      <c r="N133" s="6">
        <v>1</v>
      </c>
      <c r="O133" s="6">
        <f t="shared" si="14"/>
        <v>9</v>
      </c>
      <c r="P133">
        <f t="shared" si="12"/>
        <v>6.48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>
        <v>0</v>
      </c>
      <c r="W133" s="6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f t="shared" si="13"/>
        <v>0</v>
      </c>
      <c r="AI133">
        <v>0</v>
      </c>
      <c r="AJ133">
        <v>0</v>
      </c>
      <c r="AK133">
        <v>0</v>
      </c>
      <c r="AL133" s="6">
        <v>0</v>
      </c>
      <c r="AM133" s="6">
        <v>0</v>
      </c>
      <c r="AN133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-2.541893</v>
      </c>
    </row>
    <row r="134" spans="1:51" x14ac:dyDescent="0.2">
      <c r="A134" t="s">
        <v>90</v>
      </c>
      <c r="B134">
        <v>2008</v>
      </c>
      <c r="C134">
        <v>1</v>
      </c>
      <c r="D134">
        <v>0</v>
      </c>
      <c r="E134">
        <v>0</v>
      </c>
      <c r="F134">
        <v>414</v>
      </c>
      <c r="G134">
        <v>215.303</v>
      </c>
      <c r="H134">
        <f t="shared" si="11"/>
        <v>387.65089199871807</v>
      </c>
      <c r="I134">
        <v>3</v>
      </c>
      <c r="J134">
        <v>0</v>
      </c>
      <c r="K134">
        <v>0</v>
      </c>
      <c r="L134">
        <v>1</v>
      </c>
      <c r="M134">
        <v>0.5</v>
      </c>
      <c r="N134" s="6">
        <v>0.5</v>
      </c>
      <c r="O134" s="6">
        <f t="shared" si="14"/>
        <v>0.33750000000000002</v>
      </c>
      <c r="P134" s="6">
        <f t="shared" si="12"/>
        <v>1.2150000000000001</v>
      </c>
      <c r="Q134" s="6">
        <v>1</v>
      </c>
      <c r="R134" s="6">
        <v>1</v>
      </c>
      <c r="S134" s="6">
        <v>1</v>
      </c>
      <c r="T134" s="6">
        <v>0</v>
      </c>
      <c r="U134" s="6">
        <v>0</v>
      </c>
      <c r="V134">
        <v>1</v>
      </c>
      <c r="W134">
        <v>1</v>
      </c>
      <c r="X134">
        <v>0</v>
      </c>
      <c r="Y134">
        <v>0.5</v>
      </c>
      <c r="Z134">
        <v>1</v>
      </c>
      <c r="AA134">
        <v>0</v>
      </c>
      <c r="AB134">
        <v>0</v>
      </c>
      <c r="AC134">
        <v>0.5</v>
      </c>
      <c r="AD134">
        <v>1</v>
      </c>
      <c r="AE134">
        <v>1</v>
      </c>
      <c r="AF134">
        <v>0.5</v>
      </c>
      <c r="AG134">
        <v>0</v>
      </c>
      <c r="AH134">
        <f t="shared" si="13"/>
        <v>0.5</v>
      </c>
      <c r="AI134">
        <v>0.5</v>
      </c>
      <c r="AJ134">
        <v>1</v>
      </c>
      <c r="AK134">
        <v>1</v>
      </c>
      <c r="AL134" s="6">
        <v>0</v>
      </c>
      <c r="AM134" s="6">
        <v>0</v>
      </c>
      <c r="AN134" s="6">
        <v>1</v>
      </c>
      <c r="AO134" s="6">
        <v>0</v>
      </c>
      <c r="AP134" s="6">
        <v>0</v>
      </c>
      <c r="AQ134" s="6">
        <v>1</v>
      </c>
      <c r="AR134" s="6">
        <v>0</v>
      </c>
      <c r="AS134" s="6">
        <v>0</v>
      </c>
      <c r="AT134">
        <v>0</v>
      </c>
      <c r="AU134">
        <v>0</v>
      </c>
      <c r="AV134">
        <v>0</v>
      </c>
      <c r="AW134">
        <v>0</v>
      </c>
      <c r="AX134">
        <v>0.5</v>
      </c>
      <c r="AY134">
        <v>7.8108550000000001</v>
      </c>
    </row>
    <row r="135" spans="1:51" x14ac:dyDescent="0.2">
      <c r="A135" t="s">
        <v>91</v>
      </c>
      <c r="B135">
        <v>2008</v>
      </c>
      <c r="C135">
        <v>1</v>
      </c>
      <c r="D135">
        <v>0</v>
      </c>
      <c r="E135">
        <v>1</v>
      </c>
      <c r="F135">
        <v>170</v>
      </c>
      <c r="G135">
        <v>215.303</v>
      </c>
      <c r="H135">
        <f t="shared" si="11"/>
        <v>159.18031797048812</v>
      </c>
      <c r="I135">
        <v>5</v>
      </c>
      <c r="J135">
        <v>0</v>
      </c>
      <c r="K135">
        <v>2</v>
      </c>
      <c r="L135">
        <v>2</v>
      </c>
      <c r="M135">
        <v>1</v>
      </c>
      <c r="N135" s="6">
        <v>1</v>
      </c>
      <c r="O135" s="6">
        <f t="shared" si="14"/>
        <v>8.7750000000000004</v>
      </c>
      <c r="P135">
        <f t="shared" si="12"/>
        <v>6.48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>
        <v>1</v>
      </c>
      <c r="W135" s="6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0.5</v>
      </c>
      <c r="AD135">
        <v>0</v>
      </c>
      <c r="AE135">
        <v>1</v>
      </c>
      <c r="AF135">
        <v>0.5</v>
      </c>
      <c r="AG135">
        <v>0</v>
      </c>
      <c r="AH135">
        <f t="shared" si="13"/>
        <v>0.5</v>
      </c>
      <c r="AI135">
        <v>0</v>
      </c>
      <c r="AJ135">
        <v>0</v>
      </c>
      <c r="AK135">
        <v>0</v>
      </c>
      <c r="AL135" s="6">
        <v>1</v>
      </c>
      <c r="AM135" s="6">
        <v>0</v>
      </c>
      <c r="AN135">
        <v>0</v>
      </c>
      <c r="AO135" s="6">
        <v>0</v>
      </c>
      <c r="AP135" s="6">
        <v>0.5</v>
      </c>
      <c r="AQ135" s="6">
        <v>0.5</v>
      </c>
      <c r="AR135" s="6">
        <v>0</v>
      </c>
      <c r="AS135" s="6">
        <v>1</v>
      </c>
      <c r="AT135">
        <v>0.5</v>
      </c>
      <c r="AU135">
        <v>0.5</v>
      </c>
      <c r="AV135">
        <v>0.5</v>
      </c>
      <c r="AW135">
        <v>0.5</v>
      </c>
      <c r="AX135">
        <v>0.5</v>
      </c>
      <c r="AY135">
        <v>6.8179100000000006E-2</v>
      </c>
    </row>
    <row r="136" spans="1:51" x14ac:dyDescent="0.2">
      <c r="A136" t="s">
        <v>92</v>
      </c>
      <c r="B136">
        <v>2008</v>
      </c>
      <c r="C136">
        <v>1</v>
      </c>
      <c r="D136">
        <v>1</v>
      </c>
      <c r="E136">
        <v>1</v>
      </c>
      <c r="F136">
        <v>50</v>
      </c>
      <c r="G136">
        <v>215.303</v>
      </c>
      <c r="H136">
        <f t="shared" si="11"/>
        <v>46.817740579555327</v>
      </c>
      <c r="I136">
        <v>3</v>
      </c>
      <c r="J136">
        <v>0</v>
      </c>
      <c r="K136">
        <v>1</v>
      </c>
      <c r="L136">
        <v>1</v>
      </c>
      <c r="M136">
        <v>1</v>
      </c>
      <c r="N136" s="6">
        <v>1</v>
      </c>
      <c r="O136" s="6">
        <f t="shared" si="14"/>
        <v>4.5</v>
      </c>
      <c r="P136">
        <f t="shared" si="12"/>
        <v>7.2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>
        <v>1</v>
      </c>
      <c r="W136" s="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f t="shared" si="13"/>
        <v>0</v>
      </c>
      <c r="AI136">
        <v>0</v>
      </c>
      <c r="AJ136">
        <v>0</v>
      </c>
      <c r="AK136">
        <v>0</v>
      </c>
      <c r="AL136" s="6">
        <v>0</v>
      </c>
      <c r="AM136" s="6">
        <v>0</v>
      </c>
      <c r="AN13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1</v>
      </c>
      <c r="AT136">
        <v>0.5</v>
      </c>
      <c r="AU136">
        <v>0.5</v>
      </c>
      <c r="AV136">
        <v>1</v>
      </c>
      <c r="AW136">
        <v>1</v>
      </c>
      <c r="AX136">
        <v>1</v>
      </c>
      <c r="AY136">
        <v>-1.8579509999999999</v>
      </c>
    </row>
    <row r="137" spans="1:51" x14ac:dyDescent="0.2">
      <c r="A137" t="s">
        <v>93</v>
      </c>
      <c r="B137">
        <v>2008</v>
      </c>
      <c r="C137">
        <v>1</v>
      </c>
      <c r="D137">
        <v>0</v>
      </c>
      <c r="E137">
        <v>1</v>
      </c>
      <c r="F137">
        <v>204</v>
      </c>
      <c r="G137">
        <v>215.303</v>
      </c>
      <c r="H137">
        <f t="shared" si="11"/>
        <v>191.01638156458574</v>
      </c>
      <c r="I137">
        <v>5</v>
      </c>
      <c r="J137">
        <v>0</v>
      </c>
      <c r="K137">
        <v>2</v>
      </c>
      <c r="L137">
        <v>1</v>
      </c>
      <c r="M137">
        <v>1</v>
      </c>
      <c r="N137" s="6">
        <v>1</v>
      </c>
      <c r="O137" s="6">
        <f t="shared" si="14"/>
        <v>8.5500000000000007</v>
      </c>
      <c r="P137" s="6">
        <f t="shared" si="12"/>
        <v>6.48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>
        <v>0</v>
      </c>
      <c r="W137">
        <v>1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f t="shared" si="13"/>
        <v>0</v>
      </c>
      <c r="AI137">
        <v>0</v>
      </c>
      <c r="AJ137">
        <v>0</v>
      </c>
      <c r="AK137">
        <v>1</v>
      </c>
      <c r="AL137" s="6">
        <v>0</v>
      </c>
      <c r="AM137" s="6">
        <v>0</v>
      </c>
      <c r="AN137" s="6">
        <v>0</v>
      </c>
      <c r="AO137" s="6">
        <v>0</v>
      </c>
      <c r="AP137" s="6">
        <v>0.5</v>
      </c>
      <c r="AQ137" s="6">
        <v>0</v>
      </c>
      <c r="AR137" s="6">
        <v>0</v>
      </c>
      <c r="AS137" s="6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-0.64651369999999997</v>
      </c>
    </row>
    <row r="138" spans="1:51" x14ac:dyDescent="0.2">
      <c r="A138" t="s">
        <v>94</v>
      </c>
      <c r="B138">
        <v>2008</v>
      </c>
      <c r="C138">
        <v>1</v>
      </c>
      <c r="D138">
        <v>0</v>
      </c>
      <c r="E138">
        <v>1</v>
      </c>
      <c r="F138">
        <v>160</v>
      </c>
      <c r="G138">
        <v>215.303</v>
      </c>
      <c r="H138">
        <f t="shared" si="11"/>
        <v>149.81676985457705</v>
      </c>
      <c r="I138">
        <v>5</v>
      </c>
      <c r="J138">
        <v>0</v>
      </c>
      <c r="K138">
        <v>0</v>
      </c>
      <c r="L138">
        <v>1</v>
      </c>
      <c r="M138">
        <v>1</v>
      </c>
      <c r="N138" s="6">
        <v>1</v>
      </c>
      <c r="O138" s="6">
        <f t="shared" si="14"/>
        <v>0.45</v>
      </c>
      <c r="P138">
        <f t="shared" si="12"/>
        <v>6.48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>
        <v>0</v>
      </c>
      <c r="W138" s="6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f t="shared" si="13"/>
        <v>0</v>
      </c>
      <c r="AI138">
        <v>0</v>
      </c>
      <c r="AJ138">
        <v>0</v>
      </c>
      <c r="AK138">
        <v>0</v>
      </c>
      <c r="AL138" s="6">
        <v>1</v>
      </c>
      <c r="AM138" s="6">
        <v>0</v>
      </c>
      <c r="AN138">
        <v>0</v>
      </c>
      <c r="AO138" s="6">
        <v>0</v>
      </c>
      <c r="AP138" s="6">
        <v>1</v>
      </c>
      <c r="AQ138" s="6">
        <v>0</v>
      </c>
      <c r="AR138" s="6">
        <v>0</v>
      </c>
      <c r="AS138" s="6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-2.1597369999999998</v>
      </c>
    </row>
    <row r="139" spans="1:51" x14ac:dyDescent="0.2">
      <c r="A139" t="s">
        <v>95</v>
      </c>
      <c r="B139">
        <v>2008</v>
      </c>
      <c r="C139">
        <v>1</v>
      </c>
      <c r="D139">
        <v>1</v>
      </c>
      <c r="E139">
        <v>1</v>
      </c>
      <c r="F139">
        <v>165</v>
      </c>
      <c r="G139">
        <v>215.303</v>
      </c>
      <c r="H139">
        <f t="shared" si="11"/>
        <v>154.49854391253257</v>
      </c>
      <c r="I139">
        <v>4</v>
      </c>
      <c r="J139">
        <v>0</v>
      </c>
      <c r="K139">
        <v>2</v>
      </c>
      <c r="L139">
        <v>1</v>
      </c>
      <c r="M139">
        <v>0</v>
      </c>
      <c r="N139" s="6">
        <v>1</v>
      </c>
      <c r="O139" s="6">
        <f t="shared" si="14"/>
        <v>4.2750000000000004</v>
      </c>
      <c r="P139">
        <f t="shared" si="12"/>
        <v>7.2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>
        <v>0</v>
      </c>
      <c r="W139" s="6">
        <v>1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0.5</v>
      </c>
      <c r="AD139">
        <v>0</v>
      </c>
      <c r="AE139">
        <v>1</v>
      </c>
      <c r="AF139">
        <v>0</v>
      </c>
      <c r="AG139">
        <v>0</v>
      </c>
      <c r="AH139">
        <f t="shared" si="13"/>
        <v>0</v>
      </c>
      <c r="AI139">
        <v>0</v>
      </c>
      <c r="AJ139">
        <v>0</v>
      </c>
      <c r="AK139">
        <v>0</v>
      </c>
      <c r="AL139" s="6">
        <v>0</v>
      </c>
      <c r="AM139" s="6">
        <v>0</v>
      </c>
      <c r="AN139">
        <v>0</v>
      </c>
      <c r="AO139" s="6">
        <v>0</v>
      </c>
      <c r="AP139" s="6">
        <v>0.5</v>
      </c>
      <c r="AQ139" s="6">
        <v>0.5</v>
      </c>
      <c r="AR139" s="6">
        <v>0</v>
      </c>
      <c r="AS139" s="6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-1.362403</v>
      </c>
    </row>
    <row r="140" spans="1:51" x14ac:dyDescent="0.2">
      <c r="A140" t="s">
        <v>96</v>
      </c>
      <c r="B140">
        <v>2008</v>
      </c>
      <c r="C140">
        <v>1</v>
      </c>
      <c r="D140">
        <v>1</v>
      </c>
      <c r="E140">
        <v>1</v>
      </c>
      <c r="F140">
        <v>19</v>
      </c>
      <c r="G140">
        <v>215.303</v>
      </c>
      <c r="H140">
        <f t="shared" si="11"/>
        <v>17.790741420231026</v>
      </c>
      <c r="I140">
        <v>5</v>
      </c>
      <c r="J140">
        <v>0</v>
      </c>
      <c r="K140">
        <v>2</v>
      </c>
      <c r="L140">
        <v>1</v>
      </c>
      <c r="M140">
        <v>0.5</v>
      </c>
      <c r="N140" s="6">
        <v>1</v>
      </c>
      <c r="O140" s="6">
        <f t="shared" si="14"/>
        <v>6.4125000000000005</v>
      </c>
      <c r="P140" s="6">
        <f t="shared" si="12"/>
        <v>7.2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>
        <v>1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f t="shared" si="13"/>
        <v>0</v>
      </c>
      <c r="AI140">
        <v>0</v>
      </c>
      <c r="AJ140">
        <v>0</v>
      </c>
      <c r="AK140">
        <v>1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1</v>
      </c>
      <c r="AR140" s="6">
        <v>0</v>
      </c>
      <c r="AS140" s="6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-0.82527289999999998</v>
      </c>
    </row>
    <row r="141" spans="1:51" x14ac:dyDescent="0.2">
      <c r="A141" t="s">
        <v>97</v>
      </c>
      <c r="B141">
        <v>2008</v>
      </c>
      <c r="C141">
        <v>1</v>
      </c>
      <c r="D141">
        <v>1</v>
      </c>
      <c r="E141">
        <v>0</v>
      </c>
      <c r="F141">
        <v>40</v>
      </c>
      <c r="G141">
        <v>215.303</v>
      </c>
      <c r="H141">
        <f t="shared" si="11"/>
        <v>37.454192463644262</v>
      </c>
      <c r="I141">
        <v>4</v>
      </c>
      <c r="J141">
        <v>0</v>
      </c>
      <c r="K141">
        <v>1</v>
      </c>
      <c r="L141">
        <v>1</v>
      </c>
      <c r="M141">
        <v>1</v>
      </c>
      <c r="N141" s="6">
        <v>1</v>
      </c>
      <c r="O141" s="6">
        <f t="shared" si="14"/>
        <v>0.9</v>
      </c>
      <c r="P141">
        <f t="shared" si="12"/>
        <v>1.8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>
        <v>1</v>
      </c>
      <c r="W141" s="6">
        <v>1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0.5</v>
      </c>
      <c r="AG141">
        <v>1</v>
      </c>
      <c r="AH141">
        <f t="shared" si="13"/>
        <v>1</v>
      </c>
      <c r="AI141">
        <v>0</v>
      </c>
      <c r="AJ141">
        <v>0</v>
      </c>
      <c r="AK141">
        <v>1</v>
      </c>
      <c r="AL141" s="6">
        <v>1</v>
      </c>
      <c r="AM141" s="6">
        <v>0</v>
      </c>
      <c r="AN141">
        <v>0</v>
      </c>
      <c r="AO141" s="6">
        <v>0</v>
      </c>
      <c r="AP141" s="6">
        <v>0.5</v>
      </c>
      <c r="AQ141" s="6">
        <v>0.5</v>
      </c>
      <c r="AR141" s="6">
        <v>1</v>
      </c>
      <c r="AS141" s="6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4.742165</v>
      </c>
    </row>
    <row r="142" spans="1:51" x14ac:dyDescent="0.2">
      <c r="A142" t="s">
        <v>98</v>
      </c>
      <c r="B142">
        <v>2008</v>
      </c>
      <c r="C142">
        <v>1</v>
      </c>
      <c r="D142">
        <v>0</v>
      </c>
      <c r="E142">
        <v>1</v>
      </c>
      <c r="F142">
        <v>125</v>
      </c>
      <c r="G142">
        <v>215.303</v>
      </c>
      <c r="H142">
        <f t="shared" si="11"/>
        <v>117.04435144888831</v>
      </c>
      <c r="I142">
        <v>4</v>
      </c>
      <c r="J142">
        <v>0</v>
      </c>
      <c r="K142">
        <v>0</v>
      </c>
      <c r="L142">
        <v>1</v>
      </c>
      <c r="M142">
        <v>1</v>
      </c>
      <c r="N142" s="6">
        <v>1</v>
      </c>
      <c r="O142" s="6">
        <f t="shared" si="14"/>
        <v>0.45</v>
      </c>
      <c r="P142">
        <f t="shared" si="12"/>
        <v>6.48</v>
      </c>
      <c r="Q142" s="6">
        <v>0</v>
      </c>
      <c r="R142" s="6">
        <v>1</v>
      </c>
      <c r="S142" s="6">
        <v>0</v>
      </c>
      <c r="T142" s="6">
        <v>0</v>
      </c>
      <c r="U142" s="6">
        <v>0</v>
      </c>
      <c r="V142">
        <v>0</v>
      </c>
      <c r="W142" s="6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0.5</v>
      </c>
      <c r="AD142">
        <v>0</v>
      </c>
      <c r="AE142">
        <v>0</v>
      </c>
      <c r="AF142">
        <v>0</v>
      </c>
      <c r="AG142">
        <v>0</v>
      </c>
      <c r="AH142">
        <f t="shared" si="13"/>
        <v>0</v>
      </c>
      <c r="AI142">
        <v>0</v>
      </c>
      <c r="AJ142">
        <v>1</v>
      </c>
      <c r="AK142">
        <v>0</v>
      </c>
      <c r="AL142" s="6">
        <v>0</v>
      </c>
      <c r="AM142" s="6">
        <v>0</v>
      </c>
      <c r="AN142">
        <v>0</v>
      </c>
      <c r="AO142" s="6">
        <v>0</v>
      </c>
      <c r="AP142" s="6">
        <v>1</v>
      </c>
      <c r="AQ142" s="6">
        <v>0</v>
      </c>
      <c r="AR142" s="6">
        <v>0</v>
      </c>
      <c r="AS142" s="6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-0.3561936</v>
      </c>
    </row>
    <row r="143" spans="1:51" x14ac:dyDescent="0.2">
      <c r="A143" t="s">
        <v>99</v>
      </c>
      <c r="B143">
        <v>2008</v>
      </c>
      <c r="C143">
        <v>1</v>
      </c>
      <c r="D143">
        <v>0</v>
      </c>
      <c r="E143">
        <v>1</v>
      </c>
      <c r="F143">
        <v>10</v>
      </c>
      <c r="G143">
        <v>215.303</v>
      </c>
      <c r="H143">
        <f t="shared" si="11"/>
        <v>9.3635481159110654</v>
      </c>
      <c r="I143">
        <v>4</v>
      </c>
      <c r="J143">
        <v>0</v>
      </c>
      <c r="K143">
        <v>2</v>
      </c>
      <c r="L143">
        <v>2</v>
      </c>
      <c r="M143">
        <v>1</v>
      </c>
      <c r="N143" s="6">
        <v>1</v>
      </c>
      <c r="O143" s="6">
        <f t="shared" si="14"/>
        <v>8.7750000000000004</v>
      </c>
      <c r="P143" s="6">
        <f t="shared" si="12"/>
        <v>6.48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>
        <v>0</v>
      </c>
      <c r="W143">
        <v>0</v>
      </c>
      <c r="X143">
        <v>0.5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f t="shared" si="13"/>
        <v>0</v>
      </c>
      <c r="AI143">
        <v>0</v>
      </c>
      <c r="AJ143">
        <v>0</v>
      </c>
      <c r="AK143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-2.5796480000000002</v>
      </c>
    </row>
    <row r="144" spans="1:51" x14ac:dyDescent="0.2">
      <c r="A144" t="s">
        <v>100</v>
      </c>
      <c r="B144">
        <v>2008</v>
      </c>
      <c r="C144">
        <v>1</v>
      </c>
      <c r="D144">
        <v>1</v>
      </c>
      <c r="E144">
        <v>1</v>
      </c>
      <c r="F144">
        <v>215</v>
      </c>
      <c r="G144">
        <v>215.303</v>
      </c>
      <c r="H144">
        <f t="shared" si="11"/>
        <v>201.3162844920879</v>
      </c>
      <c r="I144">
        <v>4</v>
      </c>
      <c r="J144">
        <v>0</v>
      </c>
      <c r="K144">
        <v>1</v>
      </c>
      <c r="L144">
        <v>1</v>
      </c>
      <c r="M144">
        <v>1</v>
      </c>
      <c r="N144" s="6">
        <v>1</v>
      </c>
      <c r="O144" s="6">
        <f t="shared" si="14"/>
        <v>4.5</v>
      </c>
      <c r="P144">
        <f t="shared" si="12"/>
        <v>7.2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>
        <v>0</v>
      </c>
      <c r="W144" s="6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0.5</v>
      </c>
      <c r="AD144">
        <v>0</v>
      </c>
      <c r="AE144">
        <v>0</v>
      </c>
      <c r="AF144">
        <v>0</v>
      </c>
      <c r="AG144">
        <v>0</v>
      </c>
      <c r="AH144">
        <f t="shared" si="13"/>
        <v>0</v>
      </c>
      <c r="AI144">
        <v>0</v>
      </c>
      <c r="AJ144">
        <v>0</v>
      </c>
      <c r="AK144">
        <v>0</v>
      </c>
      <c r="AL144" s="6">
        <v>0.5</v>
      </c>
      <c r="AM144" s="6">
        <v>0</v>
      </c>
      <c r="AN144">
        <v>0</v>
      </c>
      <c r="AO144" s="6">
        <v>0</v>
      </c>
      <c r="AP144" s="6">
        <v>1</v>
      </c>
      <c r="AQ144" s="6">
        <v>0</v>
      </c>
      <c r="AR144" s="6">
        <v>1</v>
      </c>
      <c r="AS144" s="6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-2.3492250000000001</v>
      </c>
    </row>
    <row r="145" spans="1:51" x14ac:dyDescent="0.2">
      <c r="A145" t="s">
        <v>101</v>
      </c>
      <c r="B145">
        <v>2008</v>
      </c>
      <c r="C145">
        <v>1</v>
      </c>
      <c r="D145">
        <v>1</v>
      </c>
      <c r="E145">
        <v>1</v>
      </c>
      <c r="F145">
        <v>140</v>
      </c>
      <c r="G145">
        <v>215.303</v>
      </c>
      <c r="H145">
        <f t="shared" si="11"/>
        <v>131.0896736227549</v>
      </c>
      <c r="I145">
        <v>4</v>
      </c>
      <c r="J145">
        <v>0</v>
      </c>
      <c r="K145">
        <v>0</v>
      </c>
      <c r="L145">
        <v>2</v>
      </c>
      <c r="M145">
        <v>1</v>
      </c>
      <c r="N145" s="6">
        <v>1</v>
      </c>
      <c r="O145" s="6">
        <f t="shared" si="14"/>
        <v>0.9</v>
      </c>
      <c r="P145">
        <f t="shared" si="12"/>
        <v>7.2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>
        <v>0</v>
      </c>
      <c r="W145" s="6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f t="shared" si="13"/>
        <v>0</v>
      </c>
      <c r="AI145">
        <v>0</v>
      </c>
      <c r="AJ145">
        <v>0</v>
      </c>
      <c r="AK145">
        <v>0</v>
      </c>
      <c r="AL145" s="6">
        <v>1.5</v>
      </c>
      <c r="AM145" s="6">
        <v>0</v>
      </c>
      <c r="AN145">
        <v>0</v>
      </c>
      <c r="AO145" s="6">
        <v>0</v>
      </c>
      <c r="AP145" s="6">
        <v>1</v>
      </c>
      <c r="AQ145" s="6">
        <v>0</v>
      </c>
      <c r="AR145" s="6">
        <v>0</v>
      </c>
      <c r="AS145" s="6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-2.232364</v>
      </c>
    </row>
    <row r="146" spans="1:51" x14ac:dyDescent="0.2">
      <c r="A146" t="s">
        <v>102</v>
      </c>
      <c r="B146">
        <v>2008</v>
      </c>
      <c r="C146">
        <v>1</v>
      </c>
      <c r="D146">
        <v>1</v>
      </c>
      <c r="E146">
        <v>1</v>
      </c>
      <c r="F146">
        <v>125</v>
      </c>
      <c r="G146">
        <v>215.303</v>
      </c>
      <c r="H146">
        <f t="shared" si="11"/>
        <v>117.04435144888831</v>
      </c>
      <c r="I146">
        <v>5</v>
      </c>
      <c r="J146">
        <v>0</v>
      </c>
      <c r="K146">
        <v>1</v>
      </c>
      <c r="L146">
        <v>1</v>
      </c>
      <c r="M146">
        <v>1</v>
      </c>
      <c r="N146" s="6">
        <v>1</v>
      </c>
      <c r="O146" s="6">
        <f t="shared" si="14"/>
        <v>4.5</v>
      </c>
      <c r="P146" s="6">
        <f t="shared" si="12"/>
        <v>7.2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f t="shared" si="13"/>
        <v>0</v>
      </c>
      <c r="AI146">
        <v>0</v>
      </c>
      <c r="AJ146">
        <v>0</v>
      </c>
      <c r="AK146">
        <v>0</v>
      </c>
      <c r="AL146" s="6">
        <v>1</v>
      </c>
      <c r="AM146" s="6">
        <v>0</v>
      </c>
      <c r="AN146" s="6">
        <v>0</v>
      </c>
      <c r="AO146" s="6">
        <v>0</v>
      </c>
      <c r="AP146" s="6">
        <v>1</v>
      </c>
      <c r="AQ146" s="6">
        <v>0</v>
      </c>
      <c r="AR146" s="6">
        <v>1</v>
      </c>
      <c r="AS146" s="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-2.4506559999999999</v>
      </c>
    </row>
    <row r="147" spans="1:51" x14ac:dyDescent="0.2">
      <c r="A147" t="s">
        <v>103</v>
      </c>
      <c r="B147">
        <v>2008</v>
      </c>
      <c r="C147">
        <v>2</v>
      </c>
      <c r="D147">
        <v>2</v>
      </c>
      <c r="E147">
        <v>2</v>
      </c>
      <c r="F147">
        <v>0</v>
      </c>
      <c r="G147">
        <v>215.303</v>
      </c>
      <c r="H147">
        <f t="shared" si="11"/>
        <v>0</v>
      </c>
      <c r="I147">
        <v>25</v>
      </c>
      <c r="J147">
        <v>0</v>
      </c>
      <c r="K147">
        <v>2</v>
      </c>
      <c r="L147">
        <v>3</v>
      </c>
      <c r="M147">
        <v>1</v>
      </c>
      <c r="N147" s="6">
        <v>1</v>
      </c>
      <c r="O147" s="6">
        <f t="shared" si="14"/>
        <v>9</v>
      </c>
      <c r="P147">
        <f t="shared" si="12"/>
        <v>9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>
        <v>0</v>
      </c>
      <c r="W147" s="6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0.5</v>
      </c>
      <c r="AD147">
        <v>0</v>
      </c>
      <c r="AE147">
        <v>0</v>
      </c>
      <c r="AF147">
        <v>0</v>
      </c>
      <c r="AG147">
        <v>0</v>
      </c>
      <c r="AH147">
        <f t="shared" si="13"/>
        <v>0</v>
      </c>
      <c r="AI147">
        <v>0</v>
      </c>
      <c r="AJ147">
        <v>0</v>
      </c>
      <c r="AK147">
        <v>0</v>
      </c>
      <c r="AL147" s="6">
        <v>0</v>
      </c>
      <c r="AM147" s="6">
        <v>0</v>
      </c>
      <c r="AN147">
        <v>0</v>
      </c>
      <c r="AO147" s="6">
        <v>0</v>
      </c>
      <c r="AP147" s="6">
        <v>0</v>
      </c>
      <c r="AQ147" s="6">
        <v>0.5</v>
      </c>
      <c r="AR147" s="6">
        <v>0</v>
      </c>
      <c r="AS147" s="6">
        <v>1</v>
      </c>
      <c r="AT147">
        <v>1</v>
      </c>
      <c r="AU147">
        <v>0</v>
      </c>
      <c r="AV147">
        <v>1</v>
      </c>
      <c r="AW147">
        <v>1</v>
      </c>
      <c r="AX147">
        <v>1</v>
      </c>
      <c r="AY147">
        <v>-2.5591149999999998</v>
      </c>
    </row>
    <row r="148" spans="1:51" x14ac:dyDescent="0.2">
      <c r="A148" t="s">
        <v>104</v>
      </c>
      <c r="B148">
        <v>2008</v>
      </c>
      <c r="C148">
        <v>1</v>
      </c>
      <c r="D148">
        <v>1</v>
      </c>
      <c r="E148">
        <v>1</v>
      </c>
      <c r="F148">
        <v>110</v>
      </c>
      <c r="G148">
        <v>215.303</v>
      </c>
      <c r="H148">
        <f t="shared" si="11"/>
        <v>102.99902927502171</v>
      </c>
      <c r="I148">
        <v>5</v>
      </c>
      <c r="J148">
        <v>0</v>
      </c>
      <c r="K148">
        <v>2</v>
      </c>
      <c r="L148">
        <v>2</v>
      </c>
      <c r="M148">
        <v>1</v>
      </c>
      <c r="N148" s="6">
        <v>1</v>
      </c>
      <c r="O148" s="6">
        <f t="shared" si="14"/>
        <v>8.7750000000000004</v>
      </c>
      <c r="P148">
        <f t="shared" si="12"/>
        <v>7.2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>
        <v>1</v>
      </c>
      <c r="W148" s="6">
        <v>0</v>
      </c>
      <c r="X148">
        <v>0</v>
      </c>
      <c r="Y148">
        <v>1</v>
      </c>
      <c r="Z148">
        <v>1</v>
      </c>
      <c r="AA148">
        <v>0</v>
      </c>
      <c r="AB148">
        <v>1</v>
      </c>
      <c r="AC148">
        <v>0.5</v>
      </c>
      <c r="AD148">
        <v>0</v>
      </c>
      <c r="AE148">
        <v>0</v>
      </c>
      <c r="AF148">
        <v>0</v>
      </c>
      <c r="AG148">
        <v>0</v>
      </c>
      <c r="AH148">
        <f t="shared" si="13"/>
        <v>0</v>
      </c>
      <c r="AI148">
        <v>0</v>
      </c>
      <c r="AJ148">
        <v>0</v>
      </c>
      <c r="AK148">
        <v>0</v>
      </c>
      <c r="AL148" s="6">
        <v>0.5</v>
      </c>
      <c r="AM148" s="6">
        <v>0</v>
      </c>
      <c r="AN148">
        <v>0</v>
      </c>
      <c r="AO148" s="6">
        <v>0</v>
      </c>
      <c r="AP148" s="6">
        <v>0</v>
      </c>
      <c r="AQ148" s="6">
        <v>0</v>
      </c>
      <c r="AR148" s="6">
        <v>1</v>
      </c>
      <c r="AS148" s="6">
        <v>1</v>
      </c>
      <c r="AT148">
        <v>0.5</v>
      </c>
      <c r="AU148">
        <v>1</v>
      </c>
      <c r="AV148">
        <v>1</v>
      </c>
      <c r="AW148">
        <v>1</v>
      </c>
      <c r="AX148">
        <v>1</v>
      </c>
      <c r="AY148">
        <v>-0.99888880000000002</v>
      </c>
    </row>
    <row r="149" spans="1:51" x14ac:dyDescent="0.2">
      <c r="A149" t="s">
        <v>105</v>
      </c>
      <c r="B149">
        <v>2008</v>
      </c>
      <c r="C149">
        <v>1</v>
      </c>
      <c r="D149">
        <v>1</v>
      </c>
      <c r="E149">
        <v>1</v>
      </c>
      <c r="F149">
        <v>60</v>
      </c>
      <c r="G149">
        <v>215.303</v>
      </c>
      <c r="H149">
        <f t="shared" ref="H149:H180" si="15">IF(F149="n/a",828,F149*201.6/G149)</f>
        <v>56.181288695466392</v>
      </c>
      <c r="I149">
        <v>5</v>
      </c>
      <c r="J149">
        <v>0</v>
      </c>
      <c r="K149">
        <v>2</v>
      </c>
      <c r="L149">
        <v>1</v>
      </c>
      <c r="M149">
        <v>1</v>
      </c>
      <c r="N149" s="6">
        <v>1</v>
      </c>
      <c r="O149" s="6">
        <f t="shared" si="14"/>
        <v>8.5500000000000007</v>
      </c>
      <c r="P149">
        <f t="shared" ref="P149:P180" si="16">IF(N149=1,IF(D149&gt;0,IF(J149=1,IF(E149=2,10,IF(E149=1,8,IF(E149=0.5,5,IF(C149=1,2,0)))),0.9*IF(E149=2,10,IF(E149=1,8,IF(E149=0.5,5,IF(C149=1,2,0))))),0.9*IF(J149=1,IF(E149=2,10,IF(E149=1,8,IF(E149=0.5,5,IF(C149=1,2,0)))),0.9*IF(E149=2,10,IF(E149=1,8,IF(E149=0.5,5,IF(C149=1,2,0)))))),IF(N149=0.5,0.75*IF(D149=1,IF(J149=1,IF(E149=2,10,IF(E149=1,8,IF(E149=0.5,5,IF(C149=1,2,0)))),0.9*IF(E149=2,10,IF(E149=1,8,IF(E149=0.5,5,IF(C149=1,2,0))))),0.9*IF(J149=1,IF(E149=2,10,IF(E149=1,8,IF(E149=0.5,5,IF(C149=1,2,0)))),0.9*IF(E149=2,10,IF(E149=1,8,IF(E149=0.5,5,IF(C149=1,2,0)))))),0.5*IF(D149=1,IF(J149=1,IF(E149=2,10,IF(E149=1,8,IF(E149=0.5,5,IF(C149=1,2,0)))),0.9*IF(E149=2,10,IF(E149=1,8,IF(E149=0.5,5,IF(C149=1,2,0))))),0.9*IF(J149=1,IF(E149=2,10,IF(E149=1,8,IF(E149=0.5,5,IF(C149=1,2,0)))),0.9*IF(E149=2,10,IF(E149=1,8,IF(E149=0.5,5,IF(C149=1,2,0))))))))</f>
        <v>7.2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>
        <v>1</v>
      </c>
      <c r="W149" s="6">
        <v>1</v>
      </c>
      <c r="X149">
        <v>0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f t="shared" ref="AH149:AH180" si="17">AF149*(AG149+1)</f>
        <v>0</v>
      </c>
      <c r="AI149">
        <v>0</v>
      </c>
      <c r="AJ149">
        <v>0</v>
      </c>
      <c r="AK149">
        <v>0</v>
      </c>
      <c r="AL149" s="6">
        <v>0</v>
      </c>
      <c r="AM149" s="6">
        <v>0</v>
      </c>
      <c r="AN149">
        <v>0</v>
      </c>
      <c r="AO149" s="6">
        <v>0</v>
      </c>
      <c r="AP149" s="6">
        <v>1</v>
      </c>
      <c r="AQ149" s="6">
        <v>1</v>
      </c>
      <c r="AR149" s="6">
        <v>0</v>
      </c>
      <c r="AS149" s="6">
        <v>1</v>
      </c>
      <c r="AT149">
        <v>0</v>
      </c>
      <c r="AU149">
        <v>0.5</v>
      </c>
      <c r="AV149">
        <v>0</v>
      </c>
      <c r="AW149">
        <v>0</v>
      </c>
      <c r="AX149">
        <v>1</v>
      </c>
      <c r="AY149">
        <v>1.8818499999999998E-2</v>
      </c>
    </row>
    <row r="150" spans="1:51" x14ac:dyDescent="0.2">
      <c r="A150" t="s">
        <v>106</v>
      </c>
      <c r="B150">
        <v>2008</v>
      </c>
      <c r="C150">
        <v>1</v>
      </c>
      <c r="D150">
        <v>0</v>
      </c>
      <c r="E150">
        <v>1</v>
      </c>
      <c r="F150">
        <v>150</v>
      </c>
      <c r="G150">
        <v>215.303</v>
      </c>
      <c r="H150">
        <f t="shared" si="15"/>
        <v>140.45322173866597</v>
      </c>
      <c r="I150">
        <v>5</v>
      </c>
      <c r="J150">
        <v>0</v>
      </c>
      <c r="K150">
        <v>2</v>
      </c>
      <c r="L150">
        <v>2</v>
      </c>
      <c r="M150">
        <v>0.5</v>
      </c>
      <c r="N150" s="6">
        <v>1</v>
      </c>
      <c r="O150" s="6">
        <f t="shared" si="14"/>
        <v>6.5812500000000007</v>
      </c>
      <c r="P150">
        <f t="shared" si="16"/>
        <v>6.48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>
        <v>0</v>
      </c>
      <c r="W150" s="6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f t="shared" si="17"/>
        <v>0</v>
      </c>
      <c r="AI150">
        <v>0</v>
      </c>
      <c r="AJ150">
        <v>0</v>
      </c>
      <c r="AK150">
        <v>0</v>
      </c>
      <c r="AL150" s="6">
        <v>0</v>
      </c>
      <c r="AM150" s="6">
        <v>0</v>
      </c>
      <c r="AN150">
        <v>0</v>
      </c>
      <c r="AO150" s="6">
        <v>0</v>
      </c>
      <c r="AP150" s="6">
        <v>0.5</v>
      </c>
      <c r="AQ150" s="6">
        <v>0</v>
      </c>
      <c r="AR150" s="6">
        <v>0</v>
      </c>
      <c r="AS150" s="6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-2.722191</v>
      </c>
    </row>
    <row r="151" spans="1:51" x14ac:dyDescent="0.2">
      <c r="A151" t="s">
        <v>107</v>
      </c>
      <c r="B151">
        <v>2008</v>
      </c>
      <c r="C151">
        <v>0</v>
      </c>
      <c r="D151">
        <v>0</v>
      </c>
      <c r="E151">
        <v>0</v>
      </c>
      <c r="F151" t="s">
        <v>69</v>
      </c>
      <c r="G151">
        <v>215.303</v>
      </c>
      <c r="H151">
        <f t="shared" si="15"/>
        <v>828</v>
      </c>
      <c r="I151">
        <v>0</v>
      </c>
      <c r="J151">
        <v>0</v>
      </c>
      <c r="K151">
        <v>2</v>
      </c>
      <c r="L151">
        <v>0</v>
      </c>
      <c r="M151">
        <v>1</v>
      </c>
      <c r="N151" s="6">
        <v>1</v>
      </c>
      <c r="O151" s="6">
        <f t="shared" si="14"/>
        <v>8.1</v>
      </c>
      <c r="P151">
        <f t="shared" si="16"/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>
        <v>1</v>
      </c>
      <c r="W151" s="6">
        <v>1</v>
      </c>
      <c r="X151">
        <v>0.5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f t="shared" si="17"/>
        <v>0</v>
      </c>
      <c r="AI151">
        <v>0</v>
      </c>
      <c r="AJ151">
        <v>0</v>
      </c>
      <c r="AK151">
        <v>0</v>
      </c>
      <c r="AL151" s="6">
        <v>0.5</v>
      </c>
      <c r="AM151" s="6">
        <v>0</v>
      </c>
      <c r="AN151">
        <v>0</v>
      </c>
      <c r="AO151" s="6">
        <v>0</v>
      </c>
      <c r="AP151" s="6">
        <v>0</v>
      </c>
      <c r="AQ151" s="6">
        <v>0</v>
      </c>
      <c r="AR151" s="6">
        <v>1</v>
      </c>
      <c r="AS151" s="6">
        <v>1</v>
      </c>
      <c r="AT151">
        <v>0.5</v>
      </c>
      <c r="AU151">
        <v>1</v>
      </c>
      <c r="AV151">
        <v>1</v>
      </c>
      <c r="AW151">
        <v>1</v>
      </c>
      <c r="AX151">
        <v>1</v>
      </c>
      <c r="AY151">
        <v>-0.32158379999999998</v>
      </c>
    </row>
    <row r="152" spans="1:51" x14ac:dyDescent="0.2">
      <c r="A152" t="s">
        <v>108</v>
      </c>
      <c r="B152">
        <v>2008</v>
      </c>
      <c r="C152">
        <v>1</v>
      </c>
      <c r="D152">
        <v>0</v>
      </c>
      <c r="E152">
        <v>1</v>
      </c>
      <c r="F152">
        <v>184</v>
      </c>
      <c r="G152">
        <v>215.303</v>
      </c>
      <c r="H152">
        <f t="shared" si="15"/>
        <v>172.2892853327636</v>
      </c>
      <c r="I152">
        <v>5</v>
      </c>
      <c r="J152">
        <v>0</v>
      </c>
      <c r="K152">
        <v>2</v>
      </c>
      <c r="L152">
        <v>2</v>
      </c>
      <c r="M152">
        <v>1</v>
      </c>
      <c r="N152" s="6">
        <v>1</v>
      </c>
      <c r="O152" s="6">
        <f t="shared" si="14"/>
        <v>8.7750000000000004</v>
      </c>
      <c r="P152" s="6">
        <f t="shared" si="16"/>
        <v>6.48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0</v>
      </c>
      <c r="AF152">
        <v>0</v>
      </c>
      <c r="AG152">
        <v>0</v>
      </c>
      <c r="AH152">
        <f t="shared" si="17"/>
        <v>0</v>
      </c>
      <c r="AI152">
        <v>0</v>
      </c>
      <c r="AJ152">
        <v>0</v>
      </c>
      <c r="AK152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0.5</v>
      </c>
      <c r="AQ152" s="6">
        <v>0</v>
      </c>
      <c r="AR152" s="6">
        <v>0</v>
      </c>
      <c r="AS152" s="6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-2.555021</v>
      </c>
    </row>
    <row r="153" spans="1:51" x14ac:dyDescent="0.2">
      <c r="A153" t="s">
        <v>58</v>
      </c>
      <c r="B153">
        <v>2010</v>
      </c>
      <c r="C153">
        <v>1</v>
      </c>
      <c r="D153">
        <v>0</v>
      </c>
      <c r="E153">
        <v>0</v>
      </c>
      <c r="F153">
        <v>16</v>
      </c>
      <c r="G153">
        <v>218.05600000000001</v>
      </c>
      <c r="H153">
        <f t="shared" si="15"/>
        <v>14.792530359173789</v>
      </c>
      <c r="I153">
        <v>1</v>
      </c>
      <c r="J153">
        <v>0</v>
      </c>
      <c r="K153">
        <v>2</v>
      </c>
      <c r="L153">
        <v>1</v>
      </c>
      <c r="M153">
        <v>1</v>
      </c>
      <c r="N153" s="6">
        <v>1</v>
      </c>
      <c r="O153" s="6">
        <f t="shared" si="14"/>
        <v>8.5500000000000007</v>
      </c>
      <c r="P153">
        <f t="shared" si="16"/>
        <v>1.62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>
        <v>0</v>
      </c>
      <c r="W153" s="6">
        <v>0</v>
      </c>
      <c r="X153">
        <v>0</v>
      </c>
      <c r="Y153">
        <v>0</v>
      </c>
      <c r="Z153">
        <v>1</v>
      </c>
      <c r="AA153">
        <v>0</v>
      </c>
      <c r="AB153">
        <v>1</v>
      </c>
      <c r="AC153">
        <v>0.5</v>
      </c>
      <c r="AD153">
        <v>0</v>
      </c>
      <c r="AE153">
        <v>0</v>
      </c>
      <c r="AF153">
        <v>0</v>
      </c>
      <c r="AG153">
        <v>0</v>
      </c>
      <c r="AH153">
        <f t="shared" si="17"/>
        <v>0</v>
      </c>
      <c r="AI153">
        <v>0</v>
      </c>
      <c r="AJ153">
        <v>0</v>
      </c>
      <c r="AK153">
        <v>0</v>
      </c>
      <c r="AL153" s="6">
        <v>0</v>
      </c>
      <c r="AM153" s="6">
        <v>0</v>
      </c>
      <c r="AN153">
        <v>0</v>
      </c>
      <c r="AO153" s="6">
        <v>0</v>
      </c>
      <c r="AP153" s="6">
        <v>1</v>
      </c>
      <c r="AQ153" s="6">
        <v>1</v>
      </c>
      <c r="AR153" s="6">
        <v>0</v>
      </c>
      <c r="AS153" s="6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-1.5634870000000001</v>
      </c>
    </row>
    <row r="154" spans="1:51" x14ac:dyDescent="0.2">
      <c r="A154" t="s">
        <v>59</v>
      </c>
      <c r="B154">
        <v>2010</v>
      </c>
      <c r="C154">
        <v>2</v>
      </c>
      <c r="D154">
        <v>2</v>
      </c>
      <c r="E154">
        <v>2</v>
      </c>
      <c r="F154">
        <v>0</v>
      </c>
      <c r="G154">
        <v>218.05600000000001</v>
      </c>
      <c r="H154">
        <f t="shared" si="15"/>
        <v>0</v>
      </c>
      <c r="I154">
        <v>25</v>
      </c>
      <c r="J154">
        <v>0</v>
      </c>
      <c r="K154">
        <v>2</v>
      </c>
      <c r="L154">
        <v>3</v>
      </c>
      <c r="M154">
        <v>1</v>
      </c>
      <c r="N154" s="6">
        <v>1</v>
      </c>
      <c r="O154" s="6">
        <f t="shared" si="14"/>
        <v>9</v>
      </c>
      <c r="P154">
        <f t="shared" si="16"/>
        <v>9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>
        <v>0</v>
      </c>
      <c r="W154" s="6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f t="shared" si="17"/>
        <v>0</v>
      </c>
      <c r="AI154">
        <v>0</v>
      </c>
      <c r="AJ154">
        <v>0</v>
      </c>
      <c r="AK154">
        <v>0</v>
      </c>
      <c r="AL154" s="6">
        <v>0</v>
      </c>
      <c r="AM154" s="6">
        <v>0</v>
      </c>
      <c r="AN154">
        <v>0</v>
      </c>
      <c r="AO154" s="6">
        <v>0</v>
      </c>
      <c r="AP154" s="6">
        <v>0.5</v>
      </c>
      <c r="AQ154" s="6">
        <v>0</v>
      </c>
      <c r="AR154" s="6">
        <v>0</v>
      </c>
      <c r="AS154" s="6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-3.300926</v>
      </c>
    </row>
    <row r="155" spans="1:51" x14ac:dyDescent="0.2">
      <c r="A155" t="s">
        <v>60</v>
      </c>
      <c r="B155">
        <v>2010</v>
      </c>
      <c r="C155">
        <v>2</v>
      </c>
      <c r="D155">
        <v>2</v>
      </c>
      <c r="E155">
        <v>2</v>
      </c>
      <c r="F155">
        <v>0</v>
      </c>
      <c r="G155">
        <v>218.05600000000001</v>
      </c>
      <c r="H155">
        <f t="shared" si="15"/>
        <v>0</v>
      </c>
      <c r="I155">
        <v>25</v>
      </c>
      <c r="J155">
        <v>1</v>
      </c>
      <c r="K155">
        <v>2</v>
      </c>
      <c r="L155">
        <v>3</v>
      </c>
      <c r="M155">
        <v>1</v>
      </c>
      <c r="N155" s="6">
        <v>1</v>
      </c>
      <c r="O155" s="6">
        <f t="shared" si="14"/>
        <v>10</v>
      </c>
      <c r="P155" s="6">
        <f t="shared" si="16"/>
        <v>10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f t="shared" si="17"/>
        <v>0</v>
      </c>
      <c r="AI155">
        <v>0</v>
      </c>
      <c r="AJ155">
        <v>0</v>
      </c>
      <c r="AK155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1</v>
      </c>
      <c r="AQ155" s="6">
        <v>0</v>
      </c>
      <c r="AR155" s="6">
        <v>0</v>
      </c>
      <c r="AS155" s="6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-3.4331700000000001</v>
      </c>
    </row>
    <row r="156" spans="1:51" x14ac:dyDescent="0.2">
      <c r="A156" t="s">
        <v>61</v>
      </c>
      <c r="B156">
        <v>2010</v>
      </c>
      <c r="C156">
        <v>1</v>
      </c>
      <c r="D156">
        <v>0</v>
      </c>
      <c r="E156">
        <v>1</v>
      </c>
      <c r="F156">
        <v>244</v>
      </c>
      <c r="G156">
        <v>218.05600000000001</v>
      </c>
      <c r="H156">
        <f t="shared" si="15"/>
        <v>225.5860879774003</v>
      </c>
      <c r="I156">
        <v>5</v>
      </c>
      <c r="J156">
        <v>0</v>
      </c>
      <c r="K156">
        <v>0</v>
      </c>
      <c r="L156">
        <v>1</v>
      </c>
      <c r="M156">
        <v>1</v>
      </c>
      <c r="N156" s="6">
        <v>1</v>
      </c>
      <c r="O156" s="6">
        <f t="shared" si="14"/>
        <v>0.45</v>
      </c>
      <c r="P156">
        <f t="shared" si="16"/>
        <v>6.48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>
        <v>0</v>
      </c>
      <c r="W156" s="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f t="shared" si="17"/>
        <v>0</v>
      </c>
      <c r="AI156">
        <v>0</v>
      </c>
      <c r="AJ156">
        <v>0</v>
      </c>
      <c r="AK156">
        <v>0</v>
      </c>
      <c r="AL156" s="6">
        <v>0</v>
      </c>
      <c r="AM156" s="6">
        <v>0</v>
      </c>
      <c r="AN15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1</v>
      </c>
      <c r="AT156">
        <v>0.5</v>
      </c>
      <c r="AU156">
        <v>1</v>
      </c>
      <c r="AV156">
        <v>1</v>
      </c>
      <c r="AW156">
        <v>1</v>
      </c>
      <c r="AX156">
        <v>1</v>
      </c>
      <c r="AY156">
        <v>-1.8339190000000001</v>
      </c>
    </row>
    <row r="157" spans="1:51" x14ac:dyDescent="0.2">
      <c r="A157" t="s">
        <v>62</v>
      </c>
      <c r="B157">
        <v>2010</v>
      </c>
      <c r="C157">
        <v>1</v>
      </c>
      <c r="D157">
        <v>0</v>
      </c>
      <c r="E157">
        <v>0</v>
      </c>
      <c r="F157">
        <v>300</v>
      </c>
      <c r="G157">
        <v>218.05600000000001</v>
      </c>
      <c r="H157">
        <f t="shared" si="15"/>
        <v>277.35994423450853</v>
      </c>
      <c r="I157">
        <v>2</v>
      </c>
      <c r="J157">
        <v>0</v>
      </c>
      <c r="K157">
        <v>0</v>
      </c>
      <c r="L157">
        <v>1</v>
      </c>
      <c r="M157">
        <v>0.5</v>
      </c>
      <c r="N157" s="6">
        <v>0</v>
      </c>
      <c r="O157" s="6">
        <f t="shared" si="14"/>
        <v>0.33750000000000002</v>
      </c>
      <c r="P157">
        <f t="shared" si="16"/>
        <v>0.81</v>
      </c>
      <c r="Q157" s="6">
        <v>1</v>
      </c>
      <c r="R157" s="6">
        <v>1</v>
      </c>
      <c r="S157" s="6">
        <v>1</v>
      </c>
      <c r="T157" s="6">
        <v>1</v>
      </c>
      <c r="U157" s="6">
        <v>0</v>
      </c>
      <c r="V157">
        <v>1</v>
      </c>
      <c r="W157" s="6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0.5</v>
      </c>
      <c r="AD157">
        <v>1</v>
      </c>
      <c r="AE157">
        <v>1</v>
      </c>
      <c r="AF157">
        <v>0.5</v>
      </c>
      <c r="AG157">
        <v>0.5</v>
      </c>
      <c r="AH157">
        <f t="shared" si="17"/>
        <v>0.75</v>
      </c>
      <c r="AI157">
        <v>0.5</v>
      </c>
      <c r="AJ157">
        <v>1</v>
      </c>
      <c r="AK157">
        <v>1</v>
      </c>
      <c r="AL157" s="6">
        <v>1</v>
      </c>
      <c r="AM157" s="6">
        <v>0</v>
      </c>
      <c r="AN157">
        <v>1</v>
      </c>
      <c r="AO157" s="6">
        <v>1</v>
      </c>
      <c r="AP157" s="6">
        <v>0.5</v>
      </c>
      <c r="AQ157" s="6">
        <v>1</v>
      </c>
      <c r="AR157" s="6">
        <v>0</v>
      </c>
      <c r="AS157" s="6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11.667020000000001</v>
      </c>
    </row>
    <row r="158" spans="1:51" x14ac:dyDescent="0.2">
      <c r="A158" t="s">
        <v>63</v>
      </c>
      <c r="B158">
        <v>2010</v>
      </c>
      <c r="C158">
        <v>1</v>
      </c>
      <c r="D158">
        <v>0</v>
      </c>
      <c r="E158">
        <v>1</v>
      </c>
      <c r="F158">
        <v>200</v>
      </c>
      <c r="G158">
        <v>218.05600000000001</v>
      </c>
      <c r="H158">
        <f t="shared" si="15"/>
        <v>184.90662948967235</v>
      </c>
      <c r="I158">
        <v>5</v>
      </c>
      <c r="J158">
        <v>1</v>
      </c>
      <c r="K158">
        <v>2</v>
      </c>
      <c r="L158">
        <v>3</v>
      </c>
      <c r="M158">
        <v>0.5</v>
      </c>
      <c r="N158" s="6">
        <v>1</v>
      </c>
      <c r="O158" s="6">
        <f t="shared" si="14"/>
        <v>7.5</v>
      </c>
      <c r="P158" s="6">
        <f t="shared" si="16"/>
        <v>7.2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0.5</v>
      </c>
      <c r="AD158">
        <v>0</v>
      </c>
      <c r="AE158">
        <v>1</v>
      </c>
      <c r="AF158">
        <v>0</v>
      </c>
      <c r="AG158">
        <v>0</v>
      </c>
      <c r="AH158">
        <f t="shared" si="17"/>
        <v>0</v>
      </c>
      <c r="AI158">
        <v>0</v>
      </c>
      <c r="AJ158">
        <v>0</v>
      </c>
      <c r="AK158">
        <v>0</v>
      </c>
      <c r="AL158" s="6">
        <v>0.5</v>
      </c>
      <c r="AM158" s="6">
        <v>0</v>
      </c>
      <c r="AN158" s="6">
        <v>0</v>
      </c>
      <c r="AO158" s="6">
        <v>0</v>
      </c>
      <c r="AP158" s="6">
        <v>0.5</v>
      </c>
      <c r="AQ158" s="6">
        <v>0.5</v>
      </c>
      <c r="AR158" s="6">
        <v>0</v>
      </c>
      <c r="AS158" s="6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-1.7730090000000001</v>
      </c>
    </row>
    <row r="159" spans="1:51" x14ac:dyDescent="0.2">
      <c r="A159" t="s">
        <v>64</v>
      </c>
      <c r="B159">
        <v>2010</v>
      </c>
      <c r="C159">
        <v>1</v>
      </c>
      <c r="D159">
        <v>1</v>
      </c>
      <c r="E159">
        <v>0.5</v>
      </c>
      <c r="F159">
        <v>194</v>
      </c>
      <c r="G159">
        <v>218.05600000000001</v>
      </c>
      <c r="H159">
        <f t="shared" si="15"/>
        <v>179.35943060498221</v>
      </c>
      <c r="I159">
        <v>5</v>
      </c>
      <c r="J159">
        <v>0</v>
      </c>
      <c r="K159">
        <v>1</v>
      </c>
      <c r="L159">
        <v>1</v>
      </c>
      <c r="M159">
        <v>0</v>
      </c>
      <c r="N159" s="6">
        <v>0</v>
      </c>
      <c r="O159" s="6">
        <f t="shared" si="14"/>
        <v>1.35</v>
      </c>
      <c r="P159">
        <f t="shared" si="16"/>
        <v>2.25</v>
      </c>
      <c r="Q159" s="6">
        <v>1</v>
      </c>
      <c r="R159" s="6">
        <v>0</v>
      </c>
      <c r="S159" s="6">
        <v>0</v>
      </c>
      <c r="T159" s="6">
        <v>0.5</v>
      </c>
      <c r="U159" s="6">
        <v>0</v>
      </c>
      <c r="V159">
        <v>1</v>
      </c>
      <c r="W159" s="6">
        <v>1</v>
      </c>
      <c r="X159">
        <v>0.5</v>
      </c>
      <c r="Y159">
        <v>0</v>
      </c>
      <c r="Z159">
        <v>1</v>
      </c>
      <c r="AA159">
        <v>0</v>
      </c>
      <c r="AB159">
        <v>1</v>
      </c>
      <c r="AC159">
        <v>0.5</v>
      </c>
      <c r="AD159">
        <v>1</v>
      </c>
      <c r="AE159">
        <v>1</v>
      </c>
      <c r="AF159">
        <v>0.5</v>
      </c>
      <c r="AG159">
        <v>1</v>
      </c>
      <c r="AH159">
        <f t="shared" si="17"/>
        <v>1</v>
      </c>
      <c r="AI159">
        <v>0.5</v>
      </c>
      <c r="AJ159">
        <v>0</v>
      </c>
      <c r="AK159">
        <v>1</v>
      </c>
      <c r="AL159" s="6">
        <v>1</v>
      </c>
      <c r="AM159" s="6">
        <v>0</v>
      </c>
      <c r="AN159">
        <v>0</v>
      </c>
      <c r="AO159" s="6">
        <v>0</v>
      </c>
      <c r="AP159" s="6">
        <v>0.5</v>
      </c>
      <c r="AQ159" s="6">
        <v>1</v>
      </c>
      <c r="AR159" s="6">
        <v>0</v>
      </c>
      <c r="AS159" s="6">
        <v>1</v>
      </c>
      <c r="AT159">
        <v>0.5</v>
      </c>
      <c r="AU159">
        <v>1</v>
      </c>
      <c r="AV159">
        <v>1</v>
      </c>
      <c r="AW159">
        <v>1</v>
      </c>
      <c r="AX159">
        <v>1</v>
      </c>
      <c r="AY159">
        <v>3.4151760000000002</v>
      </c>
    </row>
    <row r="160" spans="1:51" x14ac:dyDescent="0.2">
      <c r="A160" t="s">
        <v>65</v>
      </c>
      <c r="B160">
        <v>2010</v>
      </c>
      <c r="C160">
        <v>1</v>
      </c>
      <c r="D160">
        <v>0</v>
      </c>
      <c r="E160">
        <v>0</v>
      </c>
      <c r="F160">
        <v>456</v>
      </c>
      <c r="G160">
        <v>218.05600000000001</v>
      </c>
      <c r="H160">
        <f t="shared" si="15"/>
        <v>421.58711523645297</v>
      </c>
      <c r="I160">
        <v>3</v>
      </c>
      <c r="J160">
        <v>0</v>
      </c>
      <c r="K160">
        <v>2</v>
      </c>
      <c r="L160">
        <v>2</v>
      </c>
      <c r="M160">
        <v>0.5</v>
      </c>
      <c r="N160" s="6">
        <v>1</v>
      </c>
      <c r="O160" s="6">
        <f t="shared" si="14"/>
        <v>6.5812500000000007</v>
      </c>
      <c r="P160">
        <f t="shared" si="16"/>
        <v>1.62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>
        <v>1</v>
      </c>
      <c r="W160" s="6">
        <v>1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0.5</v>
      </c>
      <c r="AD160">
        <v>0</v>
      </c>
      <c r="AE160">
        <v>0</v>
      </c>
      <c r="AF160">
        <v>0</v>
      </c>
      <c r="AG160">
        <v>0</v>
      </c>
      <c r="AH160">
        <f t="shared" si="17"/>
        <v>0</v>
      </c>
      <c r="AI160">
        <v>0</v>
      </c>
      <c r="AJ160">
        <v>0</v>
      </c>
      <c r="AK160">
        <v>0</v>
      </c>
      <c r="AL160" s="6">
        <v>0.5</v>
      </c>
      <c r="AM160" s="6">
        <v>0</v>
      </c>
      <c r="AN160">
        <v>0</v>
      </c>
      <c r="AO160" s="6">
        <v>0</v>
      </c>
      <c r="AP160" s="6">
        <v>0.5</v>
      </c>
      <c r="AQ160" s="6">
        <v>0.5</v>
      </c>
      <c r="AR160" s="6">
        <v>1</v>
      </c>
      <c r="AS160" s="6">
        <v>1</v>
      </c>
      <c r="AT160">
        <v>0</v>
      </c>
      <c r="AU160">
        <v>0</v>
      </c>
      <c r="AV160">
        <v>1</v>
      </c>
      <c r="AW160">
        <v>0</v>
      </c>
      <c r="AX160">
        <v>0.5</v>
      </c>
      <c r="AY160">
        <v>0.81344439999999996</v>
      </c>
    </row>
    <row r="161" spans="1:51" x14ac:dyDescent="0.2">
      <c r="A161" t="s">
        <v>66</v>
      </c>
      <c r="B161">
        <v>2010</v>
      </c>
      <c r="C161">
        <v>1</v>
      </c>
      <c r="D161">
        <v>1</v>
      </c>
      <c r="E161">
        <v>1</v>
      </c>
      <c r="F161">
        <v>207</v>
      </c>
      <c r="G161">
        <v>218.05600000000001</v>
      </c>
      <c r="H161">
        <f t="shared" si="15"/>
        <v>191.37836152181089</v>
      </c>
      <c r="I161">
        <v>7</v>
      </c>
      <c r="J161">
        <v>0</v>
      </c>
      <c r="K161">
        <v>0</v>
      </c>
      <c r="L161">
        <v>1</v>
      </c>
      <c r="M161">
        <v>1</v>
      </c>
      <c r="N161" s="6">
        <v>1</v>
      </c>
      <c r="O161" s="6">
        <f t="shared" si="14"/>
        <v>0.45</v>
      </c>
      <c r="P161" s="6">
        <f t="shared" si="16"/>
        <v>7.2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>
        <v>1</v>
      </c>
      <c r="W161">
        <v>1</v>
      </c>
      <c r="X161">
        <v>0.5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f t="shared" si="17"/>
        <v>0</v>
      </c>
      <c r="AI161">
        <v>0</v>
      </c>
      <c r="AJ161">
        <v>0</v>
      </c>
      <c r="AK161">
        <v>0</v>
      </c>
      <c r="AL161" s="6">
        <v>1</v>
      </c>
      <c r="AM161" s="6">
        <v>0</v>
      </c>
      <c r="AN161" s="6">
        <v>0</v>
      </c>
      <c r="AO161" s="6">
        <v>0</v>
      </c>
      <c r="AP161" s="6">
        <v>1</v>
      </c>
      <c r="AQ161" s="6">
        <v>0</v>
      </c>
      <c r="AR161" s="6">
        <v>1</v>
      </c>
      <c r="AS161" s="6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-1.29393</v>
      </c>
    </row>
    <row r="162" spans="1:51" x14ac:dyDescent="0.2">
      <c r="A162" t="s">
        <v>67</v>
      </c>
      <c r="B162">
        <v>2010</v>
      </c>
      <c r="C162">
        <v>1</v>
      </c>
      <c r="D162">
        <v>0</v>
      </c>
      <c r="E162">
        <v>1</v>
      </c>
      <c r="F162">
        <v>84</v>
      </c>
      <c r="G162">
        <v>218.05600000000001</v>
      </c>
      <c r="H162">
        <f t="shared" si="15"/>
        <v>77.660784385662382</v>
      </c>
      <c r="I162">
        <v>5</v>
      </c>
      <c r="J162">
        <v>0</v>
      </c>
      <c r="K162">
        <v>1</v>
      </c>
      <c r="L162">
        <v>2</v>
      </c>
      <c r="M162">
        <v>1</v>
      </c>
      <c r="N162" s="6">
        <v>1</v>
      </c>
      <c r="O162" s="6">
        <f t="shared" si="14"/>
        <v>4.7250000000000005</v>
      </c>
      <c r="P162">
        <f t="shared" si="16"/>
        <v>6.48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>
        <v>0</v>
      </c>
      <c r="W162" s="6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0.5</v>
      </c>
      <c r="AD162">
        <v>0</v>
      </c>
      <c r="AE162">
        <v>0</v>
      </c>
      <c r="AF162">
        <v>0</v>
      </c>
      <c r="AG162">
        <v>0</v>
      </c>
      <c r="AH162">
        <f t="shared" si="17"/>
        <v>0</v>
      </c>
      <c r="AI162">
        <v>0</v>
      </c>
      <c r="AJ162">
        <v>0</v>
      </c>
      <c r="AK162">
        <v>0</v>
      </c>
      <c r="AL162" s="6">
        <v>0.5</v>
      </c>
      <c r="AM162" s="6">
        <v>0</v>
      </c>
      <c r="AN162">
        <v>0</v>
      </c>
      <c r="AO162" s="6">
        <v>0</v>
      </c>
      <c r="AP162" s="6">
        <v>1</v>
      </c>
      <c r="AQ162" s="6">
        <v>0.5</v>
      </c>
      <c r="AR162" s="6">
        <v>0</v>
      </c>
      <c r="AS162" s="6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-2.0835919999999999</v>
      </c>
    </row>
    <row r="163" spans="1:51" x14ac:dyDescent="0.2">
      <c r="A163" t="s">
        <v>68</v>
      </c>
      <c r="B163">
        <v>2010</v>
      </c>
      <c r="C163">
        <v>0</v>
      </c>
      <c r="D163">
        <v>0</v>
      </c>
      <c r="E163">
        <v>0</v>
      </c>
      <c r="F163" t="s">
        <v>69</v>
      </c>
      <c r="G163">
        <v>218.05600000000001</v>
      </c>
      <c r="H163">
        <f t="shared" si="15"/>
        <v>828</v>
      </c>
      <c r="I163">
        <v>0</v>
      </c>
      <c r="J163">
        <v>0</v>
      </c>
      <c r="K163">
        <v>1</v>
      </c>
      <c r="L163">
        <v>0</v>
      </c>
      <c r="M163">
        <v>0</v>
      </c>
      <c r="N163" s="6">
        <v>0</v>
      </c>
      <c r="O163" s="6">
        <f t="shared" si="14"/>
        <v>0.40500000000000003</v>
      </c>
      <c r="P163">
        <f t="shared" si="16"/>
        <v>0</v>
      </c>
      <c r="Q163" s="6">
        <v>1</v>
      </c>
      <c r="R163" s="6">
        <v>1</v>
      </c>
      <c r="S163" s="6">
        <v>1</v>
      </c>
      <c r="T163" s="6">
        <v>0</v>
      </c>
      <c r="U163" s="6">
        <v>0</v>
      </c>
      <c r="V163">
        <v>0</v>
      </c>
      <c r="W163" s="6">
        <v>1</v>
      </c>
      <c r="X163">
        <v>1</v>
      </c>
      <c r="Y163">
        <v>0</v>
      </c>
      <c r="Z163">
        <v>1</v>
      </c>
      <c r="AA163">
        <v>0</v>
      </c>
      <c r="AB163">
        <v>0</v>
      </c>
      <c r="AC163">
        <v>0.5</v>
      </c>
      <c r="AD163">
        <v>0</v>
      </c>
      <c r="AE163">
        <v>1</v>
      </c>
      <c r="AF163">
        <v>1</v>
      </c>
      <c r="AG163">
        <v>1</v>
      </c>
      <c r="AH163">
        <f t="shared" si="17"/>
        <v>2</v>
      </c>
      <c r="AI163">
        <v>1</v>
      </c>
      <c r="AJ163">
        <v>1</v>
      </c>
      <c r="AK163">
        <v>0</v>
      </c>
      <c r="AL163" s="6">
        <v>2</v>
      </c>
      <c r="AM163" s="6">
        <v>0</v>
      </c>
      <c r="AN163">
        <v>0</v>
      </c>
      <c r="AO163" s="6">
        <v>0</v>
      </c>
      <c r="AP163" s="6">
        <v>0.5</v>
      </c>
      <c r="AQ163" s="6">
        <v>0</v>
      </c>
      <c r="AR163" s="6">
        <v>0</v>
      </c>
      <c r="AS163" s="6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7.6340399999999997</v>
      </c>
    </row>
    <row r="164" spans="1:51" x14ac:dyDescent="0.2">
      <c r="A164" t="s">
        <v>70</v>
      </c>
      <c r="B164">
        <v>2010</v>
      </c>
      <c r="C164">
        <v>1</v>
      </c>
      <c r="D164">
        <v>1</v>
      </c>
      <c r="E164">
        <v>1</v>
      </c>
      <c r="F164">
        <v>156</v>
      </c>
      <c r="G164">
        <v>218.05600000000001</v>
      </c>
      <c r="H164">
        <f t="shared" si="15"/>
        <v>144.22717100194444</v>
      </c>
      <c r="I164">
        <v>5</v>
      </c>
      <c r="J164">
        <v>1</v>
      </c>
      <c r="K164">
        <v>1</v>
      </c>
      <c r="L164">
        <v>2</v>
      </c>
      <c r="M164">
        <v>1</v>
      </c>
      <c r="N164" s="6">
        <v>1</v>
      </c>
      <c r="O164" s="6">
        <f t="shared" si="14"/>
        <v>5.25</v>
      </c>
      <c r="P164" s="6">
        <f t="shared" si="16"/>
        <v>8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f t="shared" si="17"/>
        <v>0</v>
      </c>
      <c r="AI164">
        <v>0</v>
      </c>
      <c r="AJ164">
        <v>0</v>
      </c>
      <c r="AK164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0.5</v>
      </c>
      <c r="AQ164" s="6">
        <v>0</v>
      </c>
      <c r="AR164" s="6">
        <v>0</v>
      </c>
      <c r="AS164" s="6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-2.538599</v>
      </c>
    </row>
    <row r="165" spans="1:51" x14ac:dyDescent="0.2">
      <c r="A165" t="s">
        <v>71</v>
      </c>
      <c r="B165">
        <v>2010</v>
      </c>
      <c r="C165">
        <v>0</v>
      </c>
      <c r="D165">
        <v>0</v>
      </c>
      <c r="E165">
        <v>0</v>
      </c>
      <c r="F165" t="s">
        <v>69</v>
      </c>
      <c r="G165">
        <v>218.05600000000001</v>
      </c>
      <c r="H165">
        <f t="shared" si="15"/>
        <v>828</v>
      </c>
      <c r="I165">
        <v>0</v>
      </c>
      <c r="J165">
        <v>0</v>
      </c>
      <c r="K165">
        <v>0</v>
      </c>
      <c r="L165">
        <v>0</v>
      </c>
      <c r="M165">
        <v>0</v>
      </c>
      <c r="N165" s="6">
        <v>0</v>
      </c>
      <c r="O165" s="6">
        <f t="shared" si="14"/>
        <v>0</v>
      </c>
      <c r="P165">
        <f t="shared" si="16"/>
        <v>0</v>
      </c>
      <c r="Q165" s="6">
        <v>0.5</v>
      </c>
      <c r="R165" s="6">
        <v>1</v>
      </c>
      <c r="S165" s="6">
        <v>0.5</v>
      </c>
      <c r="T165" s="8">
        <v>0</v>
      </c>
      <c r="U165" s="6">
        <v>0</v>
      </c>
      <c r="V165">
        <v>1</v>
      </c>
      <c r="W165" s="6">
        <v>1</v>
      </c>
      <c r="X165">
        <v>1</v>
      </c>
      <c r="Y165">
        <v>0</v>
      </c>
      <c r="Z165">
        <v>0.5</v>
      </c>
      <c r="AA165">
        <v>0</v>
      </c>
      <c r="AB165">
        <v>0</v>
      </c>
      <c r="AC165">
        <v>0.5</v>
      </c>
      <c r="AD165">
        <v>0.5</v>
      </c>
      <c r="AE165">
        <v>1</v>
      </c>
      <c r="AF165">
        <v>1</v>
      </c>
      <c r="AG165">
        <v>0</v>
      </c>
      <c r="AH165">
        <f t="shared" si="17"/>
        <v>1</v>
      </c>
      <c r="AI165">
        <v>0.25</v>
      </c>
      <c r="AJ165">
        <v>1</v>
      </c>
      <c r="AK165">
        <v>1</v>
      </c>
      <c r="AL165" s="6">
        <v>1</v>
      </c>
      <c r="AM165" s="6">
        <v>0</v>
      </c>
      <c r="AN165">
        <v>0</v>
      </c>
      <c r="AO165" s="6">
        <v>0</v>
      </c>
      <c r="AP165" s="6">
        <v>0.5</v>
      </c>
      <c r="AQ165" s="6">
        <v>0.5</v>
      </c>
      <c r="AR165" s="8">
        <v>0</v>
      </c>
      <c r="AS165" s="6">
        <v>1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6.0264350000000002</v>
      </c>
    </row>
    <row r="166" spans="1:51" x14ac:dyDescent="0.2">
      <c r="A166" t="s">
        <v>72</v>
      </c>
      <c r="B166">
        <v>2010</v>
      </c>
      <c r="C166">
        <v>1</v>
      </c>
      <c r="D166">
        <v>1</v>
      </c>
      <c r="E166">
        <v>1</v>
      </c>
      <c r="F166">
        <v>40</v>
      </c>
      <c r="G166">
        <v>218.05600000000001</v>
      </c>
      <c r="H166">
        <f t="shared" si="15"/>
        <v>36.981325897934475</v>
      </c>
      <c r="I166">
        <v>4</v>
      </c>
      <c r="J166">
        <v>0</v>
      </c>
      <c r="K166">
        <v>1</v>
      </c>
      <c r="L166">
        <v>1</v>
      </c>
      <c r="M166">
        <v>1</v>
      </c>
      <c r="N166" s="6">
        <v>1</v>
      </c>
      <c r="O166" s="6">
        <f t="shared" si="14"/>
        <v>4.5</v>
      </c>
      <c r="P166">
        <f t="shared" si="16"/>
        <v>7.2</v>
      </c>
      <c r="Q166" s="6">
        <v>0</v>
      </c>
      <c r="R166" s="6">
        <v>0</v>
      </c>
      <c r="S166" s="6">
        <v>0</v>
      </c>
      <c r="T166" s="8">
        <v>0</v>
      </c>
      <c r="U166" s="6">
        <v>0</v>
      </c>
      <c r="V166">
        <v>0</v>
      </c>
      <c r="W166" s="6">
        <v>1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f t="shared" si="17"/>
        <v>0</v>
      </c>
      <c r="AI166">
        <v>0</v>
      </c>
      <c r="AJ166">
        <v>0</v>
      </c>
      <c r="AK166">
        <v>0</v>
      </c>
      <c r="AL166" s="6">
        <v>1</v>
      </c>
      <c r="AM166" s="6">
        <v>0</v>
      </c>
      <c r="AN166">
        <v>0</v>
      </c>
      <c r="AO166" s="6">
        <v>0</v>
      </c>
      <c r="AP166" s="6">
        <v>1</v>
      </c>
      <c r="AQ166" s="6">
        <v>0</v>
      </c>
      <c r="AR166" s="8">
        <v>0</v>
      </c>
      <c r="AS166" s="6">
        <v>1</v>
      </c>
      <c r="AT166">
        <v>1</v>
      </c>
      <c r="AU166">
        <v>1</v>
      </c>
      <c r="AV166">
        <v>1</v>
      </c>
      <c r="AW166">
        <v>0</v>
      </c>
      <c r="AX166">
        <v>1</v>
      </c>
      <c r="AY166">
        <v>-1.682952</v>
      </c>
    </row>
    <row r="167" spans="1:51" x14ac:dyDescent="0.2">
      <c r="A167" t="s">
        <v>73</v>
      </c>
      <c r="B167">
        <v>2010</v>
      </c>
      <c r="C167">
        <v>1</v>
      </c>
      <c r="D167">
        <v>1</v>
      </c>
      <c r="E167">
        <v>1</v>
      </c>
      <c r="F167">
        <v>125</v>
      </c>
      <c r="G167">
        <v>218.05600000000001</v>
      </c>
      <c r="H167">
        <f t="shared" si="15"/>
        <v>115.56664343104524</v>
      </c>
      <c r="I167">
        <v>5</v>
      </c>
      <c r="J167">
        <v>0</v>
      </c>
      <c r="K167">
        <v>1</v>
      </c>
      <c r="L167">
        <v>1</v>
      </c>
      <c r="M167">
        <v>1</v>
      </c>
      <c r="N167" s="6">
        <v>1</v>
      </c>
      <c r="O167" s="6">
        <f t="shared" si="14"/>
        <v>4.5</v>
      </c>
      <c r="P167">
        <f t="shared" si="16"/>
        <v>7.2</v>
      </c>
      <c r="Q167" s="6">
        <v>0</v>
      </c>
      <c r="R167" s="6">
        <v>0</v>
      </c>
      <c r="S167" s="6">
        <v>0</v>
      </c>
      <c r="T167" s="8">
        <v>0</v>
      </c>
      <c r="U167" s="6">
        <v>0</v>
      </c>
      <c r="V167">
        <v>0</v>
      </c>
      <c r="W167" s="6">
        <v>1</v>
      </c>
      <c r="X167">
        <v>0.5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0.5</v>
      </c>
      <c r="AG167">
        <v>0</v>
      </c>
      <c r="AH167">
        <f t="shared" si="17"/>
        <v>0.5</v>
      </c>
      <c r="AI167">
        <v>0</v>
      </c>
      <c r="AJ167">
        <v>0</v>
      </c>
      <c r="AK167">
        <v>0</v>
      </c>
      <c r="AL167" s="6">
        <v>1</v>
      </c>
      <c r="AM167" s="6">
        <v>0</v>
      </c>
      <c r="AN167">
        <v>0</v>
      </c>
      <c r="AO167" s="6">
        <v>0</v>
      </c>
      <c r="AP167" s="6">
        <v>0</v>
      </c>
      <c r="AQ167" s="6">
        <v>0</v>
      </c>
      <c r="AR167" s="8">
        <v>0</v>
      </c>
      <c r="AS167" s="6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1.704512</v>
      </c>
    </row>
    <row r="168" spans="1:51" x14ac:dyDescent="0.2">
      <c r="A168" t="s">
        <v>74</v>
      </c>
      <c r="B168">
        <v>2010</v>
      </c>
      <c r="C168">
        <v>1</v>
      </c>
      <c r="D168">
        <v>0</v>
      </c>
      <c r="E168">
        <v>1</v>
      </c>
      <c r="F168">
        <v>265</v>
      </c>
      <c r="G168">
        <v>218.05600000000001</v>
      </c>
      <c r="H168">
        <f t="shared" si="15"/>
        <v>245.0012840738159</v>
      </c>
      <c r="I168">
        <v>4</v>
      </c>
      <c r="J168">
        <v>0</v>
      </c>
      <c r="K168">
        <v>2</v>
      </c>
      <c r="L168">
        <v>2</v>
      </c>
      <c r="M168">
        <v>0.5</v>
      </c>
      <c r="N168" s="6">
        <v>1</v>
      </c>
      <c r="O168" s="6">
        <f t="shared" si="14"/>
        <v>6.5812500000000007</v>
      </c>
      <c r="P168">
        <f t="shared" si="16"/>
        <v>6.48</v>
      </c>
      <c r="Q168" s="6">
        <v>0</v>
      </c>
      <c r="R168" s="6">
        <v>0</v>
      </c>
      <c r="S168" s="6">
        <v>0</v>
      </c>
      <c r="T168" s="8">
        <v>0</v>
      </c>
      <c r="U168" s="6">
        <v>0</v>
      </c>
      <c r="V168">
        <v>0</v>
      </c>
      <c r="W168" s="6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f t="shared" si="17"/>
        <v>0</v>
      </c>
      <c r="AI168">
        <v>0</v>
      </c>
      <c r="AJ168">
        <v>0</v>
      </c>
      <c r="AK168">
        <v>0</v>
      </c>
      <c r="AL168" s="6">
        <v>0</v>
      </c>
      <c r="AM168" s="6">
        <v>0</v>
      </c>
      <c r="AN168">
        <v>0</v>
      </c>
      <c r="AO168" s="6">
        <v>0</v>
      </c>
      <c r="AP168" s="6">
        <v>0.5</v>
      </c>
      <c r="AQ168" s="6">
        <v>0</v>
      </c>
      <c r="AR168" s="8">
        <v>0</v>
      </c>
      <c r="AS168" s="6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-2.6398899999999998</v>
      </c>
    </row>
    <row r="169" spans="1:51" x14ac:dyDescent="0.2">
      <c r="A169" t="s">
        <v>75</v>
      </c>
      <c r="B169">
        <v>2010</v>
      </c>
      <c r="C169">
        <v>1</v>
      </c>
      <c r="D169">
        <v>0</v>
      </c>
      <c r="E169">
        <v>1</v>
      </c>
      <c r="F169">
        <v>145</v>
      </c>
      <c r="G169">
        <v>218.05600000000001</v>
      </c>
      <c r="H169">
        <f t="shared" si="15"/>
        <v>134.05730638001248</v>
      </c>
      <c r="I169">
        <v>5</v>
      </c>
      <c r="J169">
        <v>0</v>
      </c>
      <c r="K169">
        <v>2</v>
      </c>
      <c r="L169">
        <v>2</v>
      </c>
      <c r="M169">
        <v>1</v>
      </c>
      <c r="N169" s="6">
        <v>1</v>
      </c>
      <c r="O169" s="6">
        <f t="shared" si="14"/>
        <v>8.7750000000000004</v>
      </c>
      <c r="P169">
        <f t="shared" si="16"/>
        <v>6.48</v>
      </c>
      <c r="Q169" s="6">
        <v>0</v>
      </c>
      <c r="R169" s="6">
        <v>0</v>
      </c>
      <c r="S169" s="6">
        <v>0</v>
      </c>
      <c r="T169" s="8">
        <v>0</v>
      </c>
      <c r="U169" s="6">
        <v>0</v>
      </c>
      <c r="V169">
        <v>0</v>
      </c>
      <c r="W169" s="6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f t="shared" si="17"/>
        <v>0</v>
      </c>
      <c r="AI169">
        <v>0</v>
      </c>
      <c r="AJ169">
        <v>0</v>
      </c>
      <c r="AK169">
        <v>0</v>
      </c>
      <c r="AL169" s="6">
        <v>0.5</v>
      </c>
      <c r="AM169" s="6">
        <v>0</v>
      </c>
      <c r="AN169">
        <v>0</v>
      </c>
      <c r="AO169" s="6">
        <v>0</v>
      </c>
      <c r="AP169" s="6">
        <v>1</v>
      </c>
      <c r="AQ169" s="6">
        <v>0</v>
      </c>
      <c r="AR169" s="8">
        <v>0</v>
      </c>
      <c r="AS169" s="6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-2.8412259999999998</v>
      </c>
    </row>
    <row r="170" spans="1:51" x14ac:dyDescent="0.2">
      <c r="A170" t="s">
        <v>76</v>
      </c>
      <c r="B170">
        <v>2010</v>
      </c>
      <c r="C170">
        <v>1</v>
      </c>
      <c r="D170">
        <v>0</v>
      </c>
      <c r="E170">
        <v>1</v>
      </c>
      <c r="F170">
        <v>375</v>
      </c>
      <c r="G170">
        <v>218.05600000000001</v>
      </c>
      <c r="H170">
        <f t="shared" si="15"/>
        <v>346.69993029313571</v>
      </c>
      <c r="I170">
        <v>5</v>
      </c>
      <c r="J170">
        <v>0</v>
      </c>
      <c r="K170">
        <v>2</v>
      </c>
      <c r="L170">
        <v>3</v>
      </c>
      <c r="M170">
        <v>1</v>
      </c>
      <c r="N170" s="6">
        <v>1</v>
      </c>
      <c r="O170" s="6">
        <f t="shared" si="14"/>
        <v>9</v>
      </c>
      <c r="P170" s="6">
        <f t="shared" si="16"/>
        <v>6.48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f t="shared" si="17"/>
        <v>0</v>
      </c>
      <c r="AI170">
        <v>0.5</v>
      </c>
      <c r="AJ170">
        <v>0</v>
      </c>
      <c r="AK170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1</v>
      </c>
      <c r="AQ170" s="6">
        <v>0</v>
      </c>
      <c r="AR170" s="6">
        <v>0</v>
      </c>
      <c r="AS170" s="6">
        <v>1</v>
      </c>
      <c r="AT170">
        <v>0.5</v>
      </c>
      <c r="AU170">
        <v>0.5</v>
      </c>
      <c r="AV170">
        <v>0.5</v>
      </c>
      <c r="AW170">
        <v>0.5</v>
      </c>
      <c r="AX170">
        <v>0.5</v>
      </c>
      <c r="AY170">
        <v>-0.71447939999999999</v>
      </c>
    </row>
    <row r="171" spans="1:51" x14ac:dyDescent="0.2">
      <c r="A171" t="s">
        <v>77</v>
      </c>
      <c r="B171">
        <v>2010</v>
      </c>
      <c r="C171">
        <v>1</v>
      </c>
      <c r="D171">
        <v>1</v>
      </c>
      <c r="E171">
        <v>1</v>
      </c>
      <c r="F171">
        <v>35</v>
      </c>
      <c r="G171">
        <v>218.05600000000001</v>
      </c>
      <c r="H171">
        <f t="shared" si="15"/>
        <v>32.358660160692665</v>
      </c>
      <c r="I171">
        <v>4</v>
      </c>
      <c r="J171">
        <v>0</v>
      </c>
      <c r="K171">
        <v>2</v>
      </c>
      <c r="L171">
        <v>1</v>
      </c>
      <c r="M171">
        <v>1</v>
      </c>
      <c r="N171" s="6">
        <v>1</v>
      </c>
      <c r="O171" s="6">
        <f t="shared" si="14"/>
        <v>8.5500000000000007</v>
      </c>
      <c r="P171">
        <f t="shared" si="16"/>
        <v>7.2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>
        <v>0</v>
      </c>
      <c r="W171" s="6">
        <v>1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0.5</v>
      </c>
      <c r="AD171">
        <v>0</v>
      </c>
      <c r="AE171">
        <v>0</v>
      </c>
      <c r="AF171">
        <v>0</v>
      </c>
      <c r="AG171">
        <v>0</v>
      </c>
      <c r="AH171">
        <f t="shared" si="17"/>
        <v>0</v>
      </c>
      <c r="AI171">
        <v>0</v>
      </c>
      <c r="AJ171">
        <v>0</v>
      </c>
      <c r="AK171">
        <v>0</v>
      </c>
      <c r="AL171" s="6">
        <v>0</v>
      </c>
      <c r="AM171" s="6">
        <v>0</v>
      </c>
      <c r="AN171">
        <v>0</v>
      </c>
      <c r="AO171" s="6">
        <v>0</v>
      </c>
      <c r="AP171" s="6">
        <v>0.5</v>
      </c>
      <c r="AQ171" s="6">
        <v>0.5</v>
      </c>
      <c r="AR171" s="6">
        <v>0</v>
      </c>
      <c r="AS171" s="6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-2.1180349999999999</v>
      </c>
    </row>
    <row r="172" spans="1:51" x14ac:dyDescent="0.2">
      <c r="A172" t="s">
        <v>78</v>
      </c>
      <c r="B172">
        <v>2010</v>
      </c>
      <c r="C172">
        <v>1</v>
      </c>
      <c r="D172">
        <v>1</v>
      </c>
      <c r="E172">
        <v>0</v>
      </c>
      <c r="F172">
        <v>262</v>
      </c>
      <c r="G172">
        <v>218.05600000000001</v>
      </c>
      <c r="H172">
        <f t="shared" si="15"/>
        <v>242.22768463147079</v>
      </c>
      <c r="I172">
        <v>2</v>
      </c>
      <c r="J172">
        <v>0</v>
      </c>
      <c r="K172">
        <v>1</v>
      </c>
      <c r="L172">
        <v>0.5</v>
      </c>
      <c r="M172">
        <v>0.5</v>
      </c>
      <c r="N172" s="6">
        <v>0.5</v>
      </c>
      <c r="O172" s="6">
        <f t="shared" si="14"/>
        <v>0</v>
      </c>
      <c r="P172">
        <f t="shared" si="16"/>
        <v>1.35</v>
      </c>
      <c r="Q172" s="6">
        <v>1</v>
      </c>
      <c r="R172" s="6">
        <v>1</v>
      </c>
      <c r="S172" s="6">
        <v>1</v>
      </c>
      <c r="T172" s="6">
        <v>0.5</v>
      </c>
      <c r="U172">
        <v>0</v>
      </c>
      <c r="V172">
        <v>0</v>
      </c>
      <c r="W172" s="6">
        <v>1</v>
      </c>
      <c r="X172">
        <v>0.5</v>
      </c>
      <c r="Y172">
        <v>1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f t="shared" si="17"/>
        <v>0</v>
      </c>
      <c r="AI172">
        <v>0.5</v>
      </c>
      <c r="AJ172">
        <v>1</v>
      </c>
      <c r="AK172">
        <v>1</v>
      </c>
      <c r="AL172" s="6">
        <v>2</v>
      </c>
      <c r="AM172" s="6">
        <v>1</v>
      </c>
      <c r="AN172">
        <v>1</v>
      </c>
      <c r="AO172" s="6">
        <v>0</v>
      </c>
      <c r="AP172" s="6">
        <v>0.5</v>
      </c>
      <c r="AQ172" s="6">
        <v>1</v>
      </c>
      <c r="AR172" s="6">
        <v>0</v>
      </c>
      <c r="AS172">
        <v>0</v>
      </c>
      <c r="AT172">
        <v>0.5</v>
      </c>
      <c r="AU172">
        <v>1</v>
      </c>
      <c r="AV172">
        <v>1</v>
      </c>
      <c r="AW172">
        <v>1</v>
      </c>
      <c r="AX172">
        <v>1</v>
      </c>
      <c r="AY172">
        <v>5.9058479999999998</v>
      </c>
    </row>
    <row r="173" spans="1:51" x14ac:dyDescent="0.2">
      <c r="A173" t="s">
        <v>79</v>
      </c>
      <c r="B173">
        <v>2010</v>
      </c>
      <c r="C173">
        <v>1</v>
      </c>
      <c r="D173">
        <v>1</v>
      </c>
      <c r="E173">
        <v>0</v>
      </c>
      <c r="F173">
        <v>200</v>
      </c>
      <c r="G173">
        <v>218.05600000000001</v>
      </c>
      <c r="H173">
        <f t="shared" si="15"/>
        <v>184.90662948967235</v>
      </c>
      <c r="I173">
        <v>5</v>
      </c>
      <c r="J173">
        <v>0</v>
      </c>
      <c r="K173">
        <v>1</v>
      </c>
      <c r="L173">
        <v>1</v>
      </c>
      <c r="M173">
        <v>0</v>
      </c>
      <c r="N173" s="6">
        <v>0</v>
      </c>
      <c r="O173" s="6">
        <f t="shared" si="14"/>
        <v>0.45</v>
      </c>
      <c r="P173" s="6">
        <f t="shared" si="16"/>
        <v>0.9</v>
      </c>
      <c r="Q173" s="6">
        <v>1</v>
      </c>
      <c r="R173" s="6">
        <v>1</v>
      </c>
      <c r="S173" s="6">
        <v>1</v>
      </c>
      <c r="T173" s="6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f t="shared" si="17"/>
        <v>2</v>
      </c>
      <c r="AI173">
        <v>0</v>
      </c>
      <c r="AJ173">
        <v>1</v>
      </c>
      <c r="AK173">
        <v>2</v>
      </c>
      <c r="AL173" s="6">
        <v>3</v>
      </c>
      <c r="AM173" s="6">
        <v>0</v>
      </c>
      <c r="AN173" s="6">
        <v>0</v>
      </c>
      <c r="AO173" s="6">
        <v>0</v>
      </c>
      <c r="AP173" s="6">
        <v>0.5</v>
      </c>
      <c r="AQ173" s="6">
        <v>1</v>
      </c>
      <c r="AR173" s="6">
        <v>0</v>
      </c>
      <c r="AS173">
        <v>1</v>
      </c>
      <c r="AT173">
        <v>0.5</v>
      </c>
      <c r="AU173">
        <v>0</v>
      </c>
      <c r="AV173">
        <v>0.5</v>
      </c>
      <c r="AW173">
        <v>0</v>
      </c>
      <c r="AX173">
        <v>0</v>
      </c>
      <c r="AY173">
        <v>7.8650609999999999</v>
      </c>
    </row>
    <row r="174" spans="1:51" x14ac:dyDescent="0.2">
      <c r="A174" t="s">
        <v>80</v>
      </c>
      <c r="B174">
        <v>2010</v>
      </c>
      <c r="C174">
        <v>1</v>
      </c>
      <c r="D174">
        <v>0</v>
      </c>
      <c r="E174">
        <v>1</v>
      </c>
      <c r="F174">
        <v>255</v>
      </c>
      <c r="G174">
        <v>218.05600000000001</v>
      </c>
      <c r="H174">
        <f t="shared" si="15"/>
        <v>235.75595259933226</v>
      </c>
      <c r="I174">
        <v>5</v>
      </c>
      <c r="J174">
        <v>0</v>
      </c>
      <c r="K174">
        <v>2</v>
      </c>
      <c r="L174">
        <v>1</v>
      </c>
      <c r="M174">
        <v>1</v>
      </c>
      <c r="N174" s="6">
        <v>1</v>
      </c>
      <c r="O174" s="6">
        <f t="shared" si="14"/>
        <v>8.5500000000000007</v>
      </c>
      <c r="P174">
        <f t="shared" si="16"/>
        <v>6.48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>
        <v>1</v>
      </c>
      <c r="W174" s="6">
        <v>1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0.5</v>
      </c>
      <c r="AD174">
        <v>1</v>
      </c>
      <c r="AE174">
        <v>1</v>
      </c>
      <c r="AF174">
        <v>0.5</v>
      </c>
      <c r="AG174">
        <v>0.5</v>
      </c>
      <c r="AH174">
        <f t="shared" si="17"/>
        <v>0.75</v>
      </c>
      <c r="AI174">
        <v>0</v>
      </c>
      <c r="AJ174">
        <v>0</v>
      </c>
      <c r="AK174">
        <v>1</v>
      </c>
      <c r="AL174" s="6">
        <v>0</v>
      </c>
      <c r="AM174" s="6">
        <v>0</v>
      </c>
      <c r="AN174">
        <v>0</v>
      </c>
      <c r="AO174" s="6">
        <v>0</v>
      </c>
      <c r="AP174" s="6">
        <v>0.5</v>
      </c>
      <c r="AQ174" s="6">
        <v>1</v>
      </c>
      <c r="AR174" s="6">
        <v>0</v>
      </c>
      <c r="AS174" s="6">
        <v>1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2.1936450000000001</v>
      </c>
    </row>
    <row r="175" spans="1:51" x14ac:dyDescent="0.2">
      <c r="A175" t="s">
        <v>81</v>
      </c>
      <c r="B175">
        <v>2010</v>
      </c>
      <c r="C175">
        <v>1</v>
      </c>
      <c r="D175">
        <v>1</v>
      </c>
      <c r="E175">
        <v>1</v>
      </c>
      <c r="F175">
        <v>225</v>
      </c>
      <c r="G175">
        <v>218.05600000000001</v>
      </c>
      <c r="H175">
        <f t="shared" si="15"/>
        <v>208.01995817588141</v>
      </c>
      <c r="I175">
        <v>5</v>
      </c>
      <c r="J175">
        <v>0</v>
      </c>
      <c r="K175">
        <v>1</v>
      </c>
      <c r="L175">
        <v>1</v>
      </c>
      <c r="M175">
        <v>1</v>
      </c>
      <c r="N175" s="6">
        <v>1</v>
      </c>
      <c r="O175" s="6">
        <f t="shared" si="14"/>
        <v>4.5</v>
      </c>
      <c r="P175">
        <f t="shared" si="16"/>
        <v>7.2</v>
      </c>
      <c r="Q175" s="6">
        <v>0</v>
      </c>
      <c r="R175" s="6">
        <v>1</v>
      </c>
      <c r="S175" s="6">
        <v>0</v>
      </c>
      <c r="T175" s="6">
        <v>0</v>
      </c>
      <c r="U175" s="6">
        <v>0</v>
      </c>
      <c r="V175">
        <v>1</v>
      </c>
      <c r="W175" s="6">
        <v>1</v>
      </c>
      <c r="X175">
        <v>0.5</v>
      </c>
      <c r="Y175">
        <v>0</v>
      </c>
      <c r="Z175">
        <v>1</v>
      </c>
      <c r="AA175">
        <v>0</v>
      </c>
      <c r="AB175">
        <v>1</v>
      </c>
      <c r="AC175">
        <v>0.5</v>
      </c>
      <c r="AD175">
        <v>0</v>
      </c>
      <c r="AE175">
        <v>0</v>
      </c>
      <c r="AF175">
        <v>0</v>
      </c>
      <c r="AG175">
        <v>0</v>
      </c>
      <c r="AH175">
        <f t="shared" si="17"/>
        <v>0</v>
      </c>
      <c r="AI175">
        <v>0</v>
      </c>
      <c r="AJ175">
        <v>1</v>
      </c>
      <c r="AK175">
        <v>0</v>
      </c>
      <c r="AL175" s="6">
        <v>3</v>
      </c>
      <c r="AM175" s="6">
        <v>0</v>
      </c>
      <c r="AN175">
        <v>0</v>
      </c>
      <c r="AO175" s="6">
        <v>0</v>
      </c>
      <c r="AP175" s="6">
        <v>0.5</v>
      </c>
      <c r="AQ175" s="6">
        <v>0</v>
      </c>
      <c r="AR175" s="6">
        <v>0</v>
      </c>
      <c r="AS175" s="6">
        <v>0</v>
      </c>
      <c r="AT175">
        <v>0.5</v>
      </c>
      <c r="AU175">
        <v>0</v>
      </c>
      <c r="AV175">
        <v>1</v>
      </c>
      <c r="AW175">
        <v>0.5</v>
      </c>
      <c r="AX175">
        <v>1</v>
      </c>
      <c r="AY175">
        <v>1.774583</v>
      </c>
    </row>
    <row r="176" spans="1:51" x14ac:dyDescent="0.2">
      <c r="A176" t="s">
        <v>82</v>
      </c>
      <c r="B176">
        <v>2010</v>
      </c>
      <c r="C176">
        <v>1</v>
      </c>
      <c r="D176">
        <v>0</v>
      </c>
      <c r="E176">
        <v>1</v>
      </c>
      <c r="F176">
        <v>132</v>
      </c>
      <c r="G176">
        <v>218.05600000000001</v>
      </c>
      <c r="H176">
        <f t="shared" si="15"/>
        <v>122.03837546318377</v>
      </c>
      <c r="I176">
        <v>5</v>
      </c>
      <c r="J176">
        <v>0</v>
      </c>
      <c r="K176">
        <v>1</v>
      </c>
      <c r="L176">
        <v>3</v>
      </c>
      <c r="M176">
        <v>1</v>
      </c>
      <c r="N176" s="6">
        <v>1</v>
      </c>
      <c r="O176" s="6">
        <f t="shared" si="14"/>
        <v>4.95</v>
      </c>
      <c r="P176" s="6">
        <f t="shared" si="16"/>
        <v>6.48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0.5</v>
      </c>
      <c r="AD176">
        <v>0</v>
      </c>
      <c r="AE176">
        <v>0</v>
      </c>
      <c r="AF176">
        <v>0</v>
      </c>
      <c r="AG176">
        <v>0</v>
      </c>
      <c r="AH176">
        <f t="shared" si="17"/>
        <v>0</v>
      </c>
      <c r="AI176">
        <v>0</v>
      </c>
      <c r="AJ176">
        <v>0</v>
      </c>
      <c r="AK176">
        <v>0</v>
      </c>
      <c r="AL176" s="6">
        <v>0.5</v>
      </c>
      <c r="AM176" s="6">
        <v>0</v>
      </c>
      <c r="AN176" s="6">
        <v>0</v>
      </c>
      <c r="AO176" s="6">
        <v>0</v>
      </c>
      <c r="AP176" s="6">
        <v>0.5</v>
      </c>
      <c r="AQ176" s="6">
        <v>0.5</v>
      </c>
      <c r="AR176" s="6">
        <v>0</v>
      </c>
      <c r="AS176" s="6">
        <v>1</v>
      </c>
      <c r="AT176">
        <v>1</v>
      </c>
      <c r="AU176">
        <v>0.5</v>
      </c>
      <c r="AV176">
        <v>1</v>
      </c>
      <c r="AW176">
        <v>1</v>
      </c>
      <c r="AX176">
        <v>1</v>
      </c>
      <c r="AY176">
        <v>-1.603523</v>
      </c>
    </row>
    <row r="177" spans="1:51" x14ac:dyDescent="0.2">
      <c r="A177" t="s">
        <v>83</v>
      </c>
      <c r="B177">
        <v>2010</v>
      </c>
      <c r="C177">
        <v>1</v>
      </c>
      <c r="D177">
        <v>0</v>
      </c>
      <c r="E177">
        <v>1</v>
      </c>
      <c r="F177">
        <v>217</v>
      </c>
      <c r="G177">
        <v>218.05600000000001</v>
      </c>
      <c r="H177">
        <f t="shared" si="15"/>
        <v>200.62369299629449</v>
      </c>
      <c r="I177">
        <v>3</v>
      </c>
      <c r="J177">
        <v>0</v>
      </c>
      <c r="K177">
        <v>2</v>
      </c>
      <c r="L177">
        <v>2</v>
      </c>
      <c r="M177">
        <v>0</v>
      </c>
      <c r="N177" s="6">
        <v>1</v>
      </c>
      <c r="O177" s="6">
        <f t="shared" si="14"/>
        <v>4.3875000000000002</v>
      </c>
      <c r="P177">
        <f t="shared" si="16"/>
        <v>6.48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>
        <v>0</v>
      </c>
      <c r="W177" s="6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f t="shared" si="17"/>
        <v>0</v>
      </c>
      <c r="AI177">
        <v>0</v>
      </c>
      <c r="AJ177">
        <v>0</v>
      </c>
      <c r="AK177">
        <v>0</v>
      </c>
      <c r="AL177" s="6">
        <v>1</v>
      </c>
      <c r="AM177" s="6">
        <v>0</v>
      </c>
      <c r="AN177">
        <v>0</v>
      </c>
      <c r="AO177" s="6">
        <v>0</v>
      </c>
      <c r="AP177" s="6">
        <v>0.5</v>
      </c>
      <c r="AQ177" s="6">
        <v>0</v>
      </c>
      <c r="AR177" s="6">
        <v>0</v>
      </c>
      <c r="AS177" s="6">
        <v>1</v>
      </c>
      <c r="AT177">
        <v>0.5</v>
      </c>
      <c r="AU177">
        <v>0.5</v>
      </c>
      <c r="AV177">
        <v>0.5</v>
      </c>
      <c r="AW177">
        <v>0.5</v>
      </c>
      <c r="AX177">
        <v>1</v>
      </c>
      <c r="AY177">
        <v>-1.2746649999999999</v>
      </c>
    </row>
    <row r="178" spans="1:51" x14ac:dyDescent="0.2">
      <c r="A178" t="s">
        <v>84</v>
      </c>
      <c r="B178">
        <v>2010</v>
      </c>
      <c r="C178">
        <v>1</v>
      </c>
      <c r="D178">
        <v>0</v>
      </c>
      <c r="E178">
        <v>1</v>
      </c>
      <c r="F178">
        <v>60</v>
      </c>
      <c r="G178">
        <v>218.05600000000001</v>
      </c>
      <c r="H178">
        <f t="shared" si="15"/>
        <v>55.471988846901709</v>
      </c>
      <c r="I178">
        <v>4</v>
      </c>
      <c r="J178">
        <v>0</v>
      </c>
      <c r="K178">
        <v>2</v>
      </c>
      <c r="L178">
        <v>3</v>
      </c>
      <c r="M178">
        <v>1</v>
      </c>
      <c r="N178" s="6">
        <v>1</v>
      </c>
      <c r="O178" s="6">
        <f t="shared" si="14"/>
        <v>9</v>
      </c>
      <c r="P178">
        <f t="shared" si="16"/>
        <v>6.48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>
        <v>0</v>
      </c>
      <c r="W178" s="6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f t="shared" si="17"/>
        <v>0</v>
      </c>
      <c r="AI178">
        <v>0</v>
      </c>
      <c r="AJ178">
        <v>0</v>
      </c>
      <c r="AK178">
        <v>0</v>
      </c>
      <c r="AL178" s="6">
        <v>0</v>
      </c>
      <c r="AM178" s="6">
        <v>0</v>
      </c>
      <c r="AN178">
        <v>0</v>
      </c>
      <c r="AO178" s="6">
        <v>0</v>
      </c>
      <c r="AP178" s="6">
        <v>1</v>
      </c>
      <c r="AQ178" s="6">
        <v>0</v>
      </c>
      <c r="AR178" s="6">
        <v>0</v>
      </c>
      <c r="AS178" s="6">
        <v>1</v>
      </c>
      <c r="AT178">
        <v>0.5</v>
      </c>
      <c r="AU178">
        <v>1</v>
      </c>
      <c r="AV178">
        <v>1</v>
      </c>
      <c r="AW178">
        <v>1</v>
      </c>
      <c r="AX178">
        <v>1</v>
      </c>
      <c r="AY178">
        <v>-2.365631</v>
      </c>
    </row>
    <row r="179" spans="1:51" x14ac:dyDescent="0.2">
      <c r="A179" t="s">
        <v>85</v>
      </c>
      <c r="B179">
        <v>2010</v>
      </c>
      <c r="C179">
        <v>1</v>
      </c>
      <c r="D179">
        <v>0</v>
      </c>
      <c r="E179">
        <v>1</v>
      </c>
      <c r="F179">
        <v>225</v>
      </c>
      <c r="G179">
        <v>218.05600000000001</v>
      </c>
      <c r="H179">
        <f t="shared" si="15"/>
        <v>208.01995817588141</v>
      </c>
      <c r="I179">
        <v>5</v>
      </c>
      <c r="J179">
        <v>0</v>
      </c>
      <c r="K179">
        <v>2</v>
      </c>
      <c r="L179">
        <v>2</v>
      </c>
      <c r="M179">
        <v>0.5</v>
      </c>
      <c r="N179" s="6">
        <v>0.5</v>
      </c>
      <c r="O179" s="6">
        <f t="shared" si="14"/>
        <v>6.5812500000000007</v>
      </c>
      <c r="P179" s="6">
        <f t="shared" si="16"/>
        <v>4.8600000000000003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>
        <v>0</v>
      </c>
      <c r="W179">
        <v>0</v>
      </c>
      <c r="X179">
        <v>0</v>
      </c>
      <c r="Y179">
        <v>0</v>
      </c>
      <c r="Z179">
        <v>0.5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0.25</v>
      </c>
      <c r="AG179">
        <v>0</v>
      </c>
      <c r="AH179">
        <f t="shared" si="17"/>
        <v>0.25</v>
      </c>
      <c r="AI179">
        <v>0.25</v>
      </c>
      <c r="AJ179">
        <v>0</v>
      </c>
      <c r="AK179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0.25</v>
      </c>
      <c r="AR179" s="6">
        <v>1</v>
      </c>
      <c r="AS179" s="6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-1.593669</v>
      </c>
    </row>
    <row r="180" spans="1:51" x14ac:dyDescent="0.2">
      <c r="A180" t="s">
        <v>86</v>
      </c>
      <c r="B180">
        <v>2010</v>
      </c>
      <c r="C180">
        <v>1</v>
      </c>
      <c r="D180">
        <v>1</v>
      </c>
      <c r="E180">
        <v>1</v>
      </c>
      <c r="F180">
        <v>220</v>
      </c>
      <c r="G180">
        <v>218.05600000000001</v>
      </c>
      <c r="H180">
        <f t="shared" si="15"/>
        <v>203.3972924386396</v>
      </c>
      <c r="I180">
        <v>5</v>
      </c>
      <c r="J180">
        <v>0</v>
      </c>
      <c r="K180">
        <v>2</v>
      </c>
      <c r="L180">
        <v>3</v>
      </c>
      <c r="M180">
        <v>1</v>
      </c>
      <c r="N180" s="6">
        <v>1</v>
      </c>
      <c r="O180" s="6">
        <f t="shared" si="14"/>
        <v>9</v>
      </c>
      <c r="P180">
        <f t="shared" si="16"/>
        <v>7.2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>
        <v>0</v>
      </c>
      <c r="W180" s="6">
        <v>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f t="shared" si="17"/>
        <v>0</v>
      </c>
      <c r="AI180">
        <v>0</v>
      </c>
      <c r="AJ180">
        <v>0</v>
      </c>
      <c r="AK180">
        <v>0</v>
      </c>
      <c r="AL180" s="6">
        <v>1</v>
      </c>
      <c r="AM180" s="6">
        <v>0</v>
      </c>
      <c r="AN180">
        <v>0</v>
      </c>
      <c r="AO180" s="6">
        <v>0</v>
      </c>
      <c r="AP180" s="6">
        <v>1</v>
      </c>
      <c r="AQ180" s="6">
        <v>0</v>
      </c>
      <c r="AR180" s="6">
        <v>0</v>
      </c>
      <c r="AS180" s="6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-2.6366230000000002</v>
      </c>
    </row>
    <row r="181" spans="1:51" x14ac:dyDescent="0.2">
      <c r="A181" t="s">
        <v>87</v>
      </c>
      <c r="B181">
        <v>2010</v>
      </c>
      <c r="C181">
        <v>1</v>
      </c>
      <c r="D181">
        <v>1</v>
      </c>
      <c r="E181">
        <v>1</v>
      </c>
      <c r="F181">
        <v>10</v>
      </c>
      <c r="G181">
        <v>218.05600000000001</v>
      </c>
      <c r="H181">
        <f t="shared" ref="H181:H202" si="18">IF(F181="n/a",828,F181*201.6/G181)</f>
        <v>9.2453314744836188</v>
      </c>
      <c r="I181">
        <v>4</v>
      </c>
      <c r="J181">
        <v>1</v>
      </c>
      <c r="K181">
        <v>2</v>
      </c>
      <c r="L181">
        <v>1</v>
      </c>
      <c r="M181">
        <v>1</v>
      </c>
      <c r="N181" s="6">
        <v>1</v>
      </c>
      <c r="O181" s="6">
        <f t="shared" si="14"/>
        <v>9.5</v>
      </c>
      <c r="P181">
        <f t="shared" ref="P181:P202" si="19">IF(N181=1,IF(D181&gt;0,IF(J181=1,IF(E181=2,10,IF(E181=1,8,IF(E181=0.5,5,IF(C181=1,2,0)))),0.9*IF(E181=2,10,IF(E181=1,8,IF(E181=0.5,5,IF(C181=1,2,0))))),0.9*IF(J181=1,IF(E181=2,10,IF(E181=1,8,IF(E181=0.5,5,IF(C181=1,2,0)))),0.9*IF(E181=2,10,IF(E181=1,8,IF(E181=0.5,5,IF(C181=1,2,0)))))),IF(N181=0.5,0.75*IF(D181=1,IF(J181=1,IF(E181=2,10,IF(E181=1,8,IF(E181=0.5,5,IF(C181=1,2,0)))),0.9*IF(E181=2,10,IF(E181=1,8,IF(E181=0.5,5,IF(C181=1,2,0))))),0.9*IF(J181=1,IF(E181=2,10,IF(E181=1,8,IF(E181=0.5,5,IF(C181=1,2,0)))),0.9*IF(E181=2,10,IF(E181=1,8,IF(E181=0.5,5,IF(C181=1,2,0)))))),0.5*IF(D181=1,IF(J181=1,IF(E181=2,10,IF(E181=1,8,IF(E181=0.5,5,IF(C181=1,2,0)))),0.9*IF(E181=2,10,IF(E181=1,8,IF(E181=0.5,5,IF(C181=1,2,0))))),0.9*IF(J181=1,IF(E181=2,10,IF(E181=1,8,IF(E181=0.5,5,IF(C181=1,2,0)))),0.9*IF(E181=2,10,IF(E181=1,8,IF(E181=0.5,5,IF(C181=1,2,0))))))))</f>
        <v>8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>
        <v>0</v>
      </c>
      <c r="W181" s="6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f t="shared" ref="AH181:AH202" si="20">AF181*(AG181+1)</f>
        <v>0</v>
      </c>
      <c r="AI181">
        <v>0</v>
      </c>
      <c r="AJ181">
        <v>0</v>
      </c>
      <c r="AK181">
        <v>0</v>
      </c>
      <c r="AL181" s="6">
        <v>1</v>
      </c>
      <c r="AM181" s="6">
        <v>0</v>
      </c>
      <c r="AN181">
        <v>0</v>
      </c>
      <c r="AO181" s="6">
        <v>0</v>
      </c>
      <c r="AP181" s="6">
        <v>0</v>
      </c>
      <c r="AQ181" s="6">
        <v>0</v>
      </c>
      <c r="AR181" s="6">
        <v>1</v>
      </c>
      <c r="AS181" s="6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-2.743217</v>
      </c>
    </row>
    <row r="182" spans="1:51" x14ac:dyDescent="0.2">
      <c r="A182" t="s">
        <v>88</v>
      </c>
      <c r="B182">
        <v>2010</v>
      </c>
      <c r="C182">
        <v>1</v>
      </c>
      <c r="D182">
        <v>1</v>
      </c>
      <c r="E182">
        <v>0</v>
      </c>
      <c r="F182">
        <v>195</v>
      </c>
      <c r="G182">
        <v>218.05600000000001</v>
      </c>
      <c r="H182">
        <f t="shared" si="18"/>
        <v>180.28396375243057</v>
      </c>
      <c r="I182">
        <v>2</v>
      </c>
      <c r="J182">
        <v>0</v>
      </c>
      <c r="K182">
        <v>1</v>
      </c>
      <c r="L182">
        <v>1</v>
      </c>
      <c r="M182">
        <v>0</v>
      </c>
      <c r="N182" s="6">
        <v>0</v>
      </c>
      <c r="O182" s="6">
        <f t="shared" si="14"/>
        <v>0.45</v>
      </c>
      <c r="P182" s="6">
        <f t="shared" si="19"/>
        <v>0.9</v>
      </c>
      <c r="Q182" s="6">
        <v>1</v>
      </c>
      <c r="R182" s="6">
        <v>0</v>
      </c>
      <c r="S182" s="6">
        <v>1</v>
      </c>
      <c r="T182" s="6">
        <v>0</v>
      </c>
      <c r="U182" s="6">
        <v>0</v>
      </c>
      <c r="V182">
        <v>1</v>
      </c>
      <c r="W182">
        <v>1</v>
      </c>
      <c r="X182">
        <v>0.5</v>
      </c>
      <c r="Y182">
        <v>0</v>
      </c>
      <c r="Z182">
        <v>1</v>
      </c>
      <c r="AA182">
        <v>1</v>
      </c>
      <c r="AB182">
        <v>1</v>
      </c>
      <c r="AC182">
        <v>0.5</v>
      </c>
      <c r="AD182">
        <v>1</v>
      </c>
      <c r="AE182">
        <v>1</v>
      </c>
      <c r="AF182">
        <v>1</v>
      </c>
      <c r="AG182">
        <v>0</v>
      </c>
      <c r="AH182">
        <f t="shared" si="20"/>
        <v>1</v>
      </c>
      <c r="AI182">
        <v>0.5</v>
      </c>
      <c r="AJ182">
        <v>0</v>
      </c>
      <c r="AK182">
        <v>0</v>
      </c>
      <c r="AL182" s="6">
        <v>2</v>
      </c>
      <c r="AM182" s="6">
        <v>1</v>
      </c>
      <c r="AN182" s="6">
        <v>0</v>
      </c>
      <c r="AO182" s="6">
        <v>0</v>
      </c>
      <c r="AP182" s="6">
        <v>0.5</v>
      </c>
      <c r="AQ182" s="6">
        <v>1</v>
      </c>
      <c r="AR182" s="6">
        <v>0</v>
      </c>
      <c r="AS182" s="6">
        <v>0</v>
      </c>
      <c r="AT182">
        <v>0.5</v>
      </c>
      <c r="AU182">
        <v>0</v>
      </c>
      <c r="AV182">
        <v>0</v>
      </c>
      <c r="AW182">
        <v>0</v>
      </c>
      <c r="AX182">
        <v>0</v>
      </c>
      <c r="AY182">
        <v>7.3062760000000004</v>
      </c>
    </row>
    <row r="183" spans="1:51" x14ac:dyDescent="0.2">
      <c r="A183" t="s">
        <v>89</v>
      </c>
      <c r="B183">
        <v>2010</v>
      </c>
      <c r="C183">
        <v>1</v>
      </c>
      <c r="D183">
        <v>0</v>
      </c>
      <c r="E183">
        <v>1</v>
      </c>
      <c r="F183">
        <v>268</v>
      </c>
      <c r="G183">
        <v>218.05600000000001</v>
      </c>
      <c r="H183">
        <f t="shared" si="18"/>
        <v>247.77488351616094</v>
      </c>
      <c r="I183">
        <v>4</v>
      </c>
      <c r="J183">
        <v>0</v>
      </c>
      <c r="K183">
        <v>2</v>
      </c>
      <c r="L183">
        <v>3</v>
      </c>
      <c r="M183">
        <v>1</v>
      </c>
      <c r="N183">
        <v>1</v>
      </c>
      <c r="O183" s="6">
        <f t="shared" si="14"/>
        <v>9</v>
      </c>
      <c r="P183">
        <f t="shared" si="19"/>
        <v>6.48</v>
      </c>
      <c r="Q183">
        <v>0</v>
      </c>
      <c r="R183" s="6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f t="shared" si="20"/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 s="6">
        <v>0</v>
      </c>
      <c r="AQ183">
        <v>0</v>
      </c>
      <c r="AR183">
        <v>0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-2.5337260000000001</v>
      </c>
    </row>
    <row r="184" spans="1:51" x14ac:dyDescent="0.2">
      <c r="A184" t="s">
        <v>90</v>
      </c>
      <c r="B184">
        <v>2010</v>
      </c>
      <c r="C184">
        <v>1</v>
      </c>
      <c r="D184">
        <v>0</v>
      </c>
      <c r="E184">
        <v>0</v>
      </c>
      <c r="F184">
        <v>434</v>
      </c>
      <c r="G184">
        <v>218.05600000000001</v>
      </c>
      <c r="H184">
        <f t="shared" si="18"/>
        <v>401.24738599258899</v>
      </c>
      <c r="I184">
        <v>5</v>
      </c>
      <c r="J184">
        <v>0</v>
      </c>
      <c r="K184">
        <v>0</v>
      </c>
      <c r="L184">
        <v>1</v>
      </c>
      <c r="M184">
        <v>0.5</v>
      </c>
      <c r="N184">
        <v>0.5</v>
      </c>
      <c r="O184" s="6">
        <f t="shared" si="14"/>
        <v>0.33750000000000002</v>
      </c>
      <c r="P184">
        <f t="shared" si="19"/>
        <v>1.2150000000000001</v>
      </c>
      <c r="Q184">
        <v>1</v>
      </c>
      <c r="R184" s="6">
        <v>1</v>
      </c>
      <c r="S184">
        <v>1</v>
      </c>
      <c r="T184">
        <v>0</v>
      </c>
      <c r="U184">
        <v>0</v>
      </c>
      <c r="V184">
        <v>1</v>
      </c>
      <c r="W184">
        <v>1</v>
      </c>
      <c r="X184">
        <v>0</v>
      </c>
      <c r="Y184">
        <v>0.5</v>
      </c>
      <c r="Z184">
        <v>1</v>
      </c>
      <c r="AA184">
        <v>0</v>
      </c>
      <c r="AB184">
        <v>0</v>
      </c>
      <c r="AC184">
        <v>0.5</v>
      </c>
      <c r="AD184">
        <v>1</v>
      </c>
      <c r="AE184">
        <v>1</v>
      </c>
      <c r="AF184">
        <v>0.5</v>
      </c>
      <c r="AG184">
        <v>0</v>
      </c>
      <c r="AH184">
        <f t="shared" si="20"/>
        <v>0.5</v>
      </c>
      <c r="AI184">
        <v>0.5</v>
      </c>
      <c r="AJ184">
        <v>1</v>
      </c>
      <c r="AK184">
        <v>1</v>
      </c>
      <c r="AL184">
        <v>0</v>
      </c>
      <c r="AM184">
        <v>0</v>
      </c>
      <c r="AN184">
        <v>1</v>
      </c>
      <c r="AO184">
        <v>0</v>
      </c>
      <c r="AP184" s="6">
        <v>0.5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0.5</v>
      </c>
      <c r="AY184">
        <v>7.7796950000000002</v>
      </c>
    </row>
    <row r="185" spans="1:51" x14ac:dyDescent="0.2">
      <c r="A185" t="s">
        <v>91</v>
      </c>
      <c r="B185">
        <v>2010</v>
      </c>
      <c r="C185">
        <v>1</v>
      </c>
      <c r="D185">
        <v>0</v>
      </c>
      <c r="E185">
        <v>1</v>
      </c>
      <c r="F185">
        <v>210</v>
      </c>
      <c r="G185">
        <v>218.05600000000001</v>
      </c>
      <c r="H185">
        <f t="shared" si="18"/>
        <v>194.15196096415599</v>
      </c>
      <c r="I185">
        <v>5</v>
      </c>
      <c r="J185">
        <v>0</v>
      </c>
      <c r="K185">
        <v>2</v>
      </c>
      <c r="L185">
        <v>2</v>
      </c>
      <c r="M185">
        <v>1</v>
      </c>
      <c r="N185" s="6">
        <v>1</v>
      </c>
      <c r="O185" s="6">
        <f t="shared" si="14"/>
        <v>8.7750000000000004</v>
      </c>
      <c r="P185" s="6">
        <f t="shared" si="19"/>
        <v>6.48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0.5</v>
      </c>
      <c r="AD185">
        <v>0</v>
      </c>
      <c r="AE185">
        <v>1</v>
      </c>
      <c r="AF185">
        <v>0.5</v>
      </c>
      <c r="AG185">
        <v>0</v>
      </c>
      <c r="AH185">
        <f t="shared" si="20"/>
        <v>0.5</v>
      </c>
      <c r="AI185">
        <v>0</v>
      </c>
      <c r="AJ185">
        <v>0</v>
      </c>
      <c r="AK185">
        <v>0</v>
      </c>
      <c r="AL185" s="6">
        <v>1</v>
      </c>
      <c r="AM185" s="6">
        <v>0</v>
      </c>
      <c r="AN185" s="6">
        <v>0</v>
      </c>
      <c r="AO185" s="6">
        <v>0</v>
      </c>
      <c r="AP185" s="6">
        <v>0.5</v>
      </c>
      <c r="AQ185" s="6">
        <v>0.5</v>
      </c>
      <c r="AR185" s="6">
        <v>0</v>
      </c>
      <c r="AS185" s="6">
        <v>1</v>
      </c>
      <c r="AT185">
        <v>0.5</v>
      </c>
      <c r="AU185">
        <v>0.5</v>
      </c>
      <c r="AV185">
        <v>0.5</v>
      </c>
      <c r="AW185">
        <v>0.5</v>
      </c>
      <c r="AX185">
        <v>0.5</v>
      </c>
      <c r="AY185">
        <v>8.9046799999999995E-2</v>
      </c>
    </row>
    <row r="186" spans="1:51" x14ac:dyDescent="0.2">
      <c r="A186" t="s">
        <v>92</v>
      </c>
      <c r="B186">
        <v>2010</v>
      </c>
      <c r="C186">
        <v>1</v>
      </c>
      <c r="D186">
        <v>1</v>
      </c>
      <c r="E186">
        <v>1</v>
      </c>
      <c r="F186">
        <v>95</v>
      </c>
      <c r="G186">
        <v>218.05600000000001</v>
      </c>
      <c r="H186">
        <f t="shared" si="18"/>
        <v>87.830649007594374</v>
      </c>
      <c r="I186">
        <v>3</v>
      </c>
      <c r="J186">
        <v>0</v>
      </c>
      <c r="K186">
        <v>1</v>
      </c>
      <c r="L186">
        <v>1</v>
      </c>
      <c r="M186">
        <v>1</v>
      </c>
      <c r="N186">
        <v>1</v>
      </c>
      <c r="O186" s="6">
        <f t="shared" si="14"/>
        <v>4.5</v>
      </c>
      <c r="P186">
        <f t="shared" si="19"/>
        <v>7.2</v>
      </c>
      <c r="Q186">
        <v>0</v>
      </c>
      <c r="R186" s="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f t="shared" si="20"/>
        <v>0</v>
      </c>
      <c r="AI186">
        <v>0</v>
      </c>
      <c r="AJ186">
        <v>0</v>
      </c>
      <c r="AK186">
        <v>0</v>
      </c>
      <c r="AL186">
        <v>0</v>
      </c>
      <c r="AM186" s="6">
        <v>0</v>
      </c>
      <c r="AN186">
        <v>0</v>
      </c>
      <c r="AO186">
        <v>0</v>
      </c>
      <c r="AP186" s="6">
        <v>0.5</v>
      </c>
      <c r="AQ186">
        <v>0</v>
      </c>
      <c r="AR186">
        <v>0</v>
      </c>
      <c r="AS186">
        <v>1</v>
      </c>
      <c r="AT186">
        <v>0.5</v>
      </c>
      <c r="AU186">
        <v>0.5</v>
      </c>
      <c r="AV186">
        <v>1</v>
      </c>
      <c r="AW186">
        <v>1</v>
      </c>
      <c r="AX186">
        <v>1</v>
      </c>
      <c r="AY186">
        <v>-1.832919</v>
      </c>
    </row>
    <row r="187" spans="1:51" x14ac:dyDescent="0.2">
      <c r="A187" t="s">
        <v>93</v>
      </c>
      <c r="B187">
        <v>2010</v>
      </c>
      <c r="C187">
        <v>1</v>
      </c>
      <c r="D187">
        <v>0</v>
      </c>
      <c r="E187">
        <v>1</v>
      </c>
      <c r="F187">
        <v>216</v>
      </c>
      <c r="G187">
        <v>218.05600000000001</v>
      </c>
      <c r="H187">
        <f t="shared" si="18"/>
        <v>199.69915984884616</v>
      </c>
      <c r="I187">
        <v>5</v>
      </c>
      <c r="J187">
        <v>0</v>
      </c>
      <c r="K187">
        <v>2</v>
      </c>
      <c r="L187">
        <v>1</v>
      </c>
      <c r="M187">
        <v>1</v>
      </c>
      <c r="N187">
        <v>1</v>
      </c>
      <c r="O187" s="6">
        <f t="shared" si="14"/>
        <v>8.5500000000000007</v>
      </c>
      <c r="P187">
        <f t="shared" si="19"/>
        <v>6.48</v>
      </c>
      <c r="Q187">
        <v>0</v>
      </c>
      <c r="R187" s="6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f t="shared" si="20"/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 s="6">
        <v>0.5</v>
      </c>
      <c r="AQ187">
        <v>0</v>
      </c>
      <c r="AR187">
        <v>0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-1.515145</v>
      </c>
    </row>
    <row r="188" spans="1:51" x14ac:dyDescent="0.2">
      <c r="A188" t="s">
        <v>94</v>
      </c>
      <c r="B188">
        <v>2010</v>
      </c>
      <c r="C188">
        <v>1</v>
      </c>
      <c r="D188">
        <v>0</v>
      </c>
      <c r="E188">
        <v>1</v>
      </c>
      <c r="F188">
        <v>185</v>
      </c>
      <c r="G188">
        <v>218.05600000000001</v>
      </c>
      <c r="H188">
        <f t="shared" si="18"/>
        <v>171.03863227794693</v>
      </c>
      <c r="I188">
        <v>5</v>
      </c>
      <c r="J188">
        <v>0</v>
      </c>
      <c r="K188">
        <v>0</v>
      </c>
      <c r="L188">
        <v>1</v>
      </c>
      <c r="M188">
        <v>1</v>
      </c>
      <c r="N188" s="6">
        <v>1</v>
      </c>
      <c r="O188" s="6">
        <f t="shared" si="14"/>
        <v>0.45</v>
      </c>
      <c r="P188" s="6">
        <f t="shared" si="19"/>
        <v>6.48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f t="shared" si="20"/>
        <v>0</v>
      </c>
      <c r="AI188">
        <v>0</v>
      </c>
      <c r="AJ188">
        <v>0</v>
      </c>
      <c r="AK188">
        <v>0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Q188" s="6">
        <v>0</v>
      </c>
      <c r="AR188" s="6">
        <v>0</v>
      </c>
      <c r="AS188" s="6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-2.1470739999999999</v>
      </c>
    </row>
    <row r="189" spans="1:51" x14ac:dyDescent="0.2">
      <c r="A189" t="s">
        <v>95</v>
      </c>
      <c r="B189">
        <v>2010</v>
      </c>
      <c r="C189">
        <v>1</v>
      </c>
      <c r="D189">
        <v>1</v>
      </c>
      <c r="E189">
        <v>1</v>
      </c>
      <c r="F189">
        <v>165</v>
      </c>
      <c r="G189">
        <v>218.05600000000001</v>
      </c>
      <c r="H189">
        <f t="shared" si="18"/>
        <v>152.54796932897969</v>
      </c>
      <c r="I189">
        <v>4</v>
      </c>
      <c r="J189">
        <v>0</v>
      </c>
      <c r="K189">
        <v>2</v>
      </c>
      <c r="L189">
        <v>2</v>
      </c>
      <c r="M189">
        <v>0</v>
      </c>
      <c r="N189">
        <v>1</v>
      </c>
      <c r="O189" s="6">
        <f t="shared" si="14"/>
        <v>4.3875000000000002</v>
      </c>
      <c r="P189">
        <f t="shared" si="19"/>
        <v>7.2</v>
      </c>
      <c r="Q189">
        <v>0</v>
      </c>
      <c r="R189" s="6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0.5</v>
      </c>
      <c r="AD189">
        <v>0</v>
      </c>
      <c r="AE189">
        <v>1</v>
      </c>
      <c r="AF189">
        <v>0</v>
      </c>
      <c r="AG189">
        <v>0</v>
      </c>
      <c r="AH189">
        <f t="shared" si="20"/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 s="6">
        <v>0.5</v>
      </c>
      <c r="AQ189">
        <v>0.5</v>
      </c>
      <c r="AR189">
        <v>0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-1.369505</v>
      </c>
    </row>
    <row r="190" spans="1:51" x14ac:dyDescent="0.2">
      <c r="A190" t="s">
        <v>96</v>
      </c>
      <c r="B190">
        <v>2010</v>
      </c>
      <c r="C190">
        <v>1</v>
      </c>
      <c r="D190">
        <v>1</v>
      </c>
      <c r="E190">
        <v>1</v>
      </c>
      <c r="F190">
        <v>20</v>
      </c>
      <c r="G190">
        <v>218.05600000000001</v>
      </c>
      <c r="H190">
        <f t="shared" si="18"/>
        <v>18.490662948967238</v>
      </c>
      <c r="I190">
        <v>5</v>
      </c>
      <c r="J190">
        <v>0</v>
      </c>
      <c r="K190">
        <v>2</v>
      </c>
      <c r="L190">
        <v>1</v>
      </c>
      <c r="M190">
        <v>0.5</v>
      </c>
      <c r="N190">
        <v>1</v>
      </c>
      <c r="O190" s="6">
        <f t="shared" si="14"/>
        <v>6.4125000000000005</v>
      </c>
      <c r="P190">
        <f t="shared" si="19"/>
        <v>7.2</v>
      </c>
      <c r="Q190">
        <v>0</v>
      </c>
      <c r="R190" s="6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1</v>
      </c>
      <c r="AA190">
        <v>0</v>
      </c>
      <c r="AB190">
        <v>1</v>
      </c>
      <c r="AC190">
        <v>0</v>
      </c>
      <c r="AD190">
        <v>0</v>
      </c>
      <c r="AE190">
        <v>1</v>
      </c>
      <c r="AF190">
        <v>0</v>
      </c>
      <c r="AG190">
        <v>0</v>
      </c>
      <c r="AH190">
        <f t="shared" si="20"/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 s="6">
        <v>1</v>
      </c>
      <c r="AQ190">
        <v>1</v>
      </c>
      <c r="AR190">
        <v>0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-0.82373669999999999</v>
      </c>
    </row>
    <row r="191" spans="1:51" x14ac:dyDescent="0.2">
      <c r="A191" t="s">
        <v>97</v>
      </c>
      <c r="B191">
        <v>2010</v>
      </c>
      <c r="C191">
        <v>1</v>
      </c>
      <c r="D191">
        <v>1</v>
      </c>
      <c r="E191">
        <v>0</v>
      </c>
      <c r="F191">
        <v>140</v>
      </c>
      <c r="G191">
        <v>218.05600000000001</v>
      </c>
      <c r="H191">
        <f t="shared" si="18"/>
        <v>129.43464064277066</v>
      </c>
      <c r="I191">
        <v>4</v>
      </c>
      <c r="J191">
        <v>0</v>
      </c>
      <c r="K191">
        <v>1</v>
      </c>
      <c r="L191">
        <v>1</v>
      </c>
      <c r="M191">
        <v>1</v>
      </c>
      <c r="N191" s="6">
        <v>1</v>
      </c>
      <c r="O191" s="6">
        <f t="shared" si="14"/>
        <v>0.9</v>
      </c>
      <c r="P191" s="6">
        <f t="shared" si="19"/>
        <v>1.8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0</v>
      </c>
      <c r="AB191">
        <v>1</v>
      </c>
      <c r="AC191">
        <v>1</v>
      </c>
      <c r="AD191">
        <v>1</v>
      </c>
      <c r="AE191">
        <v>1</v>
      </c>
      <c r="AF191">
        <v>0.5</v>
      </c>
      <c r="AG191">
        <v>1</v>
      </c>
      <c r="AH191">
        <f t="shared" si="20"/>
        <v>1</v>
      </c>
      <c r="AI191">
        <v>0</v>
      </c>
      <c r="AJ191">
        <v>0</v>
      </c>
      <c r="AK191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0.5</v>
      </c>
      <c r="AQ191" s="6">
        <v>0.5</v>
      </c>
      <c r="AR191" s="6">
        <v>1</v>
      </c>
      <c r="AS191" s="6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4.7970499999999996</v>
      </c>
    </row>
    <row r="192" spans="1:51" x14ac:dyDescent="0.2">
      <c r="A192" t="s">
        <v>98</v>
      </c>
      <c r="B192">
        <v>2010</v>
      </c>
      <c r="C192">
        <v>1</v>
      </c>
      <c r="D192">
        <v>1</v>
      </c>
      <c r="E192">
        <v>1</v>
      </c>
      <c r="F192">
        <v>135</v>
      </c>
      <c r="G192">
        <v>218.05600000000001</v>
      </c>
      <c r="H192">
        <f t="shared" si="18"/>
        <v>124.81197490552884</v>
      </c>
      <c r="I192">
        <v>4</v>
      </c>
      <c r="J192">
        <v>0</v>
      </c>
      <c r="K192">
        <v>0</v>
      </c>
      <c r="L192">
        <v>1</v>
      </c>
      <c r="M192">
        <v>1</v>
      </c>
      <c r="N192">
        <v>1</v>
      </c>
      <c r="O192" s="6">
        <f t="shared" si="14"/>
        <v>0.45</v>
      </c>
      <c r="P192">
        <f t="shared" si="19"/>
        <v>7.2</v>
      </c>
      <c r="Q192">
        <v>0</v>
      </c>
      <c r="R192" s="6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0.5</v>
      </c>
      <c r="AD192">
        <v>0</v>
      </c>
      <c r="AE192">
        <v>0</v>
      </c>
      <c r="AF192">
        <v>0</v>
      </c>
      <c r="AG192">
        <v>0</v>
      </c>
      <c r="AH192">
        <f t="shared" si="20"/>
        <v>0</v>
      </c>
      <c r="AI192">
        <v>0</v>
      </c>
      <c r="AJ192">
        <v>1</v>
      </c>
      <c r="AK192">
        <v>0</v>
      </c>
      <c r="AL192">
        <v>0</v>
      </c>
      <c r="AM192" s="6">
        <v>0</v>
      </c>
      <c r="AN192">
        <v>0</v>
      </c>
      <c r="AO192">
        <v>0</v>
      </c>
      <c r="AP192" s="6">
        <v>1</v>
      </c>
      <c r="AQ192">
        <v>0</v>
      </c>
      <c r="AR192">
        <v>0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-0.46735110000000002</v>
      </c>
    </row>
    <row r="193" spans="1:51" x14ac:dyDescent="0.2">
      <c r="A193" t="s">
        <v>99</v>
      </c>
      <c r="B193">
        <v>2010</v>
      </c>
      <c r="C193">
        <v>1</v>
      </c>
      <c r="D193">
        <v>0</v>
      </c>
      <c r="E193">
        <v>1</v>
      </c>
      <c r="F193">
        <v>10</v>
      </c>
      <c r="G193">
        <v>218.05600000000001</v>
      </c>
      <c r="H193">
        <f t="shared" si="18"/>
        <v>9.2453314744836188</v>
      </c>
      <c r="I193">
        <v>4</v>
      </c>
      <c r="J193">
        <v>0</v>
      </c>
      <c r="K193">
        <v>2</v>
      </c>
      <c r="L193">
        <v>1</v>
      </c>
      <c r="M193">
        <v>1</v>
      </c>
      <c r="N193">
        <v>1</v>
      </c>
      <c r="O193" s="6">
        <f t="shared" si="14"/>
        <v>8.5500000000000007</v>
      </c>
      <c r="P193">
        <f t="shared" si="19"/>
        <v>6.48</v>
      </c>
      <c r="Q193">
        <v>0</v>
      </c>
      <c r="R193" s="6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f t="shared" si="20"/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 s="6">
        <v>0.5</v>
      </c>
      <c r="AQ193">
        <v>0</v>
      </c>
      <c r="AR193">
        <v>0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-2.567285</v>
      </c>
    </row>
    <row r="194" spans="1:51" x14ac:dyDescent="0.2">
      <c r="A194" t="s">
        <v>100</v>
      </c>
      <c r="B194">
        <v>2010</v>
      </c>
      <c r="C194">
        <v>1</v>
      </c>
      <c r="D194">
        <v>1</v>
      </c>
      <c r="E194">
        <v>1</v>
      </c>
      <c r="F194">
        <v>215</v>
      </c>
      <c r="G194">
        <v>218.05600000000001</v>
      </c>
      <c r="H194">
        <f t="shared" si="18"/>
        <v>198.77462670139781</v>
      </c>
      <c r="I194">
        <v>4</v>
      </c>
      <c r="J194">
        <v>0</v>
      </c>
      <c r="K194">
        <v>1</v>
      </c>
      <c r="L194">
        <v>1</v>
      </c>
      <c r="M194">
        <v>1</v>
      </c>
      <c r="N194" s="6">
        <v>1</v>
      </c>
      <c r="O194" s="6">
        <f t="shared" si="14"/>
        <v>4.5</v>
      </c>
      <c r="P194" s="6">
        <f t="shared" si="19"/>
        <v>7.2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0.5</v>
      </c>
      <c r="AD194">
        <v>0</v>
      </c>
      <c r="AE194">
        <v>0</v>
      </c>
      <c r="AF194">
        <v>0</v>
      </c>
      <c r="AG194">
        <v>0</v>
      </c>
      <c r="AH194">
        <f t="shared" si="20"/>
        <v>0</v>
      </c>
      <c r="AI194">
        <v>0</v>
      </c>
      <c r="AJ194">
        <v>0</v>
      </c>
      <c r="AK194">
        <v>0</v>
      </c>
      <c r="AL194" s="6">
        <v>0.5</v>
      </c>
      <c r="AM194" s="6">
        <v>0</v>
      </c>
      <c r="AN194" s="6">
        <v>0</v>
      </c>
      <c r="AO194" s="6">
        <v>0</v>
      </c>
      <c r="AP194" s="6">
        <v>1</v>
      </c>
      <c r="AQ194" s="6">
        <v>0.5</v>
      </c>
      <c r="AR194" s="6">
        <v>1</v>
      </c>
      <c r="AS194" s="6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-2.3507410000000002</v>
      </c>
    </row>
    <row r="195" spans="1:51" x14ac:dyDescent="0.2">
      <c r="A195" t="s">
        <v>101</v>
      </c>
      <c r="B195">
        <v>2010</v>
      </c>
      <c r="C195">
        <v>1</v>
      </c>
      <c r="D195">
        <v>1</v>
      </c>
      <c r="E195">
        <v>1</v>
      </c>
      <c r="F195">
        <v>260</v>
      </c>
      <c r="G195">
        <v>218.05600000000001</v>
      </c>
      <c r="H195">
        <f t="shared" si="18"/>
        <v>240.37861833657408</v>
      </c>
      <c r="I195">
        <v>4</v>
      </c>
      <c r="J195">
        <v>0</v>
      </c>
      <c r="K195">
        <v>0</v>
      </c>
      <c r="L195">
        <v>2</v>
      </c>
      <c r="M195">
        <v>1</v>
      </c>
      <c r="N195">
        <v>1</v>
      </c>
      <c r="O195" s="6">
        <f t="shared" si="14"/>
        <v>0.9</v>
      </c>
      <c r="P195">
        <f t="shared" si="19"/>
        <v>7.2</v>
      </c>
      <c r="Q195">
        <v>0</v>
      </c>
      <c r="R195" s="6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f t="shared" si="20"/>
        <v>0</v>
      </c>
      <c r="AI195">
        <v>0</v>
      </c>
      <c r="AJ195">
        <v>0</v>
      </c>
      <c r="AK195">
        <v>0</v>
      </c>
      <c r="AL195">
        <v>2</v>
      </c>
      <c r="AM195">
        <v>0</v>
      </c>
      <c r="AN195">
        <v>0</v>
      </c>
      <c r="AO195">
        <v>0</v>
      </c>
      <c r="AP195" s="6">
        <v>1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-2.3998719999999998</v>
      </c>
    </row>
    <row r="196" spans="1:51" x14ac:dyDescent="0.2">
      <c r="A196" t="s">
        <v>102</v>
      </c>
      <c r="B196">
        <v>2010</v>
      </c>
      <c r="C196">
        <v>1</v>
      </c>
      <c r="D196">
        <v>1</v>
      </c>
      <c r="E196">
        <v>1</v>
      </c>
      <c r="F196">
        <v>125</v>
      </c>
      <c r="G196">
        <v>218.05600000000001</v>
      </c>
      <c r="H196">
        <f t="shared" si="18"/>
        <v>115.56664343104524</v>
      </c>
      <c r="I196">
        <v>5</v>
      </c>
      <c r="J196">
        <v>0</v>
      </c>
      <c r="K196">
        <v>1</v>
      </c>
      <c r="L196">
        <v>1</v>
      </c>
      <c r="M196">
        <v>1</v>
      </c>
      <c r="N196">
        <v>1</v>
      </c>
      <c r="O196" s="6">
        <f t="shared" ref="O196:O202" si="21">IF(M196=1,IF(J196=1,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0),4.5*(E196*4+1)/5,0))))))))))))),0.9*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0),4.5*(E196*4+1)/5,0)))))))))))))),IF(M196=0.5,0.75*IF(J196=1,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,E196=0),0.5,0))))))))))))),0.9*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,E196=0),0.5,0)))))))))))))),0.5*IF(J196=1,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0),4.5*(E196*4+1)/5,0))))))))))))),0.9*IF(K196+L196=5,10,IF(AND(K196=2,L196=2),9.75,IF(AND(K196=2,L196=1),9.5,IF(AND(K196=2,L196=0.5),9.25,IF(AND(K196=2,L196=0),9,IF(AND(K196=1,L196=3),5.5,IF(AND(K196=1,L196=2),5.25,IF(AND(K196=1,L196=1,E196=1),5,IF(AND(K196=1,L196=1,E196=0.5),3,IF(AND(K196=0,L196=2),1,IF(AND(K196=1,L196=1,E196=0),1,IF(AND(K196=0,L196=1),0.5,IF(AND(K196=1,L196=0),4.5*(E196*4+1)/5,0))))))))))))))))</f>
        <v>4.5</v>
      </c>
      <c r="P196">
        <f t="shared" si="19"/>
        <v>7.2</v>
      </c>
      <c r="Q196">
        <v>0</v>
      </c>
      <c r="R196" s="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f t="shared" si="20"/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 s="6">
        <v>1</v>
      </c>
      <c r="AQ196">
        <v>0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-2.4515380000000002</v>
      </c>
    </row>
    <row r="197" spans="1:51" x14ac:dyDescent="0.2">
      <c r="A197" t="s">
        <v>103</v>
      </c>
      <c r="B197">
        <v>2010</v>
      </c>
      <c r="C197">
        <v>2</v>
      </c>
      <c r="D197">
        <v>2</v>
      </c>
      <c r="E197">
        <v>2</v>
      </c>
      <c r="F197">
        <v>0</v>
      </c>
      <c r="G197">
        <v>218.05600000000001</v>
      </c>
      <c r="H197">
        <f t="shared" si="18"/>
        <v>0</v>
      </c>
      <c r="I197">
        <v>25</v>
      </c>
      <c r="J197">
        <v>0</v>
      </c>
      <c r="K197">
        <v>2</v>
      </c>
      <c r="L197">
        <v>3</v>
      </c>
      <c r="M197">
        <v>1</v>
      </c>
      <c r="N197" s="6">
        <v>1</v>
      </c>
      <c r="O197" s="6">
        <f t="shared" si="21"/>
        <v>9</v>
      </c>
      <c r="P197" s="6">
        <f t="shared" si="19"/>
        <v>9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0.5</v>
      </c>
      <c r="AD197">
        <v>0</v>
      </c>
      <c r="AE197">
        <v>0</v>
      </c>
      <c r="AF197">
        <v>0</v>
      </c>
      <c r="AG197">
        <v>0</v>
      </c>
      <c r="AH197">
        <f t="shared" si="20"/>
        <v>0</v>
      </c>
      <c r="AI197">
        <v>0</v>
      </c>
      <c r="AJ197">
        <v>0</v>
      </c>
      <c r="AK197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0.5</v>
      </c>
      <c r="AR197" s="6">
        <v>0</v>
      </c>
      <c r="AS197" s="6">
        <v>1</v>
      </c>
      <c r="AT197">
        <v>1</v>
      </c>
      <c r="AU197">
        <v>0</v>
      </c>
      <c r="AV197">
        <v>1</v>
      </c>
      <c r="AW197">
        <v>1</v>
      </c>
      <c r="AX197">
        <v>1</v>
      </c>
      <c r="AY197">
        <v>-2.791836</v>
      </c>
    </row>
    <row r="198" spans="1:51" x14ac:dyDescent="0.2">
      <c r="A198" t="s">
        <v>104</v>
      </c>
      <c r="B198">
        <v>2010</v>
      </c>
      <c r="C198">
        <v>1</v>
      </c>
      <c r="D198">
        <v>1</v>
      </c>
      <c r="E198">
        <v>1</v>
      </c>
      <c r="F198">
        <v>125</v>
      </c>
      <c r="G198">
        <v>218.05600000000001</v>
      </c>
      <c r="H198">
        <f t="shared" si="18"/>
        <v>115.56664343104524</v>
      </c>
      <c r="I198">
        <v>5</v>
      </c>
      <c r="J198">
        <v>0</v>
      </c>
      <c r="K198">
        <v>2</v>
      </c>
      <c r="L198">
        <v>2</v>
      </c>
      <c r="M198">
        <v>1</v>
      </c>
      <c r="N198">
        <v>1</v>
      </c>
      <c r="O198" s="6">
        <f t="shared" si="21"/>
        <v>8.7750000000000004</v>
      </c>
      <c r="P198">
        <f t="shared" si="19"/>
        <v>7.2</v>
      </c>
      <c r="Q198">
        <v>0</v>
      </c>
      <c r="R198" s="6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0.5</v>
      </c>
      <c r="AD198">
        <v>0</v>
      </c>
      <c r="AE198">
        <v>0</v>
      </c>
      <c r="AF198">
        <v>0</v>
      </c>
      <c r="AG198">
        <v>0</v>
      </c>
      <c r="AH198">
        <f t="shared" si="20"/>
        <v>0</v>
      </c>
      <c r="AI198">
        <v>0</v>
      </c>
      <c r="AJ198">
        <v>0</v>
      </c>
      <c r="AK198">
        <v>0</v>
      </c>
      <c r="AL198">
        <v>0.5</v>
      </c>
      <c r="AM198" s="6">
        <v>0</v>
      </c>
      <c r="AN198">
        <v>0</v>
      </c>
      <c r="AO198">
        <v>0</v>
      </c>
      <c r="AP198" s="6">
        <v>0</v>
      </c>
      <c r="AQ198">
        <v>0</v>
      </c>
      <c r="AR198">
        <v>1</v>
      </c>
      <c r="AS198">
        <v>1</v>
      </c>
      <c r="AT198">
        <v>0.5</v>
      </c>
      <c r="AU198">
        <v>1</v>
      </c>
      <c r="AV198">
        <v>1</v>
      </c>
      <c r="AW198">
        <v>1</v>
      </c>
      <c r="AX198">
        <v>1</v>
      </c>
      <c r="AY198">
        <v>-1.282284</v>
      </c>
    </row>
    <row r="199" spans="1:51" x14ac:dyDescent="0.2">
      <c r="A199" t="s">
        <v>105</v>
      </c>
      <c r="B199">
        <v>2010</v>
      </c>
      <c r="C199">
        <v>1</v>
      </c>
      <c r="D199">
        <v>1</v>
      </c>
      <c r="E199">
        <v>1</v>
      </c>
      <c r="F199">
        <v>55</v>
      </c>
      <c r="G199">
        <v>218.05600000000001</v>
      </c>
      <c r="H199">
        <f t="shared" si="18"/>
        <v>50.849323109659899</v>
      </c>
      <c r="I199">
        <v>5</v>
      </c>
      <c r="J199">
        <v>0</v>
      </c>
      <c r="K199">
        <v>2</v>
      </c>
      <c r="L199">
        <v>1</v>
      </c>
      <c r="M199">
        <v>1</v>
      </c>
      <c r="N199">
        <v>1</v>
      </c>
      <c r="O199" s="6">
        <f t="shared" si="21"/>
        <v>8.5500000000000007</v>
      </c>
      <c r="P199">
        <f t="shared" si="19"/>
        <v>7.2</v>
      </c>
      <c r="Q199">
        <v>0</v>
      </c>
      <c r="R199" s="6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f t="shared" si="20"/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 s="6">
        <v>1</v>
      </c>
      <c r="AQ199">
        <v>1</v>
      </c>
      <c r="AR199">
        <v>0</v>
      </c>
      <c r="AS199">
        <v>1</v>
      </c>
      <c r="AT199">
        <v>0</v>
      </c>
      <c r="AU199">
        <v>0.5</v>
      </c>
      <c r="AV199">
        <v>0</v>
      </c>
      <c r="AW199">
        <v>0</v>
      </c>
      <c r="AX199">
        <v>1</v>
      </c>
      <c r="AY199">
        <v>-0.2752578</v>
      </c>
    </row>
    <row r="200" spans="1:51" x14ac:dyDescent="0.2">
      <c r="A200" t="s">
        <v>106</v>
      </c>
      <c r="B200">
        <v>2010</v>
      </c>
      <c r="C200">
        <v>1</v>
      </c>
      <c r="D200">
        <v>0</v>
      </c>
      <c r="E200">
        <v>1</v>
      </c>
      <c r="F200">
        <v>140</v>
      </c>
      <c r="G200">
        <v>218.05600000000001</v>
      </c>
      <c r="H200">
        <f t="shared" si="18"/>
        <v>129.43464064277066</v>
      </c>
      <c r="I200">
        <v>5</v>
      </c>
      <c r="J200">
        <v>0</v>
      </c>
      <c r="K200">
        <v>2</v>
      </c>
      <c r="L200">
        <v>2</v>
      </c>
      <c r="M200">
        <v>0.5</v>
      </c>
      <c r="N200" s="6">
        <v>1</v>
      </c>
      <c r="O200" s="6">
        <f t="shared" si="21"/>
        <v>6.5812500000000007</v>
      </c>
      <c r="P200" s="6">
        <f t="shared" si="19"/>
        <v>6.48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f t="shared" si="20"/>
        <v>0</v>
      </c>
      <c r="AI200">
        <v>0</v>
      </c>
      <c r="AJ200">
        <v>0</v>
      </c>
      <c r="AK200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0.5</v>
      </c>
      <c r="AQ200" s="6">
        <v>0</v>
      </c>
      <c r="AR200" s="6">
        <v>0</v>
      </c>
      <c r="AS200" s="6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-2.4378709999999999</v>
      </c>
    </row>
    <row r="201" spans="1:51" x14ac:dyDescent="0.2">
      <c r="A201" t="s">
        <v>107</v>
      </c>
      <c r="B201">
        <v>2010</v>
      </c>
      <c r="C201">
        <v>0</v>
      </c>
      <c r="D201">
        <v>0</v>
      </c>
      <c r="E201">
        <v>1</v>
      </c>
      <c r="F201" t="s">
        <v>69</v>
      </c>
      <c r="G201">
        <v>218.05600000000001</v>
      </c>
      <c r="H201">
        <f t="shared" si="18"/>
        <v>828</v>
      </c>
      <c r="I201">
        <v>0</v>
      </c>
      <c r="J201">
        <v>0</v>
      </c>
      <c r="K201">
        <v>2</v>
      </c>
      <c r="L201">
        <v>0</v>
      </c>
      <c r="M201">
        <v>1</v>
      </c>
      <c r="N201">
        <v>1</v>
      </c>
      <c r="O201" s="6">
        <f t="shared" si="21"/>
        <v>8.1</v>
      </c>
      <c r="P201">
        <f t="shared" si="19"/>
        <v>6.48</v>
      </c>
      <c r="Q201">
        <v>0</v>
      </c>
      <c r="R201" s="6">
        <v>0</v>
      </c>
      <c r="S201">
        <v>0</v>
      </c>
      <c r="T201">
        <v>0</v>
      </c>
      <c r="U201">
        <v>0</v>
      </c>
      <c r="V201">
        <v>1</v>
      </c>
      <c r="W201">
        <v>1</v>
      </c>
      <c r="X201">
        <v>0.5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f t="shared" si="20"/>
        <v>0</v>
      </c>
      <c r="AI201">
        <v>0</v>
      </c>
      <c r="AJ201">
        <v>0</v>
      </c>
      <c r="AK201">
        <v>0</v>
      </c>
      <c r="AL201">
        <v>0.5</v>
      </c>
      <c r="AM201">
        <v>0</v>
      </c>
      <c r="AN201">
        <v>0</v>
      </c>
      <c r="AO201">
        <v>0</v>
      </c>
      <c r="AP201" s="6">
        <v>0</v>
      </c>
      <c r="AQ201">
        <v>0</v>
      </c>
      <c r="AR201">
        <v>1</v>
      </c>
      <c r="AS201">
        <v>1</v>
      </c>
      <c r="AT201">
        <v>0.5</v>
      </c>
      <c r="AU201">
        <v>1</v>
      </c>
      <c r="AV201">
        <v>1</v>
      </c>
      <c r="AW201">
        <v>1</v>
      </c>
      <c r="AX201">
        <v>1</v>
      </c>
      <c r="AY201">
        <v>-0.84015550000000006</v>
      </c>
    </row>
    <row r="202" spans="1:51" x14ac:dyDescent="0.2">
      <c r="A202" t="s">
        <v>108</v>
      </c>
      <c r="B202">
        <v>2010</v>
      </c>
      <c r="C202">
        <v>2</v>
      </c>
      <c r="D202">
        <v>2</v>
      </c>
      <c r="E202">
        <v>2</v>
      </c>
      <c r="F202">
        <v>0</v>
      </c>
      <c r="G202">
        <v>218.05600000000001</v>
      </c>
      <c r="H202">
        <f t="shared" si="18"/>
        <v>0</v>
      </c>
      <c r="I202">
        <v>25</v>
      </c>
      <c r="J202">
        <v>0</v>
      </c>
      <c r="K202">
        <v>2</v>
      </c>
      <c r="L202">
        <v>3</v>
      </c>
      <c r="M202">
        <v>1</v>
      </c>
      <c r="N202">
        <v>1</v>
      </c>
      <c r="O202" s="6">
        <f t="shared" si="21"/>
        <v>9</v>
      </c>
      <c r="P202">
        <f t="shared" si="19"/>
        <v>9</v>
      </c>
      <c r="Q202">
        <v>0</v>
      </c>
      <c r="R202" s="6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0.5</v>
      </c>
      <c r="AD202">
        <v>0</v>
      </c>
      <c r="AE202">
        <v>0</v>
      </c>
      <c r="AF202">
        <v>0</v>
      </c>
      <c r="AG202">
        <v>0</v>
      </c>
      <c r="AH202">
        <f t="shared" si="20"/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 s="6">
        <v>0.5</v>
      </c>
      <c r="AQ202">
        <v>0</v>
      </c>
      <c r="AR202">
        <v>0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-3.2696960000000002</v>
      </c>
    </row>
    <row r="203" spans="1:51" x14ac:dyDescent="0.2">
      <c r="N203" s="6"/>
      <c r="O203" s="6"/>
      <c r="P203" s="6"/>
      <c r="Q203" s="6"/>
      <c r="R203" s="6"/>
      <c r="S203" s="6"/>
      <c r="T203" s="6"/>
      <c r="U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1" x14ac:dyDescent="0.2">
      <c r="O204" s="6"/>
      <c r="R204" s="6"/>
      <c r="AM204" s="6"/>
      <c r="AP204" s="6"/>
    </row>
    <row r="205" spans="1:51" x14ac:dyDescent="0.2">
      <c r="R205" s="6"/>
      <c r="AP205" s="6"/>
    </row>
    <row r="206" spans="1:51" x14ac:dyDescent="0.2">
      <c r="N206" s="6"/>
      <c r="O206" s="6"/>
      <c r="P206" s="6"/>
      <c r="Q206" s="6"/>
      <c r="R206" s="6"/>
      <c r="S206" s="6"/>
      <c r="T206" s="6"/>
      <c r="U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1" x14ac:dyDescent="0.2">
      <c r="R207" s="6"/>
      <c r="AP207" s="6"/>
    </row>
    <row r="208" spans="1:51" x14ac:dyDescent="0.2">
      <c r="R208" s="6"/>
      <c r="AP208" s="6"/>
    </row>
    <row r="209" spans="14:50" x14ac:dyDescent="0.2">
      <c r="R209" s="6"/>
      <c r="AP209" s="6"/>
    </row>
    <row r="210" spans="14:50" x14ac:dyDescent="0.2">
      <c r="O210" s="6"/>
      <c r="R210" s="6"/>
      <c r="AM210" s="6"/>
      <c r="AP210" s="6"/>
    </row>
    <row r="211" spans="14:50" x14ac:dyDescent="0.2">
      <c r="R211" s="6"/>
      <c r="AP211" s="6"/>
    </row>
    <row r="212" spans="14:50" x14ac:dyDescent="0.2">
      <c r="N212" s="6"/>
      <c r="O212" s="6"/>
      <c r="P212" s="6"/>
      <c r="Q212" s="6"/>
      <c r="R212" s="6"/>
      <c r="S212" s="6"/>
      <c r="T212" s="6"/>
      <c r="U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4:50" x14ac:dyDescent="0.2">
      <c r="R213" s="6"/>
      <c r="AP213" s="6"/>
    </row>
    <row r="214" spans="14:50" x14ac:dyDescent="0.2">
      <c r="R214" s="6"/>
      <c r="AP214" s="6"/>
    </row>
    <row r="215" spans="14:50" x14ac:dyDescent="0.2">
      <c r="N215" s="6"/>
      <c r="O215" s="6"/>
      <c r="P215" s="6"/>
      <c r="Q215" s="6"/>
      <c r="R215" s="6"/>
      <c r="S215" s="6"/>
      <c r="T215" s="6"/>
      <c r="U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4:50" x14ac:dyDescent="0.2">
      <c r="O216" s="6"/>
      <c r="R216" s="6"/>
      <c r="AM216" s="6"/>
      <c r="AP216" s="6"/>
    </row>
    <row r="217" spans="14:50" x14ac:dyDescent="0.2">
      <c r="R217" s="6"/>
      <c r="AP217" s="6"/>
    </row>
    <row r="218" spans="14:50" x14ac:dyDescent="0.2">
      <c r="N218" s="6"/>
      <c r="O218" s="6"/>
      <c r="P218" s="6"/>
      <c r="Q218" s="6"/>
      <c r="R218" s="6"/>
      <c r="S218" s="6"/>
      <c r="T218" s="6"/>
      <c r="U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4:50" x14ac:dyDescent="0.2">
      <c r="R219" s="6"/>
      <c r="AP219" s="6"/>
    </row>
    <row r="220" spans="14:50" x14ac:dyDescent="0.2">
      <c r="R220" s="6"/>
      <c r="AP220" s="6"/>
    </row>
    <row r="221" spans="14:50" x14ac:dyDescent="0.2">
      <c r="N221" s="6"/>
      <c r="O221" s="6"/>
      <c r="P221" s="6"/>
      <c r="Q221" s="6"/>
      <c r="R221" s="6"/>
      <c r="S221" s="6"/>
      <c r="T221" s="6"/>
      <c r="U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4:50" x14ac:dyDescent="0.2">
      <c r="O222" s="6"/>
      <c r="R222" s="6"/>
      <c r="AM222" s="6"/>
      <c r="AP222" s="6"/>
    </row>
    <row r="223" spans="14:50" x14ac:dyDescent="0.2">
      <c r="R223" s="6"/>
      <c r="AP223" s="6"/>
    </row>
    <row r="224" spans="14:50" x14ac:dyDescent="0.2">
      <c r="N224" s="6"/>
      <c r="O224" s="6"/>
      <c r="P224" s="6"/>
      <c r="Q224" s="6"/>
      <c r="R224" s="6"/>
      <c r="S224" s="6"/>
      <c r="T224" s="6"/>
      <c r="U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7" spans="10:50" x14ac:dyDescent="0.2">
      <c r="N227" s="6"/>
      <c r="O227" s="6"/>
      <c r="P227" s="6"/>
      <c r="Q227" s="6"/>
      <c r="R227" s="6"/>
      <c r="S227" s="6"/>
      <c r="T227" s="6"/>
      <c r="U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0:50" x14ac:dyDescent="0.2">
      <c r="O228" s="6"/>
      <c r="AM228" s="6"/>
    </row>
    <row r="230" spans="10:50" x14ac:dyDescent="0.2">
      <c r="N230" s="6"/>
      <c r="O230" s="6"/>
      <c r="P230" s="6"/>
      <c r="Q230" s="6"/>
      <c r="R230" s="6"/>
      <c r="S230" s="6"/>
      <c r="T230" s="6"/>
      <c r="U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0:50" x14ac:dyDescent="0.2">
      <c r="R231" s="6"/>
      <c r="AP231" s="6"/>
    </row>
    <row r="232" spans="10:50" x14ac:dyDescent="0.2">
      <c r="R232" s="6"/>
      <c r="AP232" s="6"/>
    </row>
    <row r="233" spans="10:50" x14ac:dyDescent="0.2">
      <c r="N233" s="6"/>
      <c r="O233" s="6"/>
      <c r="P233" s="6"/>
      <c r="Q233" s="6"/>
      <c r="R233" s="6"/>
      <c r="S233" s="6"/>
      <c r="T233" s="6"/>
      <c r="U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0:50" x14ac:dyDescent="0.2">
      <c r="J234" s="7"/>
      <c r="O234" s="6"/>
      <c r="R234" s="6"/>
      <c r="AH234" s="7"/>
      <c r="AM234" s="6"/>
      <c r="AP234" s="6"/>
    </row>
    <row r="235" spans="10:50" x14ac:dyDescent="0.2">
      <c r="R235" s="6"/>
      <c r="AP235" s="6"/>
    </row>
    <row r="236" spans="10:50" x14ac:dyDescent="0.2">
      <c r="N236" s="6"/>
      <c r="O236" s="6"/>
      <c r="P236" s="6"/>
      <c r="Q236" s="6"/>
      <c r="R236" s="6"/>
      <c r="S236" s="6"/>
      <c r="T236" s="6"/>
      <c r="U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spans="10:50" x14ac:dyDescent="0.2">
      <c r="R237" s="6"/>
      <c r="AP237" s="6"/>
    </row>
    <row r="238" spans="10:50" x14ac:dyDescent="0.2">
      <c r="R238" s="6"/>
      <c r="AP238" s="6"/>
    </row>
    <row r="239" spans="10:50" x14ac:dyDescent="0.2">
      <c r="P239" s="6"/>
      <c r="Q239" s="6"/>
      <c r="R239" s="6"/>
      <c r="S239" s="6"/>
      <c r="T239" s="6"/>
      <c r="U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0:50" x14ac:dyDescent="0.2">
      <c r="O240" s="6"/>
      <c r="R240" s="6"/>
      <c r="AM240" s="6"/>
      <c r="AP240" s="6"/>
    </row>
    <row r="241" spans="15:50" x14ac:dyDescent="0.2">
      <c r="R241" s="6"/>
      <c r="AP241" s="6"/>
    </row>
    <row r="242" spans="15:50" x14ac:dyDescent="0.2">
      <c r="P242" s="6"/>
      <c r="Q242" s="6"/>
      <c r="R242" s="6"/>
      <c r="S242" s="6"/>
      <c r="T242" s="6"/>
      <c r="U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spans="15:50" x14ac:dyDescent="0.2">
      <c r="R243" s="6"/>
      <c r="AP243" s="6"/>
    </row>
    <row r="244" spans="15:50" x14ac:dyDescent="0.2">
      <c r="R244" s="6"/>
      <c r="AP244" s="6"/>
    </row>
    <row r="245" spans="15:50" x14ac:dyDescent="0.2">
      <c r="P245" s="6"/>
      <c r="Q245" s="6"/>
      <c r="R245" s="6"/>
      <c r="S245" s="6"/>
      <c r="T245" s="6"/>
      <c r="U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spans="15:50" x14ac:dyDescent="0.2">
      <c r="O246" s="6"/>
      <c r="R246" s="6"/>
      <c r="AM246" s="6"/>
      <c r="AP246" s="6"/>
    </row>
    <row r="247" spans="15:50" x14ac:dyDescent="0.2">
      <c r="R247" s="6"/>
      <c r="AP247" s="6"/>
    </row>
    <row r="248" spans="15:50" x14ac:dyDescent="0.2">
      <c r="P248" s="6"/>
      <c r="Q248" s="6"/>
      <c r="R248" s="6"/>
      <c r="S248" s="6"/>
      <c r="T248" s="6"/>
      <c r="U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spans="15:50" x14ac:dyDescent="0.2">
      <c r="Q249" s="6"/>
      <c r="R249" s="6"/>
      <c r="AO249" s="6"/>
      <c r="AP249" s="6"/>
    </row>
    <row r="250" spans="15:50" x14ac:dyDescent="0.2">
      <c r="Q250" s="6"/>
      <c r="R250" s="6"/>
      <c r="AO250" s="6"/>
      <c r="AP250" s="6"/>
    </row>
    <row r="251" spans="15:50" x14ac:dyDescent="0.2">
      <c r="Q251" s="6"/>
      <c r="R251" s="6"/>
      <c r="AO251" s="6"/>
      <c r="AP251" s="6"/>
    </row>
    <row r="252" spans="15:50" x14ac:dyDescent="0.2">
      <c r="O252" s="6"/>
      <c r="Q252" s="6"/>
      <c r="R252" s="6"/>
      <c r="AM252" s="6"/>
      <c r="AO252" s="6"/>
      <c r="AP252" s="6"/>
    </row>
    <row r="253" spans="15:50" x14ac:dyDescent="0.2">
      <c r="Q253" s="6"/>
      <c r="R253" s="6"/>
      <c r="AO253" s="6"/>
      <c r="AP253" s="6"/>
    </row>
    <row r="254" spans="15:50" x14ac:dyDescent="0.2">
      <c r="P254" s="6"/>
      <c r="Q254" s="6"/>
      <c r="R254" s="6"/>
      <c r="S254" s="6"/>
      <c r="T254" s="6"/>
      <c r="U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7" spans="5:50" x14ac:dyDescent="0.2">
      <c r="P257" s="6"/>
      <c r="Q257" s="6"/>
      <c r="R257" s="6"/>
      <c r="S257" s="6"/>
      <c r="T257" s="6"/>
      <c r="U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5:50" x14ac:dyDescent="0.2">
      <c r="O258" s="6"/>
      <c r="AM258" s="6"/>
    </row>
    <row r="260" spans="5:50" x14ac:dyDescent="0.2">
      <c r="P260" s="6"/>
      <c r="Q260" s="6"/>
      <c r="R260" s="6"/>
      <c r="S260" s="6"/>
      <c r="T260" s="6"/>
      <c r="U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5:50" x14ac:dyDescent="0.2">
      <c r="E261" s="7"/>
      <c r="Q261" s="6"/>
      <c r="AC261" s="7"/>
      <c r="AO261" s="6"/>
    </row>
    <row r="263" spans="5:50" x14ac:dyDescent="0.2">
      <c r="P263" s="6"/>
      <c r="R263" s="6"/>
      <c r="S263" s="6"/>
      <c r="T263" s="6"/>
      <c r="U263" s="6"/>
      <c r="AN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5:50" x14ac:dyDescent="0.2">
      <c r="E264" s="7"/>
      <c r="O264" s="6"/>
      <c r="AC264" s="7"/>
      <c r="AM264" s="6"/>
    </row>
    <row r="266" spans="5:50" x14ac:dyDescent="0.2">
      <c r="P266" s="6"/>
      <c r="Q266" s="6"/>
      <c r="R266" s="6"/>
      <c r="S266" s="6"/>
      <c r="T266" s="6"/>
      <c r="U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5:50" x14ac:dyDescent="0.2">
      <c r="R267" s="6"/>
      <c r="AP267" s="6"/>
    </row>
    <row r="268" spans="5:50" x14ac:dyDescent="0.2">
      <c r="R268" s="6"/>
      <c r="AP268" s="6"/>
    </row>
    <row r="269" spans="5:50" x14ac:dyDescent="0.2">
      <c r="P269" s="6"/>
      <c r="Q269" s="6"/>
      <c r="R269" s="6"/>
      <c r="S269" s="6"/>
      <c r="T269" s="6"/>
      <c r="U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5:50" x14ac:dyDescent="0.2">
      <c r="O270" s="6"/>
      <c r="R270" s="6"/>
      <c r="AM270" s="6"/>
      <c r="AP270" s="6"/>
    </row>
    <row r="271" spans="5:50" x14ac:dyDescent="0.2">
      <c r="R271" s="6"/>
      <c r="AP271" s="6"/>
    </row>
    <row r="272" spans="5:50" x14ac:dyDescent="0.2">
      <c r="P272" s="6"/>
      <c r="Q272" s="6"/>
      <c r="R272" s="6"/>
      <c r="S272" s="6"/>
      <c r="T272" s="6"/>
      <c r="U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4:50" x14ac:dyDescent="0.2">
      <c r="Q273" s="7"/>
      <c r="R273" s="6"/>
      <c r="AO273" s="7"/>
      <c r="AP273" s="6"/>
    </row>
    <row r="274" spans="4:50" x14ac:dyDescent="0.2">
      <c r="Q274" s="7"/>
      <c r="AO274" s="7"/>
    </row>
    <row r="275" spans="4:50" x14ac:dyDescent="0.2">
      <c r="P275" s="6"/>
      <c r="Q275" s="6"/>
      <c r="S275" s="6"/>
      <c r="T275" s="6"/>
      <c r="U275" s="6"/>
      <c r="AN275" s="6"/>
      <c r="AO275" s="6"/>
      <c r="AQ275" s="6"/>
      <c r="AR275" s="6"/>
      <c r="AS275" s="6"/>
      <c r="AT275" s="6"/>
      <c r="AU275" s="6"/>
      <c r="AV275" s="6"/>
      <c r="AW275" s="6"/>
      <c r="AX275" s="6"/>
    </row>
    <row r="276" spans="4:50" x14ac:dyDescent="0.2">
      <c r="O276" s="6"/>
      <c r="Q276" s="7"/>
      <c r="R276" s="8"/>
      <c r="AM276" s="6"/>
      <c r="AO276" s="7"/>
      <c r="AP276" s="8"/>
    </row>
    <row r="277" spans="4:50" x14ac:dyDescent="0.2">
      <c r="Q277" s="7"/>
      <c r="R277" s="8"/>
      <c r="AO277" s="7"/>
      <c r="AP277" s="8"/>
    </row>
    <row r="278" spans="4:50" x14ac:dyDescent="0.2">
      <c r="P278" s="6"/>
      <c r="Q278" s="6"/>
      <c r="R278" s="6"/>
      <c r="S278" s="6"/>
      <c r="T278" s="6"/>
      <c r="U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4:50" x14ac:dyDescent="0.2">
      <c r="D279" s="7"/>
      <c r="R279" s="6"/>
      <c r="AB279" s="7"/>
      <c r="AP279" s="6"/>
    </row>
    <row r="280" spans="4:50" x14ac:dyDescent="0.2">
      <c r="D280" s="7"/>
      <c r="R280" s="6"/>
      <c r="AB280" s="7"/>
      <c r="AP280" s="6"/>
    </row>
    <row r="281" spans="4:50" x14ac:dyDescent="0.2">
      <c r="D281" s="7"/>
      <c r="P281" s="6"/>
      <c r="Q281" s="6"/>
      <c r="R281" s="6"/>
      <c r="S281" s="6"/>
      <c r="T281" s="6"/>
      <c r="U281" s="6"/>
      <c r="AB281" s="7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4:50" x14ac:dyDescent="0.2">
      <c r="D282" s="7"/>
      <c r="O282" s="6"/>
      <c r="R282" s="6"/>
      <c r="AB282" s="7"/>
      <c r="AM282" s="6"/>
      <c r="AP282" s="6"/>
    </row>
    <row r="283" spans="4:50" x14ac:dyDescent="0.2">
      <c r="R283" s="6"/>
      <c r="AP283" s="6"/>
    </row>
    <row r="284" spans="4:50" x14ac:dyDescent="0.2">
      <c r="P284" s="6"/>
      <c r="Q284" s="6"/>
      <c r="R284" s="6"/>
      <c r="S284" s="6"/>
      <c r="T284" s="6"/>
      <c r="U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spans="4:50" x14ac:dyDescent="0.2">
      <c r="R285" s="6"/>
      <c r="AP285" s="6"/>
    </row>
    <row r="286" spans="4:50" x14ac:dyDescent="0.2">
      <c r="R286" s="6"/>
      <c r="AP286" s="6"/>
    </row>
    <row r="287" spans="4:50" x14ac:dyDescent="0.2">
      <c r="P287" s="6"/>
      <c r="Q287" s="6"/>
      <c r="R287" s="6"/>
      <c r="S287" s="6"/>
      <c r="T287" s="6"/>
      <c r="U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4:50" x14ac:dyDescent="0.2">
      <c r="O288" s="6"/>
      <c r="R288" s="6"/>
      <c r="AM288" s="6"/>
      <c r="AP288" s="6"/>
    </row>
    <row r="289" spans="15:50" x14ac:dyDescent="0.2">
      <c r="R289" s="6"/>
      <c r="AP289" s="6"/>
    </row>
    <row r="290" spans="15:50" x14ac:dyDescent="0.2">
      <c r="P290" s="6"/>
      <c r="Q290" s="6"/>
      <c r="R290" s="6"/>
      <c r="S290" s="6"/>
      <c r="T290" s="6"/>
      <c r="U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3" spans="15:50" x14ac:dyDescent="0.2">
      <c r="P293" s="6"/>
      <c r="Q293" s="6"/>
      <c r="R293" s="6"/>
      <c r="S293" s="6"/>
      <c r="T293" s="6"/>
      <c r="U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5:50" x14ac:dyDescent="0.2">
      <c r="O294" s="6"/>
      <c r="AM294" s="6"/>
    </row>
    <row r="296" spans="15:50" x14ac:dyDescent="0.2">
      <c r="P296" s="6"/>
      <c r="Q296" s="6"/>
      <c r="R296" s="6"/>
      <c r="S296" s="6"/>
      <c r="T296" s="6"/>
      <c r="U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5:50" x14ac:dyDescent="0.2">
      <c r="R297" s="6"/>
      <c r="AP297" s="6"/>
    </row>
    <row r="298" spans="15:50" x14ac:dyDescent="0.2">
      <c r="R298" s="6"/>
      <c r="AP298" s="6"/>
    </row>
    <row r="299" spans="15:50" x14ac:dyDescent="0.2">
      <c r="P299" s="6"/>
      <c r="Q299" s="6"/>
      <c r="R299" s="6"/>
      <c r="S299" s="6"/>
      <c r="T299" s="6"/>
      <c r="U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5:50" x14ac:dyDescent="0.2">
      <c r="O300" s="6"/>
      <c r="R300" s="6"/>
      <c r="AM300" s="6"/>
      <c r="AP300" s="6"/>
    </row>
    <row r="301" spans="15:50" x14ac:dyDescent="0.2">
      <c r="R301" s="6"/>
      <c r="AP301" s="6"/>
    </row>
    <row r="302" spans="15:50" x14ac:dyDescent="0.2">
      <c r="P302" s="6"/>
      <c r="Q302" s="6"/>
      <c r="R302" s="6"/>
      <c r="S302" s="6"/>
      <c r="T302" s="6"/>
      <c r="U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</sheetData>
  <sortState ref="A3:AS152">
    <sortCondition ref="B3:B152"/>
    <sortCondition ref="A3:A152"/>
  </sortState>
  <phoneticPr fontId="1" type="noConversion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2"/>
  <sheetViews>
    <sheetView zoomScaleNormal="100" zoomScaleSheetLayoutView="1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51" sqref="A51"/>
    </sheetView>
  </sheetViews>
  <sheetFormatPr defaultColWidth="11.7109375" defaultRowHeight="12.75" x14ac:dyDescent="0.2"/>
  <cols>
    <col min="15" max="15" width="6.5703125" customWidth="1"/>
    <col min="16" max="16" width="6" customWidth="1"/>
    <col min="17" max="17" width="7.28515625" customWidth="1"/>
    <col min="18" max="18" width="8.85546875" customWidth="1"/>
    <col min="19" max="19" width="4.42578125" customWidth="1"/>
    <col min="20" max="20" width="8.85546875" customWidth="1"/>
    <col min="21" max="21" width="5.5703125" customWidth="1"/>
    <col min="22" max="22" width="5.140625" customWidth="1"/>
    <col min="23" max="23" width="9" customWidth="1"/>
    <col min="24" max="25" width="7.5703125" customWidth="1"/>
    <col min="26" max="27" width="8.140625" customWidth="1"/>
    <col min="28" max="29" width="5.85546875" customWidth="1"/>
    <col min="30" max="30" width="7.5703125" customWidth="1"/>
    <col min="31" max="31" width="8.140625" customWidth="1"/>
    <col min="32" max="32" width="6.28515625" customWidth="1"/>
    <col min="33" max="33" width="9.7109375" customWidth="1"/>
    <col min="34" max="34" width="6.42578125" customWidth="1"/>
    <col min="35" max="35" width="9.7109375" customWidth="1"/>
    <col min="36" max="36" width="6.7109375" customWidth="1"/>
    <col min="37" max="37" width="7.140625" customWidth="1"/>
    <col min="38" max="42" width="8.5703125" customWidth="1"/>
    <col min="43" max="43" width="6.140625" customWidth="1"/>
    <col min="44" max="44" width="8.85546875" customWidth="1"/>
    <col min="45" max="45" width="8.42578125" customWidth="1"/>
    <col min="46" max="46" width="7.5703125" customWidth="1"/>
    <col min="47" max="47" width="9" customWidth="1"/>
    <col min="48" max="48" width="8" customWidth="1"/>
    <col min="49" max="50" width="7.42578125" customWidth="1"/>
    <col min="51" max="53" width="8.42578125" customWidth="1"/>
    <col min="54" max="54" width="8.28515625" customWidth="1"/>
    <col min="55" max="56" width="8.140625" customWidth="1"/>
    <col min="57" max="57" width="7.5703125" customWidth="1"/>
  </cols>
  <sheetData>
    <row r="1" spans="1:28" x14ac:dyDescent="0.2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158</v>
      </c>
      <c r="L1" t="s">
        <v>161</v>
      </c>
      <c r="M1" t="s">
        <v>159</v>
      </c>
      <c r="N1" t="s">
        <v>160</v>
      </c>
      <c r="O1" t="s">
        <v>231</v>
      </c>
      <c r="P1" t="s">
        <v>232</v>
      </c>
      <c r="Q1" t="s">
        <v>233</v>
      </c>
      <c r="R1" t="s">
        <v>234</v>
      </c>
      <c r="AA1" s="1"/>
      <c r="AB1" s="1"/>
    </row>
    <row r="2" spans="1:28" x14ac:dyDescent="0.2">
      <c r="A2" t="s">
        <v>2</v>
      </c>
      <c r="B2" t="s">
        <v>25</v>
      </c>
      <c r="C2" t="s">
        <v>150</v>
      </c>
      <c r="D2" t="s">
        <v>151</v>
      </c>
      <c r="E2" s="4" t="s">
        <v>152</v>
      </c>
      <c r="F2" s="5">
        <v>40704</v>
      </c>
      <c r="G2" t="s">
        <v>157</v>
      </c>
      <c r="H2" t="s">
        <v>109</v>
      </c>
      <c r="I2" t="s">
        <v>109</v>
      </c>
      <c r="J2" s="5" t="s">
        <v>109</v>
      </c>
      <c r="K2" t="s">
        <v>230</v>
      </c>
      <c r="N2" s="2"/>
      <c r="O2" t="s">
        <v>228</v>
      </c>
      <c r="Q2" t="s">
        <v>229</v>
      </c>
      <c r="R2" s="2">
        <v>41141</v>
      </c>
    </row>
    <row r="3" spans="1:28" x14ac:dyDescent="0.2">
      <c r="A3" t="s">
        <v>3</v>
      </c>
      <c r="B3" t="s">
        <v>26</v>
      </c>
      <c r="C3" t="s">
        <v>150</v>
      </c>
      <c r="D3" t="s">
        <v>151</v>
      </c>
      <c r="E3" s="4" t="s">
        <v>152</v>
      </c>
      <c r="F3" s="5">
        <v>40704</v>
      </c>
      <c r="G3" t="s">
        <v>157</v>
      </c>
      <c r="H3" t="s">
        <v>109</v>
      </c>
      <c r="I3" t="s">
        <v>109</v>
      </c>
      <c r="J3" s="5" t="s">
        <v>109</v>
      </c>
      <c r="K3" t="s">
        <v>252</v>
      </c>
      <c r="L3" t="s">
        <v>253</v>
      </c>
      <c r="M3" t="s">
        <v>254</v>
      </c>
      <c r="N3" s="2">
        <v>41141</v>
      </c>
    </row>
    <row r="4" spans="1:28" x14ac:dyDescent="0.2">
      <c r="A4" t="s">
        <v>4</v>
      </c>
      <c r="B4" t="s">
        <v>27</v>
      </c>
      <c r="C4" t="s">
        <v>150</v>
      </c>
      <c r="D4" t="s">
        <v>151</v>
      </c>
      <c r="E4" s="4" t="s">
        <v>152</v>
      </c>
      <c r="F4" s="5">
        <v>39951</v>
      </c>
      <c r="G4" t="s">
        <v>153</v>
      </c>
      <c r="H4" t="s">
        <v>155</v>
      </c>
      <c r="I4" t="s">
        <v>154</v>
      </c>
      <c r="J4" s="5">
        <v>39951</v>
      </c>
      <c r="K4" t="s">
        <v>230</v>
      </c>
      <c r="N4" s="2"/>
      <c r="Q4" s="4"/>
      <c r="R4" s="2"/>
    </row>
    <row r="5" spans="1:28" x14ac:dyDescent="0.2">
      <c r="A5" s="1" t="s">
        <v>169</v>
      </c>
      <c r="B5" t="s">
        <v>28</v>
      </c>
      <c r="C5" t="s">
        <v>150</v>
      </c>
      <c r="D5" t="s">
        <v>151</v>
      </c>
      <c r="E5" s="4" t="s">
        <v>152</v>
      </c>
      <c r="F5" s="5">
        <v>39951</v>
      </c>
      <c r="G5" t="s">
        <v>157</v>
      </c>
      <c r="H5" t="s">
        <v>109</v>
      </c>
      <c r="I5" t="s">
        <v>109</v>
      </c>
      <c r="J5" s="5" t="s">
        <v>109</v>
      </c>
      <c r="K5" t="s">
        <v>162</v>
      </c>
      <c r="L5" t="s">
        <v>163</v>
      </c>
      <c r="M5" t="s">
        <v>164</v>
      </c>
      <c r="N5" s="5">
        <v>39951</v>
      </c>
      <c r="O5" t="s">
        <v>252</v>
      </c>
      <c r="Q5" s="4" t="s">
        <v>255</v>
      </c>
      <c r="R5" s="2">
        <v>41141</v>
      </c>
    </row>
    <row r="6" spans="1:28" x14ac:dyDescent="0.2">
      <c r="A6" t="s">
        <v>217</v>
      </c>
      <c r="B6" t="s">
        <v>218</v>
      </c>
      <c r="C6" t="s">
        <v>220</v>
      </c>
      <c r="F6" s="5"/>
      <c r="J6" s="5"/>
      <c r="N6" s="5"/>
      <c r="Q6" s="4"/>
      <c r="R6" s="2"/>
    </row>
    <row r="7" spans="1:28" x14ac:dyDescent="0.2">
      <c r="A7" t="s">
        <v>219</v>
      </c>
      <c r="B7" t="s">
        <v>29</v>
      </c>
      <c r="C7" t="s">
        <v>109</v>
      </c>
      <c r="D7" t="s">
        <v>109</v>
      </c>
      <c r="E7" s="4" t="s">
        <v>109</v>
      </c>
      <c r="F7" s="5" t="s">
        <v>109</v>
      </c>
      <c r="G7" t="s">
        <v>109</v>
      </c>
      <c r="H7" t="s">
        <v>109</v>
      </c>
      <c r="I7" t="s">
        <v>109</v>
      </c>
      <c r="J7" s="5" t="s">
        <v>109</v>
      </c>
      <c r="K7" t="s">
        <v>109</v>
      </c>
      <c r="L7" t="s">
        <v>109</v>
      </c>
      <c r="M7" t="s">
        <v>109</v>
      </c>
      <c r="N7" s="5" t="s">
        <v>109</v>
      </c>
    </row>
    <row r="8" spans="1:28" x14ac:dyDescent="0.2">
      <c r="A8" t="s">
        <v>124</v>
      </c>
      <c r="B8" t="s">
        <v>30</v>
      </c>
      <c r="C8" t="s">
        <v>150</v>
      </c>
      <c r="D8" t="s">
        <v>151</v>
      </c>
      <c r="E8" t="s">
        <v>152</v>
      </c>
      <c r="F8">
        <v>39951</v>
      </c>
      <c r="G8" t="s">
        <v>157</v>
      </c>
      <c r="H8" t="s">
        <v>109</v>
      </c>
      <c r="I8" t="s">
        <v>109</v>
      </c>
      <c r="J8" t="s">
        <v>109</v>
      </c>
      <c r="K8" t="s">
        <v>252</v>
      </c>
      <c r="L8" t="s">
        <v>109</v>
      </c>
      <c r="M8" t="s">
        <v>255</v>
      </c>
      <c r="N8" s="2">
        <v>41141</v>
      </c>
      <c r="O8" t="s">
        <v>257</v>
      </c>
      <c r="P8" t="s">
        <v>258</v>
      </c>
      <c r="Q8" t="s">
        <v>256</v>
      </c>
      <c r="R8" s="2">
        <v>41141</v>
      </c>
    </row>
    <row r="9" spans="1:28" x14ac:dyDescent="0.2">
      <c r="A9" t="s">
        <v>260</v>
      </c>
      <c r="B9" t="s">
        <v>31</v>
      </c>
      <c r="C9" t="s">
        <v>150</v>
      </c>
      <c r="D9" t="s">
        <v>151</v>
      </c>
      <c r="E9" t="s">
        <v>152</v>
      </c>
      <c r="F9" s="5">
        <v>39951</v>
      </c>
      <c r="G9" t="s">
        <v>157</v>
      </c>
      <c r="H9" t="s">
        <v>109</v>
      </c>
      <c r="I9" t="s">
        <v>109</v>
      </c>
      <c r="J9" s="5" t="s">
        <v>109</v>
      </c>
      <c r="K9" t="s">
        <v>257</v>
      </c>
      <c r="L9" t="s">
        <v>258</v>
      </c>
      <c r="M9" t="s">
        <v>256</v>
      </c>
      <c r="N9" s="2">
        <v>41141</v>
      </c>
    </row>
    <row r="10" spans="1:28" x14ac:dyDescent="0.2">
      <c r="A10" t="s">
        <v>259</v>
      </c>
      <c r="B10" t="s">
        <v>32</v>
      </c>
      <c r="C10" t="s">
        <v>165</v>
      </c>
      <c r="D10" t="s">
        <v>167</v>
      </c>
      <c r="E10" s="4" t="s">
        <v>166</v>
      </c>
      <c r="F10" s="5">
        <v>39951</v>
      </c>
      <c r="G10" t="s">
        <v>257</v>
      </c>
      <c r="H10" t="s">
        <v>258</v>
      </c>
      <c r="I10" t="s">
        <v>256</v>
      </c>
      <c r="J10" s="2">
        <v>41141</v>
      </c>
      <c r="K10" t="s">
        <v>109</v>
      </c>
      <c r="L10" s="3" t="s">
        <v>109</v>
      </c>
      <c r="M10" t="s">
        <v>109</v>
      </c>
      <c r="N10" s="5" t="s">
        <v>109</v>
      </c>
      <c r="P10" s="3"/>
      <c r="R10" s="5"/>
    </row>
    <row r="11" spans="1:28" x14ac:dyDescent="0.2">
      <c r="A11" t="s">
        <v>261</v>
      </c>
      <c r="B11" t="s">
        <v>33</v>
      </c>
      <c r="C11" t="s">
        <v>150</v>
      </c>
      <c r="D11" t="s">
        <v>151</v>
      </c>
      <c r="E11" s="4" t="s">
        <v>152</v>
      </c>
      <c r="F11" s="5">
        <v>39951</v>
      </c>
      <c r="G11" t="s">
        <v>257</v>
      </c>
      <c r="H11" t="s">
        <v>258</v>
      </c>
      <c r="I11" t="s">
        <v>256</v>
      </c>
      <c r="J11" s="2">
        <v>41141</v>
      </c>
      <c r="K11" t="s">
        <v>109</v>
      </c>
      <c r="L11" s="3" t="s">
        <v>109</v>
      </c>
      <c r="M11" t="s">
        <v>109</v>
      </c>
      <c r="N11" s="5" t="s">
        <v>109</v>
      </c>
      <c r="P11" s="3"/>
      <c r="R11" s="5"/>
    </row>
    <row r="12" spans="1:28" x14ac:dyDescent="0.2">
      <c r="A12" t="s">
        <v>262</v>
      </c>
      <c r="B12" t="s">
        <v>34</v>
      </c>
      <c r="C12" t="s">
        <v>165</v>
      </c>
      <c r="D12" t="s">
        <v>167</v>
      </c>
      <c r="E12" s="4" t="s">
        <v>166</v>
      </c>
      <c r="F12" s="5">
        <v>39951</v>
      </c>
      <c r="G12" t="s">
        <v>153</v>
      </c>
      <c r="H12" t="s">
        <v>155</v>
      </c>
      <c r="I12" t="s">
        <v>168</v>
      </c>
      <c r="J12" s="5">
        <v>39951</v>
      </c>
      <c r="K12" t="s">
        <v>257</v>
      </c>
      <c r="L12" t="s">
        <v>258</v>
      </c>
      <c r="M12" t="s">
        <v>256</v>
      </c>
      <c r="N12" s="2">
        <v>41141</v>
      </c>
      <c r="P12" s="3"/>
      <c r="R12" s="5"/>
    </row>
    <row r="13" spans="1:28" x14ac:dyDescent="0.2">
      <c r="A13" t="s">
        <v>263</v>
      </c>
      <c r="B13" t="s">
        <v>35</v>
      </c>
      <c r="C13" t="s">
        <v>150</v>
      </c>
      <c r="D13" t="s">
        <v>151</v>
      </c>
      <c r="E13" s="4" t="s">
        <v>152</v>
      </c>
      <c r="F13" s="5">
        <v>39951</v>
      </c>
      <c r="G13" t="s">
        <v>153</v>
      </c>
      <c r="H13" t="s">
        <v>155</v>
      </c>
      <c r="I13" t="s">
        <v>168</v>
      </c>
      <c r="J13" s="5">
        <v>39951</v>
      </c>
      <c r="K13" t="s">
        <v>257</v>
      </c>
      <c r="L13" t="s">
        <v>258</v>
      </c>
      <c r="M13" s="4" t="s">
        <v>256</v>
      </c>
      <c r="N13" s="2">
        <v>41141</v>
      </c>
      <c r="P13" s="3"/>
      <c r="R13" s="5"/>
    </row>
    <row r="14" spans="1:28" x14ac:dyDescent="0.2">
      <c r="A14" t="s">
        <v>5</v>
      </c>
      <c r="B14" t="s">
        <v>36</v>
      </c>
      <c r="C14" t="s">
        <v>109</v>
      </c>
      <c r="D14" t="s">
        <v>109</v>
      </c>
      <c r="E14" s="4" t="s">
        <v>109</v>
      </c>
      <c r="F14" s="5" t="s">
        <v>109</v>
      </c>
      <c r="G14" t="s">
        <v>109</v>
      </c>
      <c r="H14" t="s">
        <v>109</v>
      </c>
      <c r="I14" t="s">
        <v>109</v>
      </c>
      <c r="J14" s="5" t="s">
        <v>109</v>
      </c>
      <c r="K14" t="s">
        <v>109</v>
      </c>
      <c r="L14" s="3" t="s">
        <v>109</v>
      </c>
      <c r="M14" t="s">
        <v>109</v>
      </c>
      <c r="N14" s="5" t="s">
        <v>109</v>
      </c>
      <c r="P14" s="3"/>
      <c r="R14" s="5"/>
    </row>
    <row r="15" spans="1:28" x14ac:dyDescent="0.2">
      <c r="A15" t="s">
        <v>6</v>
      </c>
      <c r="B15" t="s">
        <v>37</v>
      </c>
      <c r="C15" t="s">
        <v>109</v>
      </c>
      <c r="D15" t="s">
        <v>109</v>
      </c>
      <c r="E15" t="s">
        <v>109</v>
      </c>
      <c r="F15" s="5" t="s">
        <v>109</v>
      </c>
      <c r="G15" t="s">
        <v>109</v>
      </c>
      <c r="H15" t="s">
        <v>109</v>
      </c>
      <c r="I15" t="s">
        <v>109</v>
      </c>
      <c r="J15" s="5" t="s">
        <v>109</v>
      </c>
      <c r="K15" t="s">
        <v>109</v>
      </c>
      <c r="L15" t="s">
        <v>109</v>
      </c>
      <c r="M15" t="s">
        <v>109</v>
      </c>
      <c r="N15" s="5" t="s">
        <v>109</v>
      </c>
    </row>
    <row r="16" spans="1:28" x14ac:dyDescent="0.2">
      <c r="A16" t="s">
        <v>7</v>
      </c>
      <c r="B16" t="s">
        <v>38</v>
      </c>
      <c r="C16" t="s">
        <v>153</v>
      </c>
      <c r="D16" t="s">
        <v>155</v>
      </c>
      <c r="E16" t="s">
        <v>170</v>
      </c>
      <c r="F16" s="5">
        <v>39951</v>
      </c>
      <c r="G16" t="s">
        <v>153</v>
      </c>
      <c r="H16" t="s">
        <v>200</v>
      </c>
      <c r="I16" t="s">
        <v>199</v>
      </c>
      <c r="J16" s="5">
        <v>40865</v>
      </c>
      <c r="K16" t="s">
        <v>223</v>
      </c>
      <c r="L16" t="s">
        <v>224</v>
      </c>
      <c r="M16" t="s">
        <v>109</v>
      </c>
      <c r="N16" s="5" t="s">
        <v>109</v>
      </c>
    </row>
    <row r="17" spans="1:18" x14ac:dyDescent="0.2">
      <c r="A17" t="s">
        <v>221</v>
      </c>
      <c r="B17" t="s">
        <v>222</v>
      </c>
      <c r="C17" t="s">
        <v>223</v>
      </c>
      <c r="D17" t="s">
        <v>224</v>
      </c>
      <c r="F17" s="5"/>
      <c r="G17" t="s">
        <v>227</v>
      </c>
      <c r="H17" t="s">
        <v>225</v>
      </c>
      <c r="I17" t="s">
        <v>226</v>
      </c>
      <c r="J17" s="5">
        <v>41081</v>
      </c>
      <c r="N17" s="5"/>
    </row>
    <row r="18" spans="1:18" x14ac:dyDescent="0.2">
      <c r="A18" t="s">
        <v>8</v>
      </c>
      <c r="B18" t="s">
        <v>39</v>
      </c>
      <c r="C18" t="s">
        <v>153</v>
      </c>
      <c r="D18" t="s">
        <v>155</v>
      </c>
      <c r="E18" t="s">
        <v>172</v>
      </c>
      <c r="F18" s="5">
        <v>39951</v>
      </c>
      <c r="G18" t="s">
        <v>109</v>
      </c>
      <c r="H18" t="s">
        <v>109</v>
      </c>
      <c r="I18" t="s">
        <v>109</v>
      </c>
      <c r="J18" s="5" t="s">
        <v>109</v>
      </c>
      <c r="K18" t="s">
        <v>109</v>
      </c>
      <c r="L18" t="s">
        <v>109</v>
      </c>
      <c r="M18" t="s">
        <v>109</v>
      </c>
      <c r="N18" s="5" t="s">
        <v>109</v>
      </c>
    </row>
    <row r="19" spans="1:18" x14ac:dyDescent="0.2">
      <c r="A19" t="s">
        <v>9</v>
      </c>
      <c r="B19" t="s">
        <v>40</v>
      </c>
      <c r="C19" t="s">
        <v>153</v>
      </c>
      <c r="D19" t="s">
        <v>155</v>
      </c>
      <c r="E19" t="s">
        <v>171</v>
      </c>
      <c r="F19" s="5">
        <v>39951</v>
      </c>
      <c r="G19" t="s">
        <v>235</v>
      </c>
      <c r="H19" t="s">
        <v>236</v>
      </c>
      <c r="I19" t="s">
        <v>237</v>
      </c>
      <c r="J19" s="5">
        <v>41102</v>
      </c>
      <c r="K19" t="s">
        <v>109</v>
      </c>
      <c r="L19" t="s">
        <v>109</v>
      </c>
      <c r="M19" t="s">
        <v>109</v>
      </c>
      <c r="N19" s="5" t="s">
        <v>109</v>
      </c>
    </row>
    <row r="20" spans="1:18" x14ac:dyDescent="0.2">
      <c r="A20" t="s">
        <v>10</v>
      </c>
      <c r="B20" t="s">
        <v>41</v>
      </c>
      <c r="C20" t="s">
        <v>153</v>
      </c>
      <c r="D20" t="s">
        <v>155</v>
      </c>
      <c r="E20" t="s">
        <v>156</v>
      </c>
      <c r="F20" s="5">
        <v>39951</v>
      </c>
      <c r="G20" t="s">
        <v>202</v>
      </c>
      <c r="H20" t="s">
        <v>109</v>
      </c>
      <c r="I20" t="s">
        <v>203</v>
      </c>
      <c r="J20" s="5">
        <v>40865</v>
      </c>
      <c r="K20" s="3" t="s">
        <v>248</v>
      </c>
      <c r="M20" t="s">
        <v>249</v>
      </c>
      <c r="N20" s="5">
        <v>41147</v>
      </c>
    </row>
    <row r="21" spans="1:18" x14ac:dyDescent="0.2">
      <c r="A21" t="s">
        <v>11</v>
      </c>
      <c r="B21" t="s">
        <v>42</v>
      </c>
      <c r="C21" t="s">
        <v>153</v>
      </c>
      <c r="D21" t="s">
        <v>155</v>
      </c>
      <c r="E21" t="s">
        <v>173</v>
      </c>
      <c r="F21">
        <v>39951</v>
      </c>
      <c r="G21" t="s">
        <v>109</v>
      </c>
      <c r="H21" t="s">
        <v>109</v>
      </c>
      <c r="I21" t="s">
        <v>109</v>
      </c>
      <c r="J21" t="s">
        <v>109</v>
      </c>
      <c r="K21" t="s">
        <v>109</v>
      </c>
      <c r="L21" t="s">
        <v>109</v>
      </c>
      <c r="M21" s="4" t="s">
        <v>109</v>
      </c>
      <c r="N21" t="s">
        <v>109</v>
      </c>
    </row>
    <row r="22" spans="1:18" x14ac:dyDescent="0.2">
      <c r="A22" t="s">
        <v>12</v>
      </c>
      <c r="B22" t="s">
        <v>43</v>
      </c>
      <c r="C22" t="s">
        <v>153</v>
      </c>
      <c r="D22" t="s">
        <v>155</v>
      </c>
      <c r="E22" s="4" t="s">
        <v>174</v>
      </c>
      <c r="F22" s="5">
        <v>39951</v>
      </c>
      <c r="G22" t="s">
        <v>223</v>
      </c>
      <c r="H22" t="s">
        <v>238</v>
      </c>
      <c r="I22" t="s">
        <v>109</v>
      </c>
      <c r="J22" s="5" t="s">
        <v>109</v>
      </c>
      <c r="K22" t="s">
        <v>247</v>
      </c>
      <c r="M22" t="s">
        <v>239</v>
      </c>
      <c r="N22" s="5">
        <v>41141</v>
      </c>
      <c r="O22" t="s">
        <v>281</v>
      </c>
      <c r="Q22" t="s">
        <v>282</v>
      </c>
      <c r="R22" s="5">
        <v>41192</v>
      </c>
    </row>
    <row r="23" spans="1:18" x14ac:dyDescent="0.2">
      <c r="A23" t="s">
        <v>13</v>
      </c>
      <c r="B23" t="s">
        <v>44</v>
      </c>
      <c r="C23" t="s">
        <v>153</v>
      </c>
      <c r="D23" t="s">
        <v>155</v>
      </c>
      <c r="E23" t="s">
        <v>175</v>
      </c>
      <c r="F23" s="2">
        <v>39951</v>
      </c>
      <c r="G23" t="s">
        <v>223</v>
      </c>
      <c r="H23" t="s">
        <v>240</v>
      </c>
      <c r="I23" t="s">
        <v>109</v>
      </c>
      <c r="J23" t="s">
        <v>109</v>
      </c>
      <c r="K23" t="s">
        <v>109</v>
      </c>
      <c r="L23" t="s">
        <v>109</v>
      </c>
      <c r="M23" t="s">
        <v>109</v>
      </c>
      <c r="N23" t="s">
        <v>109</v>
      </c>
    </row>
    <row r="24" spans="1:18" x14ac:dyDescent="0.2">
      <c r="A24" t="s">
        <v>14</v>
      </c>
      <c r="B24" t="s">
        <v>45</v>
      </c>
      <c r="C24" t="s">
        <v>153</v>
      </c>
      <c r="D24" t="s">
        <v>155</v>
      </c>
      <c r="E24" t="s">
        <v>176</v>
      </c>
      <c r="F24">
        <v>39951</v>
      </c>
      <c r="G24" t="s">
        <v>223</v>
      </c>
      <c r="H24" t="s">
        <v>241</v>
      </c>
      <c r="I24" t="s">
        <v>109</v>
      </c>
      <c r="J24" t="s">
        <v>109</v>
      </c>
      <c r="K24" t="s">
        <v>109</v>
      </c>
      <c r="L24" t="s">
        <v>109</v>
      </c>
      <c r="M24" t="s">
        <v>109</v>
      </c>
      <c r="N24" t="s">
        <v>109</v>
      </c>
    </row>
    <row r="25" spans="1:18" x14ac:dyDescent="0.2">
      <c r="A25" t="s">
        <v>15</v>
      </c>
      <c r="B25" t="s">
        <v>46</v>
      </c>
      <c r="C25" t="s">
        <v>153</v>
      </c>
      <c r="D25" t="s">
        <v>155</v>
      </c>
      <c r="E25" s="4" t="s">
        <v>177</v>
      </c>
      <c r="F25" s="5">
        <v>39951</v>
      </c>
      <c r="G25" t="s">
        <v>223</v>
      </c>
      <c r="H25" t="s">
        <v>241</v>
      </c>
      <c r="I25" t="s">
        <v>109</v>
      </c>
      <c r="J25" s="5" t="s">
        <v>109</v>
      </c>
      <c r="K25" t="s">
        <v>109</v>
      </c>
      <c r="L25" t="s">
        <v>109</v>
      </c>
      <c r="M25" t="s">
        <v>109</v>
      </c>
      <c r="N25" s="2" t="s">
        <v>109</v>
      </c>
    </row>
    <row r="26" spans="1:18" x14ac:dyDescent="0.2">
      <c r="A26" t="s">
        <v>133</v>
      </c>
      <c r="B26" t="s">
        <v>131</v>
      </c>
      <c r="C26" t="s">
        <v>153</v>
      </c>
      <c r="D26" t="s">
        <v>155</v>
      </c>
      <c r="E26" s="4" t="s">
        <v>178</v>
      </c>
      <c r="F26" s="5">
        <v>39951</v>
      </c>
      <c r="G26" t="s">
        <v>109</v>
      </c>
      <c r="H26" t="s">
        <v>109</v>
      </c>
      <c r="I26" t="s">
        <v>109</v>
      </c>
      <c r="J26" s="5" t="s">
        <v>109</v>
      </c>
      <c r="K26" t="s">
        <v>109</v>
      </c>
      <c r="L26" t="s">
        <v>109</v>
      </c>
      <c r="M26" t="s">
        <v>109</v>
      </c>
      <c r="N26" s="2" t="s">
        <v>109</v>
      </c>
    </row>
    <row r="27" spans="1:18" x14ac:dyDescent="0.2">
      <c r="A27" t="s">
        <v>126</v>
      </c>
      <c r="B27" t="s">
        <v>125</v>
      </c>
      <c r="C27" t="s">
        <v>153</v>
      </c>
      <c r="D27" t="s">
        <v>155</v>
      </c>
      <c r="E27" s="4" t="s">
        <v>177</v>
      </c>
      <c r="F27" s="5">
        <v>39951</v>
      </c>
      <c r="G27" t="s">
        <v>109</v>
      </c>
      <c r="H27" t="s">
        <v>109</v>
      </c>
      <c r="I27" t="s">
        <v>109</v>
      </c>
      <c r="J27" s="5" t="s">
        <v>109</v>
      </c>
      <c r="K27" t="s">
        <v>109</v>
      </c>
      <c r="L27" t="s">
        <v>109</v>
      </c>
      <c r="M27" t="s">
        <v>109</v>
      </c>
      <c r="N27" s="2" t="s">
        <v>109</v>
      </c>
      <c r="Q27" s="4"/>
      <c r="R27" s="2"/>
    </row>
    <row r="28" spans="1:18" x14ac:dyDescent="0.2">
      <c r="A28" s="1" t="s">
        <v>128</v>
      </c>
      <c r="B28" t="s">
        <v>127</v>
      </c>
      <c r="C28" t="s">
        <v>153</v>
      </c>
      <c r="D28" t="s">
        <v>155</v>
      </c>
      <c r="E28" s="4" t="s">
        <v>177</v>
      </c>
      <c r="F28" s="5">
        <v>39951</v>
      </c>
      <c r="G28" t="s">
        <v>109</v>
      </c>
      <c r="H28" t="s">
        <v>109</v>
      </c>
      <c r="I28" t="s">
        <v>109</v>
      </c>
      <c r="J28" s="5" t="s">
        <v>109</v>
      </c>
      <c r="K28" t="s">
        <v>109</v>
      </c>
      <c r="L28" t="s">
        <v>109</v>
      </c>
      <c r="M28" t="s">
        <v>109</v>
      </c>
      <c r="N28" s="5" t="s">
        <v>109</v>
      </c>
      <c r="O28" t="s">
        <v>281</v>
      </c>
      <c r="Q28" t="s">
        <v>282</v>
      </c>
      <c r="R28" s="5">
        <v>41192</v>
      </c>
    </row>
    <row r="29" spans="1:18" x14ac:dyDescent="0.2">
      <c r="A29" t="s">
        <v>134</v>
      </c>
      <c r="B29" t="s">
        <v>132</v>
      </c>
      <c r="C29" t="s">
        <v>153</v>
      </c>
      <c r="D29" t="s">
        <v>155</v>
      </c>
      <c r="E29" t="s">
        <v>178</v>
      </c>
      <c r="F29" s="5">
        <v>39951</v>
      </c>
      <c r="G29" t="s">
        <v>281</v>
      </c>
      <c r="I29" t="s">
        <v>282</v>
      </c>
      <c r="J29" s="5">
        <v>41192</v>
      </c>
      <c r="K29" t="s">
        <v>109</v>
      </c>
      <c r="L29" t="s">
        <v>109</v>
      </c>
      <c r="M29" t="s">
        <v>109</v>
      </c>
      <c r="N29" s="5" t="s">
        <v>109</v>
      </c>
      <c r="Q29" s="4"/>
      <c r="R29" s="2"/>
    </row>
    <row r="30" spans="1:18" x14ac:dyDescent="0.2">
      <c r="A30" t="s">
        <v>16</v>
      </c>
      <c r="B30" t="s">
        <v>47</v>
      </c>
      <c r="C30" t="s">
        <v>153</v>
      </c>
      <c r="D30" t="s">
        <v>155</v>
      </c>
      <c r="E30" s="4" t="s">
        <v>179</v>
      </c>
      <c r="F30" s="5">
        <v>39951</v>
      </c>
      <c r="G30" t="s">
        <v>223</v>
      </c>
      <c r="H30" t="s">
        <v>240</v>
      </c>
      <c r="I30" t="s">
        <v>109</v>
      </c>
      <c r="J30" s="5" t="s">
        <v>109</v>
      </c>
      <c r="K30" t="s">
        <v>109</v>
      </c>
      <c r="L30" t="s">
        <v>109</v>
      </c>
      <c r="M30" t="s">
        <v>109</v>
      </c>
      <c r="N30" s="5" t="s">
        <v>109</v>
      </c>
    </row>
    <row r="31" spans="1:18" x14ac:dyDescent="0.2">
      <c r="A31" t="s">
        <v>17</v>
      </c>
      <c r="B31" t="s">
        <v>48</v>
      </c>
      <c r="C31" t="s">
        <v>153</v>
      </c>
      <c r="D31" t="s">
        <v>155</v>
      </c>
      <c r="E31" t="s">
        <v>180</v>
      </c>
      <c r="F31">
        <v>39951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</row>
    <row r="32" spans="1:18" x14ac:dyDescent="0.2">
      <c r="A32" t="s">
        <v>18</v>
      </c>
      <c r="B32" t="s">
        <v>49</v>
      </c>
      <c r="C32" t="s">
        <v>153</v>
      </c>
      <c r="D32" t="s">
        <v>155</v>
      </c>
      <c r="E32" t="s">
        <v>181</v>
      </c>
      <c r="F32" s="5">
        <v>39951</v>
      </c>
      <c r="G32" t="s">
        <v>153</v>
      </c>
      <c r="H32" t="s">
        <v>200</v>
      </c>
      <c r="I32" t="s">
        <v>199</v>
      </c>
      <c r="J32" s="5">
        <v>40865</v>
      </c>
      <c r="K32" t="s">
        <v>223</v>
      </c>
      <c r="L32" t="s">
        <v>240</v>
      </c>
      <c r="M32" t="s">
        <v>109</v>
      </c>
      <c r="N32" t="s">
        <v>109</v>
      </c>
    </row>
    <row r="33" spans="1:18" x14ac:dyDescent="0.2">
      <c r="A33" t="s">
        <v>198</v>
      </c>
      <c r="B33" t="s">
        <v>196</v>
      </c>
      <c r="C33" t="s">
        <v>153</v>
      </c>
      <c r="D33" t="s">
        <v>155</v>
      </c>
      <c r="E33" s="4" t="s">
        <v>181</v>
      </c>
      <c r="F33" s="5">
        <v>40865</v>
      </c>
      <c r="G33" t="s">
        <v>153</v>
      </c>
      <c r="H33" t="s">
        <v>200</v>
      </c>
      <c r="I33" t="s">
        <v>199</v>
      </c>
      <c r="J33" s="5">
        <v>40865</v>
      </c>
      <c r="K33" t="s">
        <v>109</v>
      </c>
      <c r="L33" s="3" t="s">
        <v>109</v>
      </c>
      <c r="M33" t="s">
        <v>109</v>
      </c>
      <c r="N33" s="5" t="s">
        <v>109</v>
      </c>
      <c r="P33" s="3"/>
      <c r="R33" s="5"/>
    </row>
    <row r="34" spans="1:18" x14ac:dyDescent="0.2">
      <c r="A34" t="s">
        <v>201</v>
      </c>
      <c r="B34" t="s">
        <v>197</v>
      </c>
      <c r="C34" t="s">
        <v>153</v>
      </c>
      <c r="D34" t="s">
        <v>155</v>
      </c>
      <c r="E34" s="4" t="s">
        <v>181</v>
      </c>
      <c r="F34" s="5">
        <v>40865</v>
      </c>
      <c r="G34" t="s">
        <v>153</v>
      </c>
      <c r="H34" t="s">
        <v>200</v>
      </c>
      <c r="I34" t="s">
        <v>199</v>
      </c>
      <c r="J34" s="5">
        <v>40865</v>
      </c>
      <c r="K34" t="s">
        <v>109</v>
      </c>
      <c r="L34" s="3" t="s">
        <v>109</v>
      </c>
      <c r="M34" t="s">
        <v>109</v>
      </c>
      <c r="N34" s="5" t="s">
        <v>109</v>
      </c>
      <c r="P34" s="3"/>
      <c r="R34" s="5"/>
    </row>
    <row r="35" spans="1:18" x14ac:dyDescent="0.2">
      <c r="A35" t="s">
        <v>19</v>
      </c>
      <c r="B35" t="s">
        <v>50</v>
      </c>
      <c r="C35" t="s">
        <v>153</v>
      </c>
      <c r="D35" t="s">
        <v>155</v>
      </c>
      <c r="E35" s="4" t="s">
        <v>182</v>
      </c>
      <c r="F35" s="5">
        <v>39951</v>
      </c>
      <c r="G35" t="s">
        <v>223</v>
      </c>
      <c r="H35" t="s">
        <v>240</v>
      </c>
      <c r="I35" t="s">
        <v>109</v>
      </c>
      <c r="J35" s="5" t="s">
        <v>109</v>
      </c>
      <c r="K35" t="s">
        <v>109</v>
      </c>
      <c r="L35" s="3" t="s">
        <v>109</v>
      </c>
      <c r="M35" t="s">
        <v>109</v>
      </c>
      <c r="N35" s="5" t="s">
        <v>109</v>
      </c>
      <c r="P35" s="3"/>
      <c r="R35" s="5"/>
    </row>
    <row r="36" spans="1:18" x14ac:dyDescent="0.2">
      <c r="A36" t="s">
        <v>20</v>
      </c>
      <c r="B36" t="s">
        <v>51</v>
      </c>
      <c r="C36" t="s">
        <v>153</v>
      </c>
      <c r="D36" t="s">
        <v>155</v>
      </c>
      <c r="E36" s="4" t="s">
        <v>183</v>
      </c>
      <c r="F36" s="5">
        <v>39951</v>
      </c>
      <c r="G36" t="s">
        <v>109</v>
      </c>
      <c r="H36" t="s">
        <v>109</v>
      </c>
      <c r="I36" t="s">
        <v>109</v>
      </c>
      <c r="J36" s="5" t="s">
        <v>109</v>
      </c>
      <c r="K36" t="s">
        <v>109</v>
      </c>
      <c r="L36" s="3" t="s">
        <v>109</v>
      </c>
      <c r="M36" t="s">
        <v>109</v>
      </c>
      <c r="N36" s="5" t="s">
        <v>109</v>
      </c>
      <c r="P36" s="3"/>
      <c r="R36" s="5"/>
    </row>
    <row r="37" spans="1:18" x14ac:dyDescent="0.2">
      <c r="A37" t="s">
        <v>251</v>
      </c>
      <c r="B37" t="s">
        <v>52</v>
      </c>
      <c r="C37" t="s">
        <v>153</v>
      </c>
      <c r="D37" t="s">
        <v>155</v>
      </c>
      <c r="E37" s="4" t="s">
        <v>184</v>
      </c>
      <c r="F37" s="5">
        <v>39951</v>
      </c>
      <c r="G37" t="s">
        <v>250</v>
      </c>
      <c r="J37" s="5">
        <v>41141</v>
      </c>
      <c r="K37" t="s">
        <v>109</v>
      </c>
      <c r="L37" s="3" t="s">
        <v>109</v>
      </c>
      <c r="M37" t="s">
        <v>109</v>
      </c>
      <c r="N37" s="5" t="s">
        <v>109</v>
      </c>
      <c r="P37" s="3"/>
      <c r="R37" s="5"/>
    </row>
    <row r="38" spans="1:18" x14ac:dyDescent="0.2">
      <c r="A38" t="s">
        <v>186</v>
      </c>
      <c r="B38" t="s">
        <v>53</v>
      </c>
      <c r="C38" t="s">
        <v>153</v>
      </c>
      <c r="D38" t="s">
        <v>155</v>
      </c>
      <c r="E38" t="s">
        <v>185</v>
      </c>
      <c r="F38" s="5">
        <v>39951</v>
      </c>
      <c r="G38" t="s">
        <v>153</v>
      </c>
      <c r="H38" t="s">
        <v>200</v>
      </c>
      <c r="I38" t="s">
        <v>199</v>
      </c>
      <c r="J38" s="5">
        <v>40865</v>
      </c>
      <c r="K38" t="s">
        <v>109</v>
      </c>
      <c r="L38" t="s">
        <v>109</v>
      </c>
      <c r="M38" t="s">
        <v>109</v>
      </c>
      <c r="N38" s="5" t="s">
        <v>109</v>
      </c>
    </row>
    <row r="39" spans="1:18" x14ac:dyDescent="0.2">
      <c r="A39" t="s">
        <v>130</v>
      </c>
      <c r="B39" t="s">
        <v>129</v>
      </c>
      <c r="C39" t="s">
        <v>153</v>
      </c>
      <c r="D39" t="s">
        <v>155</v>
      </c>
      <c r="E39" t="s">
        <v>188</v>
      </c>
      <c r="F39" s="5">
        <v>39951</v>
      </c>
      <c r="G39" t="s">
        <v>242</v>
      </c>
      <c r="H39" t="s">
        <v>109</v>
      </c>
      <c r="I39" t="s">
        <v>243</v>
      </c>
      <c r="J39" s="5">
        <v>41116</v>
      </c>
      <c r="K39" t="s">
        <v>109</v>
      </c>
      <c r="L39" t="s">
        <v>109</v>
      </c>
      <c r="M39" t="s">
        <v>109</v>
      </c>
      <c r="N39" s="5" t="s">
        <v>109</v>
      </c>
    </row>
    <row r="40" spans="1:18" x14ac:dyDescent="0.2">
      <c r="A40" t="s">
        <v>21</v>
      </c>
      <c r="B40" t="s">
        <v>54</v>
      </c>
      <c r="C40" t="s">
        <v>153</v>
      </c>
      <c r="D40" t="s">
        <v>155</v>
      </c>
      <c r="E40" t="s">
        <v>187</v>
      </c>
      <c r="F40" s="5">
        <v>39951</v>
      </c>
      <c r="G40" t="s">
        <v>242</v>
      </c>
      <c r="H40" t="s">
        <v>109</v>
      </c>
      <c r="I40" t="s">
        <v>244</v>
      </c>
      <c r="J40" s="5">
        <v>41116</v>
      </c>
      <c r="K40" t="s">
        <v>109</v>
      </c>
      <c r="L40" t="s">
        <v>109</v>
      </c>
      <c r="M40" t="s">
        <v>109</v>
      </c>
      <c r="N40" s="5" t="s">
        <v>109</v>
      </c>
    </row>
    <row r="41" spans="1:18" x14ac:dyDescent="0.2">
      <c r="A41" t="s">
        <v>136</v>
      </c>
      <c r="B41" t="s">
        <v>135</v>
      </c>
      <c r="C41" t="s">
        <v>189</v>
      </c>
      <c r="D41" t="s">
        <v>190</v>
      </c>
      <c r="E41" t="s">
        <v>191</v>
      </c>
      <c r="F41" s="5">
        <v>39951</v>
      </c>
      <c r="G41" t="s">
        <v>242</v>
      </c>
      <c r="H41" t="s">
        <v>109</v>
      </c>
      <c r="I41" t="s">
        <v>244</v>
      </c>
      <c r="J41" s="5">
        <v>41116</v>
      </c>
      <c r="K41" t="s">
        <v>109</v>
      </c>
      <c r="L41" t="s">
        <v>109</v>
      </c>
      <c r="M41" t="s">
        <v>109</v>
      </c>
      <c r="N41" s="5" t="s">
        <v>109</v>
      </c>
    </row>
    <row r="42" spans="1:18" x14ac:dyDescent="0.2">
      <c r="A42" t="s">
        <v>138</v>
      </c>
      <c r="B42" t="s">
        <v>137</v>
      </c>
      <c r="C42" t="s">
        <v>139</v>
      </c>
      <c r="D42" t="s">
        <v>109</v>
      </c>
      <c r="E42" t="s">
        <v>109</v>
      </c>
      <c r="F42" s="5" t="s">
        <v>109</v>
      </c>
      <c r="G42" t="s">
        <v>290</v>
      </c>
      <c r="H42" t="s">
        <v>288</v>
      </c>
      <c r="I42" t="s">
        <v>289</v>
      </c>
      <c r="J42" s="5">
        <v>41214</v>
      </c>
      <c r="K42" t="s">
        <v>287</v>
      </c>
      <c r="L42" t="s">
        <v>109</v>
      </c>
      <c r="M42" t="s">
        <v>286</v>
      </c>
      <c r="N42" s="5">
        <v>41214</v>
      </c>
      <c r="O42" t="s">
        <v>291</v>
      </c>
      <c r="P42" t="s">
        <v>288</v>
      </c>
      <c r="Q42" t="s">
        <v>292</v>
      </c>
      <c r="R42" s="2">
        <v>41224</v>
      </c>
    </row>
    <row r="43" spans="1:18" x14ac:dyDescent="0.2">
      <c r="A43" t="s">
        <v>22</v>
      </c>
      <c r="B43" t="s">
        <v>55</v>
      </c>
      <c r="C43" t="s">
        <v>153</v>
      </c>
      <c r="D43" t="s">
        <v>155</v>
      </c>
      <c r="E43" t="s">
        <v>192</v>
      </c>
      <c r="F43" s="5">
        <v>39951</v>
      </c>
      <c r="G43" t="s">
        <v>153</v>
      </c>
      <c r="H43" t="s">
        <v>200</v>
      </c>
      <c r="I43" s="4" t="s">
        <v>199</v>
      </c>
      <c r="J43" s="5">
        <v>40865</v>
      </c>
      <c r="K43" t="s">
        <v>109</v>
      </c>
      <c r="L43" t="s">
        <v>109</v>
      </c>
      <c r="M43" t="s">
        <v>109</v>
      </c>
      <c r="N43" s="5" t="s">
        <v>109</v>
      </c>
      <c r="O43" t="s">
        <v>281</v>
      </c>
      <c r="Q43" t="s">
        <v>282</v>
      </c>
      <c r="R43" s="5">
        <v>41192</v>
      </c>
    </row>
    <row r="44" spans="1:18" x14ac:dyDescent="0.2">
      <c r="A44" t="s">
        <v>23</v>
      </c>
      <c r="B44" t="s">
        <v>56</v>
      </c>
      <c r="C44" t="s">
        <v>153</v>
      </c>
      <c r="D44" t="s">
        <v>155</v>
      </c>
      <c r="E44" t="s">
        <v>192</v>
      </c>
      <c r="F44">
        <v>39951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s="4" t="s">
        <v>109</v>
      </c>
      <c r="N44" t="s">
        <v>109</v>
      </c>
    </row>
    <row r="45" spans="1:18" x14ac:dyDescent="0.2">
      <c r="A45" t="s">
        <v>24</v>
      </c>
      <c r="B45" t="s">
        <v>57</v>
      </c>
      <c r="C45" t="s">
        <v>153</v>
      </c>
      <c r="D45" t="s">
        <v>155</v>
      </c>
      <c r="F45" s="5">
        <v>39951</v>
      </c>
      <c r="G45" t="s">
        <v>245</v>
      </c>
      <c r="I45" t="s">
        <v>246</v>
      </c>
      <c r="J45" s="5">
        <v>41141</v>
      </c>
      <c r="K45" t="s">
        <v>109</v>
      </c>
      <c r="L45" t="s">
        <v>109</v>
      </c>
      <c r="M45" t="s">
        <v>109</v>
      </c>
      <c r="N45" s="5" t="s">
        <v>109</v>
      </c>
    </row>
    <row r="46" spans="1:18" x14ac:dyDescent="0.2">
      <c r="A46" t="s">
        <v>266</v>
      </c>
      <c r="B46" t="s">
        <v>269</v>
      </c>
      <c r="C46" t="s">
        <v>275</v>
      </c>
      <c r="D46" t="s">
        <v>276</v>
      </c>
      <c r="E46" s="4" t="s">
        <v>277</v>
      </c>
      <c r="F46" s="5">
        <v>41180</v>
      </c>
      <c r="G46" t="s">
        <v>278</v>
      </c>
      <c r="H46" t="s">
        <v>279</v>
      </c>
      <c r="I46" t="s">
        <v>280</v>
      </c>
      <c r="J46" s="5">
        <v>41180</v>
      </c>
      <c r="K46" t="s">
        <v>281</v>
      </c>
      <c r="M46" t="s">
        <v>282</v>
      </c>
      <c r="N46" s="5">
        <v>41192</v>
      </c>
      <c r="O46" t="s">
        <v>283</v>
      </c>
      <c r="P46" t="s">
        <v>284</v>
      </c>
      <c r="Q46" t="s">
        <v>285</v>
      </c>
      <c r="R46" s="5">
        <v>41193</v>
      </c>
    </row>
    <row r="47" spans="1:18" x14ac:dyDescent="0.2">
      <c r="A47" t="s">
        <v>274</v>
      </c>
      <c r="B47" t="s">
        <v>125</v>
      </c>
      <c r="C47" t="s">
        <v>275</v>
      </c>
      <c r="D47" t="s">
        <v>276</v>
      </c>
      <c r="E47" t="s">
        <v>277</v>
      </c>
      <c r="F47" s="5">
        <v>41180</v>
      </c>
      <c r="G47" t="s">
        <v>278</v>
      </c>
      <c r="H47" t="s">
        <v>279</v>
      </c>
      <c r="I47" t="s">
        <v>280</v>
      </c>
      <c r="J47" s="5">
        <v>41180</v>
      </c>
      <c r="K47" t="s">
        <v>281</v>
      </c>
      <c r="M47" t="s">
        <v>282</v>
      </c>
      <c r="N47" s="5">
        <v>41192</v>
      </c>
      <c r="O47" t="s">
        <v>283</v>
      </c>
      <c r="P47" t="s">
        <v>284</v>
      </c>
      <c r="Q47" t="s">
        <v>285</v>
      </c>
      <c r="R47" s="5">
        <v>41193</v>
      </c>
    </row>
    <row r="48" spans="1:18" x14ac:dyDescent="0.2">
      <c r="A48" t="s">
        <v>267</v>
      </c>
      <c r="B48" t="s">
        <v>271</v>
      </c>
      <c r="C48" t="s">
        <v>275</v>
      </c>
      <c r="D48" t="s">
        <v>276</v>
      </c>
      <c r="E48" t="s">
        <v>277</v>
      </c>
      <c r="F48" s="5">
        <v>41180</v>
      </c>
      <c r="G48" t="s">
        <v>278</v>
      </c>
      <c r="H48" t="s">
        <v>279</v>
      </c>
      <c r="I48" t="s">
        <v>280</v>
      </c>
      <c r="J48" s="5">
        <v>41180</v>
      </c>
      <c r="K48" t="s">
        <v>281</v>
      </c>
      <c r="M48" t="s">
        <v>282</v>
      </c>
      <c r="N48" s="5">
        <v>41192</v>
      </c>
      <c r="O48" t="s">
        <v>283</v>
      </c>
      <c r="P48" t="s">
        <v>284</v>
      </c>
      <c r="Q48" t="s">
        <v>285</v>
      </c>
      <c r="R48" s="5">
        <v>41193</v>
      </c>
    </row>
    <row r="49" spans="1:18" x14ac:dyDescent="0.2">
      <c r="A49" t="s">
        <v>268</v>
      </c>
      <c r="B49" t="s">
        <v>272</v>
      </c>
      <c r="C49" t="s">
        <v>275</v>
      </c>
      <c r="D49" t="s">
        <v>276</v>
      </c>
      <c r="E49" t="s">
        <v>277</v>
      </c>
      <c r="F49" s="5">
        <v>41180</v>
      </c>
      <c r="G49" t="s">
        <v>278</v>
      </c>
      <c r="H49" t="s">
        <v>279</v>
      </c>
      <c r="I49" t="s">
        <v>280</v>
      </c>
      <c r="J49" s="5">
        <v>41180</v>
      </c>
      <c r="K49" t="s">
        <v>281</v>
      </c>
      <c r="M49" t="s">
        <v>282</v>
      </c>
      <c r="N49" s="5">
        <v>41192</v>
      </c>
      <c r="O49" t="s">
        <v>283</v>
      </c>
      <c r="P49" t="s">
        <v>284</v>
      </c>
      <c r="Q49" t="s">
        <v>285</v>
      </c>
      <c r="R49" s="5">
        <v>41193</v>
      </c>
    </row>
    <row r="50" spans="1:18" x14ac:dyDescent="0.2">
      <c r="A50" t="s">
        <v>293</v>
      </c>
      <c r="B50" t="s">
        <v>273</v>
      </c>
      <c r="C50" t="s">
        <v>275</v>
      </c>
      <c r="D50" t="s">
        <v>276</v>
      </c>
      <c r="E50" t="s">
        <v>277</v>
      </c>
      <c r="F50" s="5">
        <v>41180</v>
      </c>
      <c r="G50" t="s">
        <v>278</v>
      </c>
      <c r="H50" t="s">
        <v>279</v>
      </c>
      <c r="I50" t="s">
        <v>280</v>
      </c>
      <c r="J50" s="5">
        <v>41180</v>
      </c>
      <c r="K50" t="s">
        <v>281</v>
      </c>
      <c r="M50" t="s">
        <v>282</v>
      </c>
      <c r="N50" s="5">
        <v>41192</v>
      </c>
      <c r="O50" t="s">
        <v>283</v>
      </c>
      <c r="P50" t="s">
        <v>284</v>
      </c>
      <c r="Q50" t="s">
        <v>285</v>
      </c>
      <c r="R50" s="5">
        <v>41193</v>
      </c>
    </row>
    <row r="51" spans="1:18" x14ac:dyDescent="0.2">
      <c r="A51" t="s">
        <v>294</v>
      </c>
      <c r="B51" t="s">
        <v>123</v>
      </c>
      <c r="C51" t="s">
        <v>109</v>
      </c>
      <c r="D51" t="s">
        <v>109</v>
      </c>
      <c r="E51" t="s">
        <v>109</v>
      </c>
      <c r="F51" s="2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</row>
    <row r="52" spans="1:18" x14ac:dyDescent="0.2">
      <c r="A52" t="s">
        <v>264</v>
      </c>
      <c r="B52" t="s">
        <v>265</v>
      </c>
    </row>
  </sheetData>
  <phoneticPr fontId="1" type="noConversion"/>
  <hyperlinks>
    <hyperlink ref="E22" r:id="rId1"/>
    <hyperlink ref="M13" r:id="rId2"/>
    <hyperlink ref="E46" r:id="rId3"/>
    <hyperlink ref="I43" r:id="rId4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5"/>
  <headerFooter alignWithMargins="0">
    <oddHeader>&amp;C&amp;A</oddHeader>
    <oddFooter>&amp;CPage &amp;P</oddFooter>
  </headerFooter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3" sqref="B23:G23"/>
    </sheetView>
  </sheetViews>
  <sheetFormatPr defaultRowHeight="12.75" x14ac:dyDescent="0.2"/>
  <sheetData>
    <row r="1" spans="1:9" x14ac:dyDescent="0.2">
      <c r="A1" s="10" t="s">
        <v>110</v>
      </c>
      <c r="B1" s="10"/>
      <c r="C1" s="10"/>
      <c r="D1" s="10"/>
      <c r="E1" s="10"/>
      <c r="F1" s="10"/>
    </row>
    <row r="2" spans="1:9" x14ac:dyDescent="0.2">
      <c r="A2" s="10" t="s">
        <v>111</v>
      </c>
      <c r="B2" s="10"/>
      <c r="C2" s="10"/>
      <c r="D2" s="10"/>
      <c r="E2" s="10"/>
      <c r="F2" s="10"/>
    </row>
    <row r="3" spans="1:9" x14ac:dyDescent="0.2">
      <c r="B3" s="10" t="s">
        <v>204</v>
      </c>
      <c r="C3" s="10"/>
      <c r="D3" s="10"/>
      <c r="E3" s="10"/>
      <c r="F3" s="10"/>
      <c r="G3" s="10"/>
    </row>
    <row r="4" spans="1:9" x14ac:dyDescent="0.2">
      <c r="B4" s="10" t="s">
        <v>209</v>
      </c>
      <c r="C4" s="10"/>
      <c r="D4" s="10"/>
      <c r="E4" s="10"/>
      <c r="F4" s="10"/>
      <c r="G4" s="10"/>
    </row>
    <row r="5" spans="1:9" x14ac:dyDescent="0.2">
      <c r="B5" s="10" t="s">
        <v>210</v>
      </c>
      <c r="C5" s="10"/>
      <c r="D5" s="10"/>
      <c r="E5" s="10"/>
      <c r="F5" s="10"/>
      <c r="G5" s="10"/>
    </row>
    <row r="6" spans="1:9" x14ac:dyDescent="0.2">
      <c r="B6" s="10" t="s">
        <v>211</v>
      </c>
      <c r="C6" s="10"/>
      <c r="D6" s="10"/>
      <c r="E6" s="10"/>
      <c r="F6" s="10"/>
      <c r="G6" s="10"/>
      <c r="H6" s="10"/>
    </row>
    <row r="7" spans="1:9" x14ac:dyDescent="0.2">
      <c r="B7" s="10" t="s">
        <v>212</v>
      </c>
      <c r="C7" s="10"/>
      <c r="D7" s="10"/>
      <c r="E7" s="10"/>
      <c r="F7" s="10"/>
      <c r="G7" s="10"/>
    </row>
    <row r="8" spans="1:9" x14ac:dyDescent="0.2">
      <c r="B8" s="11" t="s">
        <v>213</v>
      </c>
      <c r="C8" s="11"/>
      <c r="D8" s="11"/>
      <c r="E8" s="11"/>
      <c r="F8" s="11"/>
      <c r="G8" s="11"/>
    </row>
    <row r="9" spans="1:9" x14ac:dyDescent="0.2">
      <c r="B9" s="10" t="s">
        <v>214</v>
      </c>
      <c r="C9" s="10"/>
      <c r="D9" s="10"/>
      <c r="E9" s="10"/>
      <c r="F9" s="10"/>
      <c r="G9" s="10"/>
      <c r="H9" s="10"/>
      <c r="I9" s="10"/>
    </row>
    <row r="10" spans="1:9" x14ac:dyDescent="0.2">
      <c r="B10" s="10" t="s">
        <v>205</v>
      </c>
      <c r="C10" s="10"/>
      <c r="D10" s="10"/>
      <c r="E10" s="10"/>
      <c r="F10" s="10"/>
      <c r="G10" s="10"/>
      <c r="H10" s="10"/>
      <c r="I10" s="10"/>
    </row>
    <row r="11" spans="1:9" x14ac:dyDescent="0.2">
      <c r="B11" s="10" t="s">
        <v>206</v>
      </c>
      <c r="C11" s="10"/>
      <c r="D11" s="10"/>
      <c r="E11" s="10"/>
      <c r="F11" s="10"/>
      <c r="G11" s="10"/>
      <c r="H11" s="10"/>
      <c r="I11" s="10"/>
    </row>
    <row r="12" spans="1:9" x14ac:dyDescent="0.2">
      <c r="B12" s="10" t="s">
        <v>207</v>
      </c>
      <c r="C12" s="10"/>
      <c r="D12" s="10"/>
      <c r="E12" s="10"/>
      <c r="F12" s="10"/>
      <c r="G12" s="10"/>
      <c r="H12" s="10"/>
      <c r="I12" s="10"/>
    </row>
    <row r="13" spans="1:9" x14ac:dyDescent="0.2">
      <c r="B13" s="10" t="s">
        <v>208</v>
      </c>
      <c r="C13" s="10"/>
      <c r="D13" s="10"/>
      <c r="E13" s="10"/>
      <c r="F13" s="10"/>
      <c r="G13" s="10"/>
      <c r="H13" s="10"/>
      <c r="I13" s="10"/>
    </row>
    <row r="14" spans="1:9" x14ac:dyDescent="0.2">
      <c r="B14" s="10" t="s">
        <v>215</v>
      </c>
      <c r="C14" s="10"/>
      <c r="D14" s="10"/>
      <c r="E14" s="10"/>
      <c r="F14" s="10"/>
      <c r="G14" s="10"/>
      <c r="H14" s="10"/>
      <c r="I14" s="10"/>
    </row>
    <row r="15" spans="1:9" x14ac:dyDescent="0.2">
      <c r="B15" s="10" t="s">
        <v>112</v>
      </c>
      <c r="C15" s="10"/>
      <c r="D15" s="10"/>
      <c r="E15" s="10"/>
      <c r="F15" s="10"/>
      <c r="G15" s="10"/>
      <c r="H15" s="10"/>
      <c r="I15" s="10"/>
    </row>
    <row r="16" spans="1:9" x14ac:dyDescent="0.2">
      <c r="B16" s="10" t="s">
        <v>113</v>
      </c>
      <c r="C16" s="10"/>
      <c r="D16" s="10"/>
      <c r="E16" s="10"/>
      <c r="F16" s="10"/>
      <c r="G16" s="10"/>
      <c r="H16" s="10"/>
      <c r="I16" s="10"/>
    </row>
    <row r="17" spans="1:11" x14ac:dyDescent="0.2">
      <c r="A17" s="10" t="s">
        <v>114</v>
      </c>
      <c r="B17" s="10"/>
      <c r="C17" s="10"/>
      <c r="D17" s="10"/>
      <c r="E17" s="10"/>
      <c r="F17" s="10"/>
      <c r="G17" s="10"/>
      <c r="H17" s="10"/>
    </row>
    <row r="18" spans="1:11" x14ac:dyDescent="0.2">
      <c r="A18" s="10" t="s">
        <v>115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20" spans="1:11" x14ac:dyDescent="0.2">
      <c r="A20" s="10" t="s">
        <v>116</v>
      </c>
      <c r="B20" s="10"/>
      <c r="C20" s="10"/>
      <c r="D20" s="10"/>
      <c r="E20" s="10"/>
      <c r="F20" s="10"/>
      <c r="G20" s="10"/>
      <c r="H20" s="10"/>
    </row>
    <row r="21" spans="1:11" x14ac:dyDescent="0.2">
      <c r="A21" s="10" t="s">
        <v>111</v>
      </c>
      <c r="B21" s="10"/>
      <c r="C21" s="10"/>
      <c r="D21" s="10"/>
      <c r="E21" s="10"/>
      <c r="F21" s="10"/>
      <c r="G21" s="10"/>
      <c r="H21" s="10"/>
    </row>
    <row r="22" spans="1:11" x14ac:dyDescent="0.2">
      <c r="B22" s="10" t="s">
        <v>216</v>
      </c>
      <c r="C22" s="10"/>
      <c r="D22" s="10"/>
      <c r="E22" s="10"/>
      <c r="F22" s="10"/>
      <c r="G22" s="10"/>
    </row>
    <row r="23" spans="1:11" x14ac:dyDescent="0.2">
      <c r="B23" s="10" t="s">
        <v>117</v>
      </c>
      <c r="C23" s="10"/>
      <c r="D23" s="10"/>
      <c r="E23" s="10"/>
      <c r="F23" s="10"/>
      <c r="G23" s="10"/>
    </row>
    <row r="24" spans="1:11" x14ac:dyDescent="0.2">
      <c r="B24" s="10" t="s">
        <v>118</v>
      </c>
      <c r="C24" s="10"/>
      <c r="D24" s="10"/>
      <c r="E24" s="10"/>
      <c r="F24" s="10"/>
      <c r="G24" s="10"/>
    </row>
    <row r="25" spans="1:11" x14ac:dyDescent="0.2">
      <c r="B25" s="10" t="s">
        <v>119</v>
      </c>
      <c r="C25" s="10"/>
      <c r="D25" s="10"/>
      <c r="E25" s="10"/>
      <c r="F25" s="10"/>
      <c r="G25" s="10"/>
    </row>
    <row r="26" spans="1:11" x14ac:dyDescent="0.2">
      <c r="B26" s="10" t="s">
        <v>120</v>
      </c>
      <c r="C26" s="10"/>
      <c r="D26" s="10"/>
      <c r="E26" s="10"/>
      <c r="F26" s="10"/>
      <c r="G26" s="10"/>
    </row>
    <row r="27" spans="1:11" x14ac:dyDescent="0.2">
      <c r="A27" s="10" t="s">
        <v>114</v>
      </c>
      <c r="B27" s="10"/>
      <c r="C27" s="10"/>
      <c r="D27" s="10"/>
      <c r="E27" s="10"/>
      <c r="F27" s="10"/>
      <c r="G27" s="10"/>
      <c r="H27" s="10"/>
    </row>
    <row r="28" spans="1:11" x14ac:dyDescent="0.2">
      <c r="A28" s="10" t="s">
        <v>121</v>
      </c>
      <c r="B28" s="10"/>
      <c r="C28" s="10"/>
      <c r="D28" s="10"/>
      <c r="E28" s="10"/>
      <c r="F28" s="10"/>
      <c r="G28" s="10"/>
      <c r="H28" s="10"/>
    </row>
    <row r="29" spans="1:11" x14ac:dyDescent="0.2">
      <c r="A29" s="10" t="s">
        <v>122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</sheetData>
  <mergeCells count="28">
    <mergeCell ref="A27:H27"/>
    <mergeCell ref="A28:H28"/>
    <mergeCell ref="A29:K29"/>
    <mergeCell ref="B23:G23"/>
    <mergeCell ref="B24:G24"/>
    <mergeCell ref="B25:G25"/>
    <mergeCell ref="B26:G26"/>
    <mergeCell ref="A18:K18"/>
    <mergeCell ref="A20:H20"/>
    <mergeCell ref="A21:H21"/>
    <mergeCell ref="B22:G22"/>
    <mergeCell ref="B14:I14"/>
    <mergeCell ref="B15:I15"/>
    <mergeCell ref="B16:I16"/>
    <mergeCell ref="A17:H17"/>
    <mergeCell ref="B13:I13"/>
    <mergeCell ref="B5:G5"/>
    <mergeCell ref="B6:H6"/>
    <mergeCell ref="B7:G7"/>
    <mergeCell ref="B9:I9"/>
    <mergeCell ref="B11:I11"/>
    <mergeCell ref="B8:G8"/>
    <mergeCell ref="B12:I12"/>
    <mergeCell ref="A1:F1"/>
    <mergeCell ref="A2:F2"/>
    <mergeCell ref="B3:G3"/>
    <mergeCell ref="B4:G4"/>
    <mergeCell ref="B10:I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Carry indices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amel</cp:lastModifiedBy>
  <dcterms:created xsi:type="dcterms:W3CDTF">2008-07-24T19:19:03Z</dcterms:created>
  <dcterms:modified xsi:type="dcterms:W3CDTF">2012-11-28T01:22:41Z</dcterms:modified>
</cp:coreProperties>
</file>