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eric/Documents/我的坚果云/成都数字天空/付款流程/12月费用/"/>
    </mc:Choice>
  </mc:AlternateContent>
  <bookViews>
    <workbookView xWindow="0" yWindow="460" windowWidth="51200" windowHeight="26740"/>
  </bookViews>
  <sheets>
    <sheet name="原始数据" sheetId="1" r:id="rId1"/>
    <sheet name="财务数据" sheetId="2" r:id="rId2"/>
    <sheet name="Sheet3" sheetId="3" r:id="rId3"/>
  </sheets>
  <definedNames>
    <definedName name="_xlnm._FilterDatabase" localSheetId="1" hidden="1">财务数据!$A$1:$E$22</definedName>
  </definedNames>
  <calcPr calcId="150001" concurrentCalc="0"/>
  <pivotCaches>
    <pivotCache cacheId="8" r:id="rId4"/>
    <pivotCache cacheId="1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26" i="1"/>
</calcChain>
</file>

<file path=xl/sharedStrings.xml><?xml version="1.0" encoding="utf-8"?>
<sst xmlns="http://schemas.openxmlformats.org/spreadsheetml/2006/main" count="253" uniqueCount="43">
  <si>
    <t>AWS12月费用明细</t>
  </si>
  <si>
    <t>产品</t>
  </si>
  <si>
    <t>区域</t>
  </si>
  <si>
    <t>版本</t>
  </si>
  <si>
    <t>服务费用</t>
  </si>
  <si>
    <t>支持费用</t>
  </si>
  <si>
    <t>雄霸天地</t>
  </si>
  <si>
    <t>日本</t>
  </si>
  <si>
    <t>韩国</t>
  </si>
  <si>
    <t>大陆</t>
  </si>
  <si>
    <t>东南亚</t>
  </si>
  <si>
    <t>谋三国</t>
  </si>
  <si>
    <t>HeroCry</t>
  </si>
  <si>
    <t>苍龙三国志</t>
  </si>
  <si>
    <t>港澳台</t>
  </si>
  <si>
    <t>龙之力量</t>
  </si>
  <si>
    <t>欧美</t>
  </si>
  <si>
    <t>北美</t>
  </si>
  <si>
    <t>德语</t>
  </si>
  <si>
    <t>百日公主</t>
  </si>
  <si>
    <t>新章大奥</t>
  </si>
  <si>
    <t>美男宫殿</t>
  </si>
  <si>
    <t>王道三国</t>
  </si>
  <si>
    <t>研发</t>
  </si>
  <si>
    <t>东京战纪</t>
  </si>
  <si>
    <t>权力的总和</t>
  </si>
  <si>
    <t>平台支撑</t>
  </si>
  <si>
    <t>公司公共</t>
  </si>
  <si>
    <t>合计</t>
  </si>
  <si>
    <t>公共分摊</t>
    <rPh sb="0" eb="1">
      <t>gong g</t>
    </rPh>
    <rPh sb="2" eb="3">
      <t>fen tan</t>
    </rPh>
    <phoneticPr fontId="1" type="noConversion"/>
  </si>
  <si>
    <t>平台分摊</t>
    <rPh sb="0" eb="1">
      <t>ping tai</t>
    </rPh>
    <rPh sb="2" eb="3">
      <t>fen tan</t>
    </rPh>
    <phoneticPr fontId="1" type="noConversion"/>
  </si>
  <si>
    <t>服务费合计</t>
    <rPh sb="0" eb="1">
      <t>fu w</t>
    </rPh>
    <rPh sb="2" eb="3">
      <t>fei</t>
    </rPh>
    <rPh sb="3" eb="4">
      <t>he ji</t>
    </rPh>
    <phoneticPr fontId="1" type="noConversion"/>
  </si>
  <si>
    <t>支持费合计</t>
    <rPh sb="0" eb="1">
      <t>zhi c</t>
    </rPh>
    <rPh sb="2" eb="3">
      <t>fei</t>
    </rPh>
    <rPh sb="3" eb="4">
      <t>he ji</t>
    </rPh>
    <phoneticPr fontId="1" type="noConversion"/>
  </si>
  <si>
    <t>服务费合计</t>
  </si>
  <si>
    <t>支持费合计</t>
  </si>
  <si>
    <t>合并后</t>
    <rPh sb="0" eb="1">
      <t>he bing hou</t>
    </rPh>
    <phoneticPr fontId="1" type="noConversion"/>
  </si>
  <si>
    <t>列标签</t>
  </si>
  <si>
    <t>行标签</t>
  </si>
  <si>
    <t>总计</t>
  </si>
  <si>
    <t>求和/服务费合计</t>
  </si>
  <si>
    <t>求和/支持费合计</t>
  </si>
  <si>
    <t>服务费用</t>
    <rPh sb="0" eb="1">
      <t>fu w</t>
    </rPh>
    <rPh sb="2" eb="3">
      <t>fei y</t>
    </rPh>
    <phoneticPr fontId="1" type="noConversion"/>
  </si>
  <si>
    <t>支持费用</t>
    <rPh sb="0" eb="1">
      <t>zhi c</t>
    </rPh>
    <rPh sb="2" eb="3">
      <t>fei y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</si>
</sst>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1" xfId="0" applyFill="1" applyBorder="1">
      <alignment vertical="center"/>
    </xf>
    <xf numFmtId="2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4" borderId="4" xfId="0" applyFont="1" applyFill="1" applyBorder="1">
      <alignment vertical="center"/>
    </xf>
    <xf numFmtId="176" fontId="4" fillId="4" borderId="4" xfId="0" applyNumberFormat="1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4" fillId="5" borderId="4" xfId="0" applyFont="1" applyFill="1" applyBorder="1">
      <alignment vertical="center"/>
    </xf>
    <xf numFmtId="176" fontId="4" fillId="5" borderId="4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pivotButton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</cellXfs>
  <cellStyles count="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108.635535300928" createdVersion="4" refreshedVersion="4" minRefreshableVersion="3" recordCount="20">
  <cacheSource type="worksheet">
    <worksheetSource ref="A28:C48" sheet="财务数据"/>
  </cacheSource>
  <cacheFields count="3">
    <cacheField name="产品" numFmtId="0">
      <sharedItems count="11">
        <s v="雄霸天地"/>
        <s v="谋三国"/>
        <s v="HeroCry"/>
        <s v="苍龙三国志"/>
        <s v="龙之力量"/>
        <s v="百日公主"/>
        <s v="新章大奥"/>
        <s v="美男宫殿"/>
        <s v="王道三国"/>
        <s v="东京战纪"/>
        <s v="权力的总和"/>
      </sharedItems>
    </cacheField>
    <cacheField name="区域" numFmtId="0">
      <sharedItems count="6">
        <s v="日本"/>
        <s v="韩国"/>
        <s v="大陆"/>
        <s v="东南亚"/>
        <s v="欧美"/>
        <s v="研发"/>
      </sharedItems>
    </cacheField>
    <cacheField name="服务费合计" numFmtId="176">
      <sharedItems containsSemiMixedTypes="0" containsString="0" containsNumber="1" minValue="74.05" maxValue="13622.82" count="20">
        <n v="3237.87"/>
        <n v="2158.58"/>
        <n v="3913.28"/>
        <n v="1785.17"/>
        <n v="13622.82"/>
        <n v="2241.9499999999998"/>
        <n v="4501.29"/>
        <n v="5487.23"/>
        <n v="6782.25"/>
        <n v="2825.79"/>
        <n v="2708.36"/>
        <n v="3179.38"/>
        <n v="2569.98"/>
        <n v="2626.46"/>
        <n v="1539.54"/>
        <n v="1324.2"/>
        <n v="1908.43"/>
        <n v="1164.93"/>
        <n v="206.04"/>
        <n v="74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108.638296296296" createdVersion="4" refreshedVersion="4" minRefreshableVersion="3" recordCount="20">
  <cacheSource type="worksheet">
    <worksheetSource ref="A28:D48" sheet="财务数据"/>
  </cacheSource>
  <cacheFields count="4">
    <cacheField name="产品" numFmtId="0">
      <sharedItems count="11">
        <s v="雄霸天地"/>
        <s v="谋三国"/>
        <s v="HeroCry"/>
        <s v="苍龙三国志"/>
        <s v="龙之力量"/>
        <s v="百日公主"/>
        <s v="新章大奥"/>
        <s v="美男宫殿"/>
        <s v="王道三国"/>
        <s v="东京战纪"/>
        <s v="权力的总和"/>
      </sharedItems>
    </cacheField>
    <cacheField name="区域" numFmtId="0">
      <sharedItems count="6">
        <s v="日本"/>
        <s v="韩国"/>
        <s v="大陆"/>
        <s v="东南亚"/>
        <s v="欧美"/>
        <s v="研发"/>
      </sharedItems>
    </cacheField>
    <cacheField name="服务费合计" numFmtId="176">
      <sharedItems containsSemiMixedTypes="0" containsString="0" containsNumber="1" minValue="74.05" maxValue="13622.82"/>
    </cacheField>
    <cacheField name="支持费合计" numFmtId="176">
      <sharedItems containsSemiMixedTypes="0" containsString="0" containsNumber="1" minValue="1.48" maxValue="272.45999999999998" count="20">
        <n v="64.760000000000005"/>
        <n v="43.17"/>
        <n v="78.27"/>
        <n v="35.700000000000003"/>
        <n v="272.45999999999998"/>
        <n v="44.84"/>
        <n v="90.02"/>
        <n v="109.74"/>
        <n v="135.63999999999999"/>
        <n v="56.52"/>
        <n v="54.16"/>
        <n v="63.59"/>
        <n v="51.4"/>
        <n v="52.53"/>
        <n v="30.8"/>
        <n v="26.48"/>
        <n v="38.159999999999997"/>
        <n v="23.31"/>
        <n v="4.12"/>
        <n v="1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0"/>
    <x v="1"/>
    <x v="1"/>
  </r>
  <r>
    <x v="0"/>
    <x v="2"/>
    <x v="2"/>
  </r>
  <r>
    <x v="1"/>
    <x v="1"/>
    <x v="3"/>
  </r>
  <r>
    <x v="1"/>
    <x v="3"/>
    <x v="4"/>
  </r>
  <r>
    <x v="2"/>
    <x v="1"/>
    <x v="5"/>
  </r>
  <r>
    <x v="3"/>
    <x v="0"/>
    <x v="6"/>
  </r>
  <r>
    <x v="3"/>
    <x v="1"/>
    <x v="7"/>
  </r>
  <r>
    <x v="3"/>
    <x v="3"/>
    <x v="8"/>
  </r>
  <r>
    <x v="4"/>
    <x v="0"/>
    <x v="9"/>
  </r>
  <r>
    <x v="4"/>
    <x v="4"/>
    <x v="10"/>
  </r>
  <r>
    <x v="4"/>
    <x v="4"/>
    <x v="11"/>
  </r>
  <r>
    <x v="4"/>
    <x v="4"/>
    <x v="12"/>
  </r>
  <r>
    <x v="4"/>
    <x v="4"/>
    <x v="13"/>
  </r>
  <r>
    <x v="5"/>
    <x v="3"/>
    <x v="14"/>
  </r>
  <r>
    <x v="6"/>
    <x v="3"/>
    <x v="15"/>
  </r>
  <r>
    <x v="7"/>
    <x v="3"/>
    <x v="16"/>
  </r>
  <r>
    <x v="8"/>
    <x v="5"/>
    <x v="17"/>
  </r>
  <r>
    <x v="9"/>
    <x v="5"/>
    <x v="18"/>
  </r>
  <r>
    <x v="10"/>
    <x v="3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n v="3237.87"/>
    <x v="0"/>
  </r>
  <r>
    <x v="0"/>
    <x v="1"/>
    <n v="2158.58"/>
    <x v="1"/>
  </r>
  <r>
    <x v="0"/>
    <x v="2"/>
    <n v="3913.28"/>
    <x v="2"/>
  </r>
  <r>
    <x v="1"/>
    <x v="1"/>
    <n v="1785.17"/>
    <x v="3"/>
  </r>
  <r>
    <x v="1"/>
    <x v="3"/>
    <n v="13622.82"/>
    <x v="4"/>
  </r>
  <r>
    <x v="2"/>
    <x v="1"/>
    <n v="2241.9499999999998"/>
    <x v="5"/>
  </r>
  <r>
    <x v="3"/>
    <x v="0"/>
    <n v="4501.29"/>
    <x v="6"/>
  </r>
  <r>
    <x v="3"/>
    <x v="1"/>
    <n v="5487.23"/>
    <x v="7"/>
  </r>
  <r>
    <x v="3"/>
    <x v="3"/>
    <n v="6782.25"/>
    <x v="8"/>
  </r>
  <r>
    <x v="4"/>
    <x v="0"/>
    <n v="2825.79"/>
    <x v="9"/>
  </r>
  <r>
    <x v="4"/>
    <x v="4"/>
    <n v="2708.36"/>
    <x v="10"/>
  </r>
  <r>
    <x v="4"/>
    <x v="4"/>
    <n v="3179.38"/>
    <x v="11"/>
  </r>
  <r>
    <x v="4"/>
    <x v="4"/>
    <n v="2569.98"/>
    <x v="12"/>
  </r>
  <r>
    <x v="4"/>
    <x v="4"/>
    <n v="2626.46"/>
    <x v="13"/>
  </r>
  <r>
    <x v="5"/>
    <x v="3"/>
    <n v="1539.54"/>
    <x v="14"/>
  </r>
  <r>
    <x v="6"/>
    <x v="3"/>
    <n v="1324.2"/>
    <x v="15"/>
  </r>
  <r>
    <x v="7"/>
    <x v="3"/>
    <n v="1908.43"/>
    <x v="16"/>
  </r>
  <r>
    <x v="8"/>
    <x v="5"/>
    <n v="1164.93"/>
    <x v="17"/>
  </r>
  <r>
    <x v="9"/>
    <x v="5"/>
    <n v="206.04"/>
    <x v="18"/>
  </r>
  <r>
    <x v="10"/>
    <x v="3"/>
    <n v="74.0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F44:M57" firstHeaderRow="1" firstDataRow="2" firstDataCol="1"/>
  <pivotFields count="4">
    <pivotField axis="axisRow" showAll="0">
      <items count="12">
        <item x="2"/>
        <item x="5"/>
        <item x="3"/>
        <item x="9"/>
        <item x="4"/>
        <item x="7"/>
        <item x="1"/>
        <item x="10"/>
        <item x="8"/>
        <item x="6"/>
        <item x="0"/>
        <item t="default"/>
      </items>
    </pivotField>
    <pivotField axis="axisCol" showAll="0">
      <items count="7">
        <item x="2"/>
        <item x="3"/>
        <item x="1"/>
        <item x="4"/>
        <item x="0"/>
        <item x="5"/>
        <item t="default"/>
      </items>
    </pivotField>
    <pivotField numFmtId="176" showAll="0"/>
    <pivotField dataField="1" numFmtId="176" showAll="0">
      <items count="21">
        <item x="19"/>
        <item x="18"/>
        <item x="17"/>
        <item x="15"/>
        <item x="14"/>
        <item x="3"/>
        <item x="16"/>
        <item x="1"/>
        <item x="5"/>
        <item x="12"/>
        <item x="13"/>
        <item x="10"/>
        <item x="9"/>
        <item x="11"/>
        <item x="0"/>
        <item x="2"/>
        <item x="6"/>
        <item x="7"/>
        <item x="8"/>
        <item x="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/支持费合计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F29:M42" firstHeaderRow="1" firstDataRow="2" firstDataCol="1"/>
  <pivotFields count="3">
    <pivotField axis="axisRow" showAll="0">
      <items count="12">
        <item x="2"/>
        <item x="5"/>
        <item x="3"/>
        <item x="9"/>
        <item x="4"/>
        <item x="7"/>
        <item x="1"/>
        <item x="10"/>
        <item x="8"/>
        <item x="6"/>
        <item x="0"/>
        <item t="default"/>
      </items>
    </pivotField>
    <pivotField axis="axisCol" showAll="0">
      <items count="7">
        <item x="2"/>
        <item x="3"/>
        <item x="1"/>
        <item x="4"/>
        <item x="0"/>
        <item x="5"/>
        <item t="default"/>
      </items>
    </pivotField>
    <pivotField dataField="1" numFmtId="176" showAll="0">
      <items count="21">
        <item x="19"/>
        <item x="18"/>
        <item x="17"/>
        <item x="15"/>
        <item x="14"/>
        <item x="3"/>
        <item x="16"/>
        <item x="1"/>
        <item x="5"/>
        <item x="12"/>
        <item x="13"/>
        <item x="10"/>
        <item x="9"/>
        <item x="11"/>
        <item x="0"/>
        <item x="2"/>
        <item x="6"/>
        <item x="7"/>
        <item x="8"/>
        <item x="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/服务费合计" fld="2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140" zoomScaleNormal="140" workbookViewId="0">
      <selection activeCell="G34" sqref="G34"/>
    </sheetView>
  </sheetViews>
  <sheetFormatPr baseColWidth="10" defaultColWidth="8.83203125" defaultRowHeight="15" x14ac:dyDescent="0.2"/>
  <cols>
    <col min="1" max="1" width="11" bestFit="1" customWidth="1"/>
    <col min="2" max="3" width="7.1640625" bestFit="1" customWidth="1"/>
    <col min="4" max="5" width="12.6640625" bestFit="1" customWidth="1"/>
    <col min="6" max="6" width="10.5" customWidth="1"/>
    <col min="8" max="8" width="12.83203125" customWidth="1"/>
    <col min="10" max="11" width="12.83203125" customWidth="1"/>
  </cols>
  <sheetData>
    <row r="1" spans="1:11" x14ac:dyDescent="0.2">
      <c r="A1" s="21" t="s">
        <v>0</v>
      </c>
      <c r="B1" s="21"/>
      <c r="C1" s="21"/>
      <c r="D1" s="21"/>
      <c r="E1" s="21"/>
    </row>
    <row r="2" spans="1:11" x14ac:dyDescent="0.2">
      <c r="A2" s="7" t="s">
        <v>1</v>
      </c>
      <c r="B2" s="7" t="s">
        <v>2</v>
      </c>
      <c r="C2" s="7" t="s">
        <v>3</v>
      </c>
      <c r="D2" s="1" t="s">
        <v>4</v>
      </c>
      <c r="E2" s="1" t="s">
        <v>5</v>
      </c>
      <c r="F2" s="4" t="s">
        <v>30</v>
      </c>
      <c r="G2" s="4" t="s">
        <v>30</v>
      </c>
      <c r="H2" s="1" t="s">
        <v>29</v>
      </c>
      <c r="I2" s="1" t="s">
        <v>29</v>
      </c>
      <c r="J2" s="1" t="s">
        <v>31</v>
      </c>
      <c r="K2" s="1" t="s">
        <v>32</v>
      </c>
    </row>
    <row r="3" spans="1:11" x14ac:dyDescent="0.2">
      <c r="A3" s="7" t="s">
        <v>6</v>
      </c>
      <c r="B3" s="7" t="s">
        <v>7</v>
      </c>
      <c r="C3" s="7" t="s">
        <v>7</v>
      </c>
      <c r="D3" s="2">
        <v>3041.04</v>
      </c>
      <c r="E3" s="2">
        <f>D3*0.02</f>
        <v>60.820799999999998</v>
      </c>
      <c r="F3" s="5">
        <v>0</v>
      </c>
      <c r="G3" s="5">
        <v>0</v>
      </c>
      <c r="H3" s="5">
        <v>196.83</v>
      </c>
      <c r="I3" s="5">
        <v>3.94</v>
      </c>
      <c r="J3" s="6">
        <v>3237.87</v>
      </c>
      <c r="K3" s="6">
        <v>64.760000000000005</v>
      </c>
    </row>
    <row r="4" spans="1:11" x14ac:dyDescent="0.2">
      <c r="A4" s="7" t="s">
        <v>6</v>
      </c>
      <c r="B4" s="7" t="s">
        <v>8</v>
      </c>
      <c r="C4" s="7" t="s">
        <v>8</v>
      </c>
      <c r="D4" s="2">
        <v>2027.36</v>
      </c>
      <c r="E4" s="2">
        <f t="shared" ref="E4:E25" si="0">D4*0.02</f>
        <v>40.547199999999997</v>
      </c>
      <c r="F4" s="5">
        <v>0</v>
      </c>
      <c r="G4" s="5">
        <v>0</v>
      </c>
      <c r="H4" s="5">
        <v>131.22</v>
      </c>
      <c r="I4" s="5">
        <v>2.62</v>
      </c>
      <c r="J4" s="6">
        <v>2158.58</v>
      </c>
      <c r="K4" s="6">
        <v>43.17</v>
      </c>
    </row>
    <row r="5" spans="1:11" x14ac:dyDescent="0.2">
      <c r="A5" s="7" t="s">
        <v>6</v>
      </c>
      <c r="B5" s="7" t="s">
        <v>9</v>
      </c>
      <c r="C5" s="7" t="s">
        <v>10</v>
      </c>
      <c r="D5" s="2">
        <v>3675.39</v>
      </c>
      <c r="E5" s="2">
        <f t="shared" si="0"/>
        <v>73.507800000000003</v>
      </c>
      <c r="F5" s="5">
        <v>0</v>
      </c>
      <c r="G5" s="5">
        <v>0</v>
      </c>
      <c r="H5" s="5">
        <v>237.89</v>
      </c>
      <c r="I5" s="5">
        <v>4.76</v>
      </c>
      <c r="J5" s="6">
        <v>3913.28</v>
      </c>
      <c r="K5" s="6">
        <v>78.27</v>
      </c>
    </row>
    <row r="6" spans="1:11" x14ac:dyDescent="0.2">
      <c r="A6" s="7" t="s">
        <v>11</v>
      </c>
      <c r="B6" s="7" t="s">
        <v>8</v>
      </c>
      <c r="C6" s="7" t="s">
        <v>8</v>
      </c>
      <c r="D6" s="2">
        <v>1676.65</v>
      </c>
      <c r="E6" s="2">
        <f t="shared" si="0"/>
        <v>33.533000000000001</v>
      </c>
      <c r="F6" s="5">
        <v>0</v>
      </c>
      <c r="G6" s="5">
        <v>0</v>
      </c>
      <c r="H6" s="5">
        <v>108.52</v>
      </c>
      <c r="I6" s="5">
        <v>2.17</v>
      </c>
      <c r="J6" s="6">
        <v>1785.17</v>
      </c>
      <c r="K6" s="6">
        <v>35.700000000000003</v>
      </c>
    </row>
    <row r="7" spans="1:11" x14ac:dyDescent="0.2">
      <c r="A7" s="7" t="s">
        <v>11</v>
      </c>
      <c r="B7" s="7" t="s">
        <v>10</v>
      </c>
      <c r="C7" s="7" t="s">
        <v>10</v>
      </c>
      <c r="D7" s="2">
        <v>12369.88</v>
      </c>
      <c r="E7" s="2">
        <f t="shared" si="0"/>
        <v>247.39759999999998</v>
      </c>
      <c r="F7" s="5">
        <v>452.31</v>
      </c>
      <c r="G7" s="5">
        <v>9.07</v>
      </c>
      <c r="H7" s="5">
        <v>800.63</v>
      </c>
      <c r="I7" s="5">
        <v>16.010000000000002</v>
      </c>
      <c r="J7" s="6">
        <v>13622.82</v>
      </c>
      <c r="K7" s="6">
        <v>272.45999999999998</v>
      </c>
    </row>
    <row r="8" spans="1:11" x14ac:dyDescent="0.2">
      <c r="A8" s="7" t="s">
        <v>12</v>
      </c>
      <c r="B8" s="7" t="s">
        <v>8</v>
      </c>
      <c r="C8" s="7" t="s">
        <v>8</v>
      </c>
      <c r="D8" s="2">
        <v>2105.66</v>
      </c>
      <c r="E8" s="2">
        <f t="shared" si="0"/>
        <v>42.113199999999999</v>
      </c>
      <c r="F8" s="5">
        <v>0</v>
      </c>
      <c r="G8" s="5">
        <v>0</v>
      </c>
      <c r="H8" s="5">
        <v>136.29</v>
      </c>
      <c r="I8" s="5">
        <v>2.73</v>
      </c>
      <c r="J8" s="6">
        <v>2241.9499999999998</v>
      </c>
      <c r="K8" s="6">
        <v>44.84</v>
      </c>
    </row>
    <row r="9" spans="1:11" x14ac:dyDescent="0.2">
      <c r="A9" s="7" t="s">
        <v>13</v>
      </c>
      <c r="B9" s="7" t="s">
        <v>7</v>
      </c>
      <c r="C9" s="7" t="s">
        <v>7</v>
      </c>
      <c r="D9" s="2">
        <v>4166.97</v>
      </c>
      <c r="E9" s="2">
        <f t="shared" si="0"/>
        <v>83.339400000000012</v>
      </c>
      <c r="F9" s="5">
        <v>64.62</v>
      </c>
      <c r="G9" s="5">
        <v>1.29</v>
      </c>
      <c r="H9" s="5">
        <v>269.7</v>
      </c>
      <c r="I9" s="5">
        <v>5.39</v>
      </c>
      <c r="J9" s="6">
        <v>4501.29</v>
      </c>
      <c r="K9" s="6">
        <v>90.02</v>
      </c>
    </row>
    <row r="10" spans="1:11" x14ac:dyDescent="0.2">
      <c r="A10" s="7" t="s">
        <v>13</v>
      </c>
      <c r="B10" s="7" t="s">
        <v>8</v>
      </c>
      <c r="C10" s="7" t="s">
        <v>8</v>
      </c>
      <c r="D10" s="2">
        <v>5092.97</v>
      </c>
      <c r="E10" s="2">
        <f t="shared" si="0"/>
        <v>101.85940000000001</v>
      </c>
      <c r="F10" s="5">
        <v>64.62</v>
      </c>
      <c r="G10" s="5">
        <v>1.29</v>
      </c>
      <c r="H10" s="5">
        <v>329.64</v>
      </c>
      <c r="I10" s="5">
        <v>6.59</v>
      </c>
      <c r="J10" s="6">
        <v>5487.23</v>
      </c>
      <c r="K10" s="6">
        <v>109.74</v>
      </c>
    </row>
    <row r="11" spans="1:11" x14ac:dyDescent="0.2">
      <c r="A11" s="7" t="s">
        <v>13</v>
      </c>
      <c r="B11" s="7" t="s">
        <v>10</v>
      </c>
      <c r="C11" s="7" t="s">
        <v>14</v>
      </c>
      <c r="D11" s="2">
        <v>2879.79</v>
      </c>
      <c r="E11" s="2">
        <f t="shared" si="0"/>
        <v>57.595799999999997</v>
      </c>
      <c r="F11" s="5">
        <v>129.22999999999999</v>
      </c>
      <c r="G11" s="5">
        <v>2.58</v>
      </c>
      <c r="H11" s="5">
        <v>186.39</v>
      </c>
      <c r="I11" s="5">
        <v>3.73</v>
      </c>
      <c r="J11" s="6">
        <v>3195.41</v>
      </c>
      <c r="K11" s="6">
        <v>63.91</v>
      </c>
    </row>
    <row r="12" spans="1:11" x14ac:dyDescent="0.2">
      <c r="A12" s="7" t="s">
        <v>13</v>
      </c>
      <c r="B12" s="7" t="s">
        <v>10</v>
      </c>
      <c r="C12" s="7" t="s">
        <v>10</v>
      </c>
      <c r="D12" s="2">
        <v>3247.42</v>
      </c>
      <c r="E12" s="2">
        <f t="shared" si="0"/>
        <v>64.948400000000007</v>
      </c>
      <c r="F12" s="5">
        <v>129.22999999999999</v>
      </c>
      <c r="G12" s="5">
        <v>2.58</v>
      </c>
      <c r="H12" s="5">
        <v>210.19</v>
      </c>
      <c r="I12" s="5">
        <v>4.2</v>
      </c>
      <c r="J12" s="6">
        <v>3586.84</v>
      </c>
      <c r="K12" s="6">
        <v>71.73</v>
      </c>
    </row>
    <row r="13" spans="1:11" x14ac:dyDescent="0.2">
      <c r="A13" s="7" t="s">
        <v>15</v>
      </c>
      <c r="B13" s="7" t="s">
        <v>7</v>
      </c>
      <c r="C13" s="7" t="s">
        <v>7</v>
      </c>
      <c r="D13" s="2">
        <v>2654.01</v>
      </c>
      <c r="E13" s="2">
        <f t="shared" si="0"/>
        <v>53.080200000000005</v>
      </c>
      <c r="F13" s="5">
        <v>0</v>
      </c>
      <c r="G13" s="5">
        <v>0</v>
      </c>
      <c r="H13" s="5">
        <v>171.78</v>
      </c>
      <c r="I13" s="5">
        <v>3.44</v>
      </c>
      <c r="J13" s="6">
        <v>2825.79</v>
      </c>
      <c r="K13" s="6">
        <v>56.52</v>
      </c>
    </row>
    <row r="14" spans="1:11" x14ac:dyDescent="0.2">
      <c r="A14" s="7" t="s">
        <v>15</v>
      </c>
      <c r="B14" s="7" t="s">
        <v>16</v>
      </c>
      <c r="C14" s="7" t="s">
        <v>14</v>
      </c>
      <c r="D14" s="2">
        <v>2543.7199999999998</v>
      </c>
      <c r="E14" s="2">
        <f t="shared" si="0"/>
        <v>50.874399999999994</v>
      </c>
      <c r="F14" s="5">
        <v>0</v>
      </c>
      <c r="G14" s="5">
        <v>0</v>
      </c>
      <c r="H14" s="5">
        <v>164.64</v>
      </c>
      <c r="I14" s="5">
        <v>3.29</v>
      </c>
      <c r="J14" s="6">
        <v>2708.36</v>
      </c>
      <c r="K14" s="6">
        <v>54.16</v>
      </c>
    </row>
    <row r="15" spans="1:11" x14ac:dyDescent="0.2">
      <c r="A15" s="7" t="s">
        <v>15</v>
      </c>
      <c r="B15" s="7" t="s">
        <v>16</v>
      </c>
      <c r="C15" s="7" t="s">
        <v>10</v>
      </c>
      <c r="D15" s="2">
        <v>2986.11</v>
      </c>
      <c r="E15" s="2">
        <f t="shared" si="0"/>
        <v>59.722200000000001</v>
      </c>
      <c r="F15" s="5">
        <v>0</v>
      </c>
      <c r="G15" s="5">
        <v>0</v>
      </c>
      <c r="H15" s="5">
        <v>193.27</v>
      </c>
      <c r="I15" s="5">
        <v>3.87</v>
      </c>
      <c r="J15" s="6">
        <v>3179.38</v>
      </c>
      <c r="K15" s="6">
        <v>63.59</v>
      </c>
    </row>
    <row r="16" spans="1:11" x14ac:dyDescent="0.2">
      <c r="A16" s="7" t="s">
        <v>15</v>
      </c>
      <c r="B16" s="7" t="s">
        <v>16</v>
      </c>
      <c r="C16" s="7" t="s">
        <v>17</v>
      </c>
      <c r="D16" s="2">
        <v>2413.75</v>
      </c>
      <c r="E16" s="2">
        <f t="shared" si="0"/>
        <v>48.274999999999999</v>
      </c>
      <c r="F16" s="5">
        <v>0</v>
      </c>
      <c r="G16" s="5">
        <v>0</v>
      </c>
      <c r="H16" s="5">
        <v>156.22999999999999</v>
      </c>
      <c r="I16" s="5">
        <v>3.12</v>
      </c>
      <c r="J16" s="6">
        <v>2569.98</v>
      </c>
      <c r="K16" s="6">
        <v>51.4</v>
      </c>
    </row>
    <row r="17" spans="1:11" x14ac:dyDescent="0.2">
      <c r="A17" s="7" t="s">
        <v>15</v>
      </c>
      <c r="B17" s="7" t="s">
        <v>16</v>
      </c>
      <c r="C17" s="7" t="s">
        <v>18</v>
      </c>
      <c r="D17" s="2">
        <v>2466.8000000000002</v>
      </c>
      <c r="E17" s="2">
        <f t="shared" si="0"/>
        <v>49.336000000000006</v>
      </c>
      <c r="F17" s="5">
        <v>0</v>
      </c>
      <c r="G17" s="5">
        <v>0</v>
      </c>
      <c r="H17" s="5">
        <v>159.66</v>
      </c>
      <c r="I17" s="5">
        <v>3.19</v>
      </c>
      <c r="J17" s="6">
        <v>2626.46</v>
      </c>
      <c r="K17" s="6">
        <v>52.53</v>
      </c>
    </row>
    <row r="18" spans="1:11" x14ac:dyDescent="0.2">
      <c r="A18" s="7" t="s">
        <v>19</v>
      </c>
      <c r="B18" s="7" t="s">
        <v>10</v>
      </c>
      <c r="C18" s="7" t="s">
        <v>14</v>
      </c>
      <c r="D18" s="2">
        <v>1263.8900000000001</v>
      </c>
      <c r="E18" s="2">
        <f t="shared" si="0"/>
        <v>25.277800000000003</v>
      </c>
      <c r="F18" s="5">
        <v>193.85</v>
      </c>
      <c r="G18" s="5">
        <v>3.88</v>
      </c>
      <c r="H18" s="5">
        <v>81.8</v>
      </c>
      <c r="I18" s="5">
        <v>1.64</v>
      </c>
      <c r="J18" s="6">
        <v>1539.54</v>
      </c>
      <c r="K18" s="6">
        <v>30.8</v>
      </c>
    </row>
    <row r="19" spans="1:11" x14ac:dyDescent="0.2">
      <c r="A19" s="7" t="s">
        <v>20</v>
      </c>
      <c r="B19" s="7" t="s">
        <v>10</v>
      </c>
      <c r="C19" s="7" t="s">
        <v>14</v>
      </c>
      <c r="D19" s="2">
        <v>1122.33</v>
      </c>
      <c r="E19" s="2">
        <f t="shared" si="0"/>
        <v>22.4466</v>
      </c>
      <c r="F19" s="5">
        <v>129.22999999999999</v>
      </c>
      <c r="G19" s="5">
        <v>2.58</v>
      </c>
      <c r="H19" s="5">
        <v>72.64</v>
      </c>
      <c r="I19" s="5">
        <v>1.45</v>
      </c>
      <c r="J19" s="6">
        <v>1324.2</v>
      </c>
      <c r="K19" s="6">
        <v>26.48</v>
      </c>
    </row>
    <row r="20" spans="1:11" x14ac:dyDescent="0.2">
      <c r="A20" s="7" t="s">
        <v>21</v>
      </c>
      <c r="B20" s="7" t="s">
        <v>10</v>
      </c>
      <c r="C20" s="7" t="s">
        <v>14</v>
      </c>
      <c r="D20" s="2">
        <v>1671.04</v>
      </c>
      <c r="E20" s="2">
        <f t="shared" si="0"/>
        <v>33.4208</v>
      </c>
      <c r="F20" s="5">
        <v>129.22999999999999</v>
      </c>
      <c r="G20" s="5">
        <v>2.58</v>
      </c>
      <c r="H20" s="5">
        <v>108.16</v>
      </c>
      <c r="I20" s="5">
        <v>2.16</v>
      </c>
      <c r="J20" s="6">
        <v>1908.43</v>
      </c>
      <c r="K20" s="6">
        <v>38.159999999999997</v>
      </c>
    </row>
    <row r="21" spans="1:11" x14ac:dyDescent="0.2">
      <c r="A21" s="7" t="s">
        <v>22</v>
      </c>
      <c r="B21" s="7" t="s">
        <v>23</v>
      </c>
      <c r="C21" s="7" t="s">
        <v>10</v>
      </c>
      <c r="D21" s="2">
        <v>1094.1099999999999</v>
      </c>
      <c r="E21" s="2">
        <f t="shared" si="0"/>
        <v>21.882199999999997</v>
      </c>
      <c r="F21" s="5">
        <v>0</v>
      </c>
      <c r="G21" s="5">
        <v>0</v>
      </c>
      <c r="H21" s="5">
        <v>70.819999999999993</v>
      </c>
      <c r="I21" s="5">
        <v>1.43</v>
      </c>
      <c r="J21" s="6">
        <v>1164.93</v>
      </c>
      <c r="K21" s="6">
        <v>23.31</v>
      </c>
    </row>
    <row r="22" spans="1:11" x14ac:dyDescent="0.2">
      <c r="A22" s="7" t="s">
        <v>24</v>
      </c>
      <c r="B22" s="7" t="s">
        <v>23</v>
      </c>
      <c r="C22" s="7"/>
      <c r="D22" s="2">
        <v>193.52</v>
      </c>
      <c r="E22" s="2">
        <f t="shared" si="0"/>
        <v>3.8704000000000005</v>
      </c>
      <c r="F22" s="5">
        <v>0</v>
      </c>
      <c r="G22" s="5">
        <v>0</v>
      </c>
      <c r="H22" s="5">
        <v>12.52</v>
      </c>
      <c r="I22" s="5">
        <v>0.25</v>
      </c>
      <c r="J22" s="6">
        <v>206.04</v>
      </c>
      <c r="K22" s="6">
        <v>4.12</v>
      </c>
    </row>
    <row r="23" spans="1:11" x14ac:dyDescent="0.2">
      <c r="A23" s="7" t="s">
        <v>25</v>
      </c>
      <c r="B23" s="7" t="s">
        <v>10</v>
      </c>
      <c r="C23" s="7" t="s">
        <v>10</v>
      </c>
      <c r="D23" s="2">
        <v>69.55</v>
      </c>
      <c r="E23" s="2">
        <f t="shared" si="0"/>
        <v>1.391</v>
      </c>
      <c r="F23" s="5">
        <v>0</v>
      </c>
      <c r="G23" s="5">
        <v>0</v>
      </c>
      <c r="H23" s="5">
        <v>4.5</v>
      </c>
      <c r="I23" s="5">
        <v>0.09</v>
      </c>
      <c r="J23" s="6">
        <v>74.05</v>
      </c>
      <c r="K23" s="6">
        <v>1.48</v>
      </c>
    </row>
    <row r="24" spans="1:11" x14ac:dyDescent="0.2">
      <c r="A24" s="1" t="s">
        <v>26</v>
      </c>
      <c r="B24" s="1"/>
      <c r="C24" s="1"/>
      <c r="D24" s="2">
        <v>1292.32</v>
      </c>
      <c r="E24" s="2">
        <f t="shared" si="0"/>
        <v>25.846399999999999</v>
      </c>
    </row>
    <row r="25" spans="1:11" x14ac:dyDescent="0.2">
      <c r="A25" s="1" t="s">
        <v>27</v>
      </c>
      <c r="B25" s="1"/>
      <c r="C25" s="1"/>
      <c r="D25" s="2">
        <v>3803.32</v>
      </c>
      <c r="E25" s="2">
        <f t="shared" si="0"/>
        <v>76.066400000000002</v>
      </c>
    </row>
    <row r="26" spans="1:11" x14ac:dyDescent="0.2">
      <c r="A26" s="1" t="s">
        <v>28</v>
      </c>
      <c r="B26" s="1"/>
      <c r="C26" s="1"/>
      <c r="D26" s="1">
        <f>SUM(D3:D25)</f>
        <v>63857.600000000006</v>
      </c>
      <c r="E26" s="2">
        <f>SUM(E3:E25)</f>
        <v>1277.1520000000003</v>
      </c>
    </row>
    <row r="27" spans="1:11" x14ac:dyDescent="0.2">
      <c r="D27" s="3">
        <f>SUM(D3:D23)</f>
        <v>58761.960000000006</v>
      </c>
      <c r="F27" s="3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22" zoomScale="130" zoomScaleNormal="130" workbookViewId="0">
      <selection activeCell="D59" sqref="D59"/>
    </sheetView>
  </sheetViews>
  <sheetFormatPr baseColWidth="10" defaultColWidth="8.83203125" defaultRowHeight="15" x14ac:dyDescent="0.2"/>
  <cols>
    <col min="1" max="1" width="14.83203125" customWidth="1"/>
    <col min="3" max="3" width="13" customWidth="1"/>
    <col min="4" max="5" width="15.1640625" customWidth="1"/>
    <col min="6" max="13" width="14" customWidth="1"/>
    <col min="14" max="14" width="10.6640625" bestFit="1" customWidth="1"/>
    <col min="15" max="16" width="10.6640625" customWidth="1"/>
    <col min="17" max="17" width="5.1640625" customWidth="1"/>
    <col min="18" max="19" width="8.5" customWidth="1"/>
    <col min="20" max="20" width="9.33203125" bestFit="1" customWidth="1"/>
    <col min="21" max="24" width="8.5" customWidth="1"/>
    <col min="25" max="25" width="9.33203125" bestFit="1" customWidth="1"/>
    <col min="26" max="28" width="8.5" customWidth="1"/>
    <col min="29" max="29" width="9.33203125" bestFit="1" customWidth="1"/>
    <col min="30" max="30" width="7.5" customWidth="1"/>
    <col min="31" max="31" width="8.5" customWidth="1"/>
    <col min="32" max="32" width="9.33203125" bestFit="1" customWidth="1"/>
    <col min="33" max="33" width="5.1640625" customWidth="1"/>
  </cols>
  <sheetData>
    <row r="1" spans="1:5" ht="18" customHeight="1" x14ac:dyDescent="0.2">
      <c r="A1" s="10" t="s">
        <v>1</v>
      </c>
      <c r="B1" s="10" t="s">
        <v>2</v>
      </c>
      <c r="C1" s="10" t="s">
        <v>3</v>
      </c>
      <c r="D1" s="10" t="s">
        <v>31</v>
      </c>
      <c r="E1" s="10" t="s">
        <v>32</v>
      </c>
    </row>
    <row r="2" spans="1:5" x14ac:dyDescent="0.2">
      <c r="A2" s="8" t="s">
        <v>6</v>
      </c>
      <c r="B2" s="8" t="s">
        <v>7</v>
      </c>
      <c r="C2" s="8" t="s">
        <v>7</v>
      </c>
      <c r="D2" s="9">
        <v>3237.87</v>
      </c>
      <c r="E2" s="9">
        <v>64.760000000000005</v>
      </c>
    </row>
    <row r="3" spans="1:5" x14ac:dyDescent="0.2">
      <c r="A3" s="8" t="s">
        <v>6</v>
      </c>
      <c r="B3" s="8" t="s">
        <v>8</v>
      </c>
      <c r="C3" s="8" t="s">
        <v>8</v>
      </c>
      <c r="D3" s="9">
        <v>2158.58</v>
      </c>
      <c r="E3" s="9">
        <v>43.17</v>
      </c>
    </row>
    <row r="4" spans="1:5" x14ac:dyDescent="0.2">
      <c r="A4" s="8" t="s">
        <v>6</v>
      </c>
      <c r="B4" s="8" t="s">
        <v>9</v>
      </c>
      <c r="C4" s="8" t="s">
        <v>10</v>
      </c>
      <c r="D4" s="9">
        <v>3913.28</v>
      </c>
      <c r="E4" s="9">
        <v>78.27</v>
      </c>
    </row>
    <row r="5" spans="1:5" x14ac:dyDescent="0.2">
      <c r="A5" s="8" t="s">
        <v>11</v>
      </c>
      <c r="B5" s="8" t="s">
        <v>8</v>
      </c>
      <c r="C5" s="8" t="s">
        <v>8</v>
      </c>
      <c r="D5" s="9">
        <v>1785.17</v>
      </c>
      <c r="E5" s="9">
        <v>35.700000000000003</v>
      </c>
    </row>
    <row r="6" spans="1:5" x14ac:dyDescent="0.2">
      <c r="A6" s="8" t="s">
        <v>11</v>
      </c>
      <c r="B6" s="8" t="s">
        <v>10</v>
      </c>
      <c r="C6" s="8" t="s">
        <v>10</v>
      </c>
      <c r="D6" s="9">
        <v>13622.82</v>
      </c>
      <c r="E6" s="9">
        <v>272.45999999999998</v>
      </c>
    </row>
    <row r="7" spans="1:5" x14ac:dyDescent="0.2">
      <c r="A7" s="8" t="s">
        <v>12</v>
      </c>
      <c r="B7" s="8" t="s">
        <v>8</v>
      </c>
      <c r="C7" s="8" t="s">
        <v>8</v>
      </c>
      <c r="D7" s="9">
        <v>2241.9499999999998</v>
      </c>
      <c r="E7" s="9">
        <v>44.84</v>
      </c>
    </row>
    <row r="8" spans="1:5" x14ac:dyDescent="0.2">
      <c r="A8" s="8" t="s">
        <v>13</v>
      </c>
      <c r="B8" s="8" t="s">
        <v>7</v>
      </c>
      <c r="C8" s="8" t="s">
        <v>7</v>
      </c>
      <c r="D8" s="9">
        <v>4501.29</v>
      </c>
      <c r="E8" s="9">
        <v>90.02</v>
      </c>
    </row>
    <row r="9" spans="1:5" x14ac:dyDescent="0.2">
      <c r="A9" s="8" t="s">
        <v>13</v>
      </c>
      <c r="B9" s="8" t="s">
        <v>8</v>
      </c>
      <c r="C9" s="8" t="s">
        <v>8</v>
      </c>
      <c r="D9" s="9">
        <v>5487.23</v>
      </c>
      <c r="E9" s="9">
        <v>109.74</v>
      </c>
    </row>
    <row r="10" spans="1:5" x14ac:dyDescent="0.2">
      <c r="A10" s="4" t="s">
        <v>13</v>
      </c>
      <c r="B10" s="4" t="s">
        <v>10</v>
      </c>
      <c r="C10" s="4" t="s">
        <v>14</v>
      </c>
      <c r="D10" s="25">
        <v>3195.41</v>
      </c>
      <c r="E10" s="25">
        <v>63.91</v>
      </c>
    </row>
    <row r="11" spans="1:5" x14ac:dyDescent="0.2">
      <c r="A11" s="4" t="s">
        <v>13</v>
      </c>
      <c r="B11" s="4" t="s">
        <v>10</v>
      </c>
      <c r="C11" s="4" t="s">
        <v>10</v>
      </c>
      <c r="D11" s="25">
        <v>3586.84</v>
      </c>
      <c r="E11" s="25">
        <v>71.73</v>
      </c>
    </row>
    <row r="12" spans="1:5" x14ac:dyDescent="0.2">
      <c r="A12" s="8" t="s">
        <v>15</v>
      </c>
      <c r="B12" s="8" t="s">
        <v>7</v>
      </c>
      <c r="C12" s="8" t="s">
        <v>7</v>
      </c>
      <c r="D12" s="9">
        <v>2825.79</v>
      </c>
      <c r="E12" s="9">
        <v>56.52</v>
      </c>
    </row>
    <row r="13" spans="1:5" x14ac:dyDescent="0.2">
      <c r="A13" s="8" t="s">
        <v>15</v>
      </c>
      <c r="B13" s="8" t="s">
        <v>16</v>
      </c>
      <c r="C13" s="8" t="s">
        <v>14</v>
      </c>
      <c r="D13" s="9">
        <v>2708.36</v>
      </c>
      <c r="E13" s="9">
        <v>54.16</v>
      </c>
    </row>
    <row r="14" spans="1:5" x14ac:dyDescent="0.2">
      <c r="A14" s="8" t="s">
        <v>15</v>
      </c>
      <c r="B14" s="8" t="s">
        <v>16</v>
      </c>
      <c r="C14" s="8" t="s">
        <v>10</v>
      </c>
      <c r="D14" s="9">
        <v>3179.38</v>
      </c>
      <c r="E14" s="9">
        <v>63.59</v>
      </c>
    </row>
    <row r="15" spans="1:5" x14ac:dyDescent="0.2">
      <c r="A15" s="8" t="s">
        <v>15</v>
      </c>
      <c r="B15" s="8" t="s">
        <v>16</v>
      </c>
      <c r="C15" s="8" t="s">
        <v>17</v>
      </c>
      <c r="D15" s="9">
        <v>2569.98</v>
      </c>
      <c r="E15" s="9">
        <v>51.4</v>
      </c>
    </row>
    <row r="16" spans="1:5" x14ac:dyDescent="0.2">
      <c r="A16" s="8" t="s">
        <v>15</v>
      </c>
      <c r="B16" s="8" t="s">
        <v>16</v>
      </c>
      <c r="C16" s="8" t="s">
        <v>18</v>
      </c>
      <c r="D16" s="9">
        <v>2626.46</v>
      </c>
      <c r="E16" s="9">
        <v>52.53</v>
      </c>
    </row>
    <row r="17" spans="1:13" x14ac:dyDescent="0.2">
      <c r="A17" s="8" t="s">
        <v>19</v>
      </c>
      <c r="B17" s="8" t="s">
        <v>10</v>
      </c>
      <c r="C17" s="8" t="s">
        <v>14</v>
      </c>
      <c r="D17" s="9">
        <v>1539.54</v>
      </c>
      <c r="E17" s="9">
        <v>30.8</v>
      </c>
    </row>
    <row r="18" spans="1:13" x14ac:dyDescent="0.2">
      <c r="A18" s="8" t="s">
        <v>20</v>
      </c>
      <c r="B18" s="8" t="s">
        <v>10</v>
      </c>
      <c r="C18" s="8" t="s">
        <v>14</v>
      </c>
      <c r="D18" s="9">
        <v>1324.2</v>
      </c>
      <c r="E18" s="9">
        <v>26.48</v>
      </c>
    </row>
    <row r="19" spans="1:13" x14ac:dyDescent="0.2">
      <c r="A19" s="8" t="s">
        <v>21</v>
      </c>
      <c r="B19" s="8" t="s">
        <v>10</v>
      </c>
      <c r="C19" s="8" t="s">
        <v>14</v>
      </c>
      <c r="D19" s="9">
        <v>1908.43</v>
      </c>
      <c r="E19" s="9">
        <v>38.159999999999997</v>
      </c>
    </row>
    <row r="20" spans="1:13" x14ac:dyDescent="0.2">
      <c r="A20" s="8" t="s">
        <v>22</v>
      </c>
      <c r="B20" s="8" t="s">
        <v>23</v>
      </c>
      <c r="C20" s="8" t="s">
        <v>10</v>
      </c>
      <c r="D20" s="9">
        <v>1164.93</v>
      </c>
      <c r="E20" s="9">
        <v>23.31</v>
      </c>
    </row>
    <row r="21" spans="1:13" x14ac:dyDescent="0.2">
      <c r="A21" s="8" t="s">
        <v>24</v>
      </c>
      <c r="B21" s="8" t="s">
        <v>23</v>
      </c>
      <c r="C21" s="8"/>
      <c r="D21" s="9">
        <v>206.04</v>
      </c>
      <c r="E21" s="9">
        <v>4.12</v>
      </c>
    </row>
    <row r="22" spans="1:13" x14ac:dyDescent="0.2">
      <c r="A22" s="8" t="s">
        <v>25</v>
      </c>
      <c r="B22" s="8" t="s">
        <v>10</v>
      </c>
      <c r="C22" s="8" t="s">
        <v>10</v>
      </c>
      <c r="D22" s="9">
        <v>74.05</v>
      </c>
      <c r="E22" s="9">
        <v>1.48</v>
      </c>
    </row>
    <row r="25" spans="1:13" x14ac:dyDescent="0.2">
      <c r="A25" s="12" t="s">
        <v>35</v>
      </c>
    </row>
    <row r="28" spans="1:13" x14ac:dyDescent="0.2">
      <c r="A28" s="13" t="s">
        <v>1</v>
      </c>
      <c r="B28" s="14" t="s">
        <v>2</v>
      </c>
      <c r="C28" s="14" t="s">
        <v>33</v>
      </c>
      <c r="D28" s="14" t="s">
        <v>34</v>
      </c>
    </row>
    <row r="29" spans="1:13" x14ac:dyDescent="0.2">
      <c r="A29" s="15" t="s">
        <v>6</v>
      </c>
      <c r="B29" s="16" t="s">
        <v>7</v>
      </c>
      <c r="C29" s="9">
        <v>3237.87</v>
      </c>
      <c r="D29" s="17">
        <v>64.760000000000005</v>
      </c>
      <c r="F29" s="22" t="s">
        <v>39</v>
      </c>
      <c r="G29" s="22" t="s">
        <v>36</v>
      </c>
      <c r="H29" s="1"/>
      <c r="I29" s="1"/>
      <c r="J29" s="1"/>
      <c r="K29" s="1"/>
      <c r="L29" s="1"/>
      <c r="M29" s="1"/>
    </row>
    <row r="30" spans="1:13" x14ac:dyDescent="0.2">
      <c r="A30" s="15" t="s">
        <v>6</v>
      </c>
      <c r="B30" s="16" t="s">
        <v>8</v>
      </c>
      <c r="C30" s="9">
        <v>2158.58</v>
      </c>
      <c r="D30" s="17">
        <v>43.17</v>
      </c>
      <c r="F30" s="22" t="s">
        <v>37</v>
      </c>
      <c r="G30" s="1" t="s">
        <v>9</v>
      </c>
      <c r="H30" s="1" t="s">
        <v>10</v>
      </c>
      <c r="I30" s="1" t="s">
        <v>8</v>
      </c>
      <c r="J30" s="1" t="s">
        <v>16</v>
      </c>
      <c r="K30" s="1" t="s">
        <v>7</v>
      </c>
      <c r="L30" s="1" t="s">
        <v>23</v>
      </c>
      <c r="M30" s="1" t="s">
        <v>38</v>
      </c>
    </row>
    <row r="31" spans="1:13" x14ac:dyDescent="0.2">
      <c r="A31" s="15" t="s">
        <v>6</v>
      </c>
      <c r="B31" s="16" t="s">
        <v>9</v>
      </c>
      <c r="C31" s="9">
        <v>3913.28</v>
      </c>
      <c r="D31" s="17">
        <v>78.27</v>
      </c>
      <c r="F31" s="23" t="s">
        <v>12</v>
      </c>
      <c r="G31" s="24"/>
      <c r="H31" s="24"/>
      <c r="I31" s="24">
        <v>2241.9499999999998</v>
      </c>
      <c r="J31" s="24"/>
      <c r="K31" s="24"/>
      <c r="L31" s="24"/>
      <c r="M31" s="24">
        <v>2241.9499999999998</v>
      </c>
    </row>
    <row r="32" spans="1:13" x14ac:dyDescent="0.2">
      <c r="A32" s="15" t="s">
        <v>11</v>
      </c>
      <c r="B32" s="16" t="s">
        <v>8</v>
      </c>
      <c r="C32" s="9">
        <v>1785.17</v>
      </c>
      <c r="D32" s="17">
        <v>35.700000000000003</v>
      </c>
      <c r="F32" s="23" t="s">
        <v>19</v>
      </c>
      <c r="G32" s="24"/>
      <c r="H32" s="24">
        <v>1539.54</v>
      </c>
      <c r="I32" s="24"/>
      <c r="J32" s="24"/>
      <c r="K32" s="24"/>
      <c r="L32" s="24"/>
      <c r="M32" s="24">
        <v>1539.54</v>
      </c>
    </row>
    <row r="33" spans="1:13" x14ac:dyDescent="0.2">
      <c r="A33" s="15" t="s">
        <v>11</v>
      </c>
      <c r="B33" s="16" t="s">
        <v>10</v>
      </c>
      <c r="C33" s="9">
        <v>13622.82</v>
      </c>
      <c r="D33" s="17">
        <v>272.45999999999998</v>
      </c>
      <c r="F33" s="23" t="s">
        <v>13</v>
      </c>
      <c r="G33" s="24"/>
      <c r="H33" s="24">
        <v>6782.25</v>
      </c>
      <c r="I33" s="24">
        <v>5487.23</v>
      </c>
      <c r="J33" s="24"/>
      <c r="K33" s="24">
        <v>4501.29</v>
      </c>
      <c r="L33" s="24"/>
      <c r="M33" s="24">
        <v>16770.77</v>
      </c>
    </row>
    <row r="34" spans="1:13" x14ac:dyDescent="0.2">
      <c r="A34" s="15" t="s">
        <v>12</v>
      </c>
      <c r="B34" s="16" t="s">
        <v>8</v>
      </c>
      <c r="C34" s="9">
        <v>2241.9499999999998</v>
      </c>
      <c r="D34" s="17">
        <v>44.84</v>
      </c>
      <c r="F34" s="23" t="s">
        <v>24</v>
      </c>
      <c r="G34" s="24"/>
      <c r="H34" s="24"/>
      <c r="I34" s="24"/>
      <c r="J34" s="24"/>
      <c r="K34" s="24"/>
      <c r="L34" s="24">
        <v>206.04</v>
      </c>
      <c r="M34" s="24">
        <v>206.04</v>
      </c>
    </row>
    <row r="35" spans="1:13" x14ac:dyDescent="0.2">
      <c r="A35" s="15" t="s">
        <v>13</v>
      </c>
      <c r="B35" s="16" t="s">
        <v>7</v>
      </c>
      <c r="C35" s="9">
        <v>4501.29</v>
      </c>
      <c r="D35" s="17">
        <v>90.02</v>
      </c>
      <c r="F35" s="23" t="s">
        <v>15</v>
      </c>
      <c r="G35" s="24"/>
      <c r="H35" s="24"/>
      <c r="I35" s="24"/>
      <c r="J35" s="24">
        <v>11084.18</v>
      </c>
      <c r="K35" s="24">
        <v>2825.79</v>
      </c>
      <c r="L35" s="24"/>
      <c r="M35" s="24">
        <v>13909.970000000001</v>
      </c>
    </row>
    <row r="36" spans="1:13" x14ac:dyDescent="0.2">
      <c r="A36" s="15" t="s">
        <v>13</v>
      </c>
      <c r="B36" s="16" t="s">
        <v>8</v>
      </c>
      <c r="C36" s="9">
        <v>5487.23</v>
      </c>
      <c r="D36" s="17">
        <v>109.74</v>
      </c>
      <c r="F36" s="23" t="s">
        <v>21</v>
      </c>
      <c r="G36" s="24"/>
      <c r="H36" s="24">
        <v>1908.43</v>
      </c>
      <c r="I36" s="24"/>
      <c r="J36" s="24"/>
      <c r="K36" s="24"/>
      <c r="L36" s="24"/>
      <c r="M36" s="24">
        <v>1908.43</v>
      </c>
    </row>
    <row r="37" spans="1:13" x14ac:dyDescent="0.2">
      <c r="A37" s="18" t="s">
        <v>13</v>
      </c>
      <c r="B37" s="19" t="s">
        <v>10</v>
      </c>
      <c r="C37" s="20">
        <v>6782.25</v>
      </c>
      <c r="D37" s="20">
        <v>135.63999999999999</v>
      </c>
      <c r="F37" s="23" t="s">
        <v>11</v>
      </c>
      <c r="G37" s="24"/>
      <c r="H37" s="24">
        <v>13622.82</v>
      </c>
      <c r="I37" s="24">
        <v>1785.17</v>
      </c>
      <c r="J37" s="24"/>
      <c r="K37" s="24"/>
      <c r="L37" s="24"/>
      <c r="M37" s="24">
        <v>15407.99</v>
      </c>
    </row>
    <row r="38" spans="1:13" x14ac:dyDescent="0.2">
      <c r="A38" s="15" t="s">
        <v>15</v>
      </c>
      <c r="B38" s="16" t="s">
        <v>7</v>
      </c>
      <c r="C38" s="9">
        <v>2825.79</v>
      </c>
      <c r="D38" s="17">
        <v>56.52</v>
      </c>
      <c r="F38" s="23" t="s">
        <v>25</v>
      </c>
      <c r="G38" s="24"/>
      <c r="H38" s="24">
        <v>74.05</v>
      </c>
      <c r="I38" s="24"/>
      <c r="J38" s="24"/>
      <c r="K38" s="24"/>
      <c r="L38" s="24"/>
      <c r="M38" s="24">
        <v>74.05</v>
      </c>
    </row>
    <row r="39" spans="1:13" x14ac:dyDescent="0.2">
      <c r="A39" s="15" t="s">
        <v>15</v>
      </c>
      <c r="B39" s="16" t="s">
        <v>16</v>
      </c>
      <c r="C39" s="9">
        <v>2708.36</v>
      </c>
      <c r="D39" s="17">
        <v>54.16</v>
      </c>
      <c r="F39" s="23" t="s">
        <v>22</v>
      </c>
      <c r="G39" s="24"/>
      <c r="H39" s="24"/>
      <c r="I39" s="24"/>
      <c r="J39" s="24"/>
      <c r="K39" s="24"/>
      <c r="L39" s="24">
        <v>1164.93</v>
      </c>
      <c r="M39" s="24">
        <v>1164.93</v>
      </c>
    </row>
    <row r="40" spans="1:13" x14ac:dyDescent="0.2">
      <c r="A40" s="15" t="s">
        <v>15</v>
      </c>
      <c r="B40" s="16" t="s">
        <v>16</v>
      </c>
      <c r="C40" s="9">
        <v>3179.38</v>
      </c>
      <c r="D40" s="17">
        <v>63.59</v>
      </c>
      <c r="F40" s="23" t="s">
        <v>20</v>
      </c>
      <c r="G40" s="24"/>
      <c r="H40" s="24">
        <v>1324.2</v>
      </c>
      <c r="I40" s="24"/>
      <c r="J40" s="24"/>
      <c r="K40" s="24"/>
      <c r="L40" s="24"/>
      <c r="M40" s="24">
        <v>1324.2</v>
      </c>
    </row>
    <row r="41" spans="1:13" x14ac:dyDescent="0.2">
      <c r="A41" s="15" t="s">
        <v>15</v>
      </c>
      <c r="B41" s="16" t="s">
        <v>16</v>
      </c>
      <c r="C41" s="9">
        <v>2569.98</v>
      </c>
      <c r="D41" s="17">
        <v>51.4</v>
      </c>
      <c r="F41" s="23" t="s">
        <v>6</v>
      </c>
      <c r="G41" s="24">
        <v>3913.28</v>
      </c>
      <c r="H41" s="24"/>
      <c r="I41" s="24">
        <v>2158.58</v>
      </c>
      <c r="J41" s="24"/>
      <c r="K41" s="24">
        <v>3237.87</v>
      </c>
      <c r="L41" s="24"/>
      <c r="M41" s="24">
        <v>9309.73</v>
      </c>
    </row>
    <row r="42" spans="1:13" x14ac:dyDescent="0.2">
      <c r="A42" s="15" t="s">
        <v>15</v>
      </c>
      <c r="B42" s="16" t="s">
        <v>16</v>
      </c>
      <c r="C42" s="9">
        <v>2626.46</v>
      </c>
      <c r="D42" s="17">
        <v>52.53</v>
      </c>
      <c r="F42" s="23" t="s">
        <v>38</v>
      </c>
      <c r="G42" s="24">
        <v>3913.28</v>
      </c>
      <c r="H42" s="24">
        <v>25251.29</v>
      </c>
      <c r="I42" s="24">
        <v>11672.929999999998</v>
      </c>
      <c r="J42" s="24">
        <v>11084.18</v>
      </c>
      <c r="K42" s="24">
        <v>10564.95</v>
      </c>
      <c r="L42" s="24">
        <v>1370.97</v>
      </c>
      <c r="M42" s="24">
        <v>63857.600000000006</v>
      </c>
    </row>
    <row r="43" spans="1:13" x14ac:dyDescent="0.2">
      <c r="A43" s="15" t="s">
        <v>19</v>
      </c>
      <c r="B43" s="16" t="s">
        <v>10</v>
      </c>
      <c r="C43" s="9">
        <v>1539.54</v>
      </c>
      <c r="D43" s="17">
        <v>30.8</v>
      </c>
    </row>
    <row r="44" spans="1:13" x14ac:dyDescent="0.2">
      <c r="A44" s="15" t="s">
        <v>20</v>
      </c>
      <c r="B44" s="16" t="s">
        <v>10</v>
      </c>
      <c r="C44" s="9">
        <v>1324.2</v>
      </c>
      <c r="D44" s="17">
        <v>26.48</v>
      </c>
      <c r="F44" s="22" t="s">
        <v>40</v>
      </c>
      <c r="G44" s="22" t="s">
        <v>36</v>
      </c>
      <c r="H44" s="1"/>
      <c r="I44" s="1"/>
      <c r="J44" s="1"/>
      <c r="K44" s="1"/>
      <c r="L44" s="1"/>
      <c r="M44" s="1"/>
    </row>
    <row r="45" spans="1:13" x14ac:dyDescent="0.2">
      <c r="A45" s="15" t="s">
        <v>21</v>
      </c>
      <c r="B45" s="16" t="s">
        <v>10</v>
      </c>
      <c r="C45" s="9">
        <v>1908.43</v>
      </c>
      <c r="D45" s="17">
        <v>38.159999999999997</v>
      </c>
      <c r="F45" s="22" t="s">
        <v>37</v>
      </c>
      <c r="G45" s="1" t="s">
        <v>9</v>
      </c>
      <c r="H45" s="1" t="s">
        <v>10</v>
      </c>
      <c r="I45" s="1" t="s">
        <v>8</v>
      </c>
      <c r="J45" s="1" t="s">
        <v>16</v>
      </c>
      <c r="K45" s="1" t="s">
        <v>7</v>
      </c>
      <c r="L45" s="1" t="s">
        <v>23</v>
      </c>
      <c r="M45" s="1" t="s">
        <v>38</v>
      </c>
    </row>
    <row r="46" spans="1:13" x14ac:dyDescent="0.2">
      <c r="A46" s="15" t="s">
        <v>22</v>
      </c>
      <c r="B46" s="16" t="s">
        <v>23</v>
      </c>
      <c r="C46" s="9">
        <v>1164.93</v>
      </c>
      <c r="D46" s="17">
        <v>23.31</v>
      </c>
      <c r="F46" s="23" t="s">
        <v>12</v>
      </c>
      <c r="G46" s="24"/>
      <c r="H46" s="24"/>
      <c r="I46" s="24">
        <v>44.84</v>
      </c>
      <c r="J46" s="24"/>
      <c r="K46" s="24"/>
      <c r="L46" s="24"/>
      <c r="M46" s="24">
        <v>44.84</v>
      </c>
    </row>
    <row r="47" spans="1:13" x14ac:dyDescent="0.2">
      <c r="A47" s="15" t="s">
        <v>24</v>
      </c>
      <c r="B47" s="16" t="s">
        <v>23</v>
      </c>
      <c r="C47" s="9">
        <v>206.04</v>
      </c>
      <c r="D47" s="17">
        <v>4.12</v>
      </c>
      <c r="F47" s="23" t="s">
        <v>19</v>
      </c>
      <c r="G47" s="24"/>
      <c r="H47" s="24">
        <v>30.8</v>
      </c>
      <c r="I47" s="24"/>
      <c r="J47" s="24"/>
      <c r="K47" s="24"/>
      <c r="L47" s="24"/>
      <c r="M47" s="24">
        <v>30.8</v>
      </c>
    </row>
    <row r="48" spans="1:13" x14ac:dyDescent="0.2">
      <c r="A48" s="15" t="s">
        <v>25</v>
      </c>
      <c r="B48" s="16" t="s">
        <v>10</v>
      </c>
      <c r="C48" s="9">
        <v>74.05</v>
      </c>
      <c r="D48" s="17">
        <v>1.48</v>
      </c>
      <c r="F48" s="23" t="s">
        <v>13</v>
      </c>
      <c r="G48" s="24"/>
      <c r="H48" s="24">
        <v>135.63999999999999</v>
      </c>
      <c r="I48" s="24">
        <v>109.74</v>
      </c>
      <c r="J48" s="24"/>
      <c r="K48" s="24">
        <v>90.02</v>
      </c>
      <c r="L48" s="24"/>
      <c r="M48" s="24">
        <v>335.4</v>
      </c>
    </row>
    <row r="49" spans="1:13" x14ac:dyDescent="0.2">
      <c r="F49" s="23" t="s">
        <v>24</v>
      </c>
      <c r="G49" s="24"/>
      <c r="H49" s="24"/>
      <c r="I49" s="24"/>
      <c r="J49" s="24"/>
      <c r="K49" s="24"/>
      <c r="L49" s="24">
        <v>4.12</v>
      </c>
      <c r="M49" s="24">
        <v>4.12</v>
      </c>
    </row>
    <row r="50" spans="1:13" x14ac:dyDescent="0.2">
      <c r="F50" s="23" t="s">
        <v>15</v>
      </c>
      <c r="G50" s="24"/>
      <c r="H50" s="24"/>
      <c r="I50" s="24"/>
      <c r="J50" s="24">
        <v>221.68</v>
      </c>
      <c r="K50" s="24">
        <v>56.52</v>
      </c>
      <c r="L50" s="24"/>
      <c r="M50" s="24">
        <v>278.2</v>
      </c>
    </row>
    <row r="51" spans="1:13" x14ac:dyDescent="0.2">
      <c r="A51" s="15"/>
      <c r="B51" s="16"/>
      <c r="C51" s="9"/>
      <c r="D51" s="17"/>
      <c r="F51" s="23" t="s">
        <v>21</v>
      </c>
      <c r="G51" s="24"/>
      <c r="H51" s="24">
        <v>38.159999999999997</v>
      </c>
      <c r="I51" s="24"/>
      <c r="J51" s="24"/>
      <c r="K51" s="24"/>
      <c r="L51" s="24"/>
      <c r="M51" s="24">
        <v>38.159999999999997</v>
      </c>
    </row>
    <row r="52" spans="1:13" x14ac:dyDescent="0.2">
      <c r="A52" s="18"/>
      <c r="B52" s="19"/>
      <c r="C52" s="20"/>
      <c r="D52" s="20"/>
      <c r="F52" s="23" t="s">
        <v>11</v>
      </c>
      <c r="G52" s="24"/>
      <c r="H52" s="24">
        <v>272.45999999999998</v>
      </c>
      <c r="I52" s="24">
        <v>35.700000000000003</v>
      </c>
      <c r="J52" s="24"/>
      <c r="K52" s="24"/>
      <c r="L52" s="24"/>
      <c r="M52" s="24">
        <v>308.15999999999997</v>
      </c>
    </row>
    <row r="53" spans="1:13" x14ac:dyDescent="0.2">
      <c r="A53" s="15"/>
      <c r="B53" s="16"/>
      <c r="C53" s="9"/>
      <c r="D53" s="17"/>
      <c r="F53" s="23" t="s">
        <v>25</v>
      </c>
      <c r="G53" s="24"/>
      <c r="H53" s="24">
        <v>1.48</v>
      </c>
      <c r="I53" s="24"/>
      <c r="J53" s="24"/>
      <c r="K53" s="24"/>
      <c r="L53" s="24"/>
      <c r="M53" s="24">
        <v>1.48</v>
      </c>
    </row>
    <row r="54" spans="1:13" x14ac:dyDescent="0.2">
      <c r="A54" s="15"/>
      <c r="B54" s="16"/>
      <c r="C54" s="9"/>
      <c r="D54" s="17"/>
      <c r="F54" s="23" t="s">
        <v>22</v>
      </c>
      <c r="G54" s="24"/>
      <c r="H54" s="24"/>
      <c r="I54" s="24"/>
      <c r="J54" s="24"/>
      <c r="K54" s="24"/>
      <c r="L54" s="24">
        <v>23.31</v>
      </c>
      <c r="M54" s="24">
        <v>23.31</v>
      </c>
    </row>
    <row r="55" spans="1:13" x14ac:dyDescent="0.2">
      <c r="A55" s="15"/>
      <c r="B55" s="16"/>
      <c r="C55" s="9"/>
      <c r="D55" s="17"/>
      <c r="F55" s="23" t="s">
        <v>20</v>
      </c>
      <c r="G55" s="24"/>
      <c r="H55" s="24">
        <v>26.48</v>
      </c>
      <c r="I55" s="24"/>
      <c r="J55" s="24"/>
      <c r="K55" s="24"/>
      <c r="L55" s="24"/>
      <c r="M55" s="24">
        <v>26.48</v>
      </c>
    </row>
    <row r="56" spans="1:13" x14ac:dyDescent="0.2">
      <c r="A56" s="15"/>
      <c r="B56" s="16"/>
      <c r="C56" s="9"/>
      <c r="F56" s="23" t="s">
        <v>6</v>
      </c>
      <c r="G56" s="24">
        <v>78.27</v>
      </c>
      <c r="H56" s="24"/>
      <c r="I56" s="24">
        <v>43.17</v>
      </c>
      <c r="J56" s="24"/>
      <c r="K56" s="24">
        <v>64.760000000000005</v>
      </c>
      <c r="L56" s="24"/>
      <c r="M56" s="24">
        <v>186.2</v>
      </c>
    </row>
    <row r="57" spans="1:13" x14ac:dyDescent="0.2">
      <c r="F57" s="23" t="s">
        <v>38</v>
      </c>
      <c r="G57" s="24">
        <v>78.27</v>
      </c>
      <c r="H57" s="24">
        <v>505.02</v>
      </c>
      <c r="I57" s="24">
        <v>233.45</v>
      </c>
      <c r="J57" s="24">
        <v>221.68</v>
      </c>
      <c r="K57" s="24">
        <v>211.3</v>
      </c>
      <c r="L57" s="24">
        <v>27.43</v>
      </c>
      <c r="M57" s="24">
        <v>1277.1499999999999</v>
      </c>
    </row>
    <row r="61" spans="1:13" x14ac:dyDescent="0.2">
      <c r="F61" s="11" t="s">
        <v>37</v>
      </c>
      <c r="G61" s="11" t="s">
        <v>9</v>
      </c>
      <c r="H61" s="11" t="s">
        <v>10</v>
      </c>
      <c r="I61" s="11" t="s">
        <v>8</v>
      </c>
      <c r="J61" s="11" t="s">
        <v>16</v>
      </c>
      <c r="K61" s="11" t="s">
        <v>7</v>
      </c>
      <c r="L61" s="11" t="s">
        <v>23</v>
      </c>
      <c r="M61" s="11" t="s">
        <v>38</v>
      </c>
    </row>
    <row r="62" spans="1:13" x14ac:dyDescent="0.2">
      <c r="F62" s="23" t="s">
        <v>41</v>
      </c>
      <c r="G62" s="24">
        <v>3913.28</v>
      </c>
      <c r="H62" s="24">
        <v>25251.29</v>
      </c>
      <c r="I62" s="24">
        <v>11672.929999999998</v>
      </c>
      <c r="J62" s="24">
        <v>11084.18</v>
      </c>
      <c r="K62" s="24">
        <v>10564.95</v>
      </c>
      <c r="L62" s="24">
        <v>1370.97</v>
      </c>
      <c r="M62" s="24">
        <v>63857.600000000006</v>
      </c>
    </row>
    <row r="63" spans="1:13" x14ac:dyDescent="0.2">
      <c r="F63" s="23" t="s">
        <v>42</v>
      </c>
      <c r="G63" s="24">
        <v>78.27</v>
      </c>
      <c r="H63" s="24">
        <v>505.02</v>
      </c>
      <c r="I63" s="24">
        <v>233.45</v>
      </c>
      <c r="J63" s="24">
        <v>221.68</v>
      </c>
      <c r="K63" s="24">
        <v>211.3</v>
      </c>
      <c r="L63" s="24">
        <v>27.43</v>
      </c>
      <c r="M63" s="24">
        <v>1277.1499999999999</v>
      </c>
    </row>
    <row r="65" spans="6:8" x14ac:dyDescent="0.2">
      <c r="F65" s="11" t="s">
        <v>37</v>
      </c>
      <c r="G65" s="23" t="s">
        <v>41</v>
      </c>
      <c r="H65" s="23" t="s">
        <v>42</v>
      </c>
    </row>
    <row r="66" spans="6:8" x14ac:dyDescent="0.2">
      <c r="F66" s="11" t="s">
        <v>9</v>
      </c>
      <c r="G66" s="24">
        <v>3913.28</v>
      </c>
      <c r="H66" s="24">
        <v>78.27</v>
      </c>
    </row>
    <row r="67" spans="6:8" x14ac:dyDescent="0.2">
      <c r="F67" s="11" t="s">
        <v>10</v>
      </c>
      <c r="G67" s="24">
        <v>25251.29</v>
      </c>
      <c r="H67" s="24">
        <v>505.02</v>
      </c>
    </row>
    <row r="68" spans="6:8" x14ac:dyDescent="0.2">
      <c r="F68" s="11" t="s">
        <v>8</v>
      </c>
      <c r="G68" s="24">
        <v>11672.929999999998</v>
      </c>
      <c r="H68" s="24">
        <v>233.45</v>
      </c>
    </row>
    <row r="69" spans="6:8" x14ac:dyDescent="0.2">
      <c r="F69" s="11" t="s">
        <v>16</v>
      </c>
      <c r="G69" s="24">
        <v>11084.18</v>
      </c>
      <c r="H69" s="24">
        <v>221.68</v>
      </c>
    </row>
    <row r="70" spans="6:8" x14ac:dyDescent="0.2">
      <c r="F70" s="11" t="s">
        <v>7</v>
      </c>
      <c r="G70" s="24">
        <v>10564.95</v>
      </c>
      <c r="H70" s="24">
        <v>211.3</v>
      </c>
    </row>
    <row r="71" spans="6:8" x14ac:dyDescent="0.2">
      <c r="F71" s="11" t="s">
        <v>23</v>
      </c>
      <c r="G71" s="24">
        <v>1370.97</v>
      </c>
      <c r="H71" s="24">
        <v>27.43</v>
      </c>
    </row>
    <row r="72" spans="6:8" x14ac:dyDescent="0.2">
      <c r="F72" s="11" t="s">
        <v>38</v>
      </c>
      <c r="G72" s="24">
        <v>63857.600000000006</v>
      </c>
      <c r="H72" s="24">
        <v>1277.1499999999999</v>
      </c>
    </row>
  </sheetData>
  <autoFilter ref="A1:E22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财务数据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蒋云</dc:creator>
  <cp:lastModifiedBy>Microsoft Office 用户</cp:lastModifiedBy>
  <dcterms:created xsi:type="dcterms:W3CDTF">2018-01-08T02:27:44Z</dcterms:created>
  <dcterms:modified xsi:type="dcterms:W3CDTF">2018-01-08T09:28:02Z</dcterms:modified>
</cp:coreProperties>
</file>