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.Steinberg/Documents/Current Classes/Capstone/capstone/Facial Recognition/testing/"/>
    </mc:Choice>
  </mc:AlternateContent>
  <xr:revisionPtr revIDLastSave="0" documentId="13_ncr:1_{EC70D3FA-DAD8-0048-B570-15307B28776D}" xr6:coauthVersionLast="45" xr6:coauthVersionMax="45" xr10:uidLastSave="{00000000-0000-0000-0000-000000000000}"/>
  <bookViews>
    <workbookView xWindow="0" yWindow="460" windowWidth="25600" windowHeight="14640" xr2:uid="{66B8EA02-EAFD-A549-8FE9-AB04AA6D9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6" i="1"/>
  <c r="L18" i="1"/>
  <c r="C18" i="1"/>
  <c r="D18" i="1"/>
  <c r="E18" i="1"/>
  <c r="F18" i="1"/>
  <c r="G18" i="1"/>
  <c r="H18" i="1"/>
  <c r="I18" i="1"/>
  <c r="J18" i="1"/>
  <c r="K18" i="1"/>
  <c r="B18" i="1"/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<sst xmlns="http://schemas.openxmlformats.org/spreadsheetml/2006/main" count="26" uniqueCount="26">
  <si>
    <t>CNN</t>
  </si>
  <si>
    <t>HOG</t>
  </si>
  <si>
    <t>Andrew Yang</t>
  </si>
  <si>
    <t>Arnob Dam</t>
  </si>
  <si>
    <t>Daisy Ridley</t>
  </si>
  <si>
    <t>Dylan Zubata</t>
  </si>
  <si>
    <t>Gal Gadot</t>
  </si>
  <si>
    <t>Mark Hamill</t>
  </si>
  <si>
    <t>Michael Pichardo</t>
  </si>
  <si>
    <t>Tom Hanks</t>
  </si>
  <si>
    <t>Yamiche Alcindor</t>
  </si>
  <si>
    <t>Zachary Steinberg</t>
  </si>
  <si>
    <t>STD HOG</t>
  </si>
  <si>
    <t>STD CNN</t>
  </si>
  <si>
    <t>Time per frame Hog</t>
  </si>
  <si>
    <t>Time per frame CNN</t>
  </si>
  <si>
    <t>Time Hog STD</t>
  </si>
  <si>
    <t>Time CNN STD</t>
  </si>
  <si>
    <t>0.50 Accuracy HOG</t>
  </si>
  <si>
    <t>0.55 Accuracy HOG</t>
  </si>
  <si>
    <t>0.60 Accuracy HOG</t>
  </si>
  <si>
    <t>0.50 Accuracy CNN</t>
  </si>
  <si>
    <t>0.55 Accuracy CNN</t>
  </si>
  <si>
    <t>0.60 Accuracy CNN</t>
  </si>
  <si>
    <t>Average</t>
  </si>
  <si>
    <t>times larger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</si>
</sst>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164" fontId="0" fillId="0" borderId="0" xfId="1" applyNumberFormat="1" applyFont="1"/>
    <xf numFmtId="10" fontId="0" fillId="0" borderId="0" xfId="1" applyNumberFormat="1" applyFont="1" applyAlignment="1">
      <alignment wrapText="1"/>
    </xf>
    <xf numFmtId="43" fontId="0" fillId="0" borderId="0" xfId="2" applyFont="1"/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Between</a:t>
            </a:r>
            <a:r>
              <a:rPr lang="en-US" baseline="0"/>
              <a:t> Known Picture and Video Input Frame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0.31897285366310402</c:v>
                </c:pt>
                <c:pt idx="1">
                  <c:v>0.492502861372353</c:v>
                </c:pt>
                <c:pt idx="2">
                  <c:v>0.51434781620808501</c:v>
                </c:pt>
                <c:pt idx="3">
                  <c:v>0.45146582342823699</c:v>
                </c:pt>
                <c:pt idx="4">
                  <c:v>0.53576021291363196</c:v>
                </c:pt>
                <c:pt idx="5">
                  <c:v>0.38825082103623798</c:v>
                </c:pt>
                <c:pt idx="6">
                  <c:v>0.53620672939504799</c:v>
                </c:pt>
                <c:pt idx="7">
                  <c:v>0.53637835692853997</c:v>
                </c:pt>
                <c:pt idx="8">
                  <c:v>0.47445734476124402</c:v>
                </c:pt>
                <c:pt idx="9">
                  <c:v>0.44751525854995505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34E-BE90-E2C11CE297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0.31897285366310402</c:v>
                </c:pt>
                <c:pt idx="1">
                  <c:v>0.49420137208028603</c:v>
                </c:pt>
                <c:pt idx="2">
                  <c:v>0.51357383656908695</c:v>
                </c:pt>
                <c:pt idx="3">
                  <c:v>0.46066815863282101</c:v>
                </c:pt>
                <c:pt idx="4">
                  <c:v>0.53656620773951702</c:v>
                </c:pt>
                <c:pt idx="5">
                  <c:v>0.38763510180428301</c:v>
                </c:pt>
                <c:pt idx="6">
                  <c:v>0.49657220765138599</c:v>
                </c:pt>
                <c:pt idx="7">
                  <c:v>0.497905172152665</c:v>
                </c:pt>
                <c:pt idx="8">
                  <c:v>0.47435652552450802</c:v>
                </c:pt>
                <c:pt idx="9">
                  <c:v>0.40789663106519197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34E-BE90-E2C11CE2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16559"/>
        <c:axId val="1222618191"/>
      </c:barChart>
      <c:catAx>
        <c:axId val="122261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18191"/>
        <c:crosses val="autoZero"/>
        <c:auto val="1"/>
        <c:lblAlgn val="ctr"/>
        <c:lblOffset val="100"/>
        <c:noMultiLvlLbl val="0"/>
      </c:catAx>
      <c:valAx>
        <c:axId val="12226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per Frame for Each Video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Time per frame Hog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8.6433246170265002E-2</c:v>
                </c:pt>
                <c:pt idx="1">
                  <c:v>9.2821004867553694E-2</c:v>
                </c:pt>
                <c:pt idx="2">
                  <c:v>0.102567347309045</c:v>
                </c:pt>
                <c:pt idx="3">
                  <c:v>0.115766628464656</c:v>
                </c:pt>
                <c:pt idx="4">
                  <c:v>0.11870617866516101</c:v>
                </c:pt>
                <c:pt idx="5">
                  <c:v>0.10088205655415799</c:v>
                </c:pt>
                <c:pt idx="6">
                  <c:v>0.114888719483917</c:v>
                </c:pt>
                <c:pt idx="7">
                  <c:v>8.5614708753732505E-2</c:v>
                </c:pt>
                <c:pt idx="8">
                  <c:v>8.0523326644131907E-2</c:v>
                </c:pt>
                <c:pt idx="9">
                  <c:v>0.238738990809819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874E-97A7-43B8765C1268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Time per frame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0.94847215189449996</c:v>
                </c:pt>
                <c:pt idx="1">
                  <c:v>0.90272902128264598</c:v>
                </c:pt>
                <c:pt idx="2">
                  <c:v>1.0776828975008199</c:v>
                </c:pt>
                <c:pt idx="3">
                  <c:v>0.91217584479345004</c:v>
                </c:pt>
                <c:pt idx="4">
                  <c:v>0.83489563849664505</c:v>
                </c:pt>
                <c:pt idx="5">
                  <c:v>0.85101559638976998</c:v>
                </c:pt>
                <c:pt idx="6">
                  <c:v>0.83377798398335701</c:v>
                </c:pt>
                <c:pt idx="7">
                  <c:v>0.79066334830389995</c:v>
                </c:pt>
                <c:pt idx="8">
                  <c:v>0.93138643810182897</c:v>
                </c:pt>
                <c:pt idx="9">
                  <c:v>3.06776865541118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8-874E-97A7-43B8765C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18223"/>
        <c:axId val="1216885231"/>
      </c:barChart>
      <c:catAx>
        <c:axId val="122321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5231"/>
        <c:crosses val="autoZero"/>
        <c:auto val="1"/>
        <c:lblAlgn val="ctr"/>
        <c:lblOffset val="100"/>
        <c:noMultiLvlLbl val="0"/>
      </c:catAx>
      <c:valAx>
        <c:axId val="12168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Accuracy Based on Threshold:</a:t>
            </a:r>
            <a:r>
              <a:rPr lang="en-US" baseline="0"/>
              <a:t> HOG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0.50 Accuracy HOG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Sheet1!$B$10:$K$10</c:f>
              <c:numCache>
                <c:formatCode>0.00%</c:formatCode>
                <c:ptCount val="10"/>
                <c:pt idx="0">
                  <c:v>1</c:v>
                </c:pt>
                <c:pt idx="1">
                  <c:v>0.65600000000000003</c:v>
                </c:pt>
                <c:pt idx="2">
                  <c:v>0.36491228070175402</c:v>
                </c:pt>
                <c:pt idx="3">
                  <c:v>0.80597014925373101</c:v>
                </c:pt>
                <c:pt idx="4">
                  <c:v>9.0322580645161202E-2</c:v>
                </c:pt>
                <c:pt idx="5">
                  <c:v>1</c:v>
                </c:pt>
                <c:pt idx="6">
                  <c:v>0.62745098039215597</c:v>
                </c:pt>
                <c:pt idx="7">
                  <c:v>0.57692307692307598</c:v>
                </c:pt>
                <c:pt idx="8">
                  <c:v>0.84280936454849498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E-6F41-B3B3-06C9331B2A6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0.55 Accuracy HOG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Sheet1!$B$11:$K$11</c:f>
              <c:numCache>
                <c:formatCode>0.00%</c:formatCode>
                <c:ptCount val="10"/>
                <c:pt idx="0">
                  <c:v>1</c:v>
                </c:pt>
                <c:pt idx="1">
                  <c:v>0.99199999999999999</c:v>
                </c:pt>
                <c:pt idx="2">
                  <c:v>0.64561403508771897</c:v>
                </c:pt>
                <c:pt idx="3">
                  <c:v>0.98507462686567104</c:v>
                </c:pt>
                <c:pt idx="4">
                  <c:v>0.67096774193548303</c:v>
                </c:pt>
                <c:pt idx="5">
                  <c:v>1</c:v>
                </c:pt>
                <c:pt idx="6">
                  <c:v>1</c:v>
                </c:pt>
                <c:pt idx="7">
                  <c:v>0.99358974358974295</c:v>
                </c:pt>
                <c:pt idx="8">
                  <c:v>0.99665551839464805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E-6F41-B3B3-06C9331B2A6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0.60 Accuracy HOG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Sheet1!$B$12:$K$12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0.91929824561403495</c:v>
                </c:pt>
                <c:pt idx="3">
                  <c:v>1</c:v>
                </c:pt>
                <c:pt idx="4">
                  <c:v>0.97419354838709604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E-6F41-B3B3-06C9331B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070271"/>
        <c:axId val="1228071903"/>
      </c:barChart>
      <c:catAx>
        <c:axId val="12280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71903"/>
        <c:crosses val="autoZero"/>
        <c:auto val="1"/>
        <c:lblAlgn val="ctr"/>
        <c:lblOffset val="100"/>
        <c:noMultiLvlLbl val="0"/>
      </c:catAx>
      <c:valAx>
        <c:axId val="1228071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Frames Matched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Accuracy Based on Threshold:</a:t>
            </a:r>
            <a:r>
              <a:rPr lang="en-US" baseline="0"/>
              <a:t> CNN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0.50 Accuracy 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Sheet1!$B$13:$K$13</c:f>
              <c:numCache>
                <c:formatCode>0.00%</c:formatCode>
                <c:ptCount val="10"/>
                <c:pt idx="0">
                  <c:v>1</c:v>
                </c:pt>
                <c:pt idx="1">
                  <c:v>0.59055118110236204</c:v>
                </c:pt>
                <c:pt idx="2">
                  <c:v>0.36491228070175402</c:v>
                </c:pt>
                <c:pt idx="3">
                  <c:v>0.71232876712328697</c:v>
                </c:pt>
                <c:pt idx="4">
                  <c:v>9.0322580645161202E-2</c:v>
                </c:pt>
                <c:pt idx="5">
                  <c:v>1</c:v>
                </c:pt>
                <c:pt idx="6">
                  <c:v>0.58823529411764697</c:v>
                </c:pt>
                <c:pt idx="7">
                  <c:v>0.53801169590643205</c:v>
                </c:pt>
                <c:pt idx="8">
                  <c:v>0.84949832775919698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9-EE49-86DE-A343BC6D917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0.55 Accuracy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Sheet1!$B$14:$K$14</c:f>
              <c:numCache>
                <c:formatCode>0.00%</c:formatCode>
                <c:ptCount val="10"/>
                <c:pt idx="0">
                  <c:v>1</c:v>
                </c:pt>
                <c:pt idx="1">
                  <c:v>0.952755905511811</c:v>
                </c:pt>
                <c:pt idx="2">
                  <c:v>0.64561403508771897</c:v>
                </c:pt>
                <c:pt idx="3">
                  <c:v>0.98630136986301298</c:v>
                </c:pt>
                <c:pt idx="4">
                  <c:v>0.66451612903225799</c:v>
                </c:pt>
                <c:pt idx="5">
                  <c:v>1</c:v>
                </c:pt>
                <c:pt idx="6">
                  <c:v>1</c:v>
                </c:pt>
                <c:pt idx="7">
                  <c:v>0.98245614035087703</c:v>
                </c:pt>
                <c:pt idx="8">
                  <c:v>0.99665551839464805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9-EE49-86DE-A343BC6D917F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0.60 Accuracy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Andrew Yang</c:v>
                </c:pt>
                <c:pt idx="1">
                  <c:v>Arnob Dam</c:v>
                </c:pt>
                <c:pt idx="2">
                  <c:v>Daisy Ridley</c:v>
                </c:pt>
                <c:pt idx="3">
                  <c:v>Dylan Zubata</c:v>
                </c:pt>
                <c:pt idx="4">
                  <c:v>Gal Gadot</c:v>
                </c:pt>
                <c:pt idx="5">
                  <c:v>Mark Hamill</c:v>
                </c:pt>
                <c:pt idx="6">
                  <c:v>Michael Pichardo</c:v>
                </c:pt>
                <c:pt idx="7">
                  <c:v>Tom Hanks</c:v>
                </c:pt>
                <c:pt idx="8">
                  <c:v>Yamiche Alcindor</c:v>
                </c:pt>
                <c:pt idx="9">
                  <c:v>Zachary Steinberg</c:v>
                </c:pt>
              </c:strCache>
            </c:strRef>
          </c:cat>
          <c:val>
            <c:numRef>
              <c:f>Sheet1!$B$15:$K$15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0.91578947368421004</c:v>
                </c:pt>
                <c:pt idx="3">
                  <c:v>1</c:v>
                </c:pt>
                <c:pt idx="4">
                  <c:v>0.96129032258064495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9-EE49-86DE-A343BC6D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96367"/>
        <c:axId val="1232150319"/>
      </c:barChart>
      <c:catAx>
        <c:axId val="12320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50319"/>
        <c:crosses val="autoZero"/>
        <c:auto val="1"/>
        <c:lblAlgn val="ctr"/>
        <c:lblOffset val="100"/>
        <c:noMultiLvlLbl val="0"/>
      </c:catAx>
      <c:valAx>
        <c:axId val="1232150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Frames Matched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5</xdr:row>
      <xdr:rowOff>145143</xdr:rowOff>
    </xdr:from>
    <xdr:to>
      <xdr:col>22</xdr:col>
      <xdr:colOff>507092</xdr:colOff>
      <xdr:row>22</xdr:row>
      <xdr:rowOff>84364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9C9394-760A-3B41-A509-5529186D5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108858</xdr:colOff>
      <xdr:row>0</xdr:row>
      <xdr:rowOff>123825</xdr:rowOff>
    </xdr:from>
    <xdr:to>
      <xdr:col>22</xdr:col>
      <xdr:colOff>50800</xdr:colOff>
      <xdr:row>16</xdr:row>
      <xdr:rowOff>147864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9A842-2108-B244-9554-E2FEE7376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232229</xdr:colOff>
      <xdr:row>4</xdr:row>
      <xdr:rowOff>151040</xdr:rowOff>
    </xdr:from>
    <xdr:to>
      <xdr:col>23</xdr:col>
      <xdr:colOff>240394</xdr:colOff>
      <xdr:row>21</xdr:row>
      <xdr:rowOff>79376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55F5DE-5CB6-B04D-8BC8-12161B22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776515</xdr:colOff>
      <xdr:row>37</xdr:row>
      <xdr:rowOff>68034</xdr:rowOff>
    </xdr:from>
    <xdr:to>
      <xdr:col>9</xdr:col>
      <xdr:colOff>415472</xdr:colOff>
      <xdr:row>55</xdr:row>
      <xdr:rowOff>192313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DA5B57-F4C9-F146-938E-EF86C3536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FEDE-A80F-7345-B8DC-B7A1C868006C}">
  <dimension ref="A1:M18"/>
  <sheetViews>
    <sheetView tabSelected="1" zoomScale="80" zoomScaleNormal="80" workbookViewId="0">
      <selection activeCell="F24" sqref="F24"/>
    </sheetView>
  </sheetViews>
  <sheetFormatPr baseColWidth="10" defaultRowHeight="16" x14ac:dyDescent="0.2"/>
  <cols>
    <col min="1" max="1" width="18.33203125" bestFit="1" customWidth="1"/>
    <col min="2" max="2" width="12" bestFit="1" customWidth="1"/>
    <col min="3" max="3" width="10.33203125" bestFit="1" customWidth="1"/>
    <col min="4" max="4" width="11" bestFit="1" customWidth="1"/>
    <col min="5" max="5" width="11.83203125" bestFit="1" customWidth="1"/>
    <col min="6" max="6" width="9.5" bestFit="1" customWidth="1"/>
    <col min="7" max="7" width="11.1640625" bestFit="1" customWidth="1"/>
    <col min="8" max="8" width="15.1640625" bestFit="1" customWidth="1"/>
    <col min="9" max="9" width="10.1640625" bestFit="1" customWidth="1"/>
    <col min="10" max="10" width="15.33203125" bestFit="1" customWidth="1"/>
    <col min="11" max="11" width="15.83203125" bestFit="1" customWidth="1"/>
  </cols>
  <sheetData>
    <row r="1" spans="1:13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24</v>
      </c>
    </row>
    <row r="2" spans="1:13" ht="19" x14ac:dyDescent="0.25">
      <c r="A2" t="s">
        <v>1</v>
      </c>
      <c r="B2" s="1">
        <v>0.31897285366310402</v>
      </c>
      <c r="C2" s="1">
        <v>0.492502861372353</v>
      </c>
      <c r="D2" s="1">
        <v>0.51434781620808501</v>
      </c>
      <c r="E2" s="1">
        <v>0.45146582342823699</v>
      </c>
      <c r="F2" s="1">
        <v>0.53576021291363196</v>
      </c>
      <c r="G2" s="1">
        <v>0.38825082103623798</v>
      </c>
      <c r="H2" s="1">
        <v>0.53620672939504799</v>
      </c>
      <c r="I2" s="1">
        <v>0.53637835692853997</v>
      </c>
      <c r="J2" s="1">
        <v>0.47445734476124402</v>
      </c>
      <c r="K2" s="1">
        <v>0.44751525854995505</v>
      </c>
      <c r="L2">
        <f>AVERAGE(B2:K2)</f>
        <v>0.46958580782564352</v>
      </c>
      <c r="M2" s="1">
        <v>3</v>
      </c>
    </row>
    <row r="3" spans="1:13" ht="19" x14ac:dyDescent="0.25">
      <c r="A3" t="s">
        <v>12</v>
      </c>
      <c r="B3" s="1">
        <v>2.1040359947637699E-2</v>
      </c>
      <c r="C3" s="1">
        <v>2.87791127790165E-2</v>
      </c>
      <c r="D3" s="1">
        <v>6.8530240960176403E-2</v>
      </c>
      <c r="E3" s="1">
        <v>4.3646098101663498E-2</v>
      </c>
      <c r="F3" s="1">
        <v>3.0522325153919401E-2</v>
      </c>
      <c r="G3" s="1">
        <v>1.1121799466592501E-2</v>
      </c>
      <c r="H3" s="1">
        <v>2.33706996649297E-2</v>
      </c>
      <c r="I3" s="1">
        <v>2.3478705007760899E-2</v>
      </c>
      <c r="J3" s="1">
        <v>2.2341057263576498E-2</v>
      </c>
      <c r="K3" s="1">
        <v>2.9738856829788701E-2</v>
      </c>
      <c r="L3">
        <f t="shared" ref="L3:L15" si="0">AVERAGE(B3:K3)</f>
        <v>3.0256925517506177E-2</v>
      </c>
    </row>
    <row r="4" spans="1:13" ht="19" x14ac:dyDescent="0.25">
      <c r="A4" t="s">
        <v>0</v>
      </c>
      <c r="B4" s="1">
        <v>0.31897285366310402</v>
      </c>
      <c r="C4" s="1">
        <v>0.49420137208028603</v>
      </c>
      <c r="D4" s="1">
        <v>0.51357383656908695</v>
      </c>
      <c r="E4" s="1">
        <v>0.46066815863282101</v>
      </c>
      <c r="F4" s="1">
        <v>0.53656620773951702</v>
      </c>
      <c r="G4" s="1">
        <v>0.38763510180428301</v>
      </c>
      <c r="H4" s="1">
        <v>0.49657220765138599</v>
      </c>
      <c r="I4" s="1">
        <v>0.497905172152665</v>
      </c>
      <c r="J4" s="1">
        <v>0.47435652552450802</v>
      </c>
      <c r="K4" s="1">
        <v>0.40789663106519197</v>
      </c>
      <c r="L4">
        <f t="shared" si="0"/>
        <v>0.45883480668828486</v>
      </c>
      <c r="M4" s="1">
        <v>5</v>
      </c>
    </row>
    <row r="5" spans="1:13" ht="19" x14ac:dyDescent="0.25">
      <c r="A5" t="s">
        <v>13</v>
      </c>
      <c r="B5" s="1">
        <v>2.1040359947637699E-2</v>
      </c>
      <c r="C5" s="1">
        <v>3.2824352852513401E-2</v>
      </c>
      <c r="D5" s="1">
        <v>6.8599943252766804E-2</v>
      </c>
      <c r="E5" s="1">
        <v>5.0656222224994399E-2</v>
      </c>
      <c r="F5" s="1">
        <v>3.1625177338779301E-2</v>
      </c>
      <c r="G5" s="1">
        <v>9.7490430394933797E-3</v>
      </c>
      <c r="H5" s="1">
        <v>2.4842107602012501E-2</v>
      </c>
      <c r="I5" s="1">
        <v>2.5530903513623301E-2</v>
      </c>
      <c r="J5" s="1">
        <v>2.25952020097181E-2</v>
      </c>
      <c r="K5" s="1">
        <v>3.0143028187353201E-2</v>
      </c>
      <c r="L5">
        <f t="shared" si="0"/>
        <v>3.1760633996889207E-2</v>
      </c>
    </row>
    <row r="6" spans="1:13" ht="19" x14ac:dyDescent="0.25">
      <c r="A6" t="s">
        <v>14</v>
      </c>
      <c r="B6" s="1">
        <v>8.6433246170265002E-2</v>
      </c>
      <c r="C6" s="1">
        <v>9.2821004867553694E-2</v>
      </c>
      <c r="D6" s="1">
        <v>0.102567347309045</v>
      </c>
      <c r="E6" s="1">
        <v>0.115766628464656</v>
      </c>
      <c r="F6" s="1">
        <v>0.11870617866516101</v>
      </c>
      <c r="G6" s="1">
        <v>0.10088205655415799</v>
      </c>
      <c r="H6" s="1">
        <v>0.114888719483917</v>
      </c>
      <c r="I6" s="1">
        <v>8.5614708753732505E-2</v>
      </c>
      <c r="J6" s="1">
        <v>8.0523326644131907E-2</v>
      </c>
      <c r="K6" s="1">
        <v>0.238738990809819</v>
      </c>
      <c r="L6">
        <f t="shared" si="0"/>
        <v>0.11369422077224389</v>
      </c>
    </row>
    <row r="7" spans="1:13" ht="19" x14ac:dyDescent="0.25">
      <c r="A7" t="s">
        <v>16</v>
      </c>
      <c r="B7" s="1">
        <v>1.9363601723399598E-2</v>
      </c>
      <c r="C7" s="1">
        <v>1.1944243272473801E-2</v>
      </c>
      <c r="D7" s="1">
        <v>1.11508955332107E-2</v>
      </c>
      <c r="E7" s="1">
        <v>1.00216359815886E-2</v>
      </c>
      <c r="F7" s="1">
        <v>4.7551121438325003E-2</v>
      </c>
      <c r="G7" s="1">
        <v>1.4850986300304301E-2</v>
      </c>
      <c r="H7" s="1">
        <v>1.2044025852840499E-2</v>
      </c>
      <c r="I7" s="1">
        <v>7.19511191722382E-3</v>
      </c>
      <c r="J7" s="1">
        <v>3.9596751228313E-3</v>
      </c>
      <c r="K7" s="1">
        <v>5.4896854777907497E-2</v>
      </c>
      <c r="L7">
        <f t="shared" si="0"/>
        <v>1.9297815192010515E-2</v>
      </c>
    </row>
    <row r="8" spans="1:13" ht="19" x14ac:dyDescent="0.25">
      <c r="A8" t="s">
        <v>15</v>
      </c>
      <c r="B8" s="1">
        <v>0.94847215189449996</v>
      </c>
      <c r="C8" s="1">
        <v>0.90272902128264598</v>
      </c>
      <c r="D8" s="1">
        <v>1.0776828975008199</v>
      </c>
      <c r="E8" s="1">
        <v>0.91217584479345004</v>
      </c>
      <c r="F8" s="1">
        <v>0.83489563849664505</v>
      </c>
      <c r="G8" s="1">
        <v>0.85101559638976998</v>
      </c>
      <c r="H8" s="1">
        <v>0.83377798398335701</v>
      </c>
      <c r="I8" s="1">
        <v>0.79066334830389995</v>
      </c>
      <c r="J8" s="1">
        <v>0.93138643810182897</v>
      </c>
      <c r="K8" s="1">
        <v>3.06776865541118</v>
      </c>
      <c r="L8">
        <f t="shared" si="0"/>
        <v>1.1150567576158097</v>
      </c>
    </row>
    <row r="9" spans="1:13" ht="19" x14ac:dyDescent="0.25">
      <c r="A9" t="s">
        <v>17</v>
      </c>
      <c r="B9" s="1">
        <v>0.23441716009583699</v>
      </c>
      <c r="C9" s="1">
        <v>0.33579176131859201</v>
      </c>
      <c r="D9" s="1">
        <v>0.36567860421980902</v>
      </c>
      <c r="E9" s="1">
        <v>0.117629125405838</v>
      </c>
      <c r="F9" s="1">
        <v>0.15713849937857299</v>
      </c>
      <c r="G9" s="1">
        <v>0.10164352171508401</v>
      </c>
      <c r="H9" s="1">
        <v>9.5782952583986503E-2</v>
      </c>
      <c r="I9" s="1">
        <v>2.44849023034538E-2</v>
      </c>
      <c r="J9" s="1">
        <v>0.139983699085756</v>
      </c>
      <c r="K9" s="1">
        <v>0.64922805359989399</v>
      </c>
      <c r="L9">
        <f t="shared" si="0"/>
        <v>0.22217782797068236</v>
      </c>
    </row>
    <row r="10" spans="1:13" ht="19" x14ac:dyDescent="0.25">
      <c r="A10" t="s">
        <v>18</v>
      </c>
      <c r="B10" s="2">
        <v>1</v>
      </c>
      <c r="C10" s="2">
        <v>0.65600000000000003</v>
      </c>
      <c r="D10" s="2">
        <v>0.36491228070175402</v>
      </c>
      <c r="E10" s="2">
        <v>0.80597014925373101</v>
      </c>
      <c r="F10" s="2">
        <v>9.0322580645161202E-2</v>
      </c>
      <c r="G10" s="2">
        <v>1</v>
      </c>
      <c r="H10" s="2">
        <v>0.62745098039215597</v>
      </c>
      <c r="I10" s="2">
        <v>0.57692307692307598</v>
      </c>
      <c r="J10" s="3">
        <v>0.84280936454849498</v>
      </c>
      <c r="K10" s="2">
        <v>1</v>
      </c>
      <c r="L10" s="4">
        <f t="shared" si="0"/>
        <v>0.69643884324643746</v>
      </c>
    </row>
    <row r="11" spans="1:13" ht="19" x14ac:dyDescent="0.25">
      <c r="A11" t="s">
        <v>19</v>
      </c>
      <c r="B11" s="2">
        <v>1</v>
      </c>
      <c r="C11" s="2">
        <v>0.99199999999999999</v>
      </c>
      <c r="D11" s="2">
        <v>0.64561403508771897</v>
      </c>
      <c r="E11" s="2">
        <v>0.98507462686567104</v>
      </c>
      <c r="F11" s="2">
        <v>0.67096774193548303</v>
      </c>
      <c r="G11" s="2">
        <v>1</v>
      </c>
      <c r="H11" s="2">
        <v>1</v>
      </c>
      <c r="I11" s="2">
        <v>0.99358974358974295</v>
      </c>
      <c r="J11" s="3">
        <v>0.99665551839464805</v>
      </c>
      <c r="K11" s="2">
        <v>1</v>
      </c>
      <c r="L11" s="4">
        <f t="shared" si="0"/>
        <v>0.92839016658732643</v>
      </c>
    </row>
    <row r="12" spans="1:13" ht="19" x14ac:dyDescent="0.25">
      <c r="A12" t="s">
        <v>20</v>
      </c>
      <c r="B12" s="2">
        <v>1</v>
      </c>
      <c r="C12" s="2">
        <v>1</v>
      </c>
      <c r="D12" s="2">
        <v>0.91929824561403495</v>
      </c>
      <c r="E12" s="2">
        <v>1</v>
      </c>
      <c r="F12" s="2">
        <v>0.97419354838709604</v>
      </c>
      <c r="G12" s="2">
        <v>1</v>
      </c>
      <c r="H12" s="2">
        <v>1</v>
      </c>
      <c r="I12" s="2">
        <v>1</v>
      </c>
      <c r="J12" s="3">
        <v>1</v>
      </c>
      <c r="K12" s="2">
        <v>1</v>
      </c>
      <c r="L12" s="4">
        <f t="shared" si="0"/>
        <v>0.98934917940011302</v>
      </c>
    </row>
    <row r="13" spans="1:13" ht="19" x14ac:dyDescent="0.25">
      <c r="A13" t="s">
        <v>21</v>
      </c>
      <c r="B13" s="2">
        <v>1</v>
      </c>
      <c r="C13" s="2">
        <v>0.59055118110236204</v>
      </c>
      <c r="D13" s="2">
        <v>0.36491228070175402</v>
      </c>
      <c r="E13" s="2">
        <v>0.71232876712328697</v>
      </c>
      <c r="F13" s="2">
        <v>9.0322580645161202E-2</v>
      </c>
      <c r="G13" s="2">
        <v>1</v>
      </c>
      <c r="H13" s="2">
        <v>0.58823529411764697</v>
      </c>
      <c r="I13" s="2">
        <v>0.53801169590643205</v>
      </c>
      <c r="J13" s="3">
        <v>0.84949832775919698</v>
      </c>
      <c r="K13" s="2">
        <v>1</v>
      </c>
      <c r="L13" s="4">
        <f t="shared" si="0"/>
        <v>0.67338601273558407</v>
      </c>
    </row>
    <row r="14" spans="1:13" ht="19" x14ac:dyDescent="0.25">
      <c r="A14" t="s">
        <v>22</v>
      </c>
      <c r="B14" s="2">
        <v>1</v>
      </c>
      <c r="C14" s="2">
        <v>0.952755905511811</v>
      </c>
      <c r="D14" s="2">
        <v>0.64561403508771897</v>
      </c>
      <c r="E14" s="2">
        <v>0.98630136986301298</v>
      </c>
      <c r="F14" s="2">
        <v>0.66451612903225799</v>
      </c>
      <c r="G14" s="2">
        <v>1</v>
      </c>
      <c r="H14" s="2">
        <v>1</v>
      </c>
      <c r="I14" s="2">
        <v>0.98245614035087703</v>
      </c>
      <c r="J14" s="3">
        <v>0.99665551839464805</v>
      </c>
      <c r="K14" s="2">
        <v>1</v>
      </c>
      <c r="L14" s="4">
        <f t="shared" si="0"/>
        <v>0.92282990982403257</v>
      </c>
    </row>
    <row r="15" spans="1:13" ht="19" x14ac:dyDescent="0.25">
      <c r="A15" t="s">
        <v>23</v>
      </c>
      <c r="B15" s="2">
        <v>1</v>
      </c>
      <c r="C15" s="2">
        <v>1</v>
      </c>
      <c r="D15" s="2">
        <v>0.91578947368421004</v>
      </c>
      <c r="E15" s="2">
        <v>1</v>
      </c>
      <c r="F15" s="5">
        <v>0.96129032258064495</v>
      </c>
      <c r="G15" s="2">
        <v>1</v>
      </c>
      <c r="H15" s="2">
        <v>1</v>
      </c>
      <c r="I15" s="2">
        <v>1</v>
      </c>
      <c r="J15" s="3">
        <v>1</v>
      </c>
      <c r="K15" s="2">
        <v>1</v>
      </c>
      <c r="L15" s="4">
        <f t="shared" si="0"/>
        <v>0.98770797962648549</v>
      </c>
    </row>
    <row r="16" spans="1:13" x14ac:dyDescent="0.2">
      <c r="A16" s="7">
        <f>AVERAGE(B11,C11,E11,G11,H11,I11,J11,K11)</f>
        <v>0.99591498610625762</v>
      </c>
      <c r="L16" s="4"/>
    </row>
    <row r="17" spans="1:12" x14ac:dyDescent="0.2">
      <c r="A17" s="7">
        <f>AVERAGE(B14,C14,E14,G14,H14,I14,J14,K14)</f>
        <v>0.98977111676504359</v>
      </c>
      <c r="L17" s="4"/>
    </row>
    <row r="18" spans="1:12" x14ac:dyDescent="0.2">
      <c r="A18" t="s">
        <v>25</v>
      </c>
      <c r="B18">
        <f>B8/B6</f>
        <v>10.973464423933622</v>
      </c>
      <c r="C18">
        <f t="shared" ref="C18:K18" si="1">C8/C6</f>
        <v>9.7254820993454025</v>
      </c>
      <c r="D18">
        <f t="shared" si="1"/>
        <v>10.507075846016185</v>
      </c>
      <c r="E18">
        <f t="shared" si="1"/>
        <v>7.8794369058777658</v>
      </c>
      <c r="F18">
        <f t="shared" si="1"/>
        <v>7.0332955528091476</v>
      </c>
      <c r="G18">
        <f t="shared" si="1"/>
        <v>8.4357478966827646</v>
      </c>
      <c r="H18">
        <f t="shared" si="1"/>
        <v>7.2572658806600732</v>
      </c>
      <c r="I18">
        <f t="shared" si="1"/>
        <v>9.2351344741265589</v>
      </c>
      <c r="J18">
        <f t="shared" si="1"/>
        <v>11.566666168898317</v>
      </c>
      <c r="K18">
        <f t="shared" si="1"/>
        <v>12.849885328764685</v>
      </c>
      <c r="L18" s="6">
        <f>AVERAGE(B18:K18)</f>
        <v>9.5463454577114533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Steinberg, Zach</dc:creator>
  <cp:lastModifiedBy>Steinberg, Zach</cp:lastModifiedBy>
  <dcterms:created xsi:type="dcterms:W3CDTF">2020-04-27T03:51:27Z</dcterms:created>
  <dcterms:modified xsi:type="dcterms:W3CDTF">2020-04-27T14:14:05Z</dcterms:modified>
</cp:coreProperties>
</file>